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LAR" sheetId="1" r:id="rId1"/>
  </sheets>
  <definedNames>
    <definedName name="_xlnm._FilterDatabase" localSheetId="0" hidden="1">LAR!$C$2:$F$2</definedName>
  </definedNames>
  <calcPr calcId="145621"/>
</workbook>
</file>

<file path=xl/calcChain.xml><?xml version="1.0" encoding="utf-8"?>
<calcChain xmlns="http://schemas.openxmlformats.org/spreadsheetml/2006/main">
  <c r="H1856" i="1" l="1"/>
  <c r="G1856" i="1"/>
  <c r="F1856" i="1"/>
  <c r="H1855" i="1"/>
  <c r="G1855" i="1"/>
  <c r="F1855" i="1"/>
  <c r="E1855" i="1"/>
  <c r="D1855" i="1"/>
  <c r="H1854" i="1"/>
  <c r="G1854" i="1"/>
  <c r="F1854" i="1"/>
  <c r="D1854" i="1"/>
  <c r="H1853" i="1"/>
  <c r="G1853" i="1"/>
  <c r="F1853" i="1"/>
  <c r="D1853" i="1"/>
  <c r="H1852" i="1"/>
  <c r="G1852" i="1"/>
  <c r="F1852" i="1"/>
  <c r="D1852" i="1"/>
  <c r="H1851" i="1"/>
  <c r="G1851" i="1"/>
  <c r="F1851" i="1"/>
  <c r="D1851" i="1"/>
  <c r="H1850" i="1"/>
  <c r="G1850" i="1"/>
  <c r="F1850" i="1"/>
  <c r="D1850" i="1"/>
  <c r="H1849" i="1"/>
  <c r="G1849" i="1"/>
  <c r="F1849" i="1"/>
  <c r="D1849" i="1"/>
  <c r="C1849" i="1"/>
  <c r="C1850" i="1" s="1"/>
  <c r="H1848" i="1"/>
  <c r="G1848" i="1"/>
  <c r="F1848" i="1"/>
  <c r="D1848" i="1"/>
  <c r="H1847" i="1"/>
  <c r="G1847" i="1"/>
  <c r="F1847" i="1"/>
  <c r="D1847" i="1"/>
  <c r="H1846" i="1"/>
  <c r="G1846" i="1"/>
  <c r="F1846" i="1"/>
  <c r="D1846" i="1"/>
  <c r="H1845" i="1"/>
  <c r="G1845" i="1"/>
  <c r="F1845" i="1"/>
  <c r="D1845" i="1"/>
  <c r="H1844" i="1"/>
  <c r="G1844" i="1"/>
  <c r="F1844" i="1"/>
  <c r="D1844" i="1"/>
  <c r="H1843" i="1"/>
  <c r="G1843" i="1"/>
  <c r="F1843" i="1"/>
  <c r="D1843" i="1"/>
  <c r="H1842" i="1"/>
  <c r="G1842" i="1"/>
  <c r="F1842" i="1"/>
  <c r="D1842" i="1"/>
  <c r="H1841" i="1"/>
  <c r="G1841" i="1"/>
  <c r="F1841" i="1"/>
  <c r="D1841" i="1"/>
  <c r="H1840" i="1"/>
  <c r="G1840" i="1"/>
  <c r="F1840" i="1"/>
  <c r="D1840" i="1"/>
  <c r="H1839" i="1"/>
  <c r="G1839" i="1"/>
  <c r="F1839" i="1"/>
  <c r="D1839" i="1"/>
  <c r="H1838" i="1"/>
  <c r="G1838" i="1"/>
  <c r="F1838" i="1"/>
  <c r="D1838" i="1"/>
  <c r="H1837" i="1"/>
  <c r="G1837" i="1"/>
  <c r="F1837" i="1"/>
  <c r="D1837" i="1"/>
  <c r="H1836" i="1"/>
  <c r="G1836" i="1"/>
  <c r="F1836" i="1"/>
  <c r="D1836" i="1"/>
  <c r="H1835" i="1"/>
  <c r="G1835" i="1"/>
  <c r="F1835" i="1"/>
  <c r="D1835" i="1"/>
  <c r="C1835" i="1"/>
  <c r="C1836" i="1" s="1"/>
  <c r="H1834" i="1"/>
  <c r="G1834" i="1"/>
  <c r="F1834" i="1"/>
  <c r="D1834" i="1"/>
  <c r="H1833" i="1"/>
  <c r="G1833" i="1"/>
  <c r="F1833" i="1"/>
  <c r="D1833" i="1"/>
  <c r="H1832" i="1"/>
  <c r="G1832" i="1"/>
  <c r="F1832" i="1"/>
  <c r="D1832" i="1"/>
  <c r="H1831" i="1"/>
  <c r="G1831" i="1"/>
  <c r="F1831" i="1"/>
  <c r="D1831" i="1"/>
  <c r="H1830" i="1"/>
  <c r="G1830" i="1"/>
  <c r="F1830" i="1"/>
  <c r="D1830" i="1"/>
  <c r="H1829" i="1"/>
  <c r="G1829" i="1"/>
  <c r="F1829" i="1"/>
  <c r="D1829" i="1"/>
  <c r="H1828" i="1"/>
  <c r="G1828" i="1"/>
  <c r="F1828" i="1"/>
  <c r="D1828" i="1"/>
  <c r="H1827" i="1"/>
  <c r="G1827" i="1"/>
  <c r="F1827" i="1"/>
  <c r="D1827" i="1"/>
  <c r="H1826" i="1"/>
  <c r="G1826" i="1"/>
  <c r="F1826" i="1"/>
  <c r="D1826" i="1"/>
  <c r="H1825" i="1"/>
  <c r="G1825" i="1"/>
  <c r="F1825" i="1"/>
  <c r="D1825" i="1"/>
  <c r="H1824" i="1"/>
  <c r="G1824" i="1"/>
  <c r="F1824" i="1"/>
  <c r="D1824" i="1"/>
  <c r="H1823" i="1"/>
  <c r="G1823" i="1"/>
  <c r="F1823" i="1"/>
  <c r="D1823" i="1"/>
  <c r="H1822" i="1"/>
  <c r="G1822" i="1"/>
  <c r="F1822" i="1"/>
  <c r="D1822" i="1"/>
  <c r="H1821" i="1"/>
  <c r="G1821" i="1"/>
  <c r="F1821" i="1"/>
  <c r="D1821" i="1"/>
  <c r="C1821" i="1"/>
  <c r="C1822" i="1" s="1"/>
  <c r="H1820" i="1"/>
  <c r="G1820" i="1"/>
  <c r="F1820" i="1"/>
  <c r="E1820" i="1"/>
  <c r="D1820" i="1"/>
  <c r="C1820" i="1"/>
  <c r="H1819" i="1"/>
  <c r="G1819" i="1"/>
  <c r="F1819" i="1"/>
  <c r="D1819" i="1"/>
  <c r="H1818" i="1"/>
  <c r="G1818" i="1"/>
  <c r="F1818" i="1"/>
  <c r="D1818" i="1"/>
  <c r="H1817" i="1"/>
  <c r="G1817" i="1"/>
  <c r="F1817" i="1"/>
  <c r="D1817" i="1"/>
  <c r="H1816" i="1"/>
  <c r="G1816" i="1"/>
  <c r="F1816" i="1"/>
  <c r="D1816" i="1"/>
  <c r="H1815" i="1"/>
  <c r="G1815" i="1"/>
  <c r="F1815" i="1"/>
  <c r="D1815" i="1"/>
  <c r="H1814" i="1"/>
  <c r="G1814" i="1"/>
  <c r="F1814" i="1"/>
  <c r="D1814" i="1"/>
  <c r="H1813" i="1"/>
  <c r="G1813" i="1"/>
  <c r="F1813" i="1"/>
  <c r="D1813" i="1"/>
  <c r="H1812" i="1"/>
  <c r="G1812" i="1"/>
  <c r="F1812" i="1"/>
  <c r="D1812" i="1"/>
  <c r="H1811" i="1"/>
  <c r="G1811" i="1"/>
  <c r="F1811" i="1"/>
  <c r="D1811" i="1"/>
  <c r="H1810" i="1"/>
  <c r="G1810" i="1"/>
  <c r="F1810" i="1"/>
  <c r="D1810" i="1"/>
  <c r="H1809" i="1"/>
  <c r="G1809" i="1"/>
  <c r="F1809" i="1"/>
  <c r="D1809" i="1"/>
  <c r="H1808" i="1"/>
  <c r="G1808" i="1"/>
  <c r="F1808" i="1"/>
  <c r="D1808" i="1"/>
  <c r="H1807" i="1"/>
  <c r="G1807" i="1"/>
  <c r="F1807" i="1"/>
  <c r="D1807" i="1"/>
  <c r="H1806" i="1"/>
  <c r="G1806" i="1"/>
  <c r="F1806" i="1"/>
  <c r="D1806" i="1"/>
  <c r="H1805" i="1"/>
  <c r="G1805" i="1"/>
  <c r="F1805" i="1"/>
  <c r="D1805" i="1"/>
  <c r="C1805" i="1"/>
  <c r="C1806" i="1" s="1"/>
  <c r="H1804" i="1"/>
  <c r="G1804" i="1"/>
  <c r="F1804" i="1"/>
  <c r="D1804" i="1"/>
  <c r="H1803" i="1"/>
  <c r="G1803" i="1"/>
  <c r="F1803" i="1"/>
  <c r="D1803" i="1"/>
  <c r="H1802" i="1"/>
  <c r="G1802" i="1"/>
  <c r="F1802" i="1"/>
  <c r="D1802" i="1"/>
  <c r="H1801" i="1"/>
  <c r="G1801" i="1"/>
  <c r="F1801" i="1"/>
  <c r="D1801" i="1"/>
  <c r="H1800" i="1"/>
  <c r="G1800" i="1"/>
  <c r="F1800" i="1"/>
  <c r="D1800" i="1"/>
  <c r="H1799" i="1"/>
  <c r="G1799" i="1"/>
  <c r="F1799" i="1"/>
  <c r="D1799" i="1"/>
  <c r="H1798" i="1"/>
  <c r="G1798" i="1"/>
  <c r="F1798" i="1"/>
  <c r="D1798" i="1"/>
  <c r="H1797" i="1"/>
  <c r="G1797" i="1"/>
  <c r="F1797" i="1"/>
  <c r="D1797" i="1"/>
  <c r="H1796" i="1"/>
  <c r="G1796" i="1"/>
  <c r="F1796" i="1"/>
  <c r="D1796" i="1"/>
  <c r="H1795" i="1"/>
  <c r="G1795" i="1"/>
  <c r="F1795" i="1"/>
  <c r="D1795" i="1"/>
  <c r="H1794" i="1"/>
  <c r="G1794" i="1"/>
  <c r="F1794" i="1"/>
  <c r="D1794" i="1"/>
  <c r="H1793" i="1"/>
  <c r="G1793" i="1"/>
  <c r="F1793" i="1"/>
  <c r="D1793" i="1"/>
  <c r="C1793" i="1"/>
  <c r="C1794" i="1" s="1"/>
  <c r="H1792" i="1"/>
  <c r="G1792" i="1"/>
  <c r="F1792" i="1"/>
  <c r="E1792" i="1"/>
  <c r="D1792" i="1"/>
  <c r="C1792" i="1"/>
  <c r="H1791" i="1"/>
  <c r="G1791" i="1"/>
  <c r="F1791" i="1"/>
  <c r="D1791" i="1"/>
  <c r="H1790" i="1"/>
  <c r="G1790" i="1"/>
  <c r="F1790" i="1"/>
  <c r="D1790" i="1"/>
  <c r="H1789" i="1"/>
  <c r="G1789" i="1"/>
  <c r="F1789" i="1"/>
  <c r="D1789" i="1"/>
  <c r="H1788" i="1"/>
  <c r="G1788" i="1"/>
  <c r="F1788" i="1"/>
  <c r="D1788" i="1"/>
  <c r="H1787" i="1"/>
  <c r="G1787" i="1"/>
  <c r="F1787" i="1"/>
  <c r="D1787" i="1"/>
  <c r="H1786" i="1"/>
  <c r="G1786" i="1"/>
  <c r="F1786" i="1"/>
  <c r="D1786" i="1"/>
  <c r="H1785" i="1"/>
  <c r="G1785" i="1"/>
  <c r="F1785" i="1"/>
  <c r="D1785" i="1"/>
  <c r="H1784" i="1"/>
  <c r="G1784" i="1"/>
  <c r="F1784" i="1"/>
  <c r="D1784" i="1"/>
  <c r="H1783" i="1"/>
  <c r="G1783" i="1"/>
  <c r="F1783" i="1"/>
  <c r="D1783" i="1"/>
  <c r="H1782" i="1"/>
  <c r="G1782" i="1"/>
  <c r="F1782" i="1"/>
  <c r="D1782" i="1"/>
  <c r="H1781" i="1"/>
  <c r="G1781" i="1"/>
  <c r="F1781" i="1"/>
  <c r="D1781" i="1"/>
  <c r="H1780" i="1"/>
  <c r="G1780" i="1"/>
  <c r="F1780" i="1"/>
  <c r="D1780" i="1"/>
  <c r="H1779" i="1"/>
  <c r="G1779" i="1"/>
  <c r="F1779" i="1"/>
  <c r="D1779" i="1"/>
  <c r="C1779" i="1"/>
  <c r="C1780" i="1" s="1"/>
  <c r="H1778" i="1"/>
  <c r="G1778" i="1"/>
  <c r="F1778" i="1"/>
  <c r="D1778" i="1"/>
  <c r="H1777" i="1"/>
  <c r="G1777" i="1"/>
  <c r="F1777" i="1"/>
  <c r="D1777" i="1"/>
  <c r="H1776" i="1"/>
  <c r="G1776" i="1"/>
  <c r="F1776" i="1"/>
  <c r="D1776" i="1"/>
  <c r="H1775" i="1"/>
  <c r="G1775" i="1"/>
  <c r="F1775" i="1"/>
  <c r="D1775" i="1"/>
  <c r="H1774" i="1"/>
  <c r="G1774" i="1"/>
  <c r="F1774" i="1"/>
  <c r="D1774" i="1"/>
  <c r="H1773" i="1"/>
  <c r="G1773" i="1"/>
  <c r="F1773" i="1"/>
  <c r="D1773" i="1"/>
  <c r="H1772" i="1"/>
  <c r="G1772" i="1"/>
  <c r="F1772" i="1"/>
  <c r="D1772" i="1"/>
  <c r="H1771" i="1"/>
  <c r="G1771" i="1"/>
  <c r="F1771" i="1"/>
  <c r="D1771" i="1"/>
  <c r="H1770" i="1"/>
  <c r="G1770" i="1"/>
  <c r="F1770" i="1"/>
  <c r="D1770" i="1"/>
  <c r="H1769" i="1"/>
  <c r="G1769" i="1"/>
  <c r="F1769" i="1"/>
  <c r="D1769" i="1"/>
  <c r="H1768" i="1"/>
  <c r="G1768" i="1"/>
  <c r="F1768" i="1"/>
  <c r="D1768" i="1"/>
  <c r="H1767" i="1"/>
  <c r="G1767" i="1"/>
  <c r="F1767" i="1"/>
  <c r="D1767" i="1"/>
  <c r="H1766" i="1"/>
  <c r="G1766" i="1"/>
  <c r="F1766" i="1"/>
  <c r="D1766" i="1"/>
  <c r="H1765" i="1"/>
  <c r="G1765" i="1"/>
  <c r="F1765" i="1"/>
  <c r="D1765" i="1"/>
  <c r="C1765" i="1"/>
  <c r="H1764" i="1"/>
  <c r="G1764" i="1"/>
  <c r="F1764" i="1"/>
  <c r="E1764" i="1"/>
  <c r="D1764" i="1"/>
  <c r="C1764" i="1"/>
  <c r="H1763" i="1"/>
  <c r="G1763" i="1"/>
  <c r="F1763" i="1"/>
  <c r="D1763" i="1"/>
  <c r="H1762" i="1"/>
  <c r="G1762" i="1"/>
  <c r="F1762" i="1"/>
  <c r="D1762" i="1"/>
  <c r="H1761" i="1"/>
  <c r="G1761" i="1"/>
  <c r="F1761" i="1"/>
  <c r="D1761" i="1"/>
  <c r="H1760" i="1"/>
  <c r="G1760" i="1"/>
  <c r="F1760" i="1"/>
  <c r="D1760" i="1"/>
  <c r="H1759" i="1"/>
  <c r="G1759" i="1"/>
  <c r="F1759" i="1"/>
  <c r="D1759" i="1"/>
  <c r="H1758" i="1"/>
  <c r="G1758" i="1"/>
  <c r="F1758" i="1"/>
  <c r="D1758" i="1"/>
  <c r="H1757" i="1"/>
  <c r="G1757" i="1"/>
  <c r="F1757" i="1"/>
  <c r="D1757" i="1"/>
  <c r="H1756" i="1"/>
  <c r="G1756" i="1"/>
  <c r="F1756" i="1"/>
  <c r="D1756" i="1"/>
  <c r="H1755" i="1"/>
  <c r="G1755" i="1"/>
  <c r="F1755" i="1"/>
  <c r="D1755" i="1"/>
  <c r="H1754" i="1"/>
  <c r="G1754" i="1"/>
  <c r="F1754" i="1"/>
  <c r="D1754" i="1"/>
  <c r="H1753" i="1"/>
  <c r="G1753" i="1"/>
  <c r="F1753" i="1"/>
  <c r="D1753" i="1"/>
  <c r="H1752" i="1"/>
  <c r="G1752" i="1"/>
  <c r="F1752" i="1"/>
  <c r="D1752" i="1"/>
  <c r="H1751" i="1"/>
  <c r="G1751" i="1"/>
  <c r="F1751" i="1"/>
  <c r="D1751" i="1"/>
  <c r="H1750" i="1"/>
  <c r="G1750" i="1"/>
  <c r="F1750" i="1"/>
  <c r="D1750" i="1"/>
  <c r="H1749" i="1"/>
  <c r="G1749" i="1"/>
  <c r="F1749" i="1"/>
  <c r="D1749" i="1"/>
  <c r="C1749" i="1"/>
  <c r="H1748" i="1"/>
  <c r="G1748" i="1"/>
  <c r="F1748" i="1"/>
  <c r="D1748" i="1"/>
  <c r="H1747" i="1"/>
  <c r="G1747" i="1"/>
  <c r="F1747" i="1"/>
  <c r="D1747" i="1"/>
  <c r="H1746" i="1"/>
  <c r="G1746" i="1"/>
  <c r="F1746" i="1"/>
  <c r="D1746" i="1"/>
  <c r="H1745" i="1"/>
  <c r="G1745" i="1"/>
  <c r="F1745" i="1"/>
  <c r="D1745" i="1"/>
  <c r="H1744" i="1"/>
  <c r="G1744" i="1"/>
  <c r="F1744" i="1"/>
  <c r="D1744" i="1"/>
  <c r="H1743" i="1"/>
  <c r="G1743" i="1"/>
  <c r="F1743" i="1"/>
  <c r="D1743" i="1"/>
  <c r="H1742" i="1"/>
  <c r="G1742" i="1"/>
  <c r="F1742" i="1"/>
  <c r="D1742" i="1"/>
  <c r="H1741" i="1"/>
  <c r="G1741" i="1"/>
  <c r="F1741" i="1"/>
  <c r="D1741" i="1"/>
  <c r="H1740" i="1"/>
  <c r="G1740" i="1"/>
  <c r="F1740" i="1"/>
  <c r="D1740" i="1"/>
  <c r="H1739" i="1"/>
  <c r="G1739" i="1"/>
  <c r="F1739" i="1"/>
  <c r="D1739" i="1"/>
  <c r="H1738" i="1"/>
  <c r="G1738" i="1"/>
  <c r="F1738" i="1"/>
  <c r="D1738" i="1"/>
  <c r="H1737" i="1"/>
  <c r="G1737" i="1"/>
  <c r="F1737" i="1"/>
  <c r="D1737" i="1"/>
  <c r="H1736" i="1"/>
  <c r="G1736" i="1"/>
  <c r="F1736" i="1"/>
  <c r="D1736" i="1"/>
  <c r="H1735" i="1"/>
  <c r="G1735" i="1"/>
  <c r="F1735" i="1"/>
  <c r="D1735" i="1"/>
  <c r="H1734" i="1"/>
  <c r="G1734" i="1"/>
  <c r="F1734" i="1"/>
  <c r="D1734" i="1"/>
  <c r="H1733" i="1"/>
  <c r="G1733" i="1"/>
  <c r="F1733" i="1"/>
  <c r="D1733" i="1"/>
  <c r="C1733" i="1"/>
  <c r="H1732" i="1"/>
  <c r="G1732" i="1"/>
  <c r="F1732" i="1"/>
  <c r="E1732" i="1"/>
  <c r="D1732" i="1"/>
  <c r="C1732" i="1"/>
  <c r="H1731" i="1"/>
  <c r="G1731" i="1"/>
  <c r="F1731" i="1"/>
  <c r="D1731" i="1"/>
  <c r="H1730" i="1"/>
  <c r="G1730" i="1"/>
  <c r="F1730" i="1"/>
  <c r="D1730" i="1"/>
  <c r="H1729" i="1"/>
  <c r="G1729" i="1"/>
  <c r="F1729" i="1"/>
  <c r="D1729" i="1"/>
  <c r="H1728" i="1"/>
  <c r="G1728" i="1"/>
  <c r="F1728" i="1"/>
  <c r="D1728" i="1"/>
  <c r="H1727" i="1"/>
  <c r="G1727" i="1"/>
  <c r="F1727" i="1"/>
  <c r="D1727" i="1"/>
  <c r="C1727" i="1"/>
  <c r="H1726" i="1"/>
  <c r="G1726" i="1"/>
  <c r="F1726" i="1"/>
  <c r="E1726" i="1"/>
  <c r="D1726" i="1"/>
  <c r="C1726" i="1"/>
  <c r="H1725" i="1"/>
  <c r="G1725" i="1"/>
  <c r="F1725" i="1"/>
  <c r="D1725" i="1"/>
  <c r="H1724" i="1"/>
  <c r="G1724" i="1"/>
  <c r="F1724" i="1"/>
  <c r="D1724" i="1"/>
  <c r="H1723" i="1"/>
  <c r="G1723" i="1"/>
  <c r="F1723" i="1"/>
  <c r="D1723" i="1"/>
  <c r="H1722" i="1"/>
  <c r="G1722" i="1"/>
  <c r="F1722" i="1"/>
  <c r="D1722" i="1"/>
  <c r="H1721" i="1"/>
  <c r="G1721" i="1"/>
  <c r="F1721" i="1"/>
  <c r="D1721" i="1"/>
  <c r="H1720" i="1"/>
  <c r="G1720" i="1"/>
  <c r="F1720" i="1"/>
  <c r="D1720" i="1"/>
  <c r="H1719" i="1"/>
  <c r="G1719" i="1"/>
  <c r="F1719" i="1"/>
  <c r="D1719" i="1"/>
  <c r="H1718" i="1"/>
  <c r="G1718" i="1"/>
  <c r="F1718" i="1"/>
  <c r="D1718" i="1"/>
  <c r="H1717" i="1"/>
  <c r="G1717" i="1"/>
  <c r="F1717" i="1"/>
  <c r="D1717" i="1"/>
  <c r="H1716" i="1"/>
  <c r="G1716" i="1"/>
  <c r="F1716" i="1"/>
  <c r="D1716" i="1"/>
  <c r="H1715" i="1"/>
  <c r="G1715" i="1"/>
  <c r="F1715" i="1"/>
  <c r="D1715" i="1"/>
  <c r="H1714" i="1"/>
  <c r="G1714" i="1"/>
  <c r="F1714" i="1"/>
  <c r="D1714" i="1"/>
  <c r="H1713" i="1"/>
  <c r="G1713" i="1"/>
  <c r="F1713" i="1"/>
  <c r="D1713" i="1"/>
  <c r="H1712" i="1"/>
  <c r="G1712" i="1"/>
  <c r="F1712" i="1"/>
  <c r="D1712" i="1"/>
  <c r="H1711" i="1"/>
  <c r="G1711" i="1"/>
  <c r="F1711" i="1"/>
  <c r="D1711" i="1"/>
  <c r="C1711" i="1"/>
  <c r="H1710" i="1"/>
  <c r="G1710" i="1"/>
  <c r="F1710" i="1"/>
  <c r="E1710" i="1"/>
  <c r="D1710" i="1"/>
  <c r="C1710" i="1"/>
  <c r="H1709" i="1"/>
  <c r="G1709" i="1"/>
  <c r="F1709" i="1"/>
  <c r="D1709" i="1"/>
  <c r="H1708" i="1"/>
  <c r="G1708" i="1"/>
  <c r="F1708" i="1"/>
  <c r="D1708" i="1"/>
  <c r="H1707" i="1"/>
  <c r="G1707" i="1"/>
  <c r="F1707" i="1"/>
  <c r="D1707" i="1"/>
  <c r="H1706" i="1"/>
  <c r="G1706" i="1"/>
  <c r="F1706" i="1"/>
  <c r="D1706" i="1"/>
  <c r="H1705" i="1"/>
  <c r="G1705" i="1"/>
  <c r="F1705" i="1"/>
  <c r="D1705" i="1"/>
  <c r="H1704" i="1"/>
  <c r="G1704" i="1"/>
  <c r="F1704" i="1"/>
  <c r="D1704" i="1"/>
  <c r="H1703" i="1"/>
  <c r="G1703" i="1"/>
  <c r="F1703" i="1"/>
  <c r="D1703" i="1"/>
  <c r="H1702" i="1"/>
  <c r="G1702" i="1"/>
  <c r="F1702" i="1"/>
  <c r="D1702" i="1"/>
  <c r="H1701" i="1"/>
  <c r="G1701" i="1"/>
  <c r="F1701" i="1"/>
  <c r="D1701" i="1"/>
  <c r="H1700" i="1"/>
  <c r="G1700" i="1"/>
  <c r="F1700" i="1"/>
  <c r="D1700" i="1"/>
  <c r="H1699" i="1"/>
  <c r="G1699" i="1"/>
  <c r="F1699" i="1"/>
  <c r="D1699" i="1"/>
  <c r="H1698" i="1"/>
  <c r="G1698" i="1"/>
  <c r="F1698" i="1"/>
  <c r="D1698" i="1"/>
  <c r="H1697" i="1"/>
  <c r="G1697" i="1"/>
  <c r="F1697" i="1"/>
  <c r="D1697" i="1"/>
  <c r="H1696" i="1"/>
  <c r="G1696" i="1"/>
  <c r="F1696" i="1"/>
  <c r="D1696" i="1"/>
  <c r="H1695" i="1"/>
  <c r="G1695" i="1"/>
  <c r="F1695" i="1"/>
  <c r="D1695" i="1"/>
  <c r="C1695" i="1"/>
  <c r="H1694" i="1"/>
  <c r="G1694" i="1"/>
  <c r="F1694" i="1"/>
  <c r="E1694" i="1"/>
  <c r="D1694" i="1"/>
  <c r="C1694" i="1"/>
  <c r="H1693" i="1"/>
  <c r="G1693" i="1"/>
  <c r="F1693" i="1"/>
  <c r="D1693" i="1"/>
  <c r="H1692" i="1"/>
  <c r="G1692" i="1"/>
  <c r="F1692" i="1"/>
  <c r="D1692" i="1"/>
  <c r="H1691" i="1"/>
  <c r="G1691" i="1"/>
  <c r="F1691" i="1"/>
  <c r="D1691" i="1"/>
  <c r="H1690" i="1"/>
  <c r="G1690" i="1"/>
  <c r="F1690" i="1"/>
  <c r="D1690" i="1"/>
  <c r="H1689" i="1"/>
  <c r="G1689" i="1"/>
  <c r="F1689" i="1"/>
  <c r="D1689" i="1"/>
  <c r="H1688" i="1"/>
  <c r="G1688" i="1"/>
  <c r="F1688" i="1"/>
  <c r="D1688" i="1"/>
  <c r="H1687" i="1"/>
  <c r="G1687" i="1"/>
  <c r="F1687" i="1"/>
  <c r="D1687" i="1"/>
  <c r="H1686" i="1"/>
  <c r="G1686" i="1"/>
  <c r="F1686" i="1"/>
  <c r="D1686" i="1"/>
  <c r="H1685" i="1"/>
  <c r="G1685" i="1"/>
  <c r="F1685" i="1"/>
  <c r="D1685" i="1"/>
  <c r="H1684" i="1"/>
  <c r="G1684" i="1"/>
  <c r="F1684" i="1"/>
  <c r="D1684" i="1"/>
  <c r="H1683" i="1"/>
  <c r="G1683" i="1"/>
  <c r="F1683" i="1"/>
  <c r="D1683" i="1"/>
  <c r="H1682" i="1"/>
  <c r="G1682" i="1"/>
  <c r="F1682" i="1"/>
  <c r="D1682" i="1"/>
  <c r="H1681" i="1"/>
  <c r="G1681" i="1"/>
  <c r="F1681" i="1"/>
  <c r="D1681" i="1"/>
  <c r="H1680" i="1"/>
  <c r="G1680" i="1"/>
  <c r="F1680" i="1"/>
  <c r="D1680" i="1"/>
  <c r="H1679" i="1"/>
  <c r="G1679" i="1"/>
  <c r="F1679" i="1"/>
  <c r="D1679" i="1"/>
  <c r="C1679" i="1"/>
  <c r="H1678" i="1"/>
  <c r="G1678" i="1"/>
  <c r="F1678" i="1"/>
  <c r="E1678" i="1"/>
  <c r="D1678" i="1"/>
  <c r="C1678" i="1"/>
  <c r="H1677" i="1"/>
  <c r="G1677" i="1"/>
  <c r="F1677" i="1"/>
  <c r="D1677" i="1"/>
  <c r="H1676" i="1"/>
  <c r="G1676" i="1"/>
  <c r="F1676" i="1"/>
  <c r="D1676" i="1"/>
  <c r="H1675" i="1"/>
  <c r="G1675" i="1"/>
  <c r="F1675" i="1"/>
  <c r="D1675" i="1"/>
  <c r="H1674" i="1"/>
  <c r="G1674" i="1"/>
  <c r="F1674" i="1"/>
  <c r="D1674" i="1"/>
  <c r="H1673" i="1"/>
  <c r="G1673" i="1"/>
  <c r="F1673" i="1"/>
  <c r="D1673" i="1"/>
  <c r="H1672" i="1"/>
  <c r="G1672" i="1"/>
  <c r="F1672" i="1"/>
  <c r="D1672" i="1"/>
  <c r="H1671" i="1"/>
  <c r="G1671" i="1"/>
  <c r="F1671" i="1"/>
  <c r="D1671" i="1"/>
  <c r="H1670" i="1"/>
  <c r="G1670" i="1"/>
  <c r="F1670" i="1"/>
  <c r="D1670" i="1"/>
  <c r="H1669" i="1"/>
  <c r="G1669" i="1"/>
  <c r="F1669" i="1"/>
  <c r="D1669" i="1"/>
  <c r="H1668" i="1"/>
  <c r="G1668" i="1"/>
  <c r="F1668" i="1"/>
  <c r="D1668" i="1"/>
  <c r="H1667" i="1"/>
  <c r="G1667" i="1"/>
  <c r="F1667" i="1"/>
  <c r="D1667" i="1"/>
  <c r="H1666" i="1"/>
  <c r="G1666" i="1"/>
  <c r="F1666" i="1"/>
  <c r="D1666" i="1"/>
  <c r="H1665" i="1"/>
  <c r="G1665" i="1"/>
  <c r="F1665" i="1"/>
  <c r="D1665" i="1"/>
  <c r="H1664" i="1"/>
  <c r="G1664" i="1"/>
  <c r="F1664" i="1"/>
  <c r="D1664" i="1"/>
  <c r="H1663" i="1"/>
  <c r="G1663" i="1"/>
  <c r="F1663" i="1"/>
  <c r="D1663" i="1"/>
  <c r="C1663" i="1"/>
  <c r="H1662" i="1"/>
  <c r="G1662" i="1"/>
  <c r="F1662" i="1"/>
  <c r="E1662" i="1"/>
  <c r="D1662" i="1"/>
  <c r="C1662" i="1"/>
  <c r="H1661" i="1"/>
  <c r="G1661" i="1"/>
  <c r="F1661" i="1"/>
  <c r="D1661" i="1"/>
  <c r="H1660" i="1"/>
  <c r="G1660" i="1"/>
  <c r="F1660" i="1"/>
  <c r="D1660" i="1"/>
  <c r="H1659" i="1"/>
  <c r="G1659" i="1"/>
  <c r="F1659" i="1"/>
  <c r="D1659" i="1"/>
  <c r="H1658" i="1"/>
  <c r="G1658" i="1"/>
  <c r="F1658" i="1"/>
  <c r="D1658" i="1"/>
  <c r="H1657" i="1"/>
  <c r="G1657" i="1"/>
  <c r="F1657" i="1"/>
  <c r="D1657" i="1"/>
  <c r="H1656" i="1"/>
  <c r="G1656" i="1"/>
  <c r="F1656" i="1"/>
  <c r="D1656" i="1"/>
  <c r="H1655" i="1"/>
  <c r="G1655" i="1"/>
  <c r="F1655" i="1"/>
  <c r="D1655" i="1"/>
  <c r="H1654" i="1"/>
  <c r="G1654" i="1"/>
  <c r="F1654" i="1"/>
  <c r="D1654" i="1"/>
  <c r="H1653" i="1"/>
  <c r="G1653" i="1"/>
  <c r="F1653" i="1"/>
  <c r="D1653" i="1"/>
  <c r="H1652" i="1"/>
  <c r="G1652" i="1"/>
  <c r="F1652" i="1"/>
  <c r="D1652" i="1"/>
  <c r="H1651" i="1"/>
  <c r="G1651" i="1"/>
  <c r="F1651" i="1"/>
  <c r="D1651" i="1"/>
  <c r="H1650" i="1"/>
  <c r="G1650" i="1"/>
  <c r="F1650" i="1"/>
  <c r="D1650" i="1"/>
  <c r="H1649" i="1"/>
  <c r="G1649" i="1"/>
  <c r="F1649" i="1"/>
  <c r="D1649" i="1"/>
  <c r="H1648" i="1"/>
  <c r="G1648" i="1"/>
  <c r="F1648" i="1"/>
  <c r="D1648" i="1"/>
  <c r="H1647" i="1"/>
  <c r="G1647" i="1"/>
  <c r="F1647" i="1"/>
  <c r="D1647" i="1"/>
  <c r="H1646" i="1"/>
  <c r="G1646" i="1"/>
  <c r="F1646" i="1"/>
  <c r="D1646" i="1"/>
  <c r="H1645" i="1"/>
  <c r="G1645" i="1"/>
  <c r="F1645" i="1"/>
  <c r="D1645" i="1"/>
  <c r="H1644" i="1"/>
  <c r="G1644" i="1"/>
  <c r="F1644" i="1"/>
  <c r="D1644" i="1"/>
  <c r="H1643" i="1"/>
  <c r="G1643" i="1"/>
  <c r="F1643" i="1"/>
  <c r="D1643" i="1"/>
  <c r="H1642" i="1"/>
  <c r="G1642" i="1"/>
  <c r="F1642" i="1"/>
  <c r="D1642" i="1"/>
  <c r="H1641" i="1"/>
  <c r="G1641" i="1"/>
  <c r="F1641" i="1"/>
  <c r="D1641" i="1"/>
  <c r="H1640" i="1"/>
  <c r="G1640" i="1"/>
  <c r="F1640" i="1"/>
  <c r="D1640" i="1"/>
  <c r="H1639" i="1"/>
  <c r="G1639" i="1"/>
  <c r="F1639" i="1"/>
  <c r="D1639" i="1"/>
  <c r="H1638" i="1"/>
  <c r="G1638" i="1"/>
  <c r="F1638" i="1"/>
  <c r="D1638" i="1"/>
  <c r="H1637" i="1"/>
  <c r="G1637" i="1"/>
  <c r="F1637" i="1"/>
  <c r="D1637" i="1"/>
  <c r="H1636" i="1"/>
  <c r="G1636" i="1"/>
  <c r="F1636" i="1"/>
  <c r="D1636" i="1"/>
  <c r="H1635" i="1"/>
  <c r="G1635" i="1"/>
  <c r="F1635" i="1"/>
  <c r="D1635" i="1"/>
  <c r="C1635" i="1"/>
  <c r="H1634" i="1"/>
  <c r="G1634" i="1"/>
  <c r="F1634" i="1"/>
  <c r="E1634" i="1"/>
  <c r="D1634" i="1"/>
  <c r="C1634" i="1"/>
  <c r="H1633" i="1"/>
  <c r="G1633" i="1"/>
  <c r="F1633" i="1"/>
  <c r="D1633" i="1"/>
  <c r="H1632" i="1"/>
  <c r="G1632" i="1"/>
  <c r="F1632" i="1"/>
  <c r="D1632" i="1"/>
  <c r="H1631" i="1"/>
  <c r="G1631" i="1"/>
  <c r="F1631" i="1"/>
  <c r="D1631" i="1"/>
  <c r="H1630" i="1"/>
  <c r="G1630" i="1"/>
  <c r="F1630" i="1"/>
  <c r="D1630" i="1"/>
  <c r="H1629" i="1"/>
  <c r="G1629" i="1"/>
  <c r="F1629" i="1"/>
  <c r="D1629" i="1"/>
  <c r="H1628" i="1"/>
  <c r="G1628" i="1"/>
  <c r="F1628" i="1"/>
  <c r="D1628" i="1"/>
  <c r="H1627" i="1"/>
  <c r="G1627" i="1"/>
  <c r="F1627" i="1"/>
  <c r="D1627" i="1"/>
  <c r="H1626" i="1"/>
  <c r="G1626" i="1"/>
  <c r="F1626" i="1"/>
  <c r="D1626" i="1"/>
  <c r="H1625" i="1"/>
  <c r="G1625" i="1"/>
  <c r="F1625" i="1"/>
  <c r="D1625" i="1"/>
  <c r="H1624" i="1"/>
  <c r="G1624" i="1"/>
  <c r="F1624" i="1"/>
  <c r="D1624" i="1"/>
  <c r="H1623" i="1"/>
  <c r="G1623" i="1"/>
  <c r="F1623" i="1"/>
  <c r="D1623" i="1"/>
  <c r="H1622" i="1"/>
  <c r="G1622" i="1"/>
  <c r="F1622" i="1"/>
  <c r="D1622" i="1"/>
  <c r="H1621" i="1"/>
  <c r="G1621" i="1"/>
  <c r="F1621" i="1"/>
  <c r="D1621" i="1"/>
  <c r="H1620" i="1"/>
  <c r="G1620" i="1"/>
  <c r="F1620" i="1"/>
  <c r="D1620" i="1"/>
  <c r="H1619" i="1"/>
  <c r="G1619" i="1"/>
  <c r="F1619" i="1"/>
  <c r="D1619" i="1"/>
  <c r="H1618" i="1"/>
  <c r="G1618" i="1"/>
  <c r="F1618" i="1"/>
  <c r="D1618" i="1"/>
  <c r="H1617" i="1"/>
  <c r="G1617" i="1"/>
  <c r="F1617" i="1"/>
  <c r="D1617" i="1"/>
  <c r="H1616" i="1"/>
  <c r="G1616" i="1"/>
  <c r="F1616" i="1"/>
  <c r="D1616" i="1"/>
  <c r="H1615" i="1"/>
  <c r="G1615" i="1"/>
  <c r="F1615" i="1"/>
  <c r="D1615" i="1"/>
  <c r="H1614" i="1"/>
  <c r="G1614" i="1"/>
  <c r="F1614" i="1"/>
  <c r="D1614" i="1"/>
  <c r="H1613" i="1"/>
  <c r="G1613" i="1"/>
  <c r="F1613" i="1"/>
  <c r="D1613" i="1"/>
  <c r="C1613" i="1"/>
  <c r="H1612" i="1"/>
  <c r="G1612" i="1"/>
  <c r="F1612" i="1"/>
  <c r="D1612" i="1"/>
  <c r="H1611" i="1"/>
  <c r="G1611" i="1"/>
  <c r="F1611" i="1"/>
  <c r="D1611" i="1"/>
  <c r="H1610" i="1"/>
  <c r="G1610" i="1"/>
  <c r="F1610" i="1"/>
  <c r="D1610" i="1"/>
  <c r="H1609" i="1"/>
  <c r="G1609" i="1"/>
  <c r="F1609" i="1"/>
  <c r="D1609" i="1"/>
  <c r="H1608" i="1"/>
  <c r="G1608" i="1"/>
  <c r="F1608" i="1"/>
  <c r="D1608" i="1"/>
  <c r="H1607" i="1"/>
  <c r="G1607" i="1"/>
  <c r="F1607" i="1"/>
  <c r="D1607" i="1"/>
  <c r="H1606" i="1"/>
  <c r="G1606" i="1"/>
  <c r="F1606" i="1"/>
  <c r="D1606" i="1"/>
  <c r="H1605" i="1"/>
  <c r="G1605" i="1"/>
  <c r="F1605" i="1"/>
  <c r="D1605" i="1"/>
  <c r="H1604" i="1"/>
  <c r="G1604" i="1"/>
  <c r="F1604" i="1"/>
  <c r="D1604" i="1"/>
  <c r="H1603" i="1"/>
  <c r="G1603" i="1"/>
  <c r="F1603" i="1"/>
  <c r="D1603" i="1"/>
  <c r="H1602" i="1"/>
  <c r="G1602" i="1"/>
  <c r="F1602" i="1"/>
  <c r="D1602" i="1"/>
  <c r="H1601" i="1"/>
  <c r="G1601" i="1"/>
  <c r="F1601" i="1"/>
  <c r="D1601" i="1"/>
  <c r="H1600" i="1"/>
  <c r="G1600" i="1"/>
  <c r="F1600" i="1"/>
  <c r="D1600" i="1"/>
  <c r="H1599" i="1"/>
  <c r="G1599" i="1"/>
  <c r="F1599" i="1"/>
  <c r="D1599" i="1"/>
  <c r="H1598" i="1"/>
  <c r="G1598" i="1"/>
  <c r="F1598" i="1"/>
  <c r="D1598" i="1"/>
  <c r="H1597" i="1"/>
  <c r="G1597" i="1"/>
  <c r="F1597" i="1"/>
  <c r="D1597" i="1"/>
  <c r="H1596" i="1"/>
  <c r="G1596" i="1"/>
  <c r="F1596" i="1"/>
  <c r="D1596" i="1"/>
  <c r="C1596" i="1"/>
  <c r="H1595" i="1"/>
  <c r="G1595" i="1"/>
  <c r="F1595" i="1"/>
  <c r="D1595" i="1"/>
  <c r="H1594" i="1"/>
  <c r="G1594" i="1"/>
  <c r="F1594" i="1"/>
  <c r="D1594" i="1"/>
  <c r="H1593" i="1"/>
  <c r="G1593" i="1"/>
  <c r="F1593" i="1"/>
  <c r="D1593" i="1"/>
  <c r="H1592" i="1"/>
  <c r="G1592" i="1"/>
  <c r="F1592" i="1"/>
  <c r="D1592" i="1"/>
  <c r="H1591" i="1"/>
  <c r="G1591" i="1"/>
  <c r="F1591" i="1"/>
  <c r="D1591" i="1"/>
  <c r="H1590" i="1"/>
  <c r="G1590" i="1"/>
  <c r="F1590" i="1"/>
  <c r="D1590" i="1"/>
  <c r="H1589" i="1"/>
  <c r="G1589" i="1"/>
  <c r="F1589" i="1"/>
  <c r="D1589" i="1"/>
  <c r="H1588" i="1"/>
  <c r="G1588" i="1"/>
  <c r="F1588" i="1"/>
  <c r="D1588" i="1"/>
  <c r="H1587" i="1"/>
  <c r="G1587" i="1"/>
  <c r="F1587" i="1"/>
  <c r="D1587" i="1"/>
  <c r="H1586" i="1"/>
  <c r="G1586" i="1"/>
  <c r="F1586" i="1"/>
  <c r="D1586" i="1"/>
  <c r="H1585" i="1"/>
  <c r="G1585" i="1"/>
  <c r="F1585" i="1"/>
  <c r="D1585" i="1"/>
  <c r="H1584" i="1"/>
  <c r="G1584" i="1"/>
  <c r="F1584" i="1"/>
  <c r="D1584" i="1"/>
  <c r="H1583" i="1"/>
  <c r="G1583" i="1"/>
  <c r="F1583" i="1"/>
  <c r="D1583" i="1"/>
  <c r="H1582" i="1"/>
  <c r="G1582" i="1"/>
  <c r="F1582" i="1"/>
  <c r="D1582" i="1"/>
  <c r="H1581" i="1"/>
  <c r="G1581" i="1"/>
  <c r="F1581" i="1"/>
  <c r="D1581" i="1"/>
  <c r="H1580" i="1"/>
  <c r="G1580" i="1"/>
  <c r="F1580" i="1"/>
  <c r="D1580" i="1"/>
  <c r="H1579" i="1"/>
  <c r="G1579" i="1"/>
  <c r="F1579" i="1"/>
  <c r="D1579" i="1"/>
  <c r="H1578" i="1"/>
  <c r="G1578" i="1"/>
  <c r="F1578" i="1"/>
  <c r="D1578" i="1"/>
  <c r="H1577" i="1"/>
  <c r="G1577" i="1"/>
  <c r="F1577" i="1"/>
  <c r="D1577" i="1"/>
  <c r="H1576" i="1"/>
  <c r="G1576" i="1"/>
  <c r="F1576" i="1"/>
  <c r="D1576" i="1"/>
  <c r="H1575" i="1"/>
  <c r="G1575" i="1"/>
  <c r="F1575" i="1"/>
  <c r="D1575" i="1"/>
  <c r="H1574" i="1"/>
  <c r="G1574" i="1"/>
  <c r="F1574" i="1"/>
  <c r="D1574" i="1"/>
  <c r="C1574" i="1"/>
  <c r="H1573" i="1"/>
  <c r="G1573" i="1"/>
  <c r="F1573" i="1"/>
  <c r="D1573" i="1"/>
  <c r="H1572" i="1"/>
  <c r="G1572" i="1"/>
  <c r="F1572" i="1"/>
  <c r="D1572" i="1"/>
  <c r="H1571" i="1"/>
  <c r="G1571" i="1"/>
  <c r="F1571" i="1"/>
  <c r="D1571" i="1"/>
  <c r="H1570" i="1"/>
  <c r="G1570" i="1"/>
  <c r="F1570" i="1"/>
  <c r="D1570" i="1"/>
  <c r="H1569" i="1"/>
  <c r="G1569" i="1"/>
  <c r="F1569" i="1"/>
  <c r="D1569" i="1"/>
  <c r="H1568" i="1"/>
  <c r="G1568" i="1"/>
  <c r="F1568" i="1"/>
  <c r="D1568" i="1"/>
  <c r="H1567" i="1"/>
  <c r="G1567" i="1"/>
  <c r="F1567" i="1"/>
  <c r="D1567" i="1"/>
  <c r="H1566" i="1"/>
  <c r="G1566" i="1"/>
  <c r="F1566" i="1"/>
  <c r="D1566" i="1"/>
  <c r="H1565" i="1"/>
  <c r="G1565" i="1"/>
  <c r="F1565" i="1"/>
  <c r="D1565" i="1"/>
  <c r="H1564" i="1"/>
  <c r="G1564" i="1"/>
  <c r="F1564" i="1"/>
  <c r="D1564" i="1"/>
  <c r="H1563" i="1"/>
  <c r="G1563" i="1"/>
  <c r="F1563" i="1"/>
  <c r="D1563" i="1"/>
  <c r="H1562" i="1"/>
  <c r="G1562" i="1"/>
  <c r="F1562" i="1"/>
  <c r="D1562" i="1"/>
  <c r="C1562" i="1"/>
  <c r="H1561" i="1"/>
  <c r="G1561" i="1"/>
  <c r="F1561" i="1"/>
  <c r="D1561" i="1"/>
  <c r="H1560" i="1"/>
  <c r="G1560" i="1"/>
  <c r="F1560" i="1"/>
  <c r="D1560" i="1"/>
  <c r="H1559" i="1"/>
  <c r="G1559" i="1"/>
  <c r="F1559" i="1"/>
  <c r="D1559" i="1"/>
  <c r="H1558" i="1"/>
  <c r="G1558" i="1"/>
  <c r="F1558" i="1"/>
  <c r="D1558" i="1"/>
  <c r="H1557" i="1"/>
  <c r="G1557" i="1"/>
  <c r="F1557" i="1"/>
  <c r="D1557" i="1"/>
  <c r="H1556" i="1"/>
  <c r="G1556" i="1"/>
  <c r="F1556" i="1"/>
  <c r="D1556" i="1"/>
  <c r="H1555" i="1"/>
  <c r="G1555" i="1"/>
  <c r="F1555" i="1"/>
  <c r="D1555" i="1"/>
  <c r="H1554" i="1"/>
  <c r="G1554" i="1"/>
  <c r="F1554" i="1"/>
  <c r="D1554" i="1"/>
  <c r="H1553" i="1"/>
  <c r="G1553" i="1"/>
  <c r="F1553" i="1"/>
  <c r="D1553" i="1"/>
  <c r="H1552" i="1"/>
  <c r="G1552" i="1"/>
  <c r="F1552" i="1"/>
  <c r="D1552" i="1"/>
  <c r="C1552" i="1"/>
  <c r="H1551" i="1"/>
  <c r="G1551" i="1"/>
  <c r="F1551" i="1"/>
  <c r="D1551" i="1"/>
  <c r="H1550" i="1"/>
  <c r="G1550" i="1"/>
  <c r="F1550" i="1"/>
  <c r="D1550" i="1"/>
  <c r="H1549" i="1"/>
  <c r="G1549" i="1"/>
  <c r="F1549" i="1"/>
  <c r="D1549" i="1"/>
  <c r="H1548" i="1"/>
  <c r="G1548" i="1"/>
  <c r="F1548" i="1"/>
  <c r="D1548" i="1"/>
  <c r="H1547" i="1"/>
  <c r="G1547" i="1"/>
  <c r="F1547" i="1"/>
  <c r="D1547" i="1"/>
  <c r="H1546" i="1"/>
  <c r="G1546" i="1"/>
  <c r="F1546" i="1"/>
  <c r="D1546" i="1"/>
  <c r="H1545" i="1"/>
  <c r="G1545" i="1"/>
  <c r="F1545" i="1"/>
  <c r="D1545" i="1"/>
  <c r="H1544" i="1"/>
  <c r="G1544" i="1"/>
  <c r="F1544" i="1"/>
  <c r="D1544" i="1"/>
  <c r="H1543" i="1"/>
  <c r="G1543" i="1"/>
  <c r="F1543" i="1"/>
  <c r="D1543" i="1"/>
  <c r="H1542" i="1"/>
  <c r="G1542" i="1"/>
  <c r="F1542" i="1"/>
  <c r="D1542" i="1"/>
  <c r="H1541" i="1"/>
  <c r="G1541" i="1"/>
  <c r="F1541" i="1"/>
  <c r="D1541" i="1"/>
  <c r="H1540" i="1"/>
  <c r="G1540" i="1"/>
  <c r="F1540" i="1"/>
  <c r="D1540" i="1"/>
  <c r="C1540" i="1"/>
  <c r="H1539" i="1"/>
  <c r="G1539" i="1"/>
  <c r="F1539" i="1"/>
  <c r="D1539" i="1"/>
  <c r="H1538" i="1"/>
  <c r="G1538" i="1"/>
  <c r="F1538" i="1"/>
  <c r="D1538" i="1"/>
  <c r="H1537" i="1"/>
  <c r="G1537" i="1"/>
  <c r="F1537" i="1"/>
  <c r="D1537" i="1"/>
  <c r="H1536" i="1"/>
  <c r="G1536" i="1"/>
  <c r="F1536" i="1"/>
  <c r="D1536" i="1"/>
  <c r="H1535" i="1"/>
  <c r="G1535" i="1"/>
  <c r="F1535" i="1"/>
  <c r="D1535" i="1"/>
  <c r="H1534" i="1"/>
  <c r="G1534" i="1"/>
  <c r="F1534" i="1"/>
  <c r="D1534" i="1"/>
  <c r="C1534" i="1"/>
  <c r="H1533" i="1"/>
  <c r="G1533" i="1"/>
  <c r="F1533" i="1"/>
  <c r="D1533" i="1"/>
  <c r="H1532" i="1"/>
  <c r="G1532" i="1"/>
  <c r="F1532" i="1"/>
  <c r="D1532" i="1"/>
  <c r="H1531" i="1"/>
  <c r="G1531" i="1"/>
  <c r="F1531" i="1"/>
  <c r="D1531" i="1"/>
  <c r="H1530" i="1"/>
  <c r="G1530" i="1"/>
  <c r="F1530" i="1"/>
  <c r="D1530" i="1"/>
  <c r="H1529" i="1"/>
  <c r="G1529" i="1"/>
  <c r="F1529" i="1"/>
  <c r="D1529" i="1"/>
  <c r="H1528" i="1"/>
  <c r="G1528" i="1"/>
  <c r="F1528" i="1"/>
  <c r="D1528" i="1"/>
  <c r="C1528" i="1"/>
  <c r="H1527" i="1"/>
  <c r="G1527" i="1"/>
  <c r="F1527" i="1"/>
  <c r="D1527" i="1"/>
  <c r="H1526" i="1"/>
  <c r="G1526" i="1"/>
  <c r="F1526" i="1"/>
  <c r="D1526" i="1"/>
  <c r="H1525" i="1"/>
  <c r="G1525" i="1"/>
  <c r="F1525" i="1"/>
  <c r="D1525" i="1"/>
  <c r="H1524" i="1"/>
  <c r="G1524" i="1"/>
  <c r="F1524" i="1"/>
  <c r="D1524" i="1"/>
  <c r="H1523" i="1"/>
  <c r="G1523" i="1"/>
  <c r="F1523" i="1"/>
  <c r="D1523" i="1"/>
  <c r="H1522" i="1"/>
  <c r="G1522" i="1"/>
  <c r="F1522" i="1"/>
  <c r="D1522" i="1"/>
  <c r="C1522" i="1"/>
  <c r="H1521" i="1"/>
  <c r="G1521" i="1"/>
  <c r="F1521" i="1"/>
  <c r="D1521" i="1"/>
  <c r="H1520" i="1"/>
  <c r="G1520" i="1"/>
  <c r="F1520" i="1"/>
  <c r="D1520" i="1"/>
  <c r="H1519" i="1"/>
  <c r="G1519" i="1"/>
  <c r="F1519" i="1"/>
  <c r="D1519" i="1"/>
  <c r="H1518" i="1"/>
  <c r="G1518" i="1"/>
  <c r="F1518" i="1"/>
  <c r="D1518" i="1"/>
  <c r="H1517" i="1"/>
  <c r="G1517" i="1"/>
  <c r="F1517" i="1"/>
  <c r="D1517" i="1"/>
  <c r="H1516" i="1"/>
  <c r="G1516" i="1"/>
  <c r="F1516" i="1"/>
  <c r="D1516" i="1"/>
  <c r="C1516" i="1"/>
  <c r="H1515" i="1"/>
  <c r="G1515" i="1"/>
  <c r="F1515" i="1"/>
  <c r="D1515" i="1"/>
  <c r="H1514" i="1"/>
  <c r="G1514" i="1"/>
  <c r="F1514" i="1"/>
  <c r="D1514" i="1"/>
  <c r="H1513" i="1"/>
  <c r="G1513" i="1"/>
  <c r="F1513" i="1"/>
  <c r="D1513" i="1"/>
  <c r="H1512" i="1"/>
  <c r="G1512" i="1"/>
  <c r="F1512" i="1"/>
  <c r="D1512" i="1"/>
  <c r="H1511" i="1"/>
  <c r="G1511" i="1"/>
  <c r="F1511" i="1"/>
  <c r="D1511" i="1"/>
  <c r="H1510" i="1"/>
  <c r="G1510" i="1"/>
  <c r="F1510" i="1"/>
  <c r="D1510" i="1"/>
  <c r="C1510" i="1"/>
  <c r="H1509" i="1"/>
  <c r="G1509" i="1"/>
  <c r="F1509" i="1"/>
  <c r="D1509" i="1"/>
  <c r="H1508" i="1"/>
  <c r="G1508" i="1"/>
  <c r="F1508" i="1"/>
  <c r="D1508" i="1"/>
  <c r="H1507" i="1"/>
  <c r="G1507" i="1"/>
  <c r="F1507" i="1"/>
  <c r="D1507" i="1"/>
  <c r="H1506" i="1"/>
  <c r="G1506" i="1"/>
  <c r="F1506" i="1"/>
  <c r="D1506" i="1"/>
  <c r="H1505" i="1"/>
  <c r="G1505" i="1"/>
  <c r="F1505" i="1"/>
  <c r="D1505" i="1"/>
  <c r="H1504" i="1"/>
  <c r="G1504" i="1"/>
  <c r="F1504" i="1"/>
  <c r="D1504" i="1"/>
  <c r="H1503" i="1"/>
  <c r="G1503" i="1"/>
  <c r="F1503" i="1"/>
  <c r="D1503" i="1"/>
  <c r="H1502" i="1"/>
  <c r="G1502" i="1"/>
  <c r="F1502" i="1"/>
  <c r="D1502" i="1"/>
  <c r="H1501" i="1"/>
  <c r="G1501" i="1"/>
  <c r="F1501" i="1"/>
  <c r="D1501" i="1"/>
  <c r="H1500" i="1"/>
  <c r="G1500" i="1"/>
  <c r="F1500" i="1"/>
  <c r="D1500" i="1"/>
  <c r="H1499" i="1"/>
  <c r="G1499" i="1"/>
  <c r="F1499" i="1"/>
  <c r="D1499" i="1"/>
  <c r="H1498" i="1"/>
  <c r="G1498" i="1"/>
  <c r="F1498" i="1"/>
  <c r="D1498" i="1"/>
  <c r="H1497" i="1"/>
  <c r="G1497" i="1"/>
  <c r="F1497" i="1"/>
  <c r="D1497" i="1"/>
  <c r="H1496" i="1"/>
  <c r="G1496" i="1"/>
  <c r="F1496" i="1"/>
  <c r="D1496" i="1"/>
  <c r="C1496" i="1"/>
  <c r="H1495" i="1"/>
  <c r="G1495" i="1"/>
  <c r="F1495" i="1"/>
  <c r="E1495" i="1"/>
  <c r="D1495" i="1"/>
  <c r="C1495" i="1"/>
  <c r="H1494" i="1"/>
  <c r="G1494" i="1"/>
  <c r="F1494" i="1"/>
  <c r="D1494" i="1"/>
  <c r="H1493" i="1"/>
  <c r="G1493" i="1"/>
  <c r="F1493" i="1"/>
  <c r="D1493" i="1"/>
  <c r="H1492" i="1"/>
  <c r="G1492" i="1"/>
  <c r="F1492" i="1"/>
  <c r="D1492" i="1"/>
  <c r="H1491" i="1"/>
  <c r="G1491" i="1"/>
  <c r="F1491" i="1"/>
  <c r="D1491" i="1"/>
  <c r="H1490" i="1"/>
  <c r="G1490" i="1"/>
  <c r="F1490" i="1"/>
  <c r="D1490" i="1"/>
  <c r="C1490" i="1"/>
  <c r="H1489" i="1"/>
  <c r="G1489" i="1"/>
  <c r="F1489" i="1"/>
  <c r="E1489" i="1"/>
  <c r="D1489" i="1"/>
  <c r="C1489" i="1"/>
  <c r="H1488" i="1"/>
  <c r="G1488" i="1"/>
  <c r="F1488" i="1"/>
  <c r="D1488" i="1"/>
  <c r="H1487" i="1"/>
  <c r="G1487" i="1"/>
  <c r="F1487" i="1"/>
  <c r="D1487" i="1"/>
  <c r="H1486" i="1"/>
  <c r="G1486" i="1"/>
  <c r="F1486" i="1"/>
  <c r="D1486" i="1"/>
  <c r="H1485" i="1"/>
  <c r="G1485" i="1"/>
  <c r="F1485" i="1"/>
  <c r="D1485" i="1"/>
  <c r="H1484" i="1"/>
  <c r="G1484" i="1"/>
  <c r="F1484" i="1"/>
  <c r="D1484" i="1"/>
  <c r="C1484" i="1"/>
  <c r="H1483" i="1"/>
  <c r="G1483" i="1"/>
  <c r="F1483" i="1"/>
  <c r="E1483" i="1"/>
  <c r="D1483" i="1"/>
  <c r="C1483" i="1"/>
  <c r="H1482" i="1"/>
  <c r="G1482" i="1"/>
  <c r="F1482" i="1"/>
  <c r="D1482" i="1"/>
  <c r="H1481" i="1"/>
  <c r="G1481" i="1"/>
  <c r="F1481" i="1"/>
  <c r="D1481" i="1"/>
  <c r="H1480" i="1"/>
  <c r="G1480" i="1"/>
  <c r="F1480" i="1"/>
  <c r="D1480" i="1"/>
  <c r="H1479" i="1"/>
  <c r="G1479" i="1"/>
  <c r="F1479" i="1"/>
  <c r="D1479" i="1"/>
  <c r="H1478" i="1"/>
  <c r="G1478" i="1"/>
  <c r="F1478" i="1"/>
  <c r="D1478" i="1"/>
  <c r="H1477" i="1"/>
  <c r="G1477" i="1"/>
  <c r="F1477" i="1"/>
  <c r="D1477" i="1"/>
  <c r="H1476" i="1"/>
  <c r="G1476" i="1"/>
  <c r="F1476" i="1"/>
  <c r="D1476" i="1"/>
  <c r="H1475" i="1"/>
  <c r="G1475" i="1"/>
  <c r="F1475" i="1"/>
  <c r="D1475" i="1"/>
  <c r="H1474" i="1"/>
  <c r="G1474" i="1"/>
  <c r="F1474" i="1"/>
  <c r="D1474" i="1"/>
  <c r="C1474" i="1"/>
  <c r="H1473" i="1"/>
  <c r="G1473" i="1"/>
  <c r="F1473" i="1"/>
  <c r="D1473" i="1"/>
  <c r="H1472" i="1"/>
  <c r="G1472" i="1"/>
  <c r="F1472" i="1"/>
  <c r="D1472" i="1"/>
  <c r="H1471" i="1"/>
  <c r="G1471" i="1"/>
  <c r="F1471" i="1"/>
  <c r="D1471" i="1"/>
  <c r="H1470" i="1"/>
  <c r="G1470" i="1"/>
  <c r="F1470" i="1"/>
  <c r="D1470" i="1"/>
  <c r="H1469" i="1"/>
  <c r="G1469" i="1"/>
  <c r="F1469" i="1"/>
  <c r="D1469" i="1"/>
  <c r="H1468" i="1"/>
  <c r="G1468" i="1"/>
  <c r="F1468" i="1"/>
  <c r="D1468" i="1"/>
  <c r="H1467" i="1"/>
  <c r="G1467" i="1"/>
  <c r="F1467" i="1"/>
  <c r="D1467" i="1"/>
  <c r="H1466" i="1"/>
  <c r="G1466" i="1"/>
  <c r="F1466" i="1"/>
  <c r="D1466" i="1"/>
  <c r="H1465" i="1"/>
  <c r="G1465" i="1"/>
  <c r="F1465" i="1"/>
  <c r="D1465" i="1"/>
  <c r="H1464" i="1"/>
  <c r="G1464" i="1"/>
  <c r="F1464" i="1"/>
  <c r="D1464" i="1"/>
  <c r="C1464" i="1"/>
  <c r="H1463" i="1"/>
  <c r="G1463" i="1"/>
  <c r="F1463" i="1"/>
  <c r="D1463" i="1"/>
  <c r="H1462" i="1"/>
  <c r="G1462" i="1"/>
  <c r="F1462" i="1"/>
  <c r="D1462" i="1"/>
  <c r="H1461" i="1"/>
  <c r="G1461" i="1"/>
  <c r="F1461" i="1"/>
  <c r="D1461" i="1"/>
  <c r="H1460" i="1"/>
  <c r="G1460" i="1"/>
  <c r="F1460" i="1"/>
  <c r="D1460" i="1"/>
  <c r="H1459" i="1"/>
  <c r="G1459" i="1"/>
  <c r="F1459" i="1"/>
  <c r="D1459" i="1"/>
  <c r="H1458" i="1"/>
  <c r="G1458" i="1"/>
  <c r="F1458" i="1"/>
  <c r="D1458" i="1"/>
  <c r="H1457" i="1"/>
  <c r="G1457" i="1"/>
  <c r="F1457" i="1"/>
  <c r="D1457" i="1"/>
  <c r="H1456" i="1"/>
  <c r="G1456" i="1"/>
  <c r="F1456" i="1"/>
  <c r="D1456" i="1"/>
  <c r="H1455" i="1"/>
  <c r="G1455" i="1"/>
  <c r="F1455" i="1"/>
  <c r="D1455" i="1"/>
  <c r="C1455" i="1"/>
  <c r="C1456" i="1" s="1"/>
  <c r="H1454" i="1"/>
  <c r="G1454" i="1"/>
  <c r="F1454" i="1"/>
  <c r="D1454" i="1"/>
  <c r="H1453" i="1"/>
  <c r="G1453" i="1"/>
  <c r="F1453" i="1"/>
  <c r="D1453" i="1"/>
  <c r="H1452" i="1"/>
  <c r="G1452" i="1"/>
  <c r="F1452" i="1"/>
  <c r="D1452" i="1"/>
  <c r="H1451" i="1"/>
  <c r="G1451" i="1"/>
  <c r="F1451" i="1"/>
  <c r="D1451" i="1"/>
  <c r="H1450" i="1"/>
  <c r="G1450" i="1"/>
  <c r="F1450" i="1"/>
  <c r="D1450" i="1"/>
  <c r="H1449" i="1"/>
  <c r="G1449" i="1"/>
  <c r="F1449" i="1"/>
  <c r="D1449" i="1"/>
  <c r="C1449" i="1"/>
  <c r="C1450" i="1" s="1"/>
  <c r="H1448" i="1"/>
  <c r="G1448" i="1"/>
  <c r="F1448" i="1"/>
  <c r="D1448" i="1"/>
  <c r="H1447" i="1"/>
  <c r="G1447" i="1"/>
  <c r="F1447" i="1"/>
  <c r="D1447" i="1"/>
  <c r="H1446" i="1"/>
  <c r="G1446" i="1"/>
  <c r="F1446" i="1"/>
  <c r="D1446" i="1"/>
  <c r="H1445" i="1"/>
  <c r="G1445" i="1"/>
  <c r="F1445" i="1"/>
  <c r="D1445" i="1"/>
  <c r="H1444" i="1"/>
  <c r="G1444" i="1"/>
  <c r="F1444" i="1"/>
  <c r="D1444" i="1"/>
  <c r="H1443" i="1"/>
  <c r="G1443" i="1"/>
  <c r="F1443" i="1"/>
  <c r="D1443" i="1"/>
  <c r="H1442" i="1"/>
  <c r="G1442" i="1"/>
  <c r="F1442" i="1"/>
  <c r="D1442" i="1"/>
  <c r="H1441" i="1"/>
  <c r="G1441" i="1"/>
  <c r="F1441" i="1"/>
  <c r="D1441" i="1"/>
  <c r="C1441" i="1"/>
  <c r="C1442" i="1" s="1"/>
  <c r="H1440" i="1"/>
  <c r="G1440" i="1"/>
  <c r="F1440" i="1"/>
  <c r="E1440" i="1"/>
  <c r="D1440" i="1"/>
  <c r="C1440" i="1"/>
  <c r="H1439" i="1"/>
  <c r="G1439" i="1"/>
  <c r="F1439" i="1"/>
  <c r="D1439" i="1"/>
  <c r="H1438" i="1"/>
  <c r="G1438" i="1"/>
  <c r="F1438" i="1"/>
  <c r="D1438" i="1"/>
  <c r="H1437" i="1"/>
  <c r="G1437" i="1"/>
  <c r="F1437" i="1"/>
  <c r="D1437" i="1"/>
  <c r="H1436" i="1"/>
  <c r="G1436" i="1"/>
  <c r="F1436" i="1"/>
  <c r="D1436" i="1"/>
  <c r="H1435" i="1"/>
  <c r="G1435" i="1"/>
  <c r="F1435" i="1"/>
  <c r="D1435" i="1"/>
  <c r="H1434" i="1"/>
  <c r="G1434" i="1"/>
  <c r="F1434" i="1"/>
  <c r="E1434" i="1"/>
  <c r="D1434" i="1"/>
  <c r="C1434" i="1"/>
  <c r="C1435" i="1" s="1"/>
  <c r="H1433" i="1"/>
  <c r="G1433" i="1"/>
  <c r="F1433" i="1"/>
  <c r="D1433" i="1"/>
  <c r="H1432" i="1"/>
  <c r="G1432" i="1"/>
  <c r="F1432" i="1"/>
  <c r="D1432" i="1"/>
  <c r="H1431" i="1"/>
  <c r="G1431" i="1"/>
  <c r="F1431" i="1"/>
  <c r="D1431" i="1"/>
  <c r="H1430" i="1"/>
  <c r="G1430" i="1"/>
  <c r="F1430" i="1"/>
  <c r="D1430" i="1"/>
  <c r="H1429" i="1"/>
  <c r="G1429" i="1"/>
  <c r="F1429" i="1"/>
  <c r="D1429" i="1"/>
  <c r="H1428" i="1"/>
  <c r="G1428" i="1"/>
  <c r="F1428" i="1"/>
  <c r="D1428" i="1"/>
  <c r="H1427" i="1"/>
  <c r="G1427" i="1"/>
  <c r="F1427" i="1"/>
  <c r="D1427" i="1"/>
  <c r="H1426" i="1"/>
  <c r="G1426" i="1"/>
  <c r="F1426" i="1"/>
  <c r="D1426" i="1"/>
  <c r="H1425" i="1"/>
  <c r="G1425" i="1"/>
  <c r="F1425" i="1"/>
  <c r="D1425" i="1"/>
  <c r="C1425" i="1"/>
  <c r="C1426" i="1" s="1"/>
  <c r="H1424" i="1"/>
  <c r="G1424" i="1"/>
  <c r="F1424" i="1"/>
  <c r="D1424" i="1"/>
  <c r="H1423" i="1"/>
  <c r="G1423" i="1"/>
  <c r="F1423" i="1"/>
  <c r="D1423" i="1"/>
  <c r="H1422" i="1"/>
  <c r="G1422" i="1"/>
  <c r="F1422" i="1"/>
  <c r="D1422" i="1"/>
  <c r="H1421" i="1"/>
  <c r="G1421" i="1"/>
  <c r="F1421" i="1"/>
  <c r="D1421" i="1"/>
  <c r="H1420" i="1"/>
  <c r="G1420" i="1"/>
  <c r="F1420" i="1"/>
  <c r="D1420" i="1"/>
  <c r="H1419" i="1"/>
  <c r="G1419" i="1"/>
  <c r="F1419" i="1"/>
  <c r="D1419" i="1"/>
  <c r="C1419" i="1"/>
  <c r="C1420" i="1" s="1"/>
  <c r="H1418" i="1"/>
  <c r="G1418" i="1"/>
  <c r="F1418" i="1"/>
  <c r="D1418" i="1"/>
  <c r="H1417" i="1"/>
  <c r="G1417" i="1"/>
  <c r="F1417" i="1"/>
  <c r="D1417" i="1"/>
  <c r="H1416" i="1"/>
  <c r="G1416" i="1"/>
  <c r="F1416" i="1"/>
  <c r="D1416" i="1"/>
  <c r="H1415" i="1"/>
  <c r="G1415" i="1"/>
  <c r="F1415" i="1"/>
  <c r="D1415" i="1"/>
  <c r="H1414" i="1"/>
  <c r="G1414" i="1"/>
  <c r="F1414" i="1"/>
  <c r="D1414" i="1"/>
  <c r="H1413" i="1"/>
  <c r="G1413" i="1"/>
  <c r="F1413" i="1"/>
  <c r="D1413" i="1"/>
  <c r="C1413" i="1"/>
  <c r="C1414" i="1" s="1"/>
  <c r="H1412" i="1"/>
  <c r="G1412" i="1"/>
  <c r="F1412" i="1"/>
  <c r="D1412" i="1"/>
  <c r="H1411" i="1"/>
  <c r="G1411" i="1"/>
  <c r="F1411" i="1"/>
  <c r="D1411" i="1"/>
  <c r="H1410" i="1"/>
  <c r="G1410" i="1"/>
  <c r="F1410" i="1"/>
  <c r="D1410" i="1"/>
  <c r="H1409" i="1"/>
  <c r="G1409" i="1"/>
  <c r="F1409" i="1"/>
  <c r="D1409" i="1"/>
  <c r="H1408" i="1"/>
  <c r="G1408" i="1"/>
  <c r="F1408" i="1"/>
  <c r="D1408" i="1"/>
  <c r="H1407" i="1"/>
  <c r="G1407" i="1"/>
  <c r="F1407" i="1"/>
  <c r="D1407" i="1"/>
  <c r="H1406" i="1"/>
  <c r="G1406" i="1"/>
  <c r="F1406" i="1"/>
  <c r="D1406" i="1"/>
  <c r="H1405" i="1"/>
  <c r="G1405" i="1"/>
  <c r="F1405" i="1"/>
  <c r="D1405" i="1"/>
  <c r="H1404" i="1"/>
  <c r="G1404" i="1"/>
  <c r="F1404" i="1"/>
  <c r="D1404" i="1"/>
  <c r="H1403" i="1"/>
  <c r="G1403" i="1"/>
  <c r="F1403" i="1"/>
  <c r="D1403" i="1"/>
  <c r="H1402" i="1"/>
  <c r="G1402" i="1"/>
  <c r="F1402" i="1"/>
  <c r="D1402" i="1"/>
  <c r="H1401" i="1"/>
  <c r="G1401" i="1"/>
  <c r="F1401" i="1"/>
  <c r="D1401" i="1"/>
  <c r="H1400" i="1"/>
  <c r="G1400" i="1"/>
  <c r="F1400" i="1"/>
  <c r="D1400" i="1"/>
  <c r="H1399" i="1"/>
  <c r="G1399" i="1"/>
  <c r="F1399" i="1"/>
  <c r="D1399" i="1"/>
  <c r="C1399" i="1"/>
  <c r="C1400" i="1" s="1"/>
  <c r="H1398" i="1"/>
  <c r="G1398" i="1"/>
  <c r="F1398" i="1"/>
  <c r="D1398" i="1"/>
  <c r="H1397" i="1"/>
  <c r="G1397" i="1"/>
  <c r="F1397" i="1"/>
  <c r="D1397" i="1"/>
  <c r="H1396" i="1"/>
  <c r="G1396" i="1"/>
  <c r="F1396" i="1"/>
  <c r="D1396" i="1"/>
  <c r="H1395" i="1"/>
  <c r="G1395" i="1"/>
  <c r="F1395" i="1"/>
  <c r="D1395" i="1"/>
  <c r="H1394" i="1"/>
  <c r="G1394" i="1"/>
  <c r="F1394" i="1"/>
  <c r="D1394" i="1"/>
  <c r="H1393" i="1"/>
  <c r="G1393" i="1"/>
  <c r="F1393" i="1"/>
  <c r="D1393" i="1"/>
  <c r="H1392" i="1"/>
  <c r="G1392" i="1"/>
  <c r="F1392" i="1"/>
  <c r="D1392" i="1"/>
  <c r="H1391" i="1"/>
  <c r="G1391" i="1"/>
  <c r="F1391" i="1"/>
  <c r="D1391" i="1"/>
  <c r="H1390" i="1"/>
  <c r="G1390" i="1"/>
  <c r="F1390" i="1"/>
  <c r="D1390" i="1"/>
  <c r="H1389" i="1"/>
  <c r="G1389" i="1"/>
  <c r="F1389" i="1"/>
  <c r="D1389" i="1"/>
  <c r="H1388" i="1"/>
  <c r="G1388" i="1"/>
  <c r="F1388" i="1"/>
  <c r="D1388" i="1"/>
  <c r="H1387" i="1"/>
  <c r="G1387" i="1"/>
  <c r="F1387" i="1"/>
  <c r="D1387" i="1"/>
  <c r="H1386" i="1"/>
  <c r="G1386" i="1"/>
  <c r="F1386" i="1"/>
  <c r="D1386" i="1"/>
  <c r="H1385" i="1"/>
  <c r="G1385" i="1"/>
  <c r="F1385" i="1"/>
  <c r="D1385" i="1"/>
  <c r="H1384" i="1"/>
  <c r="G1384" i="1"/>
  <c r="F1384" i="1"/>
  <c r="D1384" i="1"/>
  <c r="H1383" i="1"/>
  <c r="G1383" i="1"/>
  <c r="F1383" i="1"/>
  <c r="D1383" i="1"/>
  <c r="H1382" i="1"/>
  <c r="G1382" i="1"/>
  <c r="F1382" i="1"/>
  <c r="D1382" i="1"/>
  <c r="H1381" i="1"/>
  <c r="G1381" i="1"/>
  <c r="F1381" i="1"/>
  <c r="D1381" i="1"/>
  <c r="H1380" i="1"/>
  <c r="G1380" i="1"/>
  <c r="F1380" i="1"/>
  <c r="D1380" i="1"/>
  <c r="H1379" i="1"/>
  <c r="G1379" i="1"/>
  <c r="F1379" i="1"/>
  <c r="D1379" i="1"/>
  <c r="H1378" i="1"/>
  <c r="G1378" i="1"/>
  <c r="F1378" i="1"/>
  <c r="D1378" i="1"/>
  <c r="H1377" i="1"/>
  <c r="G1377" i="1"/>
  <c r="F1377" i="1"/>
  <c r="D1377" i="1"/>
  <c r="C1377" i="1"/>
  <c r="C1378" i="1" s="1"/>
  <c r="H1376" i="1"/>
  <c r="G1376" i="1"/>
  <c r="F1376" i="1"/>
  <c r="D1376" i="1"/>
  <c r="H1375" i="1"/>
  <c r="G1375" i="1"/>
  <c r="F1375" i="1"/>
  <c r="D1375" i="1"/>
  <c r="H1374" i="1"/>
  <c r="G1374" i="1"/>
  <c r="F1374" i="1"/>
  <c r="D1374" i="1"/>
  <c r="H1373" i="1"/>
  <c r="G1373" i="1"/>
  <c r="F1373" i="1"/>
  <c r="D1373" i="1"/>
  <c r="H1372" i="1"/>
  <c r="G1372" i="1"/>
  <c r="F1372" i="1"/>
  <c r="D1372" i="1"/>
  <c r="H1371" i="1"/>
  <c r="G1371" i="1"/>
  <c r="F1371" i="1"/>
  <c r="D1371" i="1"/>
  <c r="H1370" i="1"/>
  <c r="G1370" i="1"/>
  <c r="F1370" i="1"/>
  <c r="D1370" i="1"/>
  <c r="H1369" i="1"/>
  <c r="G1369" i="1"/>
  <c r="F1369" i="1"/>
  <c r="D1369" i="1"/>
  <c r="C1369" i="1"/>
  <c r="C1370" i="1" s="1"/>
  <c r="H1368" i="1"/>
  <c r="G1368" i="1"/>
  <c r="F1368" i="1"/>
  <c r="E1368" i="1"/>
  <c r="D1368" i="1"/>
  <c r="C1368" i="1"/>
  <c r="H1367" i="1"/>
  <c r="G1367" i="1"/>
  <c r="F1367" i="1"/>
  <c r="D1367" i="1"/>
  <c r="H1366" i="1"/>
  <c r="G1366" i="1"/>
  <c r="F1366" i="1"/>
  <c r="D1366" i="1"/>
  <c r="H1365" i="1"/>
  <c r="G1365" i="1"/>
  <c r="F1365" i="1"/>
  <c r="D1365" i="1"/>
  <c r="H1364" i="1"/>
  <c r="G1364" i="1"/>
  <c r="F1364" i="1"/>
  <c r="D1364" i="1"/>
  <c r="H1363" i="1"/>
  <c r="G1363" i="1"/>
  <c r="F1363" i="1"/>
  <c r="D1363" i="1"/>
  <c r="H1362" i="1"/>
  <c r="G1362" i="1"/>
  <c r="F1362" i="1"/>
  <c r="D1362" i="1"/>
  <c r="H1361" i="1"/>
  <c r="G1361" i="1"/>
  <c r="F1361" i="1"/>
  <c r="D1361" i="1"/>
  <c r="H1360" i="1"/>
  <c r="G1360" i="1"/>
  <c r="F1360" i="1"/>
  <c r="D1360" i="1"/>
  <c r="H1359" i="1"/>
  <c r="G1359" i="1"/>
  <c r="F1359" i="1"/>
  <c r="D1359" i="1"/>
  <c r="C1359" i="1"/>
  <c r="C1360" i="1" s="1"/>
  <c r="H1358" i="1"/>
  <c r="G1358" i="1"/>
  <c r="F1358" i="1"/>
  <c r="D1358" i="1"/>
  <c r="H1357" i="1"/>
  <c r="G1357" i="1"/>
  <c r="F1357" i="1"/>
  <c r="D1357" i="1"/>
  <c r="H1356" i="1"/>
  <c r="G1356" i="1"/>
  <c r="F1356" i="1"/>
  <c r="D1356" i="1"/>
  <c r="H1355" i="1"/>
  <c r="G1355" i="1"/>
  <c r="F1355" i="1"/>
  <c r="D1355" i="1"/>
  <c r="H1354" i="1"/>
  <c r="G1354" i="1"/>
  <c r="F1354" i="1"/>
  <c r="D1354" i="1"/>
  <c r="H1353" i="1"/>
  <c r="G1353" i="1"/>
  <c r="F1353" i="1"/>
  <c r="D1353" i="1"/>
  <c r="H1352" i="1"/>
  <c r="G1352" i="1"/>
  <c r="F1352" i="1"/>
  <c r="D1352" i="1"/>
  <c r="H1351" i="1"/>
  <c r="G1351" i="1"/>
  <c r="F1351" i="1"/>
  <c r="D1351" i="1"/>
  <c r="H1350" i="1"/>
  <c r="G1350" i="1"/>
  <c r="F1350" i="1"/>
  <c r="D1350" i="1"/>
  <c r="C1350" i="1"/>
  <c r="C1351" i="1" s="1"/>
  <c r="H1349" i="1"/>
  <c r="G1349" i="1"/>
  <c r="F1349" i="1"/>
  <c r="D1349" i="1"/>
  <c r="H1348" i="1"/>
  <c r="G1348" i="1"/>
  <c r="F1348" i="1"/>
  <c r="D1348" i="1"/>
  <c r="H1347" i="1"/>
  <c r="G1347" i="1"/>
  <c r="F1347" i="1"/>
  <c r="D1347" i="1"/>
  <c r="H1346" i="1"/>
  <c r="G1346" i="1"/>
  <c r="F1346" i="1"/>
  <c r="D1346" i="1"/>
  <c r="H1345" i="1"/>
  <c r="G1345" i="1"/>
  <c r="F1345" i="1"/>
  <c r="D1345" i="1"/>
  <c r="H1344" i="1"/>
  <c r="G1344" i="1"/>
  <c r="F1344" i="1"/>
  <c r="D1344" i="1"/>
  <c r="H1343" i="1"/>
  <c r="G1343" i="1"/>
  <c r="F1343" i="1"/>
  <c r="D1343" i="1"/>
  <c r="H1342" i="1"/>
  <c r="G1342" i="1"/>
  <c r="F1342" i="1"/>
  <c r="D1342" i="1"/>
  <c r="C1342" i="1"/>
  <c r="H1341" i="1"/>
  <c r="G1341" i="1"/>
  <c r="F1341" i="1"/>
  <c r="E1341" i="1"/>
  <c r="D1341" i="1"/>
  <c r="C1341" i="1"/>
  <c r="H1340" i="1"/>
  <c r="G1340" i="1"/>
  <c r="F1340" i="1"/>
  <c r="D1340" i="1"/>
  <c r="H1339" i="1"/>
  <c r="G1339" i="1"/>
  <c r="F1339" i="1"/>
  <c r="D1339" i="1"/>
  <c r="H1338" i="1"/>
  <c r="G1338" i="1"/>
  <c r="F1338" i="1"/>
  <c r="D1338" i="1"/>
  <c r="H1337" i="1"/>
  <c r="G1337" i="1"/>
  <c r="F1337" i="1"/>
  <c r="D1337" i="1"/>
  <c r="H1336" i="1"/>
  <c r="G1336" i="1"/>
  <c r="F1336" i="1"/>
  <c r="D1336" i="1"/>
  <c r="C1336" i="1"/>
  <c r="H1335" i="1"/>
  <c r="G1335" i="1"/>
  <c r="F1335" i="1"/>
  <c r="E1335" i="1"/>
  <c r="D1335" i="1"/>
  <c r="C1335" i="1"/>
  <c r="H1334" i="1"/>
  <c r="G1334" i="1"/>
  <c r="F1334" i="1"/>
  <c r="D1334" i="1"/>
  <c r="H1333" i="1"/>
  <c r="G1333" i="1"/>
  <c r="F1333" i="1"/>
  <c r="D1333" i="1"/>
  <c r="H1332" i="1"/>
  <c r="G1332" i="1"/>
  <c r="F1332" i="1"/>
  <c r="D1332" i="1"/>
  <c r="H1331" i="1"/>
  <c r="G1331" i="1"/>
  <c r="F1331" i="1"/>
  <c r="D1331" i="1"/>
  <c r="H1330" i="1"/>
  <c r="G1330" i="1"/>
  <c r="F1330" i="1"/>
  <c r="D1330" i="1"/>
  <c r="H1329" i="1"/>
  <c r="G1329" i="1"/>
  <c r="F1329" i="1"/>
  <c r="D1329" i="1"/>
  <c r="H1328" i="1"/>
  <c r="G1328" i="1"/>
  <c r="F1328" i="1"/>
  <c r="D1328" i="1"/>
  <c r="H1327" i="1"/>
  <c r="G1327" i="1"/>
  <c r="F1327" i="1"/>
  <c r="D1327" i="1"/>
  <c r="H1326" i="1"/>
  <c r="G1326" i="1"/>
  <c r="F1326" i="1"/>
  <c r="D1326" i="1"/>
  <c r="C1326" i="1"/>
  <c r="C1327" i="1" s="1"/>
  <c r="H1325" i="1"/>
  <c r="G1325" i="1"/>
  <c r="F1325" i="1"/>
  <c r="D1325" i="1"/>
  <c r="H1324" i="1"/>
  <c r="G1324" i="1"/>
  <c r="F1324" i="1"/>
  <c r="D1324" i="1"/>
  <c r="H1323" i="1"/>
  <c r="G1323" i="1"/>
  <c r="F1323" i="1"/>
  <c r="D1323" i="1"/>
  <c r="H1322" i="1"/>
  <c r="G1322" i="1"/>
  <c r="F1322" i="1"/>
  <c r="D1322" i="1"/>
  <c r="H1321" i="1"/>
  <c r="G1321" i="1"/>
  <c r="F1321" i="1"/>
  <c r="D1321" i="1"/>
  <c r="H1320" i="1"/>
  <c r="G1320" i="1"/>
  <c r="F1320" i="1"/>
  <c r="D1320" i="1"/>
  <c r="H1319" i="1"/>
  <c r="G1319" i="1"/>
  <c r="F1319" i="1"/>
  <c r="D1319" i="1"/>
  <c r="H1318" i="1"/>
  <c r="G1318" i="1"/>
  <c r="F1318" i="1"/>
  <c r="D1318" i="1"/>
  <c r="H1317" i="1"/>
  <c r="G1317" i="1"/>
  <c r="F1317" i="1"/>
  <c r="D1317" i="1"/>
  <c r="H1316" i="1"/>
  <c r="G1316" i="1"/>
  <c r="F1316" i="1"/>
  <c r="D1316" i="1"/>
  <c r="H1315" i="1"/>
  <c r="G1315" i="1"/>
  <c r="F1315" i="1"/>
  <c r="D1315" i="1"/>
  <c r="H1314" i="1"/>
  <c r="G1314" i="1"/>
  <c r="F1314" i="1"/>
  <c r="D1314" i="1"/>
  <c r="H1313" i="1"/>
  <c r="G1313" i="1"/>
  <c r="F1313" i="1"/>
  <c r="D1313" i="1"/>
  <c r="H1312" i="1"/>
  <c r="G1312" i="1"/>
  <c r="F1312" i="1"/>
  <c r="D1312" i="1"/>
  <c r="H1311" i="1"/>
  <c r="G1311" i="1"/>
  <c r="F1311" i="1"/>
  <c r="D1311" i="1"/>
  <c r="H1310" i="1"/>
  <c r="G1310" i="1"/>
  <c r="F1310" i="1"/>
  <c r="D1310" i="1"/>
  <c r="H1309" i="1"/>
  <c r="G1309" i="1"/>
  <c r="F1309" i="1"/>
  <c r="D1309" i="1"/>
  <c r="H1308" i="1"/>
  <c r="G1308" i="1"/>
  <c r="F1308" i="1"/>
  <c r="D1308" i="1"/>
  <c r="H1307" i="1"/>
  <c r="G1307" i="1"/>
  <c r="F1307" i="1"/>
  <c r="D1307" i="1"/>
  <c r="H1306" i="1"/>
  <c r="G1306" i="1"/>
  <c r="F1306" i="1"/>
  <c r="D1306" i="1"/>
  <c r="H1305" i="1"/>
  <c r="G1305" i="1"/>
  <c r="F1305" i="1"/>
  <c r="D1305" i="1"/>
  <c r="H1304" i="1"/>
  <c r="G1304" i="1"/>
  <c r="F1304" i="1"/>
  <c r="D1304" i="1"/>
  <c r="H1303" i="1"/>
  <c r="G1303" i="1"/>
  <c r="F1303" i="1"/>
  <c r="D1303" i="1"/>
  <c r="H1302" i="1"/>
  <c r="G1302" i="1"/>
  <c r="F1302" i="1"/>
  <c r="D1302" i="1"/>
  <c r="H1301" i="1"/>
  <c r="G1301" i="1"/>
  <c r="F1301" i="1"/>
  <c r="D1301" i="1"/>
  <c r="H1300" i="1"/>
  <c r="G1300" i="1"/>
  <c r="F1300" i="1"/>
  <c r="D1300" i="1"/>
  <c r="H1299" i="1"/>
  <c r="G1299" i="1"/>
  <c r="F1299" i="1"/>
  <c r="D1299" i="1"/>
  <c r="H1298" i="1"/>
  <c r="G1298" i="1"/>
  <c r="F1298" i="1"/>
  <c r="D1298" i="1"/>
  <c r="H1297" i="1"/>
  <c r="G1297" i="1"/>
  <c r="F1297" i="1"/>
  <c r="D1297" i="1"/>
  <c r="H1296" i="1"/>
  <c r="G1296" i="1"/>
  <c r="F1296" i="1"/>
  <c r="D1296" i="1"/>
  <c r="H1295" i="1"/>
  <c r="G1295" i="1"/>
  <c r="F1295" i="1"/>
  <c r="D1295" i="1"/>
  <c r="H1294" i="1"/>
  <c r="G1294" i="1"/>
  <c r="F1294" i="1"/>
  <c r="D1294" i="1"/>
  <c r="H1293" i="1"/>
  <c r="G1293" i="1"/>
  <c r="F1293" i="1"/>
  <c r="D1293" i="1"/>
  <c r="H1292" i="1"/>
  <c r="G1292" i="1"/>
  <c r="F1292" i="1"/>
  <c r="D1292" i="1"/>
  <c r="H1291" i="1"/>
  <c r="G1291" i="1"/>
  <c r="F1291" i="1"/>
  <c r="D1291" i="1"/>
  <c r="H1290" i="1"/>
  <c r="G1290" i="1"/>
  <c r="F1290" i="1"/>
  <c r="D1290" i="1"/>
  <c r="H1289" i="1"/>
  <c r="G1289" i="1"/>
  <c r="F1289" i="1"/>
  <c r="D1289" i="1"/>
  <c r="H1288" i="1"/>
  <c r="G1288" i="1"/>
  <c r="F1288" i="1"/>
  <c r="D1288" i="1"/>
  <c r="H1287" i="1"/>
  <c r="G1287" i="1"/>
  <c r="F1287" i="1"/>
  <c r="D1287" i="1"/>
  <c r="H1286" i="1"/>
  <c r="G1286" i="1"/>
  <c r="F1286" i="1"/>
  <c r="D1286" i="1"/>
  <c r="H1285" i="1"/>
  <c r="G1285" i="1"/>
  <c r="F1285" i="1"/>
  <c r="D1285" i="1"/>
  <c r="H1284" i="1"/>
  <c r="G1284" i="1"/>
  <c r="F1284" i="1"/>
  <c r="D1284" i="1"/>
  <c r="H1283" i="1"/>
  <c r="G1283" i="1"/>
  <c r="F1283" i="1"/>
  <c r="D1283" i="1"/>
  <c r="H1282" i="1"/>
  <c r="G1282" i="1"/>
  <c r="F1282" i="1"/>
  <c r="D1282" i="1"/>
  <c r="H1281" i="1"/>
  <c r="G1281" i="1"/>
  <c r="F1281" i="1"/>
  <c r="D1281" i="1"/>
  <c r="H1280" i="1"/>
  <c r="G1280" i="1"/>
  <c r="F1280" i="1"/>
  <c r="D1280" i="1"/>
  <c r="C1280" i="1"/>
  <c r="C1281" i="1" s="1"/>
  <c r="H1279" i="1"/>
  <c r="G1279" i="1"/>
  <c r="F1279" i="1"/>
  <c r="E1279" i="1"/>
  <c r="D1279" i="1"/>
  <c r="C1279" i="1"/>
  <c r="H1278" i="1"/>
  <c r="G1278" i="1"/>
  <c r="F1278" i="1"/>
  <c r="D1278" i="1"/>
  <c r="H1277" i="1"/>
  <c r="G1277" i="1"/>
  <c r="F1277" i="1"/>
  <c r="D1277" i="1"/>
  <c r="H1276" i="1"/>
  <c r="G1276" i="1"/>
  <c r="F1276" i="1"/>
  <c r="D1276" i="1"/>
  <c r="H1275" i="1"/>
  <c r="G1275" i="1"/>
  <c r="F1275" i="1"/>
  <c r="D1275" i="1"/>
  <c r="H1274" i="1"/>
  <c r="G1274" i="1"/>
  <c r="F1274" i="1"/>
  <c r="D1274" i="1"/>
  <c r="H1273" i="1"/>
  <c r="G1273" i="1"/>
  <c r="F1273" i="1"/>
  <c r="D1273" i="1"/>
  <c r="H1272" i="1"/>
  <c r="G1272" i="1"/>
  <c r="F1272" i="1"/>
  <c r="D1272" i="1"/>
  <c r="H1271" i="1"/>
  <c r="G1271" i="1"/>
  <c r="F1271" i="1"/>
  <c r="D1271" i="1"/>
  <c r="H1270" i="1"/>
  <c r="G1270" i="1"/>
  <c r="F1270" i="1"/>
  <c r="D1270" i="1"/>
  <c r="H1269" i="1"/>
  <c r="G1269" i="1"/>
  <c r="F1269" i="1"/>
  <c r="D1269" i="1"/>
  <c r="H1268" i="1"/>
  <c r="G1268" i="1"/>
  <c r="F1268" i="1"/>
  <c r="D1268" i="1"/>
  <c r="H1267" i="1"/>
  <c r="G1267" i="1"/>
  <c r="F1267" i="1"/>
  <c r="D1267" i="1"/>
  <c r="H1266" i="1"/>
  <c r="G1266" i="1"/>
  <c r="F1266" i="1"/>
  <c r="D1266" i="1"/>
  <c r="H1265" i="1"/>
  <c r="G1265" i="1"/>
  <c r="F1265" i="1"/>
  <c r="D1265" i="1"/>
  <c r="H1264" i="1"/>
  <c r="G1264" i="1"/>
  <c r="F1264" i="1"/>
  <c r="D1264" i="1"/>
  <c r="H1263" i="1"/>
  <c r="G1263" i="1"/>
  <c r="F1263" i="1"/>
  <c r="D1263" i="1"/>
  <c r="H1262" i="1"/>
  <c r="G1262" i="1"/>
  <c r="F1262" i="1"/>
  <c r="D1262" i="1"/>
  <c r="H1261" i="1"/>
  <c r="G1261" i="1"/>
  <c r="F1261" i="1"/>
  <c r="D1261" i="1"/>
  <c r="H1260" i="1"/>
  <c r="G1260" i="1"/>
  <c r="F1260" i="1"/>
  <c r="D1260" i="1"/>
  <c r="H1259" i="1"/>
  <c r="G1259" i="1"/>
  <c r="F1259" i="1"/>
  <c r="D1259" i="1"/>
  <c r="H1258" i="1"/>
  <c r="G1258" i="1"/>
  <c r="F1258" i="1"/>
  <c r="D1258" i="1"/>
  <c r="H1257" i="1"/>
  <c r="G1257" i="1"/>
  <c r="F1257" i="1"/>
  <c r="D1257" i="1"/>
  <c r="H1256" i="1"/>
  <c r="G1256" i="1"/>
  <c r="F1256" i="1"/>
  <c r="D1256" i="1"/>
  <c r="H1255" i="1"/>
  <c r="G1255" i="1"/>
  <c r="F1255" i="1"/>
  <c r="D1255" i="1"/>
  <c r="H1254" i="1"/>
  <c r="G1254" i="1"/>
  <c r="F1254" i="1"/>
  <c r="D1254" i="1"/>
  <c r="H1253" i="1"/>
  <c r="G1253" i="1"/>
  <c r="F1253" i="1"/>
  <c r="D1253" i="1"/>
  <c r="H1252" i="1"/>
  <c r="G1252" i="1"/>
  <c r="F1252" i="1"/>
  <c r="D1252" i="1"/>
  <c r="H1251" i="1"/>
  <c r="G1251" i="1"/>
  <c r="F1251" i="1"/>
  <c r="D1251" i="1"/>
  <c r="H1250" i="1"/>
  <c r="G1250" i="1"/>
  <c r="F1250" i="1"/>
  <c r="D1250" i="1"/>
  <c r="H1249" i="1"/>
  <c r="G1249" i="1"/>
  <c r="F1249" i="1"/>
  <c r="D1249" i="1"/>
  <c r="H1248" i="1"/>
  <c r="G1248" i="1"/>
  <c r="F1248" i="1"/>
  <c r="D1248" i="1"/>
  <c r="C1248" i="1"/>
  <c r="C1249" i="1" s="1"/>
  <c r="H1247" i="1"/>
  <c r="G1247" i="1"/>
  <c r="F1247" i="1"/>
  <c r="D1247" i="1"/>
  <c r="H1246" i="1"/>
  <c r="G1246" i="1"/>
  <c r="F1246" i="1"/>
  <c r="D1246" i="1"/>
  <c r="H1245" i="1"/>
  <c r="G1245" i="1"/>
  <c r="F1245" i="1"/>
  <c r="D1245" i="1"/>
  <c r="H1244" i="1"/>
  <c r="G1244" i="1"/>
  <c r="F1244" i="1"/>
  <c r="D1244" i="1"/>
  <c r="H1243" i="1"/>
  <c r="G1243" i="1"/>
  <c r="F1243" i="1"/>
  <c r="D1243" i="1"/>
  <c r="H1242" i="1"/>
  <c r="G1242" i="1"/>
  <c r="F1242" i="1"/>
  <c r="D1242" i="1"/>
  <c r="H1241" i="1"/>
  <c r="G1241" i="1"/>
  <c r="F1241" i="1"/>
  <c r="D1241" i="1"/>
  <c r="H1240" i="1"/>
  <c r="G1240" i="1"/>
  <c r="F1240" i="1"/>
  <c r="D1240" i="1"/>
  <c r="H1239" i="1"/>
  <c r="G1239" i="1"/>
  <c r="F1239" i="1"/>
  <c r="D1239" i="1"/>
  <c r="H1238" i="1"/>
  <c r="G1238" i="1"/>
  <c r="F1238" i="1"/>
  <c r="D1238" i="1"/>
  <c r="H1237" i="1"/>
  <c r="G1237" i="1"/>
  <c r="F1237" i="1"/>
  <c r="D1237" i="1"/>
  <c r="H1236" i="1"/>
  <c r="G1236" i="1"/>
  <c r="F1236" i="1"/>
  <c r="D1236" i="1"/>
  <c r="H1235" i="1"/>
  <c r="G1235" i="1"/>
  <c r="F1235" i="1"/>
  <c r="D1235" i="1"/>
  <c r="H1234" i="1"/>
  <c r="G1234" i="1"/>
  <c r="F1234" i="1"/>
  <c r="D1234" i="1"/>
  <c r="C1234" i="1"/>
  <c r="C1235" i="1" s="1"/>
  <c r="H1233" i="1"/>
  <c r="G1233" i="1"/>
  <c r="F1233" i="1"/>
  <c r="D1233" i="1"/>
  <c r="H1232" i="1"/>
  <c r="G1232" i="1"/>
  <c r="F1232" i="1"/>
  <c r="D1232" i="1"/>
  <c r="H1231" i="1"/>
  <c r="G1231" i="1"/>
  <c r="F1231" i="1"/>
  <c r="D1231" i="1"/>
  <c r="H1230" i="1"/>
  <c r="G1230" i="1"/>
  <c r="F1230" i="1"/>
  <c r="D1230" i="1"/>
  <c r="H1229" i="1"/>
  <c r="G1229" i="1"/>
  <c r="F1229" i="1"/>
  <c r="D1229" i="1"/>
  <c r="H1228" i="1"/>
  <c r="G1228" i="1"/>
  <c r="F1228" i="1"/>
  <c r="D1228" i="1"/>
  <c r="H1227" i="1"/>
  <c r="G1227" i="1"/>
  <c r="F1227" i="1"/>
  <c r="D1227" i="1"/>
  <c r="H1226" i="1"/>
  <c r="G1226" i="1"/>
  <c r="F1226" i="1"/>
  <c r="D1226" i="1"/>
  <c r="H1225" i="1"/>
  <c r="G1225" i="1"/>
  <c r="F1225" i="1"/>
  <c r="D1225" i="1"/>
  <c r="H1224" i="1"/>
  <c r="G1224" i="1"/>
  <c r="F1224" i="1"/>
  <c r="D1224" i="1"/>
  <c r="C1224" i="1"/>
  <c r="C1225" i="1" s="1"/>
  <c r="H1223" i="1"/>
  <c r="G1223" i="1"/>
  <c r="F1223" i="1"/>
  <c r="D1223" i="1"/>
  <c r="H1222" i="1"/>
  <c r="G1222" i="1"/>
  <c r="F1222" i="1"/>
  <c r="D1222" i="1"/>
  <c r="H1221" i="1"/>
  <c r="G1221" i="1"/>
  <c r="F1221" i="1"/>
  <c r="D1221" i="1"/>
  <c r="H1220" i="1"/>
  <c r="G1220" i="1"/>
  <c r="F1220" i="1"/>
  <c r="D1220" i="1"/>
  <c r="H1219" i="1"/>
  <c r="G1219" i="1"/>
  <c r="F1219" i="1"/>
  <c r="D1219" i="1"/>
  <c r="H1218" i="1"/>
  <c r="G1218" i="1"/>
  <c r="F1218" i="1"/>
  <c r="D1218" i="1"/>
  <c r="H1217" i="1"/>
  <c r="G1217" i="1"/>
  <c r="F1217" i="1"/>
  <c r="D1217" i="1"/>
  <c r="H1216" i="1"/>
  <c r="G1216" i="1"/>
  <c r="F1216" i="1"/>
  <c r="D1216" i="1"/>
  <c r="H1215" i="1"/>
  <c r="G1215" i="1"/>
  <c r="F1215" i="1"/>
  <c r="D1215" i="1"/>
  <c r="H1214" i="1"/>
  <c r="G1214" i="1"/>
  <c r="F1214" i="1"/>
  <c r="D1214" i="1"/>
  <c r="C1214" i="1"/>
  <c r="C1215" i="1" s="1"/>
  <c r="H1213" i="1"/>
  <c r="G1213" i="1"/>
  <c r="F1213" i="1"/>
  <c r="D1213" i="1"/>
  <c r="H1212" i="1"/>
  <c r="G1212" i="1"/>
  <c r="F1212" i="1"/>
  <c r="D1212" i="1"/>
  <c r="H1211" i="1"/>
  <c r="G1211" i="1"/>
  <c r="F1211" i="1"/>
  <c r="D1211" i="1"/>
  <c r="H1210" i="1"/>
  <c r="G1210" i="1"/>
  <c r="F1210" i="1"/>
  <c r="D1210" i="1"/>
  <c r="H1209" i="1"/>
  <c r="G1209" i="1"/>
  <c r="F1209" i="1"/>
  <c r="D1209" i="1"/>
  <c r="H1208" i="1"/>
  <c r="G1208" i="1"/>
  <c r="F1208" i="1"/>
  <c r="D1208" i="1"/>
  <c r="H1207" i="1"/>
  <c r="G1207" i="1"/>
  <c r="F1207" i="1"/>
  <c r="D1207" i="1"/>
  <c r="H1206" i="1"/>
  <c r="G1206" i="1"/>
  <c r="F1206" i="1"/>
  <c r="D1206" i="1"/>
  <c r="H1205" i="1"/>
  <c r="G1205" i="1"/>
  <c r="F1205" i="1"/>
  <c r="D1205" i="1"/>
  <c r="H1204" i="1"/>
  <c r="G1204" i="1"/>
  <c r="F1204" i="1"/>
  <c r="D1204" i="1"/>
  <c r="H1203" i="1"/>
  <c r="G1203" i="1"/>
  <c r="F1203" i="1"/>
  <c r="D1203" i="1"/>
  <c r="H1202" i="1"/>
  <c r="G1202" i="1"/>
  <c r="F1202" i="1"/>
  <c r="D1202" i="1"/>
  <c r="H1201" i="1"/>
  <c r="G1201" i="1"/>
  <c r="F1201" i="1"/>
  <c r="D1201" i="1"/>
  <c r="H1200" i="1"/>
  <c r="G1200" i="1"/>
  <c r="F1200" i="1"/>
  <c r="D1200" i="1"/>
  <c r="H1199" i="1"/>
  <c r="G1199" i="1"/>
  <c r="F1199" i="1"/>
  <c r="D1199" i="1"/>
  <c r="H1198" i="1"/>
  <c r="G1198" i="1"/>
  <c r="F1198" i="1"/>
  <c r="D1198" i="1"/>
  <c r="C1198" i="1"/>
  <c r="C1199" i="1" s="1"/>
  <c r="H1197" i="1"/>
  <c r="G1197" i="1"/>
  <c r="F1197" i="1"/>
  <c r="D1197" i="1"/>
  <c r="H1196" i="1"/>
  <c r="G1196" i="1"/>
  <c r="F1196" i="1"/>
  <c r="D1196" i="1"/>
  <c r="H1195" i="1"/>
  <c r="G1195" i="1"/>
  <c r="F1195" i="1"/>
  <c r="D1195" i="1"/>
  <c r="H1194" i="1"/>
  <c r="G1194" i="1"/>
  <c r="F1194" i="1"/>
  <c r="D1194" i="1"/>
  <c r="H1193" i="1"/>
  <c r="G1193" i="1"/>
  <c r="F1193" i="1"/>
  <c r="D1193" i="1"/>
  <c r="H1192" i="1"/>
  <c r="G1192" i="1"/>
  <c r="F1192" i="1"/>
  <c r="D1192" i="1"/>
  <c r="C1192" i="1"/>
  <c r="C1193" i="1" s="1"/>
  <c r="H1191" i="1"/>
  <c r="G1191" i="1"/>
  <c r="F1191" i="1"/>
  <c r="D1191" i="1"/>
  <c r="H1190" i="1"/>
  <c r="G1190" i="1"/>
  <c r="F1190" i="1"/>
  <c r="D1190" i="1"/>
  <c r="H1189" i="1"/>
  <c r="G1189" i="1"/>
  <c r="F1189" i="1"/>
  <c r="D1189" i="1"/>
  <c r="H1188" i="1"/>
  <c r="G1188" i="1"/>
  <c r="F1188" i="1"/>
  <c r="D1188" i="1"/>
  <c r="H1187" i="1"/>
  <c r="G1187" i="1"/>
  <c r="F1187" i="1"/>
  <c r="D1187" i="1"/>
  <c r="H1186" i="1"/>
  <c r="G1186" i="1"/>
  <c r="F1186" i="1"/>
  <c r="D1186" i="1"/>
  <c r="H1185" i="1"/>
  <c r="G1185" i="1"/>
  <c r="F1185" i="1"/>
  <c r="D1185" i="1"/>
  <c r="H1184" i="1"/>
  <c r="G1184" i="1"/>
  <c r="F1184" i="1"/>
  <c r="D1184" i="1"/>
  <c r="C1184" i="1"/>
  <c r="C1185" i="1" s="1"/>
  <c r="H1183" i="1"/>
  <c r="G1183" i="1"/>
  <c r="F1183" i="1"/>
  <c r="E1183" i="1"/>
  <c r="D1183" i="1"/>
  <c r="C1183" i="1"/>
  <c r="H1182" i="1"/>
  <c r="G1182" i="1"/>
  <c r="F1182" i="1"/>
  <c r="D1182" i="1"/>
  <c r="H1181" i="1"/>
  <c r="G1181" i="1"/>
  <c r="F1181" i="1"/>
  <c r="D1181" i="1"/>
  <c r="H1180" i="1"/>
  <c r="G1180" i="1"/>
  <c r="F1180" i="1"/>
  <c r="D1180" i="1"/>
  <c r="H1179" i="1"/>
  <c r="G1179" i="1"/>
  <c r="F1179" i="1"/>
  <c r="D1179" i="1"/>
  <c r="H1178" i="1"/>
  <c r="G1178" i="1"/>
  <c r="F1178" i="1"/>
  <c r="D1178" i="1"/>
  <c r="H1177" i="1"/>
  <c r="G1177" i="1"/>
  <c r="F1177" i="1"/>
  <c r="D1177" i="1"/>
  <c r="H1176" i="1"/>
  <c r="G1176" i="1"/>
  <c r="F1176" i="1"/>
  <c r="D1176" i="1"/>
  <c r="H1175" i="1"/>
  <c r="G1175" i="1"/>
  <c r="F1175" i="1"/>
  <c r="D1175" i="1"/>
  <c r="H1174" i="1"/>
  <c r="G1174" i="1"/>
  <c r="F1174" i="1"/>
  <c r="D1174" i="1"/>
  <c r="C1174" i="1"/>
  <c r="C1175" i="1" s="1"/>
  <c r="H1173" i="1"/>
  <c r="G1173" i="1"/>
  <c r="F1173" i="1"/>
  <c r="D1173" i="1"/>
  <c r="H1172" i="1"/>
  <c r="G1172" i="1"/>
  <c r="F1172" i="1"/>
  <c r="D1172" i="1"/>
  <c r="H1171" i="1"/>
  <c r="G1171" i="1"/>
  <c r="F1171" i="1"/>
  <c r="D1171" i="1"/>
  <c r="H1170" i="1"/>
  <c r="G1170" i="1"/>
  <c r="F1170" i="1"/>
  <c r="D1170" i="1"/>
  <c r="H1169" i="1"/>
  <c r="G1169" i="1"/>
  <c r="F1169" i="1"/>
  <c r="D1169" i="1"/>
  <c r="H1168" i="1"/>
  <c r="G1168" i="1"/>
  <c r="F1168" i="1"/>
  <c r="D1168" i="1"/>
  <c r="C1168" i="1"/>
  <c r="C1169" i="1" s="1"/>
  <c r="H1167" i="1"/>
  <c r="G1167" i="1"/>
  <c r="F1167" i="1"/>
  <c r="D1167" i="1"/>
  <c r="H1166" i="1"/>
  <c r="G1166" i="1"/>
  <c r="F1166" i="1"/>
  <c r="D1166" i="1"/>
  <c r="H1165" i="1"/>
  <c r="G1165" i="1"/>
  <c r="F1165" i="1"/>
  <c r="D1165" i="1"/>
  <c r="H1164" i="1"/>
  <c r="G1164" i="1"/>
  <c r="F1164" i="1"/>
  <c r="D1164" i="1"/>
  <c r="H1163" i="1"/>
  <c r="G1163" i="1"/>
  <c r="F1163" i="1"/>
  <c r="D1163" i="1"/>
  <c r="H1162" i="1"/>
  <c r="G1162" i="1"/>
  <c r="F1162" i="1"/>
  <c r="D1162" i="1"/>
  <c r="H1161" i="1"/>
  <c r="G1161" i="1"/>
  <c r="F1161" i="1"/>
  <c r="D1161" i="1"/>
  <c r="H1160" i="1"/>
  <c r="G1160" i="1"/>
  <c r="F1160" i="1"/>
  <c r="D1160" i="1"/>
  <c r="C1160" i="1"/>
  <c r="C1161" i="1" s="1"/>
  <c r="H1159" i="1"/>
  <c r="G1159" i="1"/>
  <c r="F1159" i="1"/>
  <c r="E1159" i="1"/>
  <c r="D1159" i="1"/>
  <c r="C1159" i="1"/>
  <c r="H1158" i="1"/>
  <c r="G1158" i="1"/>
  <c r="F1158" i="1"/>
  <c r="D1158" i="1"/>
  <c r="H1157" i="1"/>
  <c r="G1157" i="1"/>
  <c r="F1157" i="1"/>
  <c r="D1157" i="1"/>
  <c r="H1156" i="1"/>
  <c r="G1156" i="1"/>
  <c r="F1156" i="1"/>
  <c r="D1156" i="1"/>
  <c r="H1155" i="1"/>
  <c r="G1155" i="1"/>
  <c r="F1155" i="1"/>
  <c r="D1155" i="1"/>
  <c r="H1154" i="1"/>
  <c r="G1154" i="1"/>
  <c r="F1154" i="1"/>
  <c r="D1154" i="1"/>
  <c r="C1154" i="1"/>
  <c r="C1155" i="1" s="1"/>
  <c r="H1153" i="1"/>
  <c r="G1153" i="1"/>
  <c r="F1153" i="1"/>
  <c r="E1153" i="1"/>
  <c r="D1153" i="1"/>
  <c r="C1153" i="1"/>
  <c r="H1152" i="1"/>
  <c r="G1152" i="1"/>
  <c r="F1152" i="1"/>
  <c r="D1152" i="1"/>
  <c r="H1151" i="1"/>
  <c r="G1151" i="1"/>
  <c r="F1151" i="1"/>
  <c r="D1151" i="1"/>
  <c r="H1150" i="1"/>
  <c r="G1150" i="1"/>
  <c r="F1150" i="1"/>
  <c r="D1150" i="1"/>
  <c r="H1149" i="1"/>
  <c r="G1149" i="1"/>
  <c r="F1149" i="1"/>
  <c r="D1149" i="1"/>
  <c r="H1148" i="1"/>
  <c r="G1148" i="1"/>
  <c r="F1148" i="1"/>
  <c r="D1148" i="1"/>
  <c r="C1148" i="1"/>
  <c r="C1149" i="1" s="1"/>
  <c r="H1147" i="1"/>
  <c r="G1147" i="1"/>
  <c r="F1147" i="1"/>
  <c r="E1147" i="1"/>
  <c r="D1147" i="1"/>
  <c r="C1147" i="1"/>
  <c r="H1146" i="1"/>
  <c r="G1146" i="1"/>
  <c r="F1146" i="1"/>
  <c r="D1146" i="1"/>
  <c r="H1145" i="1"/>
  <c r="G1145" i="1"/>
  <c r="F1145" i="1"/>
  <c r="D1145" i="1"/>
  <c r="H1144" i="1"/>
  <c r="G1144" i="1"/>
  <c r="F1144" i="1"/>
  <c r="D1144" i="1"/>
  <c r="H1143" i="1"/>
  <c r="G1143" i="1"/>
  <c r="F1143" i="1"/>
  <c r="D1143" i="1"/>
  <c r="H1142" i="1"/>
  <c r="G1142" i="1"/>
  <c r="F1142" i="1"/>
  <c r="D1142" i="1"/>
  <c r="C1142" i="1"/>
  <c r="C1143" i="1" s="1"/>
  <c r="H1141" i="1"/>
  <c r="G1141" i="1"/>
  <c r="F1141" i="1"/>
  <c r="E1141" i="1"/>
  <c r="D1141" i="1"/>
  <c r="C1141" i="1"/>
  <c r="H1140" i="1"/>
  <c r="G1140" i="1"/>
  <c r="F1140" i="1"/>
  <c r="D1140" i="1"/>
  <c r="H1139" i="1"/>
  <c r="G1139" i="1"/>
  <c r="F1139" i="1"/>
  <c r="D1139" i="1"/>
  <c r="H1138" i="1"/>
  <c r="G1138" i="1"/>
  <c r="F1138" i="1"/>
  <c r="D1138" i="1"/>
  <c r="H1137" i="1"/>
  <c r="G1137" i="1"/>
  <c r="F1137" i="1"/>
  <c r="D1137" i="1"/>
  <c r="H1136" i="1"/>
  <c r="G1136" i="1"/>
  <c r="F1136" i="1"/>
  <c r="D1136" i="1"/>
  <c r="H1135" i="1"/>
  <c r="G1135" i="1"/>
  <c r="F1135" i="1"/>
  <c r="D1135" i="1"/>
  <c r="H1134" i="1"/>
  <c r="G1134" i="1"/>
  <c r="F1134" i="1"/>
  <c r="D1134" i="1"/>
  <c r="H1133" i="1"/>
  <c r="G1133" i="1"/>
  <c r="F1133" i="1"/>
  <c r="D1133" i="1"/>
  <c r="H1132" i="1"/>
  <c r="G1132" i="1"/>
  <c r="F1132" i="1"/>
  <c r="D1132" i="1"/>
  <c r="H1131" i="1"/>
  <c r="G1131" i="1"/>
  <c r="F1131" i="1"/>
  <c r="D1131" i="1"/>
  <c r="H1130" i="1"/>
  <c r="G1130" i="1"/>
  <c r="F1130" i="1"/>
  <c r="D1130" i="1"/>
  <c r="H1129" i="1"/>
  <c r="G1129" i="1"/>
  <c r="F1129" i="1"/>
  <c r="D1129" i="1"/>
  <c r="H1128" i="1"/>
  <c r="G1128" i="1"/>
  <c r="F1128" i="1"/>
  <c r="D1128" i="1"/>
  <c r="H1127" i="1"/>
  <c r="G1127" i="1"/>
  <c r="F1127" i="1"/>
  <c r="D1127" i="1"/>
  <c r="H1126" i="1"/>
  <c r="G1126" i="1"/>
  <c r="F1126" i="1"/>
  <c r="D1126" i="1"/>
  <c r="H1125" i="1"/>
  <c r="G1125" i="1"/>
  <c r="F1125" i="1"/>
  <c r="D1125" i="1"/>
  <c r="H1124" i="1"/>
  <c r="G1124" i="1"/>
  <c r="F1124" i="1"/>
  <c r="D1124" i="1"/>
  <c r="H1123" i="1"/>
  <c r="G1123" i="1"/>
  <c r="F1123" i="1"/>
  <c r="D1123" i="1"/>
  <c r="H1122" i="1"/>
  <c r="G1122" i="1"/>
  <c r="F1122" i="1"/>
  <c r="D1122" i="1"/>
  <c r="H1121" i="1"/>
  <c r="G1121" i="1"/>
  <c r="F1121" i="1"/>
  <c r="D1121" i="1"/>
  <c r="H1120" i="1"/>
  <c r="G1120" i="1"/>
  <c r="F1120" i="1"/>
  <c r="D1120" i="1"/>
  <c r="H1119" i="1"/>
  <c r="G1119" i="1"/>
  <c r="F1119" i="1"/>
  <c r="D1119" i="1"/>
  <c r="H1118" i="1"/>
  <c r="G1118" i="1"/>
  <c r="F1118" i="1"/>
  <c r="D1118" i="1"/>
  <c r="H1117" i="1"/>
  <c r="G1117" i="1"/>
  <c r="F1117" i="1"/>
  <c r="D1117" i="1"/>
  <c r="H1116" i="1"/>
  <c r="G1116" i="1"/>
  <c r="F1116" i="1"/>
  <c r="D1116" i="1"/>
  <c r="H1115" i="1"/>
  <c r="G1115" i="1"/>
  <c r="F1115" i="1"/>
  <c r="D1115" i="1"/>
  <c r="H1114" i="1"/>
  <c r="G1114" i="1"/>
  <c r="F1114" i="1"/>
  <c r="D1114" i="1"/>
  <c r="H1113" i="1"/>
  <c r="G1113" i="1"/>
  <c r="F1113" i="1"/>
  <c r="D1113" i="1"/>
  <c r="H1112" i="1"/>
  <c r="G1112" i="1"/>
  <c r="F1112" i="1"/>
  <c r="D1112" i="1"/>
  <c r="H1111" i="1"/>
  <c r="G1111" i="1"/>
  <c r="F1111" i="1"/>
  <c r="D1111" i="1"/>
  <c r="H1110" i="1"/>
  <c r="G1110" i="1"/>
  <c r="F1110" i="1"/>
  <c r="D1110" i="1"/>
  <c r="C1110" i="1"/>
  <c r="C1111" i="1" s="1"/>
  <c r="H1109" i="1"/>
  <c r="G1109" i="1"/>
  <c r="F1109" i="1"/>
  <c r="E1109" i="1"/>
  <c r="D1109" i="1"/>
  <c r="C1109" i="1"/>
  <c r="H1108" i="1"/>
  <c r="G1108" i="1"/>
  <c r="F1108" i="1"/>
  <c r="D1108" i="1"/>
  <c r="H1107" i="1"/>
  <c r="G1107" i="1"/>
  <c r="F1107" i="1"/>
  <c r="D1107" i="1"/>
  <c r="H1106" i="1"/>
  <c r="G1106" i="1"/>
  <c r="F1106" i="1"/>
  <c r="D1106" i="1"/>
  <c r="H1105" i="1"/>
  <c r="G1105" i="1"/>
  <c r="F1105" i="1"/>
  <c r="D1105" i="1"/>
  <c r="H1104" i="1"/>
  <c r="G1104" i="1"/>
  <c r="F1104" i="1"/>
  <c r="D1104" i="1"/>
  <c r="H1103" i="1"/>
  <c r="G1103" i="1"/>
  <c r="F1103" i="1"/>
  <c r="D1103" i="1"/>
  <c r="H1102" i="1"/>
  <c r="G1102" i="1"/>
  <c r="F1102" i="1"/>
  <c r="D1102" i="1"/>
  <c r="H1101" i="1"/>
  <c r="G1101" i="1"/>
  <c r="F1101" i="1"/>
  <c r="D1101" i="1"/>
  <c r="H1100" i="1"/>
  <c r="G1100" i="1"/>
  <c r="F1100" i="1"/>
  <c r="D1100" i="1"/>
  <c r="H1099" i="1"/>
  <c r="G1099" i="1"/>
  <c r="F1099" i="1"/>
  <c r="D1099" i="1"/>
  <c r="H1098" i="1"/>
  <c r="G1098" i="1"/>
  <c r="F1098" i="1"/>
  <c r="D1098" i="1"/>
  <c r="H1097" i="1"/>
  <c r="G1097" i="1"/>
  <c r="F1097" i="1"/>
  <c r="D1097" i="1"/>
  <c r="H1096" i="1"/>
  <c r="G1096" i="1"/>
  <c r="F1096" i="1"/>
  <c r="D1096" i="1"/>
  <c r="H1095" i="1"/>
  <c r="G1095" i="1"/>
  <c r="F1095" i="1"/>
  <c r="D1095" i="1"/>
  <c r="H1094" i="1"/>
  <c r="G1094" i="1"/>
  <c r="F1094" i="1"/>
  <c r="D1094" i="1"/>
  <c r="C1094" i="1"/>
  <c r="C1095" i="1" s="1"/>
  <c r="H1093" i="1"/>
  <c r="G1093" i="1"/>
  <c r="F1093" i="1"/>
  <c r="E1093" i="1"/>
  <c r="D1093" i="1"/>
  <c r="C1093" i="1"/>
  <c r="H1092" i="1"/>
  <c r="G1092" i="1"/>
  <c r="F1092" i="1"/>
  <c r="D1092" i="1"/>
  <c r="H1091" i="1"/>
  <c r="G1091" i="1"/>
  <c r="F1091" i="1"/>
  <c r="D1091" i="1"/>
  <c r="H1090" i="1"/>
  <c r="G1090" i="1"/>
  <c r="F1090" i="1"/>
  <c r="D1090" i="1"/>
  <c r="H1089" i="1"/>
  <c r="G1089" i="1"/>
  <c r="F1089" i="1"/>
  <c r="D1089" i="1"/>
  <c r="H1088" i="1"/>
  <c r="G1088" i="1"/>
  <c r="F1088" i="1"/>
  <c r="D1088" i="1"/>
  <c r="H1087" i="1"/>
  <c r="G1087" i="1"/>
  <c r="F1087" i="1"/>
  <c r="D1087" i="1"/>
  <c r="H1086" i="1"/>
  <c r="G1086" i="1"/>
  <c r="F1086" i="1"/>
  <c r="D1086" i="1"/>
  <c r="H1085" i="1"/>
  <c r="G1085" i="1"/>
  <c r="F1085" i="1"/>
  <c r="D1085" i="1"/>
  <c r="H1084" i="1"/>
  <c r="G1084" i="1"/>
  <c r="F1084" i="1"/>
  <c r="D1084" i="1"/>
  <c r="H1083" i="1"/>
  <c r="G1083" i="1"/>
  <c r="F1083" i="1"/>
  <c r="D1083" i="1"/>
  <c r="H1082" i="1"/>
  <c r="G1082" i="1"/>
  <c r="F1082" i="1"/>
  <c r="D1082" i="1"/>
  <c r="H1081" i="1"/>
  <c r="G1081" i="1"/>
  <c r="F1081" i="1"/>
  <c r="D1081" i="1"/>
  <c r="H1080" i="1"/>
  <c r="G1080" i="1"/>
  <c r="F1080" i="1"/>
  <c r="D1080" i="1"/>
  <c r="C1080" i="1"/>
  <c r="C1081" i="1" s="1"/>
  <c r="H1079" i="1"/>
  <c r="G1079" i="1"/>
  <c r="F1079" i="1"/>
  <c r="E1079" i="1"/>
  <c r="D1079" i="1"/>
  <c r="C1079" i="1"/>
  <c r="H1078" i="1"/>
  <c r="G1078" i="1"/>
  <c r="F1078" i="1"/>
  <c r="D1078" i="1"/>
  <c r="H1077" i="1"/>
  <c r="G1077" i="1"/>
  <c r="F1077" i="1"/>
  <c r="D1077" i="1"/>
  <c r="H1076" i="1"/>
  <c r="G1076" i="1"/>
  <c r="F1076" i="1"/>
  <c r="D1076" i="1"/>
  <c r="H1075" i="1"/>
  <c r="G1075" i="1"/>
  <c r="F1075" i="1"/>
  <c r="D1075" i="1"/>
  <c r="H1074" i="1"/>
  <c r="G1074" i="1"/>
  <c r="F1074" i="1"/>
  <c r="D1074" i="1"/>
  <c r="H1073" i="1"/>
  <c r="G1073" i="1"/>
  <c r="F1073" i="1"/>
  <c r="D1073" i="1"/>
  <c r="H1072" i="1"/>
  <c r="G1072" i="1"/>
  <c r="F1072" i="1"/>
  <c r="D1072" i="1"/>
  <c r="H1071" i="1"/>
  <c r="G1071" i="1"/>
  <c r="F1071" i="1"/>
  <c r="D1071" i="1"/>
  <c r="H1070" i="1"/>
  <c r="G1070" i="1"/>
  <c r="F1070" i="1"/>
  <c r="D1070" i="1"/>
  <c r="H1069" i="1"/>
  <c r="G1069" i="1"/>
  <c r="F1069" i="1"/>
  <c r="D1069" i="1"/>
  <c r="H1068" i="1"/>
  <c r="G1068" i="1"/>
  <c r="F1068" i="1"/>
  <c r="D1068" i="1"/>
  <c r="C1068" i="1"/>
  <c r="C1069" i="1" s="1"/>
  <c r="H1067" i="1"/>
  <c r="G1067" i="1"/>
  <c r="F1067" i="1"/>
  <c r="E1067" i="1"/>
  <c r="D1067" i="1"/>
  <c r="C1067" i="1"/>
  <c r="H1066" i="1"/>
  <c r="G1066" i="1"/>
  <c r="F1066" i="1"/>
  <c r="D1066" i="1"/>
  <c r="H1065" i="1"/>
  <c r="G1065" i="1"/>
  <c r="F1065" i="1"/>
  <c r="D1065" i="1"/>
  <c r="H1064" i="1"/>
  <c r="G1064" i="1"/>
  <c r="F1064" i="1"/>
  <c r="D1064" i="1"/>
  <c r="H1063" i="1"/>
  <c r="G1063" i="1"/>
  <c r="F1063" i="1"/>
  <c r="D1063" i="1"/>
  <c r="H1062" i="1"/>
  <c r="G1062" i="1"/>
  <c r="F1062" i="1"/>
  <c r="D1062" i="1"/>
  <c r="H1061" i="1"/>
  <c r="G1061" i="1"/>
  <c r="F1061" i="1"/>
  <c r="D1061" i="1"/>
  <c r="H1060" i="1"/>
  <c r="G1060" i="1"/>
  <c r="F1060" i="1"/>
  <c r="D1060" i="1"/>
  <c r="H1059" i="1"/>
  <c r="G1059" i="1"/>
  <c r="F1059" i="1"/>
  <c r="D1059" i="1"/>
  <c r="H1058" i="1"/>
  <c r="G1058" i="1"/>
  <c r="F1058" i="1"/>
  <c r="D1058" i="1"/>
  <c r="H1057" i="1"/>
  <c r="G1057" i="1"/>
  <c r="F1057" i="1"/>
  <c r="D1057" i="1"/>
  <c r="H1056" i="1"/>
  <c r="G1056" i="1"/>
  <c r="F1056" i="1"/>
  <c r="D1056" i="1"/>
  <c r="H1055" i="1"/>
  <c r="G1055" i="1"/>
  <c r="F1055" i="1"/>
  <c r="D1055" i="1"/>
  <c r="H1054" i="1"/>
  <c r="G1054" i="1"/>
  <c r="F1054" i="1"/>
  <c r="D1054" i="1"/>
  <c r="C1054" i="1"/>
  <c r="C1055" i="1" s="1"/>
  <c r="H1053" i="1"/>
  <c r="G1053" i="1"/>
  <c r="F1053" i="1"/>
  <c r="E1053" i="1"/>
  <c r="D1053" i="1"/>
  <c r="C1053" i="1"/>
  <c r="H1052" i="1"/>
  <c r="G1052" i="1"/>
  <c r="F1052" i="1"/>
  <c r="D1052" i="1"/>
  <c r="H1051" i="1"/>
  <c r="G1051" i="1"/>
  <c r="F1051" i="1"/>
  <c r="D1051" i="1"/>
  <c r="H1050" i="1"/>
  <c r="G1050" i="1"/>
  <c r="F1050" i="1"/>
  <c r="D1050" i="1"/>
  <c r="H1049" i="1"/>
  <c r="G1049" i="1"/>
  <c r="F1049" i="1"/>
  <c r="D1049" i="1"/>
  <c r="H1048" i="1"/>
  <c r="G1048" i="1"/>
  <c r="F1048" i="1"/>
  <c r="D1048" i="1"/>
  <c r="H1047" i="1"/>
  <c r="G1047" i="1"/>
  <c r="F1047" i="1"/>
  <c r="D1047" i="1"/>
  <c r="H1046" i="1"/>
  <c r="G1046" i="1"/>
  <c r="F1046" i="1"/>
  <c r="D1046" i="1"/>
  <c r="H1045" i="1"/>
  <c r="G1045" i="1"/>
  <c r="F1045" i="1"/>
  <c r="D1045" i="1"/>
  <c r="H1044" i="1"/>
  <c r="G1044" i="1"/>
  <c r="F1044" i="1"/>
  <c r="D1044" i="1"/>
  <c r="H1043" i="1"/>
  <c r="G1043" i="1"/>
  <c r="F1043" i="1"/>
  <c r="D1043" i="1"/>
  <c r="H1042" i="1"/>
  <c r="G1042" i="1"/>
  <c r="F1042" i="1"/>
  <c r="D1042" i="1"/>
  <c r="C1042" i="1"/>
  <c r="C1043" i="1" s="1"/>
  <c r="H1041" i="1"/>
  <c r="G1041" i="1"/>
  <c r="F1041" i="1"/>
  <c r="D1041" i="1"/>
  <c r="H1040" i="1"/>
  <c r="G1040" i="1"/>
  <c r="F1040" i="1"/>
  <c r="D1040" i="1"/>
  <c r="H1039" i="1"/>
  <c r="G1039" i="1"/>
  <c r="F1039" i="1"/>
  <c r="D1039" i="1"/>
  <c r="H1038" i="1"/>
  <c r="G1038" i="1"/>
  <c r="F1038" i="1"/>
  <c r="D1038" i="1"/>
  <c r="H1037" i="1"/>
  <c r="G1037" i="1"/>
  <c r="F1037" i="1"/>
  <c r="D1037" i="1"/>
  <c r="H1036" i="1"/>
  <c r="G1036" i="1"/>
  <c r="F1036" i="1"/>
  <c r="D1036" i="1"/>
  <c r="H1035" i="1"/>
  <c r="G1035" i="1"/>
  <c r="F1035" i="1"/>
  <c r="D1035" i="1"/>
  <c r="H1034" i="1"/>
  <c r="G1034" i="1"/>
  <c r="F1034" i="1"/>
  <c r="D1034" i="1"/>
  <c r="H1033" i="1"/>
  <c r="G1033" i="1"/>
  <c r="F1033" i="1"/>
  <c r="D1033" i="1"/>
  <c r="H1032" i="1"/>
  <c r="G1032" i="1"/>
  <c r="F1032" i="1"/>
  <c r="D1032" i="1"/>
  <c r="C1032" i="1"/>
  <c r="C1033" i="1" s="1"/>
  <c r="H1031" i="1"/>
  <c r="G1031" i="1"/>
  <c r="F1031" i="1"/>
  <c r="E1031" i="1"/>
  <c r="D1031" i="1"/>
  <c r="C1031" i="1"/>
  <c r="H1030" i="1"/>
  <c r="G1030" i="1"/>
  <c r="F1030" i="1"/>
  <c r="D1030" i="1"/>
  <c r="H1029" i="1"/>
  <c r="G1029" i="1"/>
  <c r="F1029" i="1"/>
  <c r="D1029" i="1"/>
  <c r="H1028" i="1"/>
  <c r="G1028" i="1"/>
  <c r="F1028" i="1"/>
  <c r="D1028" i="1"/>
  <c r="H1027" i="1"/>
  <c r="G1027" i="1"/>
  <c r="F1027" i="1"/>
  <c r="D1027" i="1"/>
  <c r="H1026" i="1"/>
  <c r="G1026" i="1"/>
  <c r="F1026" i="1"/>
  <c r="D1026" i="1"/>
  <c r="C1026" i="1"/>
  <c r="C1027" i="1" s="1"/>
  <c r="H1025" i="1"/>
  <c r="G1025" i="1"/>
  <c r="F1025" i="1"/>
  <c r="E1025" i="1"/>
  <c r="D1025" i="1"/>
  <c r="C1025" i="1"/>
  <c r="H1024" i="1"/>
  <c r="G1024" i="1"/>
  <c r="F1024" i="1"/>
  <c r="D1024" i="1"/>
  <c r="H1023" i="1"/>
  <c r="G1023" i="1"/>
  <c r="F1023" i="1"/>
  <c r="D1023" i="1"/>
  <c r="H1022" i="1"/>
  <c r="G1022" i="1"/>
  <c r="F1022" i="1"/>
  <c r="D1022" i="1"/>
  <c r="H1021" i="1"/>
  <c r="G1021" i="1"/>
  <c r="F1021" i="1"/>
  <c r="D1021" i="1"/>
  <c r="H1020" i="1"/>
  <c r="G1020" i="1"/>
  <c r="F1020" i="1"/>
  <c r="D1020" i="1"/>
  <c r="H1019" i="1"/>
  <c r="G1019" i="1"/>
  <c r="F1019" i="1"/>
  <c r="D1019" i="1"/>
  <c r="H1018" i="1"/>
  <c r="G1018" i="1"/>
  <c r="F1018" i="1"/>
  <c r="D1018" i="1"/>
  <c r="H1017" i="1"/>
  <c r="G1017" i="1"/>
  <c r="F1017" i="1"/>
  <c r="D1017" i="1"/>
  <c r="H1016" i="1"/>
  <c r="G1016" i="1"/>
  <c r="F1016" i="1"/>
  <c r="D1016" i="1"/>
  <c r="H1015" i="1"/>
  <c r="G1015" i="1"/>
  <c r="F1015" i="1"/>
  <c r="D1015" i="1"/>
  <c r="H1014" i="1"/>
  <c r="G1014" i="1"/>
  <c r="F1014" i="1"/>
  <c r="D1014" i="1"/>
  <c r="H1013" i="1"/>
  <c r="G1013" i="1"/>
  <c r="F1013" i="1"/>
  <c r="D1013" i="1"/>
  <c r="H1012" i="1"/>
  <c r="G1012" i="1"/>
  <c r="F1012" i="1"/>
  <c r="D1012" i="1"/>
  <c r="H1011" i="1"/>
  <c r="G1011" i="1"/>
  <c r="F1011" i="1"/>
  <c r="D1011" i="1"/>
  <c r="H1010" i="1"/>
  <c r="G1010" i="1"/>
  <c r="F1010" i="1"/>
  <c r="D1010" i="1"/>
  <c r="H1009" i="1"/>
  <c r="G1009" i="1"/>
  <c r="F1009" i="1"/>
  <c r="D1009" i="1"/>
  <c r="H1008" i="1"/>
  <c r="G1008" i="1"/>
  <c r="F1008" i="1"/>
  <c r="D1008" i="1"/>
  <c r="H1007" i="1"/>
  <c r="G1007" i="1"/>
  <c r="F1007" i="1"/>
  <c r="D1007" i="1"/>
  <c r="H1006" i="1"/>
  <c r="G1006" i="1"/>
  <c r="F1006" i="1"/>
  <c r="D1006" i="1"/>
  <c r="H1005" i="1"/>
  <c r="G1005" i="1"/>
  <c r="F1005" i="1"/>
  <c r="D1005" i="1"/>
  <c r="H1004" i="1"/>
  <c r="G1004" i="1"/>
  <c r="F1004" i="1"/>
  <c r="D1004" i="1"/>
  <c r="C1004" i="1"/>
  <c r="C1005" i="1" s="1"/>
  <c r="H1003" i="1"/>
  <c r="G1003" i="1"/>
  <c r="F1003" i="1"/>
  <c r="D1003" i="1"/>
  <c r="H1002" i="1"/>
  <c r="G1002" i="1"/>
  <c r="F1002" i="1"/>
  <c r="D1002" i="1"/>
  <c r="H1001" i="1"/>
  <c r="G1001" i="1"/>
  <c r="F1001" i="1"/>
  <c r="D1001" i="1"/>
  <c r="H1000" i="1"/>
  <c r="G1000" i="1"/>
  <c r="F1000" i="1"/>
  <c r="D1000" i="1"/>
  <c r="H999" i="1"/>
  <c r="G999" i="1"/>
  <c r="F999" i="1"/>
  <c r="D999" i="1"/>
  <c r="H998" i="1"/>
  <c r="G998" i="1"/>
  <c r="F998" i="1"/>
  <c r="D998" i="1"/>
  <c r="H997" i="1"/>
  <c r="G997" i="1"/>
  <c r="F997" i="1"/>
  <c r="D997" i="1"/>
  <c r="H996" i="1"/>
  <c r="G996" i="1"/>
  <c r="F996" i="1"/>
  <c r="D996" i="1"/>
  <c r="H995" i="1"/>
  <c r="G995" i="1"/>
  <c r="F995" i="1"/>
  <c r="D995" i="1"/>
  <c r="H994" i="1"/>
  <c r="G994" i="1"/>
  <c r="F994" i="1"/>
  <c r="D994" i="1"/>
  <c r="H993" i="1"/>
  <c r="G993" i="1"/>
  <c r="F993" i="1"/>
  <c r="D993" i="1"/>
  <c r="H992" i="1"/>
  <c r="G992" i="1"/>
  <c r="F992" i="1"/>
  <c r="D992" i="1"/>
  <c r="H991" i="1"/>
  <c r="G991" i="1"/>
  <c r="F991" i="1"/>
  <c r="D991" i="1"/>
  <c r="H990" i="1"/>
  <c r="G990" i="1"/>
  <c r="F990" i="1"/>
  <c r="D990" i="1"/>
  <c r="H989" i="1"/>
  <c r="G989" i="1"/>
  <c r="F989" i="1"/>
  <c r="D989" i="1"/>
  <c r="H988" i="1"/>
  <c r="G988" i="1"/>
  <c r="F988" i="1"/>
  <c r="D988" i="1"/>
  <c r="H987" i="1"/>
  <c r="G987" i="1"/>
  <c r="F987" i="1"/>
  <c r="D987" i="1"/>
  <c r="H986" i="1"/>
  <c r="G986" i="1"/>
  <c r="F986" i="1"/>
  <c r="D986" i="1"/>
  <c r="H985" i="1"/>
  <c r="G985" i="1"/>
  <c r="F985" i="1"/>
  <c r="D985" i="1"/>
  <c r="H984" i="1"/>
  <c r="G984" i="1"/>
  <c r="F984" i="1"/>
  <c r="D984" i="1"/>
  <c r="H983" i="1"/>
  <c r="G983" i="1"/>
  <c r="F983" i="1"/>
  <c r="D983" i="1"/>
  <c r="C983" i="1"/>
  <c r="H982" i="1"/>
  <c r="G982" i="1"/>
  <c r="F982" i="1"/>
  <c r="D982" i="1"/>
  <c r="H981" i="1"/>
  <c r="G981" i="1"/>
  <c r="F981" i="1"/>
  <c r="D981" i="1"/>
  <c r="H980" i="1"/>
  <c r="G980" i="1"/>
  <c r="F980" i="1"/>
  <c r="D980" i="1"/>
  <c r="H979" i="1"/>
  <c r="G979" i="1"/>
  <c r="F979" i="1"/>
  <c r="D979" i="1"/>
  <c r="H978" i="1"/>
  <c r="G978" i="1"/>
  <c r="F978" i="1"/>
  <c r="D978" i="1"/>
  <c r="H977" i="1"/>
  <c r="G977" i="1"/>
  <c r="F977" i="1"/>
  <c r="D977" i="1"/>
  <c r="H976" i="1"/>
  <c r="G976" i="1"/>
  <c r="F976" i="1"/>
  <c r="D976" i="1"/>
  <c r="H975" i="1"/>
  <c r="G975" i="1"/>
  <c r="F975" i="1"/>
  <c r="D975" i="1"/>
  <c r="H974" i="1"/>
  <c r="G974" i="1"/>
  <c r="F974" i="1"/>
  <c r="D974" i="1"/>
  <c r="H973" i="1"/>
  <c r="G973" i="1"/>
  <c r="F973" i="1"/>
  <c r="D973" i="1"/>
  <c r="H972" i="1"/>
  <c r="G972" i="1"/>
  <c r="F972" i="1"/>
  <c r="D972" i="1"/>
  <c r="H971" i="1"/>
  <c r="G971" i="1"/>
  <c r="F971" i="1"/>
  <c r="D971" i="1"/>
  <c r="H970" i="1"/>
  <c r="G970" i="1"/>
  <c r="F970" i="1"/>
  <c r="D970" i="1"/>
  <c r="H969" i="1"/>
  <c r="G969" i="1"/>
  <c r="F969" i="1"/>
  <c r="D969" i="1"/>
  <c r="H968" i="1"/>
  <c r="G968" i="1"/>
  <c r="F968" i="1"/>
  <c r="D968" i="1"/>
  <c r="H967" i="1"/>
  <c r="G967" i="1"/>
  <c r="F967" i="1"/>
  <c r="D967" i="1"/>
  <c r="H966" i="1"/>
  <c r="G966" i="1"/>
  <c r="F966" i="1"/>
  <c r="D966" i="1"/>
  <c r="H965" i="1"/>
  <c r="G965" i="1"/>
  <c r="F965" i="1"/>
  <c r="D965" i="1"/>
  <c r="H964" i="1"/>
  <c r="G964" i="1"/>
  <c r="F964" i="1"/>
  <c r="D964" i="1"/>
  <c r="H963" i="1"/>
  <c r="G963" i="1"/>
  <c r="F963" i="1"/>
  <c r="D963" i="1"/>
  <c r="H962" i="1"/>
  <c r="G962" i="1"/>
  <c r="F962" i="1"/>
  <c r="D962" i="1"/>
  <c r="H961" i="1"/>
  <c r="G961" i="1"/>
  <c r="F961" i="1"/>
  <c r="D961" i="1"/>
  <c r="C961" i="1"/>
  <c r="H960" i="1"/>
  <c r="G960" i="1"/>
  <c r="F960" i="1"/>
  <c r="D960" i="1"/>
  <c r="H959" i="1"/>
  <c r="G959" i="1"/>
  <c r="F959" i="1"/>
  <c r="D959" i="1"/>
  <c r="H958" i="1"/>
  <c r="G958" i="1"/>
  <c r="F958" i="1"/>
  <c r="D958" i="1"/>
  <c r="H957" i="1"/>
  <c r="G957" i="1"/>
  <c r="F957" i="1"/>
  <c r="D957" i="1"/>
  <c r="H956" i="1"/>
  <c r="G956" i="1"/>
  <c r="F956" i="1"/>
  <c r="D956" i="1"/>
  <c r="H955" i="1"/>
  <c r="G955" i="1"/>
  <c r="F955" i="1"/>
  <c r="D955" i="1"/>
  <c r="H954" i="1"/>
  <c r="G954" i="1"/>
  <c r="F954" i="1"/>
  <c r="D954" i="1"/>
  <c r="H953" i="1"/>
  <c r="G953" i="1"/>
  <c r="F953" i="1"/>
  <c r="D953" i="1"/>
  <c r="H952" i="1"/>
  <c r="G952" i="1"/>
  <c r="F952" i="1"/>
  <c r="D952" i="1"/>
  <c r="H951" i="1"/>
  <c r="G951" i="1"/>
  <c r="F951" i="1"/>
  <c r="D951" i="1"/>
  <c r="H950" i="1"/>
  <c r="G950" i="1"/>
  <c r="F950" i="1"/>
  <c r="D950" i="1"/>
  <c r="H949" i="1"/>
  <c r="G949" i="1"/>
  <c r="F949" i="1"/>
  <c r="D949" i="1"/>
  <c r="H948" i="1"/>
  <c r="G948" i="1"/>
  <c r="F948" i="1"/>
  <c r="D948" i="1"/>
  <c r="H947" i="1"/>
  <c r="G947" i="1"/>
  <c r="F947" i="1"/>
  <c r="D947" i="1"/>
  <c r="H946" i="1"/>
  <c r="G946" i="1"/>
  <c r="F946" i="1"/>
  <c r="D946" i="1"/>
  <c r="H945" i="1"/>
  <c r="G945" i="1"/>
  <c r="F945" i="1"/>
  <c r="D945" i="1"/>
  <c r="H944" i="1"/>
  <c r="G944" i="1"/>
  <c r="F944" i="1"/>
  <c r="D944" i="1"/>
  <c r="H943" i="1"/>
  <c r="G943" i="1"/>
  <c r="F943" i="1"/>
  <c r="D943" i="1"/>
  <c r="H942" i="1"/>
  <c r="G942" i="1"/>
  <c r="F942" i="1"/>
  <c r="D942" i="1"/>
  <c r="H941" i="1"/>
  <c r="G941" i="1"/>
  <c r="F941" i="1"/>
  <c r="D941" i="1"/>
  <c r="H940" i="1"/>
  <c r="G940" i="1"/>
  <c r="F940" i="1"/>
  <c r="D940" i="1"/>
  <c r="H939" i="1"/>
  <c r="G939" i="1"/>
  <c r="F939" i="1"/>
  <c r="D939" i="1"/>
  <c r="C939" i="1"/>
  <c r="H938" i="1"/>
  <c r="G938" i="1"/>
  <c r="F938" i="1"/>
  <c r="D938" i="1"/>
  <c r="H937" i="1"/>
  <c r="G937" i="1"/>
  <c r="F937" i="1"/>
  <c r="D937" i="1"/>
  <c r="H936" i="1"/>
  <c r="G936" i="1"/>
  <c r="F936" i="1"/>
  <c r="D936" i="1"/>
  <c r="H935" i="1"/>
  <c r="G935" i="1"/>
  <c r="F935" i="1"/>
  <c r="D935" i="1"/>
  <c r="H934" i="1"/>
  <c r="G934" i="1"/>
  <c r="F934" i="1"/>
  <c r="D934" i="1"/>
  <c r="H933" i="1"/>
  <c r="G933" i="1"/>
  <c r="F933" i="1"/>
  <c r="D933" i="1"/>
  <c r="C933" i="1"/>
  <c r="H932" i="1"/>
  <c r="G932" i="1"/>
  <c r="F932" i="1"/>
  <c r="D932" i="1"/>
  <c r="H931" i="1"/>
  <c r="G931" i="1"/>
  <c r="F931" i="1"/>
  <c r="D931" i="1"/>
  <c r="H930" i="1"/>
  <c r="G930" i="1"/>
  <c r="F930" i="1"/>
  <c r="D930" i="1"/>
  <c r="H929" i="1"/>
  <c r="G929" i="1"/>
  <c r="F929" i="1"/>
  <c r="D929" i="1"/>
  <c r="H928" i="1"/>
  <c r="G928" i="1"/>
  <c r="F928" i="1"/>
  <c r="D928" i="1"/>
  <c r="H927" i="1"/>
  <c r="G927" i="1"/>
  <c r="F927" i="1"/>
  <c r="D927" i="1"/>
  <c r="C927" i="1"/>
  <c r="H926" i="1"/>
  <c r="G926" i="1"/>
  <c r="F926" i="1"/>
  <c r="D926" i="1"/>
  <c r="H925" i="1"/>
  <c r="G925" i="1"/>
  <c r="F925" i="1"/>
  <c r="D925" i="1"/>
  <c r="H924" i="1"/>
  <c r="G924" i="1"/>
  <c r="F924" i="1"/>
  <c r="D924" i="1"/>
  <c r="H923" i="1"/>
  <c r="G923" i="1"/>
  <c r="F923" i="1"/>
  <c r="D923" i="1"/>
  <c r="H922" i="1"/>
  <c r="G922" i="1"/>
  <c r="F922" i="1"/>
  <c r="D922" i="1"/>
  <c r="H921" i="1"/>
  <c r="G921" i="1"/>
  <c r="F921" i="1"/>
  <c r="D921" i="1"/>
  <c r="C921" i="1"/>
  <c r="H920" i="1"/>
  <c r="G920" i="1"/>
  <c r="F920" i="1"/>
  <c r="D920" i="1"/>
  <c r="H919" i="1"/>
  <c r="G919" i="1"/>
  <c r="F919" i="1"/>
  <c r="D919" i="1"/>
  <c r="H918" i="1"/>
  <c r="G918" i="1"/>
  <c r="F918" i="1"/>
  <c r="D918" i="1"/>
  <c r="H917" i="1"/>
  <c r="G917" i="1"/>
  <c r="F917" i="1"/>
  <c r="D917" i="1"/>
  <c r="H916" i="1"/>
  <c r="G916" i="1"/>
  <c r="F916" i="1"/>
  <c r="D916" i="1"/>
  <c r="H915" i="1"/>
  <c r="G915" i="1"/>
  <c r="F915" i="1"/>
  <c r="D915" i="1"/>
  <c r="C915" i="1"/>
  <c r="H914" i="1"/>
  <c r="G914" i="1"/>
  <c r="F914" i="1"/>
  <c r="D914" i="1"/>
  <c r="H913" i="1"/>
  <c r="G913" i="1"/>
  <c r="F913" i="1"/>
  <c r="D913" i="1"/>
  <c r="H912" i="1"/>
  <c r="G912" i="1"/>
  <c r="F912" i="1"/>
  <c r="D912" i="1"/>
  <c r="H911" i="1"/>
  <c r="G911" i="1"/>
  <c r="F911" i="1"/>
  <c r="D911" i="1"/>
  <c r="H910" i="1"/>
  <c r="G910" i="1"/>
  <c r="F910" i="1"/>
  <c r="D910" i="1"/>
  <c r="H909" i="1"/>
  <c r="G909" i="1"/>
  <c r="F909" i="1"/>
  <c r="D909" i="1"/>
  <c r="C909" i="1"/>
  <c r="H908" i="1"/>
  <c r="G908" i="1"/>
  <c r="F908" i="1"/>
  <c r="D908" i="1"/>
  <c r="H907" i="1"/>
  <c r="G907" i="1"/>
  <c r="F907" i="1"/>
  <c r="D907" i="1"/>
  <c r="H906" i="1"/>
  <c r="G906" i="1"/>
  <c r="F906" i="1"/>
  <c r="D906" i="1"/>
  <c r="H905" i="1"/>
  <c r="G905" i="1"/>
  <c r="F905" i="1"/>
  <c r="D905" i="1"/>
  <c r="H904" i="1"/>
  <c r="G904" i="1"/>
  <c r="F904" i="1"/>
  <c r="D904" i="1"/>
  <c r="H903" i="1"/>
  <c r="G903" i="1"/>
  <c r="F903" i="1"/>
  <c r="D903" i="1"/>
  <c r="H902" i="1"/>
  <c r="G902" i="1"/>
  <c r="F902" i="1"/>
  <c r="D902" i="1"/>
  <c r="H901" i="1"/>
  <c r="G901" i="1"/>
  <c r="F901" i="1"/>
  <c r="D901" i="1"/>
  <c r="H900" i="1"/>
  <c r="G900" i="1"/>
  <c r="F900" i="1"/>
  <c r="D900" i="1"/>
  <c r="H899" i="1"/>
  <c r="G899" i="1"/>
  <c r="F899" i="1"/>
  <c r="D899" i="1"/>
  <c r="C899" i="1"/>
  <c r="H898" i="1"/>
  <c r="G898" i="1"/>
  <c r="F898" i="1"/>
  <c r="E898" i="1"/>
  <c r="D898" i="1"/>
  <c r="C898" i="1"/>
  <c r="H897" i="1"/>
  <c r="G897" i="1"/>
  <c r="F897" i="1"/>
  <c r="D897" i="1"/>
  <c r="H896" i="1"/>
  <c r="G896" i="1"/>
  <c r="F896" i="1"/>
  <c r="D896" i="1"/>
  <c r="H895" i="1"/>
  <c r="G895" i="1"/>
  <c r="F895" i="1"/>
  <c r="D895" i="1"/>
  <c r="H894" i="1"/>
  <c r="G894" i="1"/>
  <c r="F894" i="1"/>
  <c r="D894" i="1"/>
  <c r="H893" i="1"/>
  <c r="G893" i="1"/>
  <c r="F893" i="1"/>
  <c r="D893" i="1"/>
  <c r="C893" i="1"/>
  <c r="H892" i="1"/>
  <c r="G892" i="1"/>
  <c r="F892" i="1"/>
  <c r="E892" i="1"/>
  <c r="D892" i="1"/>
  <c r="C892" i="1"/>
  <c r="H891" i="1"/>
  <c r="G891" i="1"/>
  <c r="F891" i="1"/>
  <c r="D891" i="1"/>
  <c r="H890" i="1"/>
  <c r="G890" i="1"/>
  <c r="F890" i="1"/>
  <c r="D890" i="1"/>
  <c r="H889" i="1"/>
  <c r="G889" i="1"/>
  <c r="F889" i="1"/>
  <c r="D889" i="1"/>
  <c r="H888" i="1"/>
  <c r="G888" i="1"/>
  <c r="F888" i="1"/>
  <c r="D888" i="1"/>
  <c r="H887" i="1"/>
  <c r="G887" i="1"/>
  <c r="F887" i="1"/>
  <c r="D887" i="1"/>
  <c r="H886" i="1"/>
  <c r="G886" i="1"/>
  <c r="F886" i="1"/>
  <c r="D886" i="1"/>
  <c r="H885" i="1"/>
  <c r="G885" i="1"/>
  <c r="F885" i="1"/>
  <c r="D885" i="1"/>
  <c r="H884" i="1"/>
  <c r="G884" i="1"/>
  <c r="F884" i="1"/>
  <c r="D884" i="1"/>
  <c r="H883" i="1"/>
  <c r="G883" i="1"/>
  <c r="F883" i="1"/>
  <c r="D883" i="1"/>
  <c r="C883" i="1"/>
  <c r="H882" i="1"/>
  <c r="G882" i="1"/>
  <c r="F882" i="1"/>
  <c r="E882" i="1"/>
  <c r="D882" i="1"/>
  <c r="C882" i="1"/>
  <c r="H881" i="1"/>
  <c r="G881" i="1"/>
  <c r="F881" i="1"/>
  <c r="D881" i="1"/>
  <c r="H880" i="1"/>
  <c r="G880" i="1"/>
  <c r="F880" i="1"/>
  <c r="D880" i="1"/>
  <c r="H879" i="1"/>
  <c r="G879" i="1"/>
  <c r="F879" i="1"/>
  <c r="D879" i="1"/>
  <c r="H878" i="1"/>
  <c r="G878" i="1"/>
  <c r="F878" i="1"/>
  <c r="D878" i="1"/>
  <c r="H877" i="1"/>
  <c r="G877" i="1"/>
  <c r="F877" i="1"/>
  <c r="D877" i="1"/>
  <c r="H876" i="1"/>
  <c r="G876" i="1"/>
  <c r="F876" i="1"/>
  <c r="D876" i="1"/>
  <c r="H875" i="1"/>
  <c r="G875" i="1"/>
  <c r="F875" i="1"/>
  <c r="D875" i="1"/>
  <c r="H874" i="1"/>
  <c r="G874" i="1"/>
  <c r="F874" i="1"/>
  <c r="D874" i="1"/>
  <c r="H873" i="1"/>
  <c r="G873" i="1"/>
  <c r="F873" i="1"/>
  <c r="D873" i="1"/>
  <c r="C873" i="1"/>
  <c r="H872" i="1"/>
  <c r="G872" i="1"/>
  <c r="F872" i="1"/>
  <c r="D872" i="1"/>
  <c r="H871" i="1"/>
  <c r="G871" i="1"/>
  <c r="F871" i="1"/>
  <c r="D871" i="1"/>
  <c r="H870" i="1"/>
  <c r="G870" i="1"/>
  <c r="F870" i="1"/>
  <c r="D870" i="1"/>
  <c r="H869" i="1"/>
  <c r="G869" i="1"/>
  <c r="F869" i="1"/>
  <c r="D869" i="1"/>
  <c r="H868" i="1"/>
  <c r="G868" i="1"/>
  <c r="F868" i="1"/>
  <c r="D868" i="1"/>
  <c r="H867" i="1"/>
  <c r="G867" i="1"/>
  <c r="F867" i="1"/>
  <c r="D867" i="1"/>
  <c r="H866" i="1"/>
  <c r="G866" i="1"/>
  <c r="F866" i="1"/>
  <c r="D866" i="1"/>
  <c r="H865" i="1"/>
  <c r="G865" i="1"/>
  <c r="F865" i="1"/>
  <c r="D865" i="1"/>
  <c r="C865" i="1"/>
  <c r="H864" i="1"/>
  <c r="G864" i="1"/>
  <c r="F864" i="1"/>
  <c r="E864" i="1"/>
  <c r="D864" i="1"/>
  <c r="C864" i="1"/>
  <c r="H863" i="1"/>
  <c r="G863" i="1"/>
  <c r="F863" i="1"/>
  <c r="D863" i="1"/>
  <c r="H862" i="1"/>
  <c r="G862" i="1"/>
  <c r="F862" i="1"/>
  <c r="D862" i="1"/>
  <c r="H861" i="1"/>
  <c r="G861" i="1"/>
  <c r="F861" i="1"/>
  <c r="D861" i="1"/>
  <c r="H860" i="1"/>
  <c r="G860" i="1"/>
  <c r="F860" i="1"/>
  <c r="D860" i="1"/>
  <c r="H859" i="1"/>
  <c r="G859" i="1"/>
  <c r="F859" i="1"/>
  <c r="D859" i="1"/>
  <c r="C859" i="1"/>
  <c r="H858" i="1"/>
  <c r="G858" i="1"/>
  <c r="F858" i="1"/>
  <c r="E858" i="1"/>
  <c r="D858" i="1"/>
  <c r="C858" i="1"/>
  <c r="H857" i="1"/>
  <c r="G857" i="1"/>
  <c r="F857" i="1"/>
  <c r="D857" i="1"/>
  <c r="H856" i="1"/>
  <c r="G856" i="1"/>
  <c r="F856" i="1"/>
  <c r="D856" i="1"/>
  <c r="H855" i="1"/>
  <c r="G855" i="1"/>
  <c r="F855" i="1"/>
  <c r="D855" i="1"/>
  <c r="H854" i="1"/>
  <c r="G854" i="1"/>
  <c r="F854" i="1"/>
  <c r="D854" i="1"/>
  <c r="H853" i="1"/>
  <c r="G853" i="1"/>
  <c r="F853" i="1"/>
  <c r="D853" i="1"/>
  <c r="H852" i="1"/>
  <c r="G852" i="1"/>
  <c r="F852" i="1"/>
  <c r="D852" i="1"/>
  <c r="H851" i="1"/>
  <c r="G851" i="1"/>
  <c r="F851" i="1"/>
  <c r="D851" i="1"/>
  <c r="H850" i="1"/>
  <c r="G850" i="1"/>
  <c r="F850" i="1"/>
  <c r="D850" i="1"/>
  <c r="H849" i="1"/>
  <c r="G849" i="1"/>
  <c r="F849" i="1"/>
  <c r="D849" i="1"/>
  <c r="C849" i="1"/>
  <c r="H848" i="1"/>
  <c r="G848" i="1"/>
  <c r="F848" i="1"/>
  <c r="D848" i="1"/>
  <c r="H847" i="1"/>
  <c r="G847" i="1"/>
  <c r="F847" i="1"/>
  <c r="D847" i="1"/>
  <c r="H846" i="1"/>
  <c r="G846" i="1"/>
  <c r="F846" i="1"/>
  <c r="D846" i="1"/>
  <c r="H845" i="1"/>
  <c r="G845" i="1"/>
  <c r="F845" i="1"/>
  <c r="D845" i="1"/>
  <c r="H844" i="1"/>
  <c r="G844" i="1"/>
  <c r="F844" i="1"/>
  <c r="D844" i="1"/>
  <c r="H843" i="1"/>
  <c r="G843" i="1"/>
  <c r="F843" i="1"/>
  <c r="D843" i="1"/>
  <c r="H842" i="1"/>
  <c r="G842" i="1"/>
  <c r="F842" i="1"/>
  <c r="D842" i="1"/>
  <c r="H841" i="1"/>
  <c r="G841" i="1"/>
  <c r="F841" i="1"/>
  <c r="D841" i="1"/>
  <c r="H840" i="1"/>
  <c r="G840" i="1"/>
  <c r="F840" i="1"/>
  <c r="D840" i="1"/>
  <c r="H839" i="1"/>
  <c r="G839" i="1"/>
  <c r="F839" i="1"/>
  <c r="D839" i="1"/>
  <c r="H838" i="1"/>
  <c r="G838" i="1"/>
  <c r="F838" i="1"/>
  <c r="D838" i="1"/>
  <c r="H837" i="1"/>
  <c r="G837" i="1"/>
  <c r="F837" i="1"/>
  <c r="D837" i="1"/>
  <c r="H836" i="1"/>
  <c r="G836" i="1"/>
  <c r="F836" i="1"/>
  <c r="D836" i="1"/>
  <c r="H835" i="1"/>
  <c r="G835" i="1"/>
  <c r="F835" i="1"/>
  <c r="D835" i="1"/>
  <c r="C835" i="1"/>
  <c r="H834" i="1"/>
  <c r="G834" i="1"/>
  <c r="F834" i="1"/>
  <c r="D834" i="1"/>
  <c r="H833" i="1"/>
  <c r="G833" i="1"/>
  <c r="F833" i="1"/>
  <c r="D833" i="1"/>
  <c r="H832" i="1"/>
  <c r="G832" i="1"/>
  <c r="F832" i="1"/>
  <c r="D832" i="1"/>
  <c r="H831" i="1"/>
  <c r="G831" i="1"/>
  <c r="F831" i="1"/>
  <c r="D831" i="1"/>
  <c r="H830" i="1"/>
  <c r="G830" i="1"/>
  <c r="F830" i="1"/>
  <c r="D830" i="1"/>
  <c r="H829" i="1"/>
  <c r="G829" i="1"/>
  <c r="F829" i="1"/>
  <c r="D829" i="1"/>
  <c r="C829" i="1"/>
  <c r="H828" i="1"/>
  <c r="G828" i="1"/>
  <c r="F828" i="1"/>
  <c r="D828" i="1"/>
  <c r="H827" i="1"/>
  <c r="G827" i="1"/>
  <c r="F827" i="1"/>
  <c r="D827" i="1"/>
  <c r="H826" i="1"/>
  <c r="G826" i="1"/>
  <c r="F826" i="1"/>
  <c r="D826" i="1"/>
  <c r="H825" i="1"/>
  <c r="G825" i="1"/>
  <c r="F825" i="1"/>
  <c r="D825" i="1"/>
  <c r="H824" i="1"/>
  <c r="G824" i="1"/>
  <c r="F824" i="1"/>
  <c r="D824" i="1"/>
  <c r="H823" i="1"/>
  <c r="G823" i="1"/>
  <c r="F823" i="1"/>
  <c r="D823" i="1"/>
  <c r="C823" i="1"/>
  <c r="H822" i="1"/>
  <c r="G822" i="1"/>
  <c r="F822" i="1"/>
  <c r="D822" i="1"/>
  <c r="H821" i="1"/>
  <c r="G821" i="1"/>
  <c r="F821" i="1"/>
  <c r="D821" i="1"/>
  <c r="H820" i="1"/>
  <c r="G820" i="1"/>
  <c r="F820" i="1"/>
  <c r="D820" i="1"/>
  <c r="H819" i="1"/>
  <c r="G819" i="1"/>
  <c r="F819" i="1"/>
  <c r="D819" i="1"/>
  <c r="H818" i="1"/>
  <c r="G818" i="1"/>
  <c r="F818" i="1"/>
  <c r="D818" i="1"/>
  <c r="H817" i="1"/>
  <c r="G817" i="1"/>
  <c r="F817" i="1"/>
  <c r="D817" i="1"/>
  <c r="H816" i="1"/>
  <c r="G816" i="1"/>
  <c r="F816" i="1"/>
  <c r="D816" i="1"/>
  <c r="H815" i="1"/>
  <c r="G815" i="1"/>
  <c r="F815" i="1"/>
  <c r="D815" i="1"/>
  <c r="H814" i="1"/>
  <c r="G814" i="1"/>
  <c r="F814" i="1"/>
  <c r="D814" i="1"/>
  <c r="H813" i="1"/>
  <c r="G813" i="1"/>
  <c r="F813" i="1"/>
  <c r="D813" i="1"/>
  <c r="H812" i="1"/>
  <c r="G812" i="1"/>
  <c r="F812" i="1"/>
  <c r="D812" i="1"/>
  <c r="H811" i="1"/>
  <c r="G811" i="1"/>
  <c r="F811" i="1"/>
  <c r="D811" i="1"/>
  <c r="H810" i="1"/>
  <c r="G810" i="1"/>
  <c r="F810" i="1"/>
  <c r="D810" i="1"/>
  <c r="H809" i="1"/>
  <c r="G809" i="1"/>
  <c r="F809" i="1"/>
  <c r="D809" i="1"/>
  <c r="H808" i="1"/>
  <c r="G808" i="1"/>
  <c r="F808" i="1"/>
  <c r="D808" i="1"/>
  <c r="H807" i="1"/>
  <c r="G807" i="1"/>
  <c r="F807" i="1"/>
  <c r="D807" i="1"/>
  <c r="H806" i="1"/>
  <c r="G806" i="1"/>
  <c r="F806" i="1"/>
  <c r="D806" i="1"/>
  <c r="H805" i="1"/>
  <c r="G805" i="1"/>
  <c r="F805" i="1"/>
  <c r="D805" i="1"/>
  <c r="H804" i="1"/>
  <c r="G804" i="1"/>
  <c r="F804" i="1"/>
  <c r="D804" i="1"/>
  <c r="H803" i="1"/>
  <c r="G803" i="1"/>
  <c r="F803" i="1"/>
  <c r="D803" i="1"/>
  <c r="H802" i="1"/>
  <c r="G802" i="1"/>
  <c r="F802" i="1"/>
  <c r="D802" i="1"/>
  <c r="C802" i="1"/>
  <c r="H801" i="1"/>
  <c r="G801" i="1"/>
  <c r="F801" i="1"/>
  <c r="D801" i="1"/>
  <c r="H800" i="1"/>
  <c r="G800" i="1"/>
  <c r="F800" i="1"/>
  <c r="D800" i="1"/>
  <c r="H799" i="1"/>
  <c r="G799" i="1"/>
  <c r="F799" i="1"/>
  <c r="D799" i="1"/>
  <c r="H798" i="1"/>
  <c r="G798" i="1"/>
  <c r="F798" i="1"/>
  <c r="D798" i="1"/>
  <c r="H797" i="1"/>
  <c r="G797" i="1"/>
  <c r="F797" i="1"/>
  <c r="D797" i="1"/>
  <c r="H796" i="1"/>
  <c r="G796" i="1"/>
  <c r="F796" i="1"/>
  <c r="D796" i="1"/>
  <c r="H795" i="1"/>
  <c r="G795" i="1"/>
  <c r="F795" i="1"/>
  <c r="D795" i="1"/>
  <c r="H794" i="1"/>
  <c r="G794" i="1"/>
  <c r="F794" i="1"/>
  <c r="D794" i="1"/>
  <c r="H793" i="1"/>
  <c r="G793" i="1"/>
  <c r="F793" i="1"/>
  <c r="D793" i="1"/>
  <c r="H792" i="1"/>
  <c r="G792" i="1"/>
  <c r="F792" i="1"/>
  <c r="D792" i="1"/>
  <c r="C792" i="1"/>
  <c r="H791" i="1"/>
  <c r="G791" i="1"/>
  <c r="F791" i="1"/>
  <c r="D791" i="1"/>
  <c r="H790" i="1"/>
  <c r="G790" i="1"/>
  <c r="F790" i="1"/>
  <c r="D790" i="1"/>
  <c r="H789" i="1"/>
  <c r="G789" i="1"/>
  <c r="F789" i="1"/>
  <c r="D789" i="1"/>
  <c r="H788" i="1"/>
  <c r="G788" i="1"/>
  <c r="F788" i="1"/>
  <c r="D788" i="1"/>
  <c r="H787" i="1"/>
  <c r="G787" i="1"/>
  <c r="F787" i="1"/>
  <c r="D787" i="1"/>
  <c r="H786" i="1"/>
  <c r="G786" i="1"/>
  <c r="F786" i="1"/>
  <c r="D786" i="1"/>
  <c r="H785" i="1"/>
  <c r="G785" i="1"/>
  <c r="F785" i="1"/>
  <c r="D785" i="1"/>
  <c r="H784" i="1"/>
  <c r="G784" i="1"/>
  <c r="F784" i="1"/>
  <c r="D784" i="1"/>
  <c r="H783" i="1"/>
  <c r="G783" i="1"/>
  <c r="F783" i="1"/>
  <c r="D783" i="1"/>
  <c r="H782" i="1"/>
  <c r="G782" i="1"/>
  <c r="F782" i="1"/>
  <c r="D782" i="1"/>
  <c r="C782" i="1"/>
  <c r="H781" i="1"/>
  <c r="G781" i="1"/>
  <c r="F781" i="1"/>
  <c r="E781" i="1"/>
  <c r="D781" i="1"/>
  <c r="C781" i="1"/>
  <c r="H780" i="1"/>
  <c r="G780" i="1"/>
  <c r="F780" i="1"/>
  <c r="D780" i="1"/>
  <c r="H779" i="1"/>
  <c r="G779" i="1"/>
  <c r="F779" i="1"/>
  <c r="D779" i="1"/>
  <c r="H778" i="1"/>
  <c r="G778" i="1"/>
  <c r="F778" i="1"/>
  <c r="D778" i="1"/>
  <c r="H777" i="1"/>
  <c r="G777" i="1"/>
  <c r="F777" i="1"/>
  <c r="D777" i="1"/>
  <c r="H776" i="1"/>
  <c r="G776" i="1"/>
  <c r="F776" i="1"/>
  <c r="D776" i="1"/>
  <c r="H775" i="1"/>
  <c r="G775" i="1"/>
  <c r="F775" i="1"/>
  <c r="D775" i="1"/>
  <c r="H774" i="1"/>
  <c r="G774" i="1"/>
  <c r="F774" i="1"/>
  <c r="D774" i="1"/>
  <c r="H773" i="1"/>
  <c r="G773" i="1"/>
  <c r="F773" i="1"/>
  <c r="D773" i="1"/>
  <c r="H772" i="1"/>
  <c r="G772" i="1"/>
  <c r="F772" i="1"/>
  <c r="D772" i="1"/>
  <c r="C772" i="1"/>
  <c r="H771" i="1"/>
  <c r="G771" i="1"/>
  <c r="F771" i="1"/>
  <c r="D771" i="1"/>
  <c r="H770" i="1"/>
  <c r="G770" i="1"/>
  <c r="F770" i="1"/>
  <c r="D770" i="1"/>
  <c r="H769" i="1"/>
  <c r="G769" i="1"/>
  <c r="F769" i="1"/>
  <c r="D769" i="1"/>
  <c r="H768" i="1"/>
  <c r="G768" i="1"/>
  <c r="F768" i="1"/>
  <c r="D768" i="1"/>
  <c r="H767" i="1"/>
  <c r="G767" i="1"/>
  <c r="F767" i="1"/>
  <c r="D767" i="1"/>
  <c r="H766" i="1"/>
  <c r="G766" i="1"/>
  <c r="F766" i="1"/>
  <c r="D766" i="1"/>
  <c r="H765" i="1"/>
  <c r="G765" i="1"/>
  <c r="F765" i="1"/>
  <c r="D765" i="1"/>
  <c r="H764" i="1"/>
  <c r="G764" i="1"/>
  <c r="F764" i="1"/>
  <c r="D764" i="1"/>
  <c r="H763" i="1"/>
  <c r="G763" i="1"/>
  <c r="F763" i="1"/>
  <c r="D763" i="1"/>
  <c r="H762" i="1"/>
  <c r="G762" i="1"/>
  <c r="F762" i="1"/>
  <c r="D762" i="1"/>
  <c r="H761" i="1"/>
  <c r="G761" i="1"/>
  <c r="F761" i="1"/>
  <c r="D761" i="1"/>
  <c r="H760" i="1"/>
  <c r="G760" i="1"/>
  <c r="F760" i="1"/>
  <c r="D760" i="1"/>
  <c r="C760" i="1"/>
  <c r="H759" i="1"/>
  <c r="G759" i="1"/>
  <c r="F759" i="1"/>
  <c r="D759" i="1"/>
  <c r="H758" i="1"/>
  <c r="G758" i="1"/>
  <c r="F758" i="1"/>
  <c r="D758" i="1"/>
  <c r="H757" i="1"/>
  <c r="G757" i="1"/>
  <c r="F757" i="1"/>
  <c r="D757" i="1"/>
  <c r="H756" i="1"/>
  <c r="G756" i="1"/>
  <c r="F756" i="1"/>
  <c r="D756" i="1"/>
  <c r="H755" i="1"/>
  <c r="G755" i="1"/>
  <c r="F755" i="1"/>
  <c r="D755" i="1"/>
  <c r="H754" i="1"/>
  <c r="G754" i="1"/>
  <c r="F754" i="1"/>
  <c r="D754" i="1"/>
  <c r="H753" i="1"/>
  <c r="G753" i="1"/>
  <c r="F753" i="1"/>
  <c r="D753" i="1"/>
  <c r="H752" i="1"/>
  <c r="G752" i="1"/>
  <c r="F752" i="1"/>
  <c r="D752" i="1"/>
  <c r="C752" i="1"/>
  <c r="H751" i="1"/>
  <c r="G751" i="1"/>
  <c r="F751" i="1"/>
  <c r="E751" i="1"/>
  <c r="D751" i="1"/>
  <c r="C751" i="1"/>
  <c r="H750" i="1"/>
  <c r="G750" i="1"/>
  <c r="F750" i="1"/>
  <c r="D750" i="1"/>
  <c r="H749" i="1"/>
  <c r="G749" i="1"/>
  <c r="F749" i="1"/>
  <c r="D749" i="1"/>
  <c r="H748" i="1"/>
  <c r="G748" i="1"/>
  <c r="F748" i="1"/>
  <c r="D748" i="1"/>
  <c r="H747" i="1"/>
  <c r="G747" i="1"/>
  <c r="F747" i="1"/>
  <c r="D747" i="1"/>
  <c r="H746" i="1"/>
  <c r="G746" i="1"/>
  <c r="F746" i="1"/>
  <c r="D746" i="1"/>
  <c r="H745" i="1"/>
  <c r="G745" i="1"/>
  <c r="F745" i="1"/>
  <c r="D745" i="1"/>
  <c r="H744" i="1"/>
  <c r="G744" i="1"/>
  <c r="F744" i="1"/>
  <c r="D744" i="1"/>
  <c r="H743" i="1"/>
  <c r="G743" i="1"/>
  <c r="F743" i="1"/>
  <c r="D743" i="1"/>
  <c r="H742" i="1"/>
  <c r="G742" i="1"/>
  <c r="F742" i="1"/>
  <c r="D742" i="1"/>
  <c r="H741" i="1"/>
  <c r="G741" i="1"/>
  <c r="F741" i="1"/>
  <c r="D741" i="1"/>
  <c r="H740" i="1"/>
  <c r="G740" i="1"/>
  <c r="F740" i="1"/>
  <c r="D740" i="1"/>
  <c r="H739" i="1"/>
  <c r="G739" i="1"/>
  <c r="F739" i="1"/>
  <c r="D739" i="1"/>
  <c r="H738" i="1"/>
  <c r="G738" i="1"/>
  <c r="F738" i="1"/>
  <c r="D738" i="1"/>
  <c r="H737" i="1"/>
  <c r="G737" i="1"/>
  <c r="F737" i="1"/>
  <c r="D737" i="1"/>
  <c r="H736" i="1"/>
  <c r="G736" i="1"/>
  <c r="F736" i="1"/>
  <c r="D736" i="1"/>
  <c r="H735" i="1"/>
  <c r="G735" i="1"/>
  <c r="F735" i="1"/>
  <c r="D735" i="1"/>
  <c r="H734" i="1"/>
  <c r="G734" i="1"/>
  <c r="F734" i="1"/>
  <c r="D734" i="1"/>
  <c r="C734" i="1"/>
  <c r="H733" i="1"/>
  <c r="G733" i="1"/>
  <c r="F733" i="1"/>
  <c r="E733" i="1"/>
  <c r="D733" i="1"/>
  <c r="C733" i="1"/>
  <c r="H732" i="1"/>
  <c r="G732" i="1"/>
  <c r="F732" i="1"/>
  <c r="D732" i="1"/>
  <c r="H731" i="1"/>
  <c r="G731" i="1"/>
  <c r="F731" i="1"/>
  <c r="D731" i="1"/>
  <c r="H730" i="1"/>
  <c r="G730" i="1"/>
  <c r="F730" i="1"/>
  <c r="D730" i="1"/>
  <c r="H729" i="1"/>
  <c r="G729" i="1"/>
  <c r="F729" i="1"/>
  <c r="D729" i="1"/>
  <c r="H728" i="1"/>
  <c r="G728" i="1"/>
  <c r="F728" i="1"/>
  <c r="D728" i="1"/>
  <c r="H727" i="1"/>
  <c r="G727" i="1"/>
  <c r="F727" i="1"/>
  <c r="D727" i="1"/>
  <c r="H726" i="1"/>
  <c r="G726" i="1"/>
  <c r="F726" i="1"/>
  <c r="D726" i="1"/>
  <c r="H725" i="1"/>
  <c r="G725" i="1"/>
  <c r="F725" i="1"/>
  <c r="D725" i="1"/>
  <c r="H724" i="1"/>
  <c r="G724" i="1"/>
  <c r="F724" i="1"/>
  <c r="D724" i="1"/>
  <c r="C724" i="1"/>
  <c r="H723" i="1"/>
  <c r="G723" i="1"/>
  <c r="F723" i="1"/>
  <c r="D723" i="1"/>
  <c r="H722" i="1"/>
  <c r="G722" i="1"/>
  <c r="F722" i="1"/>
  <c r="D722" i="1"/>
  <c r="H721" i="1"/>
  <c r="G721" i="1"/>
  <c r="F721" i="1"/>
  <c r="D721" i="1"/>
  <c r="H720" i="1"/>
  <c r="G720" i="1"/>
  <c r="F720" i="1"/>
  <c r="D720" i="1"/>
  <c r="H719" i="1"/>
  <c r="G719" i="1"/>
  <c r="F719" i="1"/>
  <c r="D719" i="1"/>
  <c r="H718" i="1"/>
  <c r="G718" i="1"/>
  <c r="F718" i="1"/>
  <c r="D718" i="1"/>
  <c r="C718" i="1"/>
  <c r="H717" i="1"/>
  <c r="G717" i="1"/>
  <c r="F717" i="1"/>
  <c r="D717" i="1"/>
  <c r="H716" i="1"/>
  <c r="G716" i="1"/>
  <c r="F716" i="1"/>
  <c r="D716" i="1"/>
  <c r="H715" i="1"/>
  <c r="G715" i="1"/>
  <c r="F715" i="1"/>
  <c r="D715" i="1"/>
  <c r="H714" i="1"/>
  <c r="G714" i="1"/>
  <c r="F714" i="1"/>
  <c r="D714" i="1"/>
  <c r="H713" i="1"/>
  <c r="G713" i="1"/>
  <c r="F713" i="1"/>
  <c r="D713" i="1"/>
  <c r="H712" i="1"/>
  <c r="G712" i="1"/>
  <c r="F712" i="1"/>
  <c r="D712" i="1"/>
  <c r="H711" i="1"/>
  <c r="G711" i="1"/>
  <c r="F711" i="1"/>
  <c r="D711" i="1"/>
  <c r="H710" i="1"/>
  <c r="G710" i="1"/>
  <c r="F710" i="1"/>
  <c r="D710" i="1"/>
  <c r="C710" i="1"/>
  <c r="H709" i="1"/>
  <c r="G709" i="1"/>
  <c r="F709" i="1"/>
  <c r="E709" i="1"/>
  <c r="D709" i="1"/>
  <c r="C709" i="1"/>
  <c r="H708" i="1"/>
  <c r="G708" i="1"/>
  <c r="F708" i="1"/>
  <c r="D708" i="1"/>
  <c r="H707" i="1"/>
  <c r="G707" i="1"/>
  <c r="F707" i="1"/>
  <c r="D707" i="1"/>
  <c r="H706" i="1"/>
  <c r="G706" i="1"/>
  <c r="F706" i="1"/>
  <c r="D706" i="1"/>
  <c r="H705" i="1"/>
  <c r="G705" i="1"/>
  <c r="F705" i="1"/>
  <c r="D705" i="1"/>
  <c r="H704" i="1"/>
  <c r="G704" i="1"/>
  <c r="F704" i="1"/>
  <c r="D704" i="1"/>
  <c r="C704" i="1"/>
  <c r="H703" i="1"/>
  <c r="G703" i="1"/>
  <c r="F703" i="1"/>
  <c r="E703" i="1"/>
  <c r="D703" i="1"/>
  <c r="C703" i="1"/>
  <c r="H702" i="1"/>
  <c r="G702" i="1"/>
  <c r="F702" i="1"/>
  <c r="D702" i="1"/>
  <c r="H701" i="1"/>
  <c r="G701" i="1"/>
  <c r="F701" i="1"/>
  <c r="D701" i="1"/>
  <c r="H700" i="1"/>
  <c r="G700" i="1"/>
  <c r="F700" i="1"/>
  <c r="D700" i="1"/>
  <c r="H699" i="1"/>
  <c r="G699" i="1"/>
  <c r="F699" i="1"/>
  <c r="D699" i="1"/>
  <c r="H698" i="1"/>
  <c r="G698" i="1"/>
  <c r="F698" i="1"/>
  <c r="D698" i="1"/>
  <c r="H697" i="1"/>
  <c r="G697" i="1"/>
  <c r="F697" i="1"/>
  <c r="D697" i="1"/>
  <c r="H696" i="1"/>
  <c r="G696" i="1"/>
  <c r="F696" i="1"/>
  <c r="D696" i="1"/>
  <c r="H695" i="1"/>
  <c r="G695" i="1"/>
  <c r="F695" i="1"/>
  <c r="D695" i="1"/>
  <c r="H694" i="1"/>
  <c r="G694" i="1"/>
  <c r="F694" i="1"/>
  <c r="D694" i="1"/>
  <c r="H693" i="1"/>
  <c r="G693" i="1"/>
  <c r="F693" i="1"/>
  <c r="D693" i="1"/>
  <c r="H692" i="1"/>
  <c r="G692" i="1"/>
  <c r="F692" i="1"/>
  <c r="D692" i="1"/>
  <c r="C692" i="1"/>
  <c r="H691" i="1"/>
  <c r="G691" i="1"/>
  <c r="F691" i="1"/>
  <c r="E691" i="1"/>
  <c r="D691" i="1"/>
  <c r="C691" i="1"/>
  <c r="H690" i="1"/>
  <c r="G690" i="1"/>
  <c r="F690" i="1"/>
  <c r="D690" i="1"/>
  <c r="H689" i="1"/>
  <c r="G689" i="1"/>
  <c r="F689" i="1"/>
  <c r="D689" i="1"/>
  <c r="H688" i="1"/>
  <c r="G688" i="1"/>
  <c r="F688" i="1"/>
  <c r="D688" i="1"/>
  <c r="H687" i="1"/>
  <c r="G687" i="1"/>
  <c r="F687" i="1"/>
  <c r="D687" i="1"/>
  <c r="H686" i="1"/>
  <c r="G686" i="1"/>
  <c r="F686" i="1"/>
  <c r="D686" i="1"/>
  <c r="C686" i="1"/>
  <c r="H685" i="1"/>
  <c r="G685" i="1"/>
  <c r="F685" i="1"/>
  <c r="E685" i="1"/>
  <c r="D685" i="1"/>
  <c r="C685" i="1"/>
  <c r="H684" i="1"/>
  <c r="G684" i="1"/>
  <c r="F684" i="1"/>
  <c r="D684" i="1"/>
  <c r="H683" i="1"/>
  <c r="G683" i="1"/>
  <c r="F683" i="1"/>
  <c r="D683" i="1"/>
  <c r="H682" i="1"/>
  <c r="G682" i="1"/>
  <c r="F682" i="1"/>
  <c r="D682" i="1"/>
  <c r="H681" i="1"/>
  <c r="G681" i="1"/>
  <c r="F681" i="1"/>
  <c r="D681" i="1"/>
  <c r="H680" i="1"/>
  <c r="G680" i="1"/>
  <c r="F680" i="1"/>
  <c r="D680" i="1"/>
  <c r="C680" i="1"/>
  <c r="H679" i="1"/>
  <c r="G679" i="1"/>
  <c r="F679" i="1"/>
  <c r="E679" i="1"/>
  <c r="D679" i="1"/>
  <c r="C679" i="1"/>
  <c r="H678" i="1"/>
  <c r="G678" i="1"/>
  <c r="F678" i="1"/>
  <c r="D678" i="1"/>
  <c r="H677" i="1"/>
  <c r="G677" i="1"/>
  <c r="F677" i="1"/>
  <c r="D677" i="1"/>
  <c r="H676" i="1"/>
  <c r="G676" i="1"/>
  <c r="F676" i="1"/>
  <c r="D676" i="1"/>
  <c r="H675" i="1"/>
  <c r="G675" i="1"/>
  <c r="F675" i="1"/>
  <c r="D675" i="1"/>
  <c r="H674" i="1"/>
  <c r="G674" i="1"/>
  <c r="F674" i="1"/>
  <c r="D674" i="1"/>
  <c r="C674" i="1"/>
  <c r="H673" i="1"/>
  <c r="G673" i="1"/>
  <c r="F673" i="1"/>
  <c r="E673" i="1"/>
  <c r="D673" i="1"/>
  <c r="C673" i="1"/>
  <c r="H672" i="1"/>
  <c r="G672" i="1"/>
  <c r="F672" i="1"/>
  <c r="D672" i="1"/>
  <c r="H671" i="1"/>
  <c r="G671" i="1"/>
  <c r="F671" i="1"/>
  <c r="D671" i="1"/>
  <c r="H670" i="1"/>
  <c r="G670" i="1"/>
  <c r="F670" i="1"/>
  <c r="D670" i="1"/>
  <c r="H669" i="1"/>
  <c r="G669" i="1"/>
  <c r="F669" i="1"/>
  <c r="D669" i="1"/>
  <c r="H668" i="1"/>
  <c r="G668" i="1"/>
  <c r="F668" i="1"/>
  <c r="D668" i="1"/>
  <c r="C668" i="1"/>
  <c r="H667" i="1"/>
  <c r="G667" i="1"/>
  <c r="F667" i="1"/>
  <c r="E667" i="1"/>
  <c r="D667" i="1"/>
  <c r="C667" i="1"/>
  <c r="H666" i="1"/>
  <c r="G666" i="1"/>
  <c r="F666" i="1"/>
  <c r="D666" i="1"/>
  <c r="H665" i="1"/>
  <c r="G665" i="1"/>
  <c r="F665" i="1"/>
  <c r="D665" i="1"/>
  <c r="H664" i="1"/>
  <c r="G664" i="1"/>
  <c r="F664" i="1"/>
  <c r="D664" i="1"/>
  <c r="H663" i="1"/>
  <c r="G663" i="1"/>
  <c r="F663" i="1"/>
  <c r="D663" i="1"/>
  <c r="H662" i="1"/>
  <c r="G662" i="1"/>
  <c r="F662" i="1"/>
  <c r="D662" i="1"/>
  <c r="C662" i="1"/>
  <c r="H661" i="1"/>
  <c r="G661" i="1"/>
  <c r="F661" i="1"/>
  <c r="E661" i="1"/>
  <c r="D661" i="1"/>
  <c r="C661" i="1"/>
  <c r="H660" i="1"/>
  <c r="G660" i="1"/>
  <c r="F660" i="1"/>
  <c r="D660" i="1"/>
  <c r="H659" i="1"/>
  <c r="G659" i="1"/>
  <c r="F659" i="1"/>
  <c r="D659" i="1"/>
  <c r="H658" i="1"/>
  <c r="G658" i="1"/>
  <c r="F658" i="1"/>
  <c r="D658" i="1"/>
  <c r="H657" i="1"/>
  <c r="G657" i="1"/>
  <c r="F657" i="1"/>
  <c r="D657" i="1"/>
  <c r="H656" i="1"/>
  <c r="G656" i="1"/>
  <c r="F656" i="1"/>
  <c r="D656" i="1"/>
  <c r="C656" i="1"/>
  <c r="H655" i="1"/>
  <c r="G655" i="1"/>
  <c r="F655" i="1"/>
  <c r="E655" i="1"/>
  <c r="D655" i="1"/>
  <c r="C655" i="1"/>
  <c r="H654" i="1"/>
  <c r="G654" i="1"/>
  <c r="F654" i="1"/>
  <c r="D654" i="1"/>
  <c r="H653" i="1"/>
  <c r="G653" i="1"/>
  <c r="F653" i="1"/>
  <c r="D653" i="1"/>
  <c r="H652" i="1"/>
  <c r="G652" i="1"/>
  <c r="F652" i="1"/>
  <c r="D652" i="1"/>
  <c r="H651" i="1"/>
  <c r="G651" i="1"/>
  <c r="F651" i="1"/>
  <c r="D651" i="1"/>
  <c r="H650" i="1"/>
  <c r="G650" i="1"/>
  <c r="F650" i="1"/>
  <c r="D650" i="1"/>
  <c r="C650" i="1"/>
  <c r="H649" i="1"/>
  <c r="G649" i="1"/>
  <c r="F649" i="1"/>
  <c r="E649" i="1"/>
  <c r="D649" i="1"/>
  <c r="C649" i="1"/>
  <c r="H648" i="1"/>
  <c r="G648" i="1"/>
  <c r="F648" i="1"/>
  <c r="D648" i="1"/>
  <c r="H647" i="1"/>
  <c r="G647" i="1"/>
  <c r="F647" i="1"/>
  <c r="D647" i="1"/>
  <c r="H646" i="1"/>
  <c r="G646" i="1"/>
  <c r="F646" i="1"/>
  <c r="D646" i="1"/>
  <c r="H645" i="1"/>
  <c r="G645" i="1"/>
  <c r="F645" i="1"/>
  <c r="D645" i="1"/>
  <c r="H644" i="1"/>
  <c r="G644" i="1"/>
  <c r="F644" i="1"/>
  <c r="D644" i="1"/>
  <c r="C644" i="1"/>
  <c r="H643" i="1"/>
  <c r="G643" i="1"/>
  <c r="F643" i="1"/>
  <c r="E643" i="1"/>
  <c r="D643" i="1"/>
  <c r="C643" i="1"/>
  <c r="H642" i="1"/>
  <c r="G642" i="1"/>
  <c r="F642" i="1"/>
  <c r="D642" i="1"/>
  <c r="H641" i="1"/>
  <c r="G641" i="1"/>
  <c r="F641" i="1"/>
  <c r="D641" i="1"/>
  <c r="H640" i="1"/>
  <c r="G640" i="1"/>
  <c r="F640" i="1"/>
  <c r="D640" i="1"/>
  <c r="H639" i="1"/>
  <c r="G639" i="1"/>
  <c r="F639" i="1"/>
  <c r="D639" i="1"/>
  <c r="H638" i="1"/>
  <c r="G638" i="1"/>
  <c r="F638" i="1"/>
  <c r="D638" i="1"/>
  <c r="C638" i="1"/>
  <c r="H637" i="1"/>
  <c r="G637" i="1"/>
  <c r="F637" i="1"/>
  <c r="E637" i="1"/>
  <c r="D637" i="1"/>
  <c r="C637" i="1"/>
  <c r="H636" i="1"/>
  <c r="G636" i="1"/>
  <c r="F636" i="1"/>
  <c r="D636" i="1"/>
  <c r="H635" i="1"/>
  <c r="G635" i="1"/>
  <c r="F635" i="1"/>
  <c r="D635" i="1"/>
  <c r="H634" i="1"/>
  <c r="G634" i="1"/>
  <c r="F634" i="1"/>
  <c r="D634" i="1"/>
  <c r="H633" i="1"/>
  <c r="G633" i="1"/>
  <c r="F633" i="1"/>
  <c r="D633" i="1"/>
  <c r="H632" i="1"/>
  <c r="G632" i="1"/>
  <c r="F632" i="1"/>
  <c r="D632" i="1"/>
  <c r="C632" i="1"/>
  <c r="H631" i="1"/>
  <c r="G631" i="1"/>
  <c r="F631" i="1"/>
  <c r="E631" i="1"/>
  <c r="D631" i="1"/>
  <c r="C631" i="1"/>
  <c r="H630" i="1"/>
  <c r="G630" i="1"/>
  <c r="F630" i="1"/>
  <c r="D630" i="1"/>
  <c r="H629" i="1"/>
  <c r="G629" i="1"/>
  <c r="F629" i="1"/>
  <c r="D629" i="1"/>
  <c r="H628" i="1"/>
  <c r="G628" i="1"/>
  <c r="F628" i="1"/>
  <c r="D628" i="1"/>
  <c r="H627" i="1"/>
  <c r="G627" i="1"/>
  <c r="F627" i="1"/>
  <c r="D627" i="1"/>
  <c r="H626" i="1"/>
  <c r="G626" i="1"/>
  <c r="F626" i="1"/>
  <c r="D626" i="1"/>
  <c r="C626" i="1"/>
  <c r="H625" i="1"/>
  <c r="G625" i="1"/>
  <c r="F625" i="1"/>
  <c r="E625" i="1"/>
  <c r="D625" i="1"/>
  <c r="C625" i="1"/>
  <c r="H624" i="1"/>
  <c r="G624" i="1"/>
  <c r="F624" i="1"/>
  <c r="D624" i="1"/>
  <c r="H623" i="1"/>
  <c r="G623" i="1"/>
  <c r="F623" i="1"/>
  <c r="D623" i="1"/>
  <c r="H622" i="1"/>
  <c r="G622" i="1"/>
  <c r="F622" i="1"/>
  <c r="D622" i="1"/>
  <c r="H621" i="1"/>
  <c r="G621" i="1"/>
  <c r="F621" i="1"/>
  <c r="D621" i="1"/>
  <c r="H620" i="1"/>
  <c r="G620" i="1"/>
  <c r="F620" i="1"/>
  <c r="D620" i="1"/>
  <c r="C620" i="1"/>
  <c r="H619" i="1"/>
  <c r="G619" i="1"/>
  <c r="F619" i="1"/>
  <c r="E619" i="1"/>
  <c r="D619" i="1"/>
  <c r="C619" i="1"/>
  <c r="H618" i="1"/>
  <c r="G618" i="1"/>
  <c r="F618" i="1"/>
  <c r="D618" i="1"/>
  <c r="H617" i="1"/>
  <c r="G617" i="1"/>
  <c r="F617" i="1"/>
  <c r="D617" i="1"/>
  <c r="H616" i="1"/>
  <c r="G616" i="1"/>
  <c r="F616" i="1"/>
  <c r="D616" i="1"/>
  <c r="H615" i="1"/>
  <c r="G615" i="1"/>
  <c r="F615" i="1"/>
  <c r="D615" i="1"/>
  <c r="H614" i="1"/>
  <c r="G614" i="1"/>
  <c r="F614" i="1"/>
  <c r="D614" i="1"/>
  <c r="H613" i="1"/>
  <c r="G613" i="1"/>
  <c r="F613" i="1"/>
  <c r="D613" i="1"/>
  <c r="H612" i="1"/>
  <c r="G612" i="1"/>
  <c r="F612" i="1"/>
  <c r="D612" i="1"/>
  <c r="H611" i="1"/>
  <c r="G611" i="1"/>
  <c r="F611" i="1"/>
  <c r="D611" i="1"/>
  <c r="H610" i="1"/>
  <c r="G610" i="1"/>
  <c r="F610" i="1"/>
  <c r="D610" i="1"/>
  <c r="C610" i="1"/>
  <c r="H609" i="1"/>
  <c r="G609" i="1"/>
  <c r="F609" i="1"/>
  <c r="D609" i="1"/>
  <c r="H608" i="1"/>
  <c r="G608" i="1"/>
  <c r="F608" i="1"/>
  <c r="D608" i="1"/>
  <c r="H607" i="1"/>
  <c r="G607" i="1"/>
  <c r="F607" i="1"/>
  <c r="D607" i="1"/>
  <c r="H606" i="1"/>
  <c r="G606" i="1"/>
  <c r="F606" i="1"/>
  <c r="D606" i="1"/>
  <c r="H605" i="1"/>
  <c r="G605" i="1"/>
  <c r="F605" i="1"/>
  <c r="D605" i="1"/>
  <c r="H604" i="1"/>
  <c r="G604" i="1"/>
  <c r="F604" i="1"/>
  <c r="D604" i="1"/>
  <c r="H603" i="1"/>
  <c r="G603" i="1"/>
  <c r="F603" i="1"/>
  <c r="D603" i="1"/>
  <c r="H602" i="1"/>
  <c r="G602" i="1"/>
  <c r="F602" i="1"/>
  <c r="D602" i="1"/>
  <c r="C602" i="1"/>
  <c r="H601" i="1"/>
  <c r="G601" i="1"/>
  <c r="F601" i="1"/>
  <c r="E601" i="1"/>
  <c r="D601" i="1"/>
  <c r="C601" i="1"/>
  <c r="H600" i="1"/>
  <c r="G600" i="1"/>
  <c r="F600" i="1"/>
  <c r="D600" i="1"/>
  <c r="H599" i="1"/>
  <c r="G599" i="1"/>
  <c r="F599" i="1"/>
  <c r="D599" i="1"/>
  <c r="H598" i="1"/>
  <c r="G598" i="1"/>
  <c r="F598" i="1"/>
  <c r="D598" i="1"/>
  <c r="H597" i="1"/>
  <c r="G597" i="1"/>
  <c r="F597" i="1"/>
  <c r="D597" i="1"/>
  <c r="H596" i="1"/>
  <c r="G596" i="1"/>
  <c r="F596" i="1"/>
  <c r="D596" i="1"/>
  <c r="H595" i="1"/>
  <c r="G595" i="1"/>
  <c r="F595" i="1"/>
  <c r="D595" i="1"/>
  <c r="H594" i="1"/>
  <c r="G594" i="1"/>
  <c r="F594" i="1"/>
  <c r="D594" i="1"/>
  <c r="H593" i="1"/>
  <c r="G593" i="1"/>
  <c r="F593" i="1"/>
  <c r="D593" i="1"/>
  <c r="H592" i="1"/>
  <c r="G592" i="1"/>
  <c r="F592" i="1"/>
  <c r="D592" i="1"/>
  <c r="C592" i="1"/>
  <c r="H591" i="1"/>
  <c r="G591" i="1"/>
  <c r="F591" i="1"/>
  <c r="D591" i="1"/>
  <c r="H590" i="1"/>
  <c r="G590" i="1"/>
  <c r="F590" i="1"/>
  <c r="D590" i="1"/>
  <c r="H589" i="1"/>
  <c r="G589" i="1"/>
  <c r="F589" i="1"/>
  <c r="D589" i="1"/>
  <c r="H588" i="1"/>
  <c r="G588" i="1"/>
  <c r="F588" i="1"/>
  <c r="D588" i="1"/>
  <c r="H587" i="1"/>
  <c r="G587" i="1"/>
  <c r="F587" i="1"/>
  <c r="D587" i="1"/>
  <c r="H586" i="1"/>
  <c r="G586" i="1"/>
  <c r="F586" i="1"/>
  <c r="D586" i="1"/>
  <c r="H585" i="1"/>
  <c r="G585" i="1"/>
  <c r="F585" i="1"/>
  <c r="D585" i="1"/>
  <c r="H584" i="1"/>
  <c r="G584" i="1"/>
  <c r="F584" i="1"/>
  <c r="D584" i="1"/>
  <c r="H583" i="1"/>
  <c r="G583" i="1"/>
  <c r="F583" i="1"/>
  <c r="D583" i="1"/>
  <c r="H582" i="1"/>
  <c r="G582" i="1"/>
  <c r="F582" i="1"/>
  <c r="D582" i="1"/>
  <c r="H581" i="1"/>
  <c r="G581" i="1"/>
  <c r="F581" i="1"/>
  <c r="D581" i="1"/>
  <c r="H580" i="1"/>
  <c r="G580" i="1"/>
  <c r="F580" i="1"/>
  <c r="D580" i="1"/>
  <c r="H579" i="1"/>
  <c r="G579" i="1"/>
  <c r="F579" i="1"/>
  <c r="D579" i="1"/>
  <c r="H578" i="1"/>
  <c r="G578" i="1"/>
  <c r="F578" i="1"/>
  <c r="D578" i="1"/>
  <c r="H577" i="1"/>
  <c r="G577" i="1"/>
  <c r="F577" i="1"/>
  <c r="D577" i="1"/>
  <c r="H576" i="1"/>
  <c r="G576" i="1"/>
  <c r="F576" i="1"/>
  <c r="D576" i="1"/>
  <c r="H575" i="1"/>
  <c r="G575" i="1"/>
  <c r="F575" i="1"/>
  <c r="D575" i="1"/>
  <c r="H574" i="1"/>
  <c r="G574" i="1"/>
  <c r="F574" i="1"/>
  <c r="D574" i="1"/>
  <c r="H573" i="1"/>
  <c r="G573" i="1"/>
  <c r="F573" i="1"/>
  <c r="D573" i="1"/>
  <c r="H572" i="1"/>
  <c r="G572" i="1"/>
  <c r="F572" i="1"/>
  <c r="D572" i="1"/>
  <c r="H571" i="1"/>
  <c r="G571" i="1"/>
  <c r="F571" i="1"/>
  <c r="D571" i="1"/>
  <c r="H570" i="1"/>
  <c r="G570" i="1"/>
  <c r="F570" i="1"/>
  <c r="D570" i="1"/>
  <c r="H569" i="1"/>
  <c r="G569" i="1"/>
  <c r="F569" i="1"/>
  <c r="D569" i="1"/>
  <c r="H568" i="1"/>
  <c r="G568" i="1"/>
  <c r="F568" i="1"/>
  <c r="D568" i="1"/>
  <c r="H567" i="1"/>
  <c r="G567" i="1"/>
  <c r="F567" i="1"/>
  <c r="D567" i="1"/>
  <c r="H566" i="1"/>
  <c r="G566" i="1"/>
  <c r="F566" i="1"/>
  <c r="D566" i="1"/>
  <c r="H565" i="1"/>
  <c r="G565" i="1"/>
  <c r="F565" i="1"/>
  <c r="D565" i="1"/>
  <c r="H564" i="1"/>
  <c r="G564" i="1"/>
  <c r="F564" i="1"/>
  <c r="D564" i="1"/>
  <c r="H563" i="1"/>
  <c r="G563" i="1"/>
  <c r="F563" i="1"/>
  <c r="D563" i="1"/>
  <c r="H562" i="1"/>
  <c r="G562" i="1"/>
  <c r="F562" i="1"/>
  <c r="D562" i="1"/>
  <c r="H561" i="1"/>
  <c r="G561" i="1"/>
  <c r="F561" i="1"/>
  <c r="D561" i="1"/>
  <c r="H560" i="1"/>
  <c r="G560" i="1"/>
  <c r="F560" i="1"/>
  <c r="D560" i="1"/>
  <c r="H559" i="1"/>
  <c r="G559" i="1"/>
  <c r="F559" i="1"/>
  <c r="D559" i="1"/>
  <c r="H558" i="1"/>
  <c r="G558" i="1"/>
  <c r="F558" i="1"/>
  <c r="D558" i="1"/>
  <c r="H557" i="1"/>
  <c r="G557" i="1"/>
  <c r="F557" i="1"/>
  <c r="D557" i="1"/>
  <c r="H556" i="1"/>
  <c r="G556" i="1"/>
  <c r="F556" i="1"/>
  <c r="D556" i="1"/>
  <c r="C556" i="1"/>
  <c r="H555" i="1"/>
  <c r="G555" i="1"/>
  <c r="F555" i="1"/>
  <c r="D555" i="1"/>
  <c r="H554" i="1"/>
  <c r="G554" i="1"/>
  <c r="F554" i="1"/>
  <c r="D554" i="1"/>
  <c r="H553" i="1"/>
  <c r="G553" i="1"/>
  <c r="F553" i="1"/>
  <c r="D553" i="1"/>
  <c r="H552" i="1"/>
  <c r="G552" i="1"/>
  <c r="F552" i="1"/>
  <c r="D552" i="1"/>
  <c r="H551" i="1"/>
  <c r="G551" i="1"/>
  <c r="F551" i="1"/>
  <c r="D551" i="1"/>
  <c r="H550" i="1"/>
  <c r="G550" i="1"/>
  <c r="F550" i="1"/>
  <c r="D550" i="1"/>
  <c r="H549" i="1"/>
  <c r="G549" i="1"/>
  <c r="F549" i="1"/>
  <c r="D549" i="1"/>
  <c r="H548" i="1"/>
  <c r="G548" i="1"/>
  <c r="F548" i="1"/>
  <c r="D548" i="1"/>
  <c r="H547" i="1"/>
  <c r="G547" i="1"/>
  <c r="F547" i="1"/>
  <c r="D547" i="1"/>
  <c r="H546" i="1"/>
  <c r="G546" i="1"/>
  <c r="F546" i="1"/>
  <c r="D546" i="1"/>
  <c r="H545" i="1"/>
  <c r="G545" i="1"/>
  <c r="F545" i="1"/>
  <c r="D545" i="1"/>
  <c r="H544" i="1"/>
  <c r="G544" i="1"/>
  <c r="F544" i="1"/>
  <c r="D544" i="1"/>
  <c r="H543" i="1"/>
  <c r="G543" i="1"/>
  <c r="F543" i="1"/>
  <c r="D543" i="1"/>
  <c r="H542" i="1"/>
  <c r="G542" i="1"/>
  <c r="F542" i="1"/>
  <c r="D542" i="1"/>
  <c r="H541" i="1"/>
  <c r="G541" i="1"/>
  <c r="F541" i="1"/>
  <c r="D541" i="1"/>
  <c r="H540" i="1"/>
  <c r="G540" i="1"/>
  <c r="F540" i="1"/>
  <c r="D540" i="1"/>
  <c r="H539" i="1"/>
  <c r="G539" i="1"/>
  <c r="F539" i="1"/>
  <c r="D539" i="1"/>
  <c r="H538" i="1"/>
  <c r="G538" i="1"/>
  <c r="F538" i="1"/>
  <c r="D538" i="1"/>
  <c r="H537" i="1"/>
  <c r="G537" i="1"/>
  <c r="F537" i="1"/>
  <c r="D537" i="1"/>
  <c r="H536" i="1"/>
  <c r="G536" i="1"/>
  <c r="F536" i="1"/>
  <c r="D536" i="1"/>
  <c r="H535" i="1"/>
  <c r="G535" i="1"/>
  <c r="F535" i="1"/>
  <c r="D535" i="1"/>
  <c r="H534" i="1"/>
  <c r="G534" i="1"/>
  <c r="F534" i="1"/>
  <c r="D534" i="1"/>
  <c r="H533" i="1"/>
  <c r="G533" i="1"/>
  <c r="F533" i="1"/>
  <c r="D533" i="1"/>
  <c r="H532" i="1"/>
  <c r="G532" i="1"/>
  <c r="F532" i="1"/>
  <c r="D532" i="1"/>
  <c r="H531" i="1"/>
  <c r="G531" i="1"/>
  <c r="F531" i="1"/>
  <c r="D531" i="1"/>
  <c r="H530" i="1"/>
  <c r="G530" i="1"/>
  <c r="F530" i="1"/>
  <c r="D530" i="1"/>
  <c r="H529" i="1"/>
  <c r="G529" i="1"/>
  <c r="F529" i="1"/>
  <c r="D529" i="1"/>
  <c r="H528" i="1"/>
  <c r="G528" i="1"/>
  <c r="F528" i="1"/>
  <c r="D528" i="1"/>
  <c r="H527" i="1"/>
  <c r="G527" i="1"/>
  <c r="F527" i="1"/>
  <c r="D527" i="1"/>
  <c r="H526" i="1"/>
  <c r="G526" i="1"/>
  <c r="F526" i="1"/>
  <c r="D526" i="1"/>
  <c r="H525" i="1"/>
  <c r="G525" i="1"/>
  <c r="F525" i="1"/>
  <c r="D525" i="1"/>
  <c r="H524" i="1"/>
  <c r="G524" i="1"/>
  <c r="F524" i="1"/>
  <c r="D524" i="1"/>
  <c r="H523" i="1"/>
  <c r="G523" i="1"/>
  <c r="F523" i="1"/>
  <c r="D523" i="1"/>
  <c r="H522" i="1"/>
  <c r="G522" i="1"/>
  <c r="F522" i="1"/>
  <c r="D522" i="1"/>
  <c r="H521" i="1"/>
  <c r="G521" i="1"/>
  <c r="F521" i="1"/>
  <c r="D521" i="1"/>
  <c r="H520" i="1"/>
  <c r="G520" i="1"/>
  <c r="F520" i="1"/>
  <c r="D520" i="1"/>
  <c r="H519" i="1"/>
  <c r="G519" i="1"/>
  <c r="F519" i="1"/>
  <c r="D519" i="1"/>
  <c r="H518" i="1"/>
  <c r="G518" i="1"/>
  <c r="F518" i="1"/>
  <c r="D518" i="1"/>
  <c r="C518" i="1"/>
  <c r="H517" i="1"/>
  <c r="G517" i="1"/>
  <c r="F517" i="1"/>
  <c r="E517" i="1"/>
  <c r="D517" i="1"/>
  <c r="C517" i="1"/>
  <c r="H516" i="1"/>
  <c r="G516" i="1"/>
  <c r="F516" i="1"/>
  <c r="D516" i="1"/>
  <c r="H515" i="1"/>
  <c r="G515" i="1"/>
  <c r="F515" i="1"/>
  <c r="D515" i="1"/>
  <c r="H514" i="1"/>
  <c r="G514" i="1"/>
  <c r="F514" i="1"/>
  <c r="D514" i="1"/>
  <c r="H513" i="1"/>
  <c r="G513" i="1"/>
  <c r="F513" i="1"/>
  <c r="D513" i="1"/>
  <c r="H512" i="1"/>
  <c r="G512" i="1"/>
  <c r="F512" i="1"/>
  <c r="D512" i="1"/>
  <c r="H511" i="1"/>
  <c r="G511" i="1"/>
  <c r="F511" i="1"/>
  <c r="D511" i="1"/>
  <c r="H510" i="1"/>
  <c r="G510" i="1"/>
  <c r="F510" i="1"/>
  <c r="D510" i="1"/>
  <c r="H509" i="1"/>
  <c r="G509" i="1"/>
  <c r="F509" i="1"/>
  <c r="D509" i="1"/>
  <c r="H508" i="1"/>
  <c r="G508" i="1"/>
  <c r="F508" i="1"/>
  <c r="D508" i="1"/>
  <c r="H507" i="1"/>
  <c r="G507" i="1"/>
  <c r="F507" i="1"/>
  <c r="D507" i="1"/>
  <c r="H506" i="1"/>
  <c r="G506" i="1"/>
  <c r="F506" i="1"/>
  <c r="D506" i="1"/>
  <c r="H505" i="1"/>
  <c r="G505" i="1"/>
  <c r="F505" i="1"/>
  <c r="D505" i="1"/>
  <c r="H504" i="1"/>
  <c r="G504" i="1"/>
  <c r="F504" i="1"/>
  <c r="D504" i="1"/>
  <c r="H503" i="1"/>
  <c r="G503" i="1"/>
  <c r="F503" i="1"/>
  <c r="D503" i="1"/>
  <c r="H502" i="1"/>
  <c r="G502" i="1"/>
  <c r="F502" i="1"/>
  <c r="D502" i="1"/>
  <c r="H501" i="1"/>
  <c r="G501" i="1"/>
  <c r="F501" i="1"/>
  <c r="D501" i="1"/>
  <c r="H500" i="1"/>
  <c r="G500" i="1"/>
  <c r="F500" i="1"/>
  <c r="D500" i="1"/>
  <c r="H499" i="1"/>
  <c r="G499" i="1"/>
  <c r="F499" i="1"/>
  <c r="D499" i="1"/>
  <c r="H498" i="1"/>
  <c r="G498" i="1"/>
  <c r="F498" i="1"/>
  <c r="D498" i="1"/>
  <c r="H497" i="1"/>
  <c r="G497" i="1"/>
  <c r="F497" i="1"/>
  <c r="D497" i="1"/>
  <c r="H496" i="1"/>
  <c r="G496" i="1"/>
  <c r="F496" i="1"/>
  <c r="D496" i="1"/>
  <c r="H495" i="1"/>
  <c r="G495" i="1"/>
  <c r="F495" i="1"/>
  <c r="D495" i="1"/>
  <c r="H494" i="1"/>
  <c r="G494" i="1"/>
  <c r="F494" i="1"/>
  <c r="D494" i="1"/>
  <c r="H493" i="1"/>
  <c r="G493" i="1"/>
  <c r="F493" i="1"/>
  <c r="D493" i="1"/>
  <c r="H492" i="1"/>
  <c r="G492" i="1"/>
  <c r="F492" i="1"/>
  <c r="D492" i="1"/>
  <c r="H491" i="1"/>
  <c r="G491" i="1"/>
  <c r="F491" i="1"/>
  <c r="D491" i="1"/>
  <c r="H490" i="1"/>
  <c r="G490" i="1"/>
  <c r="F490" i="1"/>
  <c r="D490" i="1"/>
  <c r="H489" i="1"/>
  <c r="G489" i="1"/>
  <c r="F489" i="1"/>
  <c r="D489" i="1"/>
  <c r="H488" i="1"/>
  <c r="G488" i="1"/>
  <c r="F488" i="1"/>
  <c r="D488" i="1"/>
  <c r="H487" i="1"/>
  <c r="G487" i="1"/>
  <c r="F487" i="1"/>
  <c r="D487" i="1"/>
  <c r="H486" i="1"/>
  <c r="G486" i="1"/>
  <c r="F486" i="1"/>
  <c r="D486" i="1"/>
  <c r="H485" i="1"/>
  <c r="G485" i="1"/>
  <c r="F485" i="1"/>
  <c r="D485" i="1"/>
  <c r="H484" i="1"/>
  <c r="G484" i="1"/>
  <c r="F484" i="1"/>
  <c r="D484" i="1"/>
  <c r="H483" i="1"/>
  <c r="G483" i="1"/>
  <c r="F483" i="1"/>
  <c r="D483" i="1"/>
  <c r="H482" i="1"/>
  <c r="G482" i="1"/>
  <c r="F482" i="1"/>
  <c r="D482" i="1"/>
  <c r="H481" i="1"/>
  <c r="G481" i="1"/>
  <c r="F481" i="1"/>
  <c r="D481" i="1"/>
  <c r="H480" i="1"/>
  <c r="G480" i="1"/>
  <c r="F480" i="1"/>
  <c r="D480" i="1"/>
  <c r="H479" i="1"/>
  <c r="G479" i="1"/>
  <c r="F479" i="1"/>
  <c r="D479" i="1"/>
  <c r="H478" i="1"/>
  <c r="G478" i="1"/>
  <c r="F478" i="1"/>
  <c r="D478" i="1"/>
  <c r="H477" i="1"/>
  <c r="G477" i="1"/>
  <c r="F477" i="1"/>
  <c r="D477" i="1"/>
  <c r="H476" i="1"/>
  <c r="G476" i="1"/>
  <c r="F476" i="1"/>
  <c r="D476" i="1"/>
  <c r="H475" i="1"/>
  <c r="G475" i="1"/>
  <c r="F475" i="1"/>
  <c r="D475" i="1"/>
  <c r="H474" i="1"/>
  <c r="G474" i="1"/>
  <c r="F474" i="1"/>
  <c r="D474" i="1"/>
  <c r="H473" i="1"/>
  <c r="G473" i="1"/>
  <c r="F473" i="1"/>
  <c r="D473" i="1"/>
  <c r="C473" i="1"/>
  <c r="H472" i="1"/>
  <c r="G472" i="1"/>
  <c r="F472" i="1"/>
  <c r="D472" i="1"/>
  <c r="H471" i="1"/>
  <c r="G471" i="1"/>
  <c r="F471" i="1"/>
  <c r="D471" i="1"/>
  <c r="H470" i="1"/>
  <c r="G470" i="1"/>
  <c r="F470" i="1"/>
  <c r="D470" i="1"/>
  <c r="H469" i="1"/>
  <c r="G469" i="1"/>
  <c r="F469" i="1"/>
  <c r="D469" i="1"/>
  <c r="H468" i="1"/>
  <c r="G468" i="1"/>
  <c r="F468" i="1"/>
  <c r="D468" i="1"/>
  <c r="H467" i="1"/>
  <c r="G467" i="1"/>
  <c r="F467" i="1"/>
  <c r="D467" i="1"/>
  <c r="H466" i="1"/>
  <c r="G466" i="1"/>
  <c r="F466" i="1"/>
  <c r="D466" i="1"/>
  <c r="H465" i="1"/>
  <c r="G465" i="1"/>
  <c r="F465" i="1"/>
  <c r="D465" i="1"/>
  <c r="H464" i="1"/>
  <c r="G464" i="1"/>
  <c r="F464" i="1"/>
  <c r="D464" i="1"/>
  <c r="H463" i="1"/>
  <c r="G463" i="1"/>
  <c r="F463" i="1"/>
  <c r="D463" i="1"/>
  <c r="H462" i="1"/>
  <c r="G462" i="1"/>
  <c r="F462" i="1"/>
  <c r="D462" i="1"/>
  <c r="H461" i="1"/>
  <c r="G461" i="1"/>
  <c r="F461" i="1"/>
  <c r="D461" i="1"/>
  <c r="H460" i="1"/>
  <c r="G460" i="1"/>
  <c r="F460" i="1"/>
  <c r="D460" i="1"/>
  <c r="H459" i="1"/>
  <c r="G459" i="1"/>
  <c r="F459" i="1"/>
  <c r="D459" i="1"/>
  <c r="H458" i="1"/>
  <c r="G458" i="1"/>
  <c r="F458" i="1"/>
  <c r="D458" i="1"/>
  <c r="H457" i="1"/>
  <c r="G457" i="1"/>
  <c r="F457" i="1"/>
  <c r="D457" i="1"/>
  <c r="H456" i="1"/>
  <c r="G456" i="1"/>
  <c r="F456" i="1"/>
  <c r="D456" i="1"/>
  <c r="H455" i="1"/>
  <c r="G455" i="1"/>
  <c r="F455" i="1"/>
  <c r="D455" i="1"/>
  <c r="H454" i="1"/>
  <c r="G454" i="1"/>
  <c r="F454" i="1"/>
  <c r="D454" i="1"/>
  <c r="H453" i="1"/>
  <c r="G453" i="1"/>
  <c r="F453" i="1"/>
  <c r="D453" i="1"/>
  <c r="H452" i="1"/>
  <c r="G452" i="1"/>
  <c r="F452" i="1"/>
  <c r="D452" i="1"/>
  <c r="H451" i="1"/>
  <c r="G451" i="1"/>
  <c r="F451" i="1"/>
  <c r="D451" i="1"/>
  <c r="C451" i="1"/>
  <c r="H450" i="1"/>
  <c r="G450" i="1"/>
  <c r="F450" i="1"/>
  <c r="E450" i="1"/>
  <c r="D450" i="1"/>
  <c r="C450" i="1"/>
  <c r="H449" i="1"/>
  <c r="G449" i="1"/>
  <c r="F449" i="1"/>
  <c r="D449" i="1"/>
  <c r="H448" i="1"/>
  <c r="G448" i="1"/>
  <c r="F448" i="1"/>
  <c r="D448" i="1"/>
  <c r="H447" i="1"/>
  <c r="G447" i="1"/>
  <c r="F447" i="1"/>
  <c r="D447" i="1"/>
  <c r="H446" i="1"/>
  <c r="G446" i="1"/>
  <c r="F446" i="1"/>
  <c r="D446" i="1"/>
  <c r="H445" i="1"/>
  <c r="G445" i="1"/>
  <c r="F445" i="1"/>
  <c r="D445" i="1"/>
  <c r="C445" i="1"/>
  <c r="H444" i="1"/>
  <c r="G444" i="1"/>
  <c r="F444" i="1"/>
  <c r="E444" i="1"/>
  <c r="D444" i="1"/>
  <c r="C444" i="1"/>
  <c r="H443" i="1"/>
  <c r="G443" i="1"/>
  <c r="F443" i="1"/>
  <c r="D443" i="1"/>
  <c r="H442" i="1"/>
  <c r="G442" i="1"/>
  <c r="F442" i="1"/>
  <c r="D442" i="1"/>
  <c r="H441" i="1"/>
  <c r="G441" i="1"/>
  <c r="F441" i="1"/>
  <c r="D441" i="1"/>
  <c r="H440" i="1"/>
  <c r="G440" i="1"/>
  <c r="F440" i="1"/>
  <c r="D440" i="1"/>
  <c r="H439" i="1"/>
  <c r="G439" i="1"/>
  <c r="F439" i="1"/>
  <c r="D439" i="1"/>
  <c r="C439" i="1"/>
  <c r="H438" i="1"/>
  <c r="G438" i="1"/>
  <c r="F438" i="1"/>
  <c r="E438" i="1"/>
  <c r="D438" i="1"/>
  <c r="C438" i="1"/>
  <c r="H437" i="1"/>
  <c r="G437" i="1"/>
  <c r="F437" i="1"/>
  <c r="D437" i="1"/>
  <c r="H436" i="1"/>
  <c r="G436" i="1"/>
  <c r="F436" i="1"/>
  <c r="D436" i="1"/>
  <c r="H435" i="1"/>
  <c r="G435" i="1"/>
  <c r="F435" i="1"/>
  <c r="D435" i="1"/>
  <c r="H434" i="1"/>
  <c r="G434" i="1"/>
  <c r="F434" i="1"/>
  <c r="D434" i="1"/>
  <c r="H433" i="1"/>
  <c r="G433" i="1"/>
  <c r="F433" i="1"/>
  <c r="D433" i="1"/>
  <c r="H432" i="1"/>
  <c r="G432" i="1"/>
  <c r="F432" i="1"/>
  <c r="D432" i="1"/>
  <c r="H431" i="1"/>
  <c r="G431" i="1"/>
  <c r="F431" i="1"/>
  <c r="D431" i="1"/>
  <c r="H430" i="1"/>
  <c r="G430" i="1"/>
  <c r="F430" i="1"/>
  <c r="D430" i="1"/>
  <c r="H429" i="1"/>
  <c r="G429" i="1"/>
  <c r="F429" i="1"/>
  <c r="D429" i="1"/>
  <c r="H428" i="1"/>
  <c r="G428" i="1"/>
  <c r="F428" i="1"/>
  <c r="D428" i="1"/>
  <c r="H427" i="1"/>
  <c r="G427" i="1"/>
  <c r="F427" i="1"/>
  <c r="D427" i="1"/>
  <c r="H426" i="1"/>
  <c r="G426" i="1"/>
  <c r="F426" i="1"/>
  <c r="D426" i="1"/>
  <c r="H425" i="1"/>
  <c r="G425" i="1"/>
  <c r="F425" i="1"/>
  <c r="D425" i="1"/>
  <c r="H424" i="1"/>
  <c r="G424" i="1"/>
  <c r="F424" i="1"/>
  <c r="D424" i="1"/>
  <c r="H423" i="1"/>
  <c r="G423" i="1"/>
  <c r="F423" i="1"/>
  <c r="D423" i="1"/>
  <c r="H422" i="1"/>
  <c r="G422" i="1"/>
  <c r="F422" i="1"/>
  <c r="D422" i="1"/>
  <c r="H421" i="1"/>
  <c r="G421" i="1"/>
  <c r="F421" i="1"/>
  <c r="D421" i="1"/>
  <c r="H420" i="1"/>
  <c r="G420" i="1"/>
  <c r="F420" i="1"/>
  <c r="D420" i="1"/>
  <c r="H419" i="1"/>
  <c r="G419" i="1"/>
  <c r="F419" i="1"/>
  <c r="D419" i="1"/>
  <c r="H418" i="1"/>
  <c r="G418" i="1"/>
  <c r="F418" i="1"/>
  <c r="D418" i="1"/>
  <c r="H417" i="1"/>
  <c r="G417" i="1"/>
  <c r="F417" i="1"/>
  <c r="D417" i="1"/>
  <c r="H416" i="1"/>
  <c r="G416" i="1"/>
  <c r="F416" i="1"/>
  <c r="D416" i="1"/>
  <c r="H415" i="1"/>
  <c r="G415" i="1"/>
  <c r="F415" i="1"/>
  <c r="D415" i="1"/>
  <c r="H414" i="1"/>
  <c r="G414" i="1"/>
  <c r="F414" i="1"/>
  <c r="D414" i="1"/>
  <c r="H413" i="1"/>
  <c r="G413" i="1"/>
  <c r="F413" i="1"/>
  <c r="D413" i="1"/>
  <c r="H412" i="1"/>
  <c r="G412" i="1"/>
  <c r="F412" i="1"/>
  <c r="D412" i="1"/>
  <c r="H411" i="1"/>
  <c r="G411" i="1"/>
  <c r="F411" i="1"/>
  <c r="D411" i="1"/>
  <c r="H410" i="1"/>
  <c r="G410" i="1"/>
  <c r="F410" i="1"/>
  <c r="D410" i="1"/>
  <c r="H409" i="1"/>
  <c r="G409" i="1"/>
  <c r="F409" i="1"/>
  <c r="D409" i="1"/>
  <c r="H408" i="1"/>
  <c r="G408" i="1"/>
  <c r="F408" i="1"/>
  <c r="D408" i="1"/>
  <c r="H407" i="1"/>
  <c r="G407" i="1"/>
  <c r="F407" i="1"/>
  <c r="D407" i="1"/>
  <c r="C407" i="1"/>
  <c r="H406" i="1"/>
  <c r="G406" i="1"/>
  <c r="F406" i="1"/>
  <c r="E406" i="1"/>
  <c r="D406" i="1"/>
  <c r="C406" i="1"/>
  <c r="H405" i="1"/>
  <c r="G405" i="1"/>
  <c r="F405" i="1"/>
  <c r="D405" i="1"/>
  <c r="H404" i="1"/>
  <c r="G404" i="1"/>
  <c r="F404" i="1"/>
  <c r="D404" i="1"/>
  <c r="H403" i="1"/>
  <c r="G403" i="1"/>
  <c r="F403" i="1"/>
  <c r="D403" i="1"/>
  <c r="H402" i="1"/>
  <c r="G402" i="1"/>
  <c r="F402" i="1"/>
  <c r="D402" i="1"/>
  <c r="H401" i="1"/>
  <c r="G401" i="1"/>
  <c r="F401" i="1"/>
  <c r="D401" i="1"/>
  <c r="H400" i="1"/>
  <c r="G400" i="1"/>
  <c r="F400" i="1"/>
  <c r="D400" i="1"/>
  <c r="H399" i="1"/>
  <c r="G399" i="1"/>
  <c r="F399" i="1"/>
  <c r="D399" i="1"/>
  <c r="H398" i="1"/>
  <c r="G398" i="1"/>
  <c r="F398" i="1"/>
  <c r="D398" i="1"/>
  <c r="H397" i="1"/>
  <c r="G397" i="1"/>
  <c r="F397" i="1"/>
  <c r="D397" i="1"/>
  <c r="C397" i="1"/>
  <c r="H396" i="1"/>
  <c r="G396" i="1"/>
  <c r="F396" i="1"/>
  <c r="D396" i="1"/>
  <c r="H395" i="1"/>
  <c r="G395" i="1"/>
  <c r="F395" i="1"/>
  <c r="D395" i="1"/>
  <c r="H394" i="1"/>
  <c r="G394" i="1"/>
  <c r="F394" i="1"/>
  <c r="D394" i="1"/>
  <c r="H393" i="1"/>
  <c r="G393" i="1"/>
  <c r="F393" i="1"/>
  <c r="D393" i="1"/>
  <c r="H392" i="1"/>
  <c r="G392" i="1"/>
  <c r="F392" i="1"/>
  <c r="D392" i="1"/>
  <c r="H391" i="1"/>
  <c r="G391" i="1"/>
  <c r="F391" i="1"/>
  <c r="D391" i="1"/>
  <c r="H390" i="1"/>
  <c r="G390" i="1"/>
  <c r="F390" i="1"/>
  <c r="D390" i="1"/>
  <c r="H389" i="1"/>
  <c r="G389" i="1"/>
  <c r="F389" i="1"/>
  <c r="D389" i="1"/>
  <c r="H388" i="1"/>
  <c r="G388" i="1"/>
  <c r="F388" i="1"/>
  <c r="D388" i="1"/>
  <c r="H387" i="1"/>
  <c r="G387" i="1"/>
  <c r="F387" i="1"/>
  <c r="D387" i="1"/>
  <c r="H386" i="1"/>
  <c r="G386" i="1"/>
  <c r="F386" i="1"/>
  <c r="D386" i="1"/>
  <c r="H385" i="1"/>
  <c r="G385" i="1"/>
  <c r="F385" i="1"/>
  <c r="D385" i="1"/>
  <c r="H384" i="1"/>
  <c r="G384" i="1"/>
  <c r="F384" i="1"/>
  <c r="D384" i="1"/>
  <c r="H383" i="1"/>
  <c r="G383" i="1"/>
  <c r="F383" i="1"/>
  <c r="D383" i="1"/>
  <c r="H382" i="1"/>
  <c r="G382" i="1"/>
  <c r="F382" i="1"/>
  <c r="D382" i="1"/>
  <c r="H381" i="1"/>
  <c r="G381" i="1"/>
  <c r="F381" i="1"/>
  <c r="D381" i="1"/>
  <c r="H380" i="1"/>
  <c r="G380" i="1"/>
  <c r="F380" i="1"/>
  <c r="D380" i="1"/>
  <c r="H379" i="1"/>
  <c r="G379" i="1"/>
  <c r="F379" i="1"/>
  <c r="D379" i="1"/>
  <c r="H378" i="1"/>
  <c r="G378" i="1"/>
  <c r="F378" i="1"/>
  <c r="D378" i="1"/>
  <c r="H377" i="1"/>
  <c r="G377" i="1"/>
  <c r="F377" i="1"/>
  <c r="D377" i="1"/>
  <c r="H376" i="1"/>
  <c r="G376" i="1"/>
  <c r="F376" i="1"/>
  <c r="D376" i="1"/>
  <c r="H375" i="1"/>
  <c r="G375" i="1"/>
  <c r="F375" i="1"/>
  <c r="D375" i="1"/>
  <c r="H374" i="1"/>
  <c r="G374" i="1"/>
  <c r="F374" i="1"/>
  <c r="D374" i="1"/>
  <c r="H373" i="1"/>
  <c r="G373" i="1"/>
  <c r="F373" i="1"/>
  <c r="D373" i="1"/>
  <c r="H372" i="1"/>
  <c r="G372" i="1"/>
  <c r="F372" i="1"/>
  <c r="D372" i="1"/>
  <c r="H371" i="1"/>
  <c r="G371" i="1"/>
  <c r="F371" i="1"/>
  <c r="D371" i="1"/>
  <c r="H370" i="1"/>
  <c r="G370" i="1"/>
  <c r="F370" i="1"/>
  <c r="D370" i="1"/>
  <c r="H369" i="1"/>
  <c r="G369" i="1"/>
  <c r="F369" i="1"/>
  <c r="D369" i="1"/>
  <c r="H368" i="1"/>
  <c r="G368" i="1"/>
  <c r="F368" i="1"/>
  <c r="D368" i="1"/>
  <c r="H367" i="1"/>
  <c r="G367" i="1"/>
  <c r="F367" i="1"/>
  <c r="D367" i="1"/>
  <c r="H366" i="1"/>
  <c r="G366" i="1"/>
  <c r="F366" i="1"/>
  <c r="D366" i="1"/>
  <c r="H365" i="1"/>
  <c r="G365" i="1"/>
  <c r="F365" i="1"/>
  <c r="D365" i="1"/>
  <c r="H364" i="1"/>
  <c r="G364" i="1"/>
  <c r="F364" i="1"/>
  <c r="D364" i="1"/>
  <c r="H363" i="1"/>
  <c r="G363" i="1"/>
  <c r="F363" i="1"/>
  <c r="D363" i="1"/>
  <c r="H362" i="1"/>
  <c r="G362" i="1"/>
  <c r="F362" i="1"/>
  <c r="D362" i="1"/>
  <c r="H361" i="1"/>
  <c r="G361" i="1"/>
  <c r="F361" i="1"/>
  <c r="D361" i="1"/>
  <c r="H360" i="1"/>
  <c r="G360" i="1"/>
  <c r="F360" i="1"/>
  <c r="D360" i="1"/>
  <c r="H359" i="1"/>
  <c r="G359" i="1"/>
  <c r="F359" i="1"/>
  <c r="D359" i="1"/>
  <c r="H358" i="1"/>
  <c r="G358" i="1"/>
  <c r="F358" i="1"/>
  <c r="D358" i="1"/>
  <c r="H357" i="1"/>
  <c r="G357" i="1"/>
  <c r="F357" i="1"/>
  <c r="D357" i="1"/>
  <c r="H356" i="1"/>
  <c r="G356" i="1"/>
  <c r="F356" i="1"/>
  <c r="D356" i="1"/>
  <c r="H355" i="1"/>
  <c r="G355" i="1"/>
  <c r="F355" i="1"/>
  <c r="D355" i="1"/>
  <c r="H354" i="1"/>
  <c r="G354" i="1"/>
  <c r="F354" i="1"/>
  <c r="D354" i="1"/>
  <c r="H353" i="1"/>
  <c r="G353" i="1"/>
  <c r="F353" i="1"/>
  <c r="D353" i="1"/>
  <c r="H352" i="1"/>
  <c r="G352" i="1"/>
  <c r="F352" i="1"/>
  <c r="D352" i="1"/>
  <c r="H351" i="1"/>
  <c r="G351" i="1"/>
  <c r="F351" i="1"/>
  <c r="D351" i="1"/>
  <c r="H350" i="1"/>
  <c r="G350" i="1"/>
  <c r="F350" i="1"/>
  <c r="D350" i="1"/>
  <c r="H349" i="1"/>
  <c r="G349" i="1"/>
  <c r="F349" i="1"/>
  <c r="D349" i="1"/>
  <c r="H348" i="1"/>
  <c r="G348" i="1"/>
  <c r="F348" i="1"/>
  <c r="D348" i="1"/>
  <c r="H347" i="1"/>
  <c r="G347" i="1"/>
  <c r="F347" i="1"/>
  <c r="D347" i="1"/>
  <c r="H346" i="1"/>
  <c r="G346" i="1"/>
  <c r="F346" i="1"/>
  <c r="D346" i="1"/>
  <c r="H345" i="1"/>
  <c r="G345" i="1"/>
  <c r="F345" i="1"/>
  <c r="D345" i="1"/>
  <c r="H344" i="1"/>
  <c r="G344" i="1"/>
  <c r="F344" i="1"/>
  <c r="D344" i="1"/>
  <c r="H343" i="1"/>
  <c r="G343" i="1"/>
  <c r="F343" i="1"/>
  <c r="D343" i="1"/>
  <c r="H342" i="1"/>
  <c r="G342" i="1"/>
  <c r="F342" i="1"/>
  <c r="D342" i="1"/>
  <c r="H341" i="1"/>
  <c r="G341" i="1"/>
  <c r="F341" i="1"/>
  <c r="D341" i="1"/>
  <c r="H340" i="1"/>
  <c r="G340" i="1"/>
  <c r="F340" i="1"/>
  <c r="D340" i="1"/>
  <c r="H339" i="1"/>
  <c r="G339" i="1"/>
  <c r="F339" i="1"/>
  <c r="D339" i="1"/>
  <c r="C339" i="1"/>
  <c r="H338" i="1"/>
  <c r="G338" i="1"/>
  <c r="F338" i="1"/>
  <c r="D338" i="1"/>
  <c r="H337" i="1"/>
  <c r="G337" i="1"/>
  <c r="F337" i="1"/>
  <c r="D337" i="1"/>
  <c r="H336" i="1"/>
  <c r="G336" i="1"/>
  <c r="F336" i="1"/>
  <c r="D336" i="1"/>
  <c r="H335" i="1"/>
  <c r="G335" i="1"/>
  <c r="F335" i="1"/>
  <c r="D335" i="1"/>
  <c r="H334" i="1"/>
  <c r="G334" i="1"/>
  <c r="F334" i="1"/>
  <c r="D334" i="1"/>
  <c r="H333" i="1"/>
  <c r="G333" i="1"/>
  <c r="F333" i="1"/>
  <c r="D333" i="1"/>
  <c r="H332" i="1"/>
  <c r="G332" i="1"/>
  <c r="F332" i="1"/>
  <c r="D332" i="1"/>
  <c r="H331" i="1"/>
  <c r="G331" i="1"/>
  <c r="F331" i="1"/>
  <c r="D331" i="1"/>
  <c r="H330" i="1"/>
  <c r="G330" i="1"/>
  <c r="F330" i="1"/>
  <c r="D330" i="1"/>
  <c r="H329" i="1"/>
  <c r="G329" i="1"/>
  <c r="F329" i="1"/>
  <c r="D329" i="1"/>
  <c r="H328" i="1"/>
  <c r="G328" i="1"/>
  <c r="F328" i="1"/>
  <c r="D328" i="1"/>
  <c r="H327" i="1"/>
  <c r="G327" i="1"/>
  <c r="F327" i="1"/>
  <c r="D327" i="1"/>
  <c r="H326" i="1"/>
  <c r="G326" i="1"/>
  <c r="F326" i="1"/>
  <c r="D326" i="1"/>
  <c r="H325" i="1"/>
  <c r="G325" i="1"/>
  <c r="F325" i="1"/>
  <c r="D325" i="1"/>
  <c r="C325" i="1"/>
  <c r="H324" i="1"/>
  <c r="G324" i="1"/>
  <c r="F324" i="1"/>
  <c r="E324" i="1"/>
  <c r="D324" i="1"/>
  <c r="C324" i="1"/>
  <c r="H323" i="1"/>
  <c r="G323" i="1"/>
  <c r="F323" i="1"/>
  <c r="D323" i="1"/>
  <c r="H322" i="1"/>
  <c r="G322" i="1"/>
  <c r="F322" i="1"/>
  <c r="D322" i="1"/>
  <c r="H321" i="1"/>
  <c r="G321" i="1"/>
  <c r="F321" i="1"/>
  <c r="D321" i="1"/>
  <c r="H320" i="1"/>
  <c r="G320" i="1"/>
  <c r="F320" i="1"/>
  <c r="D320" i="1"/>
  <c r="H319" i="1"/>
  <c r="G319" i="1"/>
  <c r="F319" i="1"/>
  <c r="D319" i="1"/>
  <c r="H318" i="1"/>
  <c r="G318" i="1"/>
  <c r="F318" i="1"/>
  <c r="D318" i="1"/>
  <c r="H317" i="1"/>
  <c r="G317" i="1"/>
  <c r="F317" i="1"/>
  <c r="D317" i="1"/>
  <c r="H316" i="1"/>
  <c r="G316" i="1"/>
  <c r="F316" i="1"/>
  <c r="D316" i="1"/>
  <c r="H315" i="1"/>
  <c r="G315" i="1"/>
  <c r="F315" i="1"/>
  <c r="D315" i="1"/>
  <c r="H314" i="1"/>
  <c r="G314" i="1"/>
  <c r="F314" i="1"/>
  <c r="D314" i="1"/>
  <c r="H313" i="1"/>
  <c r="G313" i="1"/>
  <c r="F313" i="1"/>
  <c r="D313" i="1"/>
  <c r="H312" i="1"/>
  <c r="G312" i="1"/>
  <c r="F312" i="1"/>
  <c r="D312" i="1"/>
  <c r="H311" i="1"/>
  <c r="G311" i="1"/>
  <c r="F311" i="1"/>
  <c r="D311" i="1"/>
  <c r="H310" i="1"/>
  <c r="G310" i="1"/>
  <c r="F310" i="1"/>
  <c r="D310" i="1"/>
  <c r="H309" i="1"/>
  <c r="G309" i="1"/>
  <c r="F309" i="1"/>
  <c r="D309" i="1"/>
  <c r="H308" i="1"/>
  <c r="G308" i="1"/>
  <c r="F308" i="1"/>
  <c r="D308" i="1"/>
  <c r="H307" i="1"/>
  <c r="G307" i="1"/>
  <c r="F307" i="1"/>
  <c r="D307" i="1"/>
  <c r="H306" i="1"/>
  <c r="G306" i="1"/>
  <c r="F306" i="1"/>
  <c r="D306" i="1"/>
  <c r="H305" i="1"/>
  <c r="G305" i="1"/>
  <c r="F305" i="1"/>
  <c r="D305" i="1"/>
  <c r="H304" i="1"/>
  <c r="G304" i="1"/>
  <c r="F304" i="1"/>
  <c r="D304" i="1"/>
  <c r="H303" i="1"/>
  <c r="G303" i="1"/>
  <c r="F303" i="1"/>
  <c r="D303" i="1"/>
  <c r="C303" i="1"/>
  <c r="H302" i="1"/>
  <c r="G302" i="1"/>
  <c r="F302" i="1"/>
  <c r="E302" i="1"/>
  <c r="D302" i="1"/>
  <c r="C302" i="1"/>
  <c r="H301" i="1"/>
  <c r="G301" i="1"/>
  <c r="F301" i="1"/>
  <c r="D301" i="1"/>
  <c r="H300" i="1"/>
  <c r="G300" i="1"/>
  <c r="F300" i="1"/>
  <c r="D300" i="1"/>
  <c r="H299" i="1"/>
  <c r="G299" i="1"/>
  <c r="F299" i="1"/>
  <c r="D299" i="1"/>
  <c r="H298" i="1"/>
  <c r="G298" i="1"/>
  <c r="F298" i="1"/>
  <c r="D298" i="1"/>
  <c r="H297" i="1"/>
  <c r="G297" i="1"/>
  <c r="F297" i="1"/>
  <c r="D297" i="1"/>
  <c r="H296" i="1"/>
  <c r="G296" i="1"/>
  <c r="F296" i="1"/>
  <c r="D296" i="1"/>
  <c r="H295" i="1"/>
  <c r="G295" i="1"/>
  <c r="F295" i="1"/>
  <c r="D295" i="1"/>
  <c r="H294" i="1"/>
  <c r="G294" i="1"/>
  <c r="F294" i="1"/>
  <c r="D294" i="1"/>
  <c r="H293" i="1"/>
  <c r="G293" i="1"/>
  <c r="F293" i="1"/>
  <c r="D293" i="1"/>
  <c r="C293" i="1"/>
  <c r="H292" i="1"/>
  <c r="G292" i="1"/>
  <c r="F292" i="1"/>
  <c r="D292" i="1"/>
  <c r="H291" i="1"/>
  <c r="G291" i="1"/>
  <c r="F291" i="1"/>
  <c r="D291" i="1"/>
  <c r="H290" i="1"/>
  <c r="G290" i="1"/>
  <c r="F290" i="1"/>
  <c r="D290" i="1"/>
  <c r="H289" i="1"/>
  <c r="G289" i="1"/>
  <c r="F289" i="1"/>
  <c r="D289" i="1"/>
  <c r="H288" i="1"/>
  <c r="G288" i="1"/>
  <c r="F288" i="1"/>
  <c r="D288" i="1"/>
  <c r="H287" i="1"/>
  <c r="G287" i="1"/>
  <c r="F287" i="1"/>
  <c r="D287" i="1"/>
  <c r="H286" i="1"/>
  <c r="G286" i="1"/>
  <c r="F286" i="1"/>
  <c r="D286" i="1"/>
  <c r="H285" i="1"/>
  <c r="G285" i="1"/>
  <c r="F285" i="1"/>
  <c r="D285" i="1"/>
  <c r="H284" i="1"/>
  <c r="G284" i="1"/>
  <c r="F284" i="1"/>
  <c r="D284" i="1"/>
  <c r="H283" i="1"/>
  <c r="G283" i="1"/>
  <c r="F283" i="1"/>
  <c r="D283" i="1"/>
  <c r="H282" i="1"/>
  <c r="G282" i="1"/>
  <c r="F282" i="1"/>
  <c r="D282" i="1"/>
  <c r="H281" i="1"/>
  <c r="G281" i="1"/>
  <c r="F281" i="1"/>
  <c r="D281" i="1"/>
  <c r="H280" i="1"/>
  <c r="G280" i="1"/>
  <c r="F280" i="1"/>
  <c r="D280" i="1"/>
  <c r="H279" i="1"/>
  <c r="G279" i="1"/>
  <c r="F279" i="1"/>
  <c r="D279" i="1"/>
  <c r="H278" i="1"/>
  <c r="G278" i="1"/>
  <c r="F278" i="1"/>
  <c r="D278" i="1"/>
  <c r="H277" i="1"/>
  <c r="G277" i="1"/>
  <c r="F277" i="1"/>
  <c r="D277" i="1"/>
  <c r="H276" i="1"/>
  <c r="G276" i="1"/>
  <c r="F276" i="1"/>
  <c r="D276" i="1"/>
  <c r="H275" i="1"/>
  <c r="G275" i="1"/>
  <c r="F275" i="1"/>
  <c r="D275" i="1"/>
  <c r="H274" i="1"/>
  <c r="G274" i="1"/>
  <c r="F274" i="1"/>
  <c r="D274" i="1"/>
  <c r="H273" i="1"/>
  <c r="G273" i="1"/>
  <c r="F273" i="1"/>
  <c r="D273" i="1"/>
  <c r="H272" i="1"/>
  <c r="G272" i="1"/>
  <c r="F272" i="1"/>
  <c r="D272" i="1"/>
  <c r="H271" i="1"/>
  <c r="G271" i="1"/>
  <c r="F271" i="1"/>
  <c r="D271" i="1"/>
  <c r="H270" i="1"/>
  <c r="G270" i="1"/>
  <c r="F270" i="1"/>
  <c r="D270" i="1"/>
  <c r="H269" i="1"/>
  <c r="G269" i="1"/>
  <c r="F269" i="1"/>
  <c r="D269" i="1"/>
  <c r="H268" i="1"/>
  <c r="G268" i="1"/>
  <c r="F268" i="1"/>
  <c r="D268" i="1"/>
  <c r="H267" i="1"/>
  <c r="G267" i="1"/>
  <c r="F267" i="1"/>
  <c r="D267" i="1"/>
  <c r="H266" i="1"/>
  <c r="G266" i="1"/>
  <c r="F266" i="1"/>
  <c r="D266" i="1"/>
  <c r="H265" i="1"/>
  <c r="G265" i="1"/>
  <c r="F265" i="1"/>
  <c r="D265" i="1"/>
  <c r="H264" i="1"/>
  <c r="G264" i="1"/>
  <c r="F264" i="1"/>
  <c r="D264" i="1"/>
  <c r="H263" i="1"/>
  <c r="G263" i="1"/>
  <c r="F263" i="1"/>
  <c r="D263" i="1"/>
  <c r="C263" i="1"/>
  <c r="C264" i="1" s="1"/>
  <c r="H262" i="1"/>
  <c r="G262" i="1"/>
  <c r="F262" i="1"/>
  <c r="E262" i="1"/>
  <c r="D262" i="1"/>
  <c r="C262" i="1"/>
  <c r="H261" i="1"/>
  <c r="G261" i="1"/>
  <c r="F261" i="1"/>
  <c r="D261" i="1"/>
  <c r="H260" i="1"/>
  <c r="G260" i="1"/>
  <c r="F260" i="1"/>
  <c r="D260" i="1"/>
  <c r="H259" i="1"/>
  <c r="G259" i="1"/>
  <c r="F259" i="1"/>
  <c r="D259" i="1"/>
  <c r="H258" i="1"/>
  <c r="G258" i="1"/>
  <c r="F258" i="1"/>
  <c r="D258" i="1"/>
  <c r="H257" i="1"/>
  <c r="G257" i="1"/>
  <c r="F257" i="1"/>
  <c r="D257" i="1"/>
  <c r="C257" i="1"/>
  <c r="C258" i="1" s="1"/>
  <c r="H256" i="1"/>
  <c r="G256" i="1"/>
  <c r="F256" i="1"/>
  <c r="E256" i="1"/>
  <c r="D256" i="1"/>
  <c r="C256" i="1"/>
  <c r="H255" i="1"/>
  <c r="G255" i="1"/>
  <c r="F255" i="1"/>
  <c r="D255" i="1"/>
  <c r="H254" i="1"/>
  <c r="G254" i="1"/>
  <c r="F254" i="1"/>
  <c r="D254" i="1"/>
  <c r="H253" i="1"/>
  <c r="G253" i="1"/>
  <c r="F253" i="1"/>
  <c r="D253" i="1"/>
  <c r="H252" i="1"/>
  <c r="G252" i="1"/>
  <c r="F252" i="1"/>
  <c r="D252" i="1"/>
  <c r="H251" i="1"/>
  <c r="G251" i="1"/>
  <c r="F251" i="1"/>
  <c r="D251" i="1"/>
  <c r="C251" i="1"/>
  <c r="C252" i="1" s="1"/>
  <c r="H250" i="1"/>
  <c r="G250" i="1"/>
  <c r="F250" i="1"/>
  <c r="E250" i="1"/>
  <c r="D250" i="1"/>
  <c r="C250" i="1"/>
  <c r="H249" i="1"/>
  <c r="G249" i="1"/>
  <c r="F249" i="1"/>
  <c r="D249" i="1"/>
  <c r="H248" i="1"/>
  <c r="G248" i="1"/>
  <c r="F248" i="1"/>
  <c r="D248" i="1"/>
  <c r="H247" i="1"/>
  <c r="G247" i="1"/>
  <c r="F247" i="1"/>
  <c r="D247" i="1"/>
  <c r="H246" i="1"/>
  <c r="G246" i="1"/>
  <c r="F246" i="1"/>
  <c r="D246" i="1"/>
  <c r="H245" i="1"/>
  <c r="G245" i="1"/>
  <c r="F245" i="1"/>
  <c r="D245" i="1"/>
  <c r="H244" i="1"/>
  <c r="G244" i="1"/>
  <c r="F244" i="1"/>
  <c r="D244" i="1"/>
  <c r="H243" i="1"/>
  <c r="G243" i="1"/>
  <c r="F243" i="1"/>
  <c r="D243" i="1"/>
  <c r="H242" i="1"/>
  <c r="G242" i="1"/>
  <c r="F242" i="1"/>
  <c r="D242" i="1"/>
  <c r="H241" i="1"/>
  <c r="G241" i="1"/>
  <c r="F241" i="1"/>
  <c r="D241" i="1"/>
  <c r="C241" i="1"/>
  <c r="C242" i="1" s="1"/>
  <c r="H240" i="1"/>
  <c r="G240" i="1"/>
  <c r="F240" i="1"/>
  <c r="D240" i="1"/>
  <c r="H239" i="1"/>
  <c r="G239" i="1"/>
  <c r="F239" i="1"/>
  <c r="D239" i="1"/>
  <c r="H238" i="1"/>
  <c r="G238" i="1"/>
  <c r="F238" i="1"/>
  <c r="D238" i="1"/>
  <c r="H237" i="1"/>
  <c r="G237" i="1"/>
  <c r="F237" i="1"/>
  <c r="D237" i="1"/>
  <c r="H236" i="1"/>
  <c r="G236" i="1"/>
  <c r="F236" i="1"/>
  <c r="D236" i="1"/>
  <c r="H235" i="1"/>
  <c r="G235" i="1"/>
  <c r="F235" i="1"/>
  <c r="D235" i="1"/>
  <c r="H234" i="1"/>
  <c r="G234" i="1"/>
  <c r="F234" i="1"/>
  <c r="D234" i="1"/>
  <c r="H233" i="1"/>
  <c r="G233" i="1"/>
  <c r="F233" i="1"/>
  <c r="D233" i="1"/>
  <c r="C233" i="1"/>
  <c r="C234" i="1" s="1"/>
  <c r="H232" i="1"/>
  <c r="G232" i="1"/>
  <c r="F232" i="1"/>
  <c r="E232" i="1"/>
  <c r="D232" i="1"/>
  <c r="C232" i="1"/>
  <c r="H231" i="1"/>
  <c r="G231" i="1"/>
  <c r="F231" i="1"/>
  <c r="D231" i="1"/>
  <c r="H230" i="1"/>
  <c r="G230" i="1"/>
  <c r="F230" i="1"/>
  <c r="D230" i="1"/>
  <c r="H229" i="1"/>
  <c r="G229" i="1"/>
  <c r="F229" i="1"/>
  <c r="D229" i="1"/>
  <c r="H228" i="1"/>
  <c r="G228" i="1"/>
  <c r="F228" i="1"/>
  <c r="D228" i="1"/>
  <c r="H227" i="1"/>
  <c r="G227" i="1"/>
  <c r="F227" i="1"/>
  <c r="D227" i="1"/>
  <c r="H226" i="1"/>
  <c r="G226" i="1"/>
  <c r="F226" i="1"/>
  <c r="D226" i="1"/>
  <c r="H225" i="1"/>
  <c r="G225" i="1"/>
  <c r="F225" i="1"/>
  <c r="D225" i="1"/>
  <c r="H224" i="1"/>
  <c r="G224" i="1"/>
  <c r="F224" i="1"/>
  <c r="D224" i="1"/>
  <c r="H223" i="1"/>
  <c r="G223" i="1"/>
  <c r="F223" i="1"/>
  <c r="D223" i="1"/>
  <c r="C223" i="1"/>
  <c r="C224" i="1" s="1"/>
  <c r="H222" i="1"/>
  <c r="G222" i="1"/>
  <c r="F222" i="1"/>
  <c r="E222" i="1"/>
  <c r="D222" i="1"/>
  <c r="C222" i="1"/>
  <c r="H221" i="1"/>
  <c r="G221" i="1"/>
  <c r="F221" i="1"/>
  <c r="D221" i="1"/>
  <c r="H220" i="1"/>
  <c r="G220" i="1"/>
  <c r="F220" i="1"/>
  <c r="D220" i="1"/>
  <c r="H219" i="1"/>
  <c r="G219" i="1"/>
  <c r="F219" i="1"/>
  <c r="D219" i="1"/>
  <c r="H218" i="1"/>
  <c r="G218" i="1"/>
  <c r="F218" i="1"/>
  <c r="D218" i="1"/>
  <c r="H217" i="1"/>
  <c r="G217" i="1"/>
  <c r="F217" i="1"/>
  <c r="D217" i="1"/>
  <c r="H216" i="1"/>
  <c r="G216" i="1"/>
  <c r="F216" i="1"/>
  <c r="D216" i="1"/>
  <c r="H215" i="1"/>
  <c r="G215" i="1"/>
  <c r="F215" i="1"/>
  <c r="D215" i="1"/>
  <c r="H214" i="1"/>
  <c r="G214" i="1"/>
  <c r="F214" i="1"/>
  <c r="D214" i="1"/>
  <c r="H213" i="1"/>
  <c r="G213" i="1"/>
  <c r="F213" i="1"/>
  <c r="D213" i="1"/>
  <c r="C213" i="1"/>
  <c r="C214" i="1" s="1"/>
  <c r="H212" i="1"/>
  <c r="G212" i="1"/>
  <c r="F212" i="1"/>
  <c r="D212" i="1"/>
  <c r="H211" i="1"/>
  <c r="G211" i="1"/>
  <c r="F211" i="1"/>
  <c r="D211" i="1"/>
  <c r="H210" i="1"/>
  <c r="G210" i="1"/>
  <c r="F210" i="1"/>
  <c r="D210" i="1"/>
  <c r="H209" i="1"/>
  <c r="G209" i="1"/>
  <c r="F209" i="1"/>
  <c r="D209" i="1"/>
  <c r="H208" i="1"/>
  <c r="G208" i="1"/>
  <c r="F208" i="1"/>
  <c r="D208" i="1"/>
  <c r="H207" i="1"/>
  <c r="G207" i="1"/>
  <c r="F207" i="1"/>
  <c r="D207" i="1"/>
  <c r="H206" i="1"/>
  <c r="G206" i="1"/>
  <c r="F206" i="1"/>
  <c r="D206" i="1"/>
  <c r="H205" i="1"/>
  <c r="G205" i="1"/>
  <c r="F205" i="1"/>
  <c r="D205" i="1"/>
  <c r="H204" i="1"/>
  <c r="G204" i="1"/>
  <c r="F204" i="1"/>
  <c r="D204" i="1"/>
  <c r="H203" i="1"/>
  <c r="G203" i="1"/>
  <c r="F203" i="1"/>
  <c r="D203" i="1"/>
  <c r="H202" i="1"/>
  <c r="G202" i="1"/>
  <c r="F202" i="1"/>
  <c r="D202" i="1"/>
  <c r="H201" i="1"/>
  <c r="G201" i="1"/>
  <c r="F201" i="1"/>
  <c r="D201" i="1"/>
  <c r="C201" i="1"/>
  <c r="C202" i="1" s="1"/>
  <c r="H200" i="1"/>
  <c r="G200" i="1"/>
  <c r="F200" i="1"/>
  <c r="D200" i="1"/>
  <c r="H199" i="1"/>
  <c r="G199" i="1"/>
  <c r="F199" i="1"/>
  <c r="D199" i="1"/>
  <c r="H198" i="1"/>
  <c r="G198" i="1"/>
  <c r="F198" i="1"/>
  <c r="D198" i="1"/>
  <c r="H197" i="1"/>
  <c r="G197" i="1"/>
  <c r="F197" i="1"/>
  <c r="D197" i="1"/>
  <c r="H196" i="1"/>
  <c r="G196" i="1"/>
  <c r="F196" i="1"/>
  <c r="D196" i="1"/>
  <c r="H195" i="1"/>
  <c r="G195" i="1"/>
  <c r="F195" i="1"/>
  <c r="D195" i="1"/>
  <c r="H194" i="1"/>
  <c r="G194" i="1"/>
  <c r="F194" i="1"/>
  <c r="D194" i="1"/>
  <c r="H193" i="1"/>
  <c r="G193" i="1"/>
  <c r="F193" i="1"/>
  <c r="D193" i="1"/>
  <c r="H192" i="1"/>
  <c r="G192" i="1"/>
  <c r="F192" i="1"/>
  <c r="D192" i="1"/>
  <c r="H191" i="1"/>
  <c r="G191" i="1"/>
  <c r="F191" i="1"/>
  <c r="D191" i="1"/>
  <c r="H190" i="1"/>
  <c r="G190" i="1"/>
  <c r="F190" i="1"/>
  <c r="D190" i="1"/>
  <c r="H189" i="1"/>
  <c r="G189" i="1"/>
  <c r="F189" i="1"/>
  <c r="D189" i="1"/>
  <c r="C189" i="1"/>
  <c r="C190" i="1" s="1"/>
  <c r="H188" i="1"/>
  <c r="G188" i="1"/>
  <c r="F188" i="1"/>
  <c r="D188" i="1"/>
  <c r="H187" i="1"/>
  <c r="G187" i="1"/>
  <c r="F187" i="1"/>
  <c r="D187" i="1"/>
  <c r="H186" i="1"/>
  <c r="G186" i="1"/>
  <c r="F186" i="1"/>
  <c r="D186" i="1"/>
  <c r="H185" i="1"/>
  <c r="G185" i="1"/>
  <c r="F185" i="1"/>
  <c r="D185" i="1"/>
  <c r="H184" i="1"/>
  <c r="G184" i="1"/>
  <c r="F184" i="1"/>
  <c r="D184" i="1"/>
  <c r="H183" i="1"/>
  <c r="G183" i="1"/>
  <c r="F183" i="1"/>
  <c r="D183" i="1"/>
  <c r="H182" i="1"/>
  <c r="G182" i="1"/>
  <c r="F182" i="1"/>
  <c r="D182" i="1"/>
  <c r="H181" i="1"/>
  <c r="G181" i="1"/>
  <c r="F181" i="1"/>
  <c r="D181" i="1"/>
  <c r="H180" i="1"/>
  <c r="G180" i="1"/>
  <c r="F180" i="1"/>
  <c r="D180" i="1"/>
  <c r="H179" i="1"/>
  <c r="G179" i="1"/>
  <c r="F179" i="1"/>
  <c r="D179" i="1"/>
  <c r="H178" i="1"/>
  <c r="G178" i="1"/>
  <c r="F178" i="1"/>
  <c r="D178" i="1"/>
  <c r="H177" i="1"/>
  <c r="G177" i="1"/>
  <c r="F177" i="1"/>
  <c r="D177" i="1"/>
  <c r="C177" i="1"/>
  <c r="C178" i="1" s="1"/>
  <c r="H176" i="1"/>
  <c r="G176" i="1"/>
  <c r="F176" i="1"/>
  <c r="D176" i="1"/>
  <c r="H175" i="1"/>
  <c r="G175" i="1"/>
  <c r="F175" i="1"/>
  <c r="D175" i="1"/>
  <c r="H174" i="1"/>
  <c r="G174" i="1"/>
  <c r="F174" i="1"/>
  <c r="D174" i="1"/>
  <c r="H173" i="1"/>
  <c r="G173" i="1"/>
  <c r="F173" i="1"/>
  <c r="D173" i="1"/>
  <c r="H172" i="1"/>
  <c r="G172" i="1"/>
  <c r="F172" i="1"/>
  <c r="D172" i="1"/>
  <c r="H171" i="1"/>
  <c r="G171" i="1"/>
  <c r="F171" i="1"/>
  <c r="D171" i="1"/>
  <c r="H170" i="1"/>
  <c r="G170" i="1"/>
  <c r="F170" i="1"/>
  <c r="D170" i="1"/>
  <c r="H169" i="1"/>
  <c r="G169" i="1"/>
  <c r="F169" i="1"/>
  <c r="D169" i="1"/>
  <c r="H168" i="1"/>
  <c r="G168" i="1"/>
  <c r="F168" i="1"/>
  <c r="D168" i="1"/>
  <c r="H167" i="1"/>
  <c r="G167" i="1"/>
  <c r="F167" i="1"/>
  <c r="D167" i="1"/>
  <c r="H166" i="1"/>
  <c r="G166" i="1"/>
  <c r="F166" i="1"/>
  <c r="D166" i="1"/>
  <c r="H165" i="1"/>
  <c r="G165" i="1"/>
  <c r="F165" i="1"/>
  <c r="D165" i="1"/>
  <c r="C165" i="1"/>
  <c r="C166" i="1" s="1"/>
  <c r="H164" i="1"/>
  <c r="G164" i="1"/>
  <c r="F164" i="1"/>
  <c r="D164" i="1"/>
  <c r="H163" i="1"/>
  <c r="G163" i="1"/>
  <c r="F163" i="1"/>
  <c r="D163" i="1"/>
  <c r="H162" i="1"/>
  <c r="G162" i="1"/>
  <c r="F162" i="1"/>
  <c r="D162" i="1"/>
  <c r="H161" i="1"/>
  <c r="G161" i="1"/>
  <c r="F161" i="1"/>
  <c r="D161" i="1"/>
  <c r="H160" i="1"/>
  <c r="G160" i="1"/>
  <c r="F160" i="1"/>
  <c r="D160" i="1"/>
  <c r="H159" i="1"/>
  <c r="G159" i="1"/>
  <c r="F159" i="1"/>
  <c r="D159" i="1"/>
  <c r="C159" i="1"/>
  <c r="C160" i="1" s="1"/>
  <c r="H158" i="1"/>
  <c r="G158" i="1"/>
  <c r="F158" i="1"/>
  <c r="D158" i="1"/>
  <c r="H157" i="1"/>
  <c r="G157" i="1"/>
  <c r="F157" i="1"/>
  <c r="D157" i="1"/>
  <c r="H156" i="1"/>
  <c r="G156" i="1"/>
  <c r="F156" i="1"/>
  <c r="D156" i="1"/>
  <c r="H155" i="1"/>
  <c r="G155" i="1"/>
  <c r="F155" i="1"/>
  <c r="D155" i="1"/>
  <c r="H154" i="1"/>
  <c r="G154" i="1"/>
  <c r="F154" i="1"/>
  <c r="D154" i="1"/>
  <c r="H153" i="1"/>
  <c r="G153" i="1"/>
  <c r="F153" i="1"/>
  <c r="D153" i="1"/>
  <c r="H152" i="1"/>
  <c r="G152" i="1"/>
  <c r="F152" i="1"/>
  <c r="D152" i="1"/>
  <c r="H151" i="1"/>
  <c r="G151" i="1"/>
  <c r="F151" i="1"/>
  <c r="D151" i="1"/>
  <c r="C151" i="1"/>
  <c r="C152" i="1" s="1"/>
  <c r="H150" i="1"/>
  <c r="G150" i="1"/>
  <c r="F150" i="1"/>
  <c r="E150" i="1"/>
  <c r="D150" i="1"/>
  <c r="C150" i="1"/>
  <c r="H149" i="1"/>
  <c r="G149" i="1"/>
  <c r="F149" i="1"/>
  <c r="D149" i="1"/>
  <c r="H148" i="1"/>
  <c r="G148" i="1"/>
  <c r="F148" i="1"/>
  <c r="D148" i="1"/>
  <c r="H147" i="1"/>
  <c r="G147" i="1"/>
  <c r="F147" i="1"/>
  <c r="D147" i="1"/>
  <c r="H146" i="1"/>
  <c r="G146" i="1"/>
  <c r="F146" i="1"/>
  <c r="D146" i="1"/>
  <c r="H145" i="1"/>
  <c r="G145" i="1"/>
  <c r="F145" i="1"/>
  <c r="D145" i="1"/>
  <c r="C145" i="1"/>
  <c r="C146" i="1" s="1"/>
  <c r="H144" i="1"/>
  <c r="G144" i="1"/>
  <c r="F144" i="1"/>
  <c r="E144" i="1"/>
  <c r="D144" i="1"/>
  <c r="C144" i="1"/>
  <c r="H143" i="1"/>
  <c r="G143" i="1"/>
  <c r="F143" i="1"/>
  <c r="D143" i="1"/>
  <c r="H142" i="1"/>
  <c r="G142" i="1"/>
  <c r="F142" i="1"/>
  <c r="D142" i="1"/>
  <c r="H141" i="1"/>
  <c r="G141" i="1"/>
  <c r="F141" i="1"/>
  <c r="D141" i="1"/>
  <c r="H140" i="1"/>
  <c r="G140" i="1"/>
  <c r="F140" i="1"/>
  <c r="D140" i="1"/>
  <c r="H139" i="1"/>
  <c r="G139" i="1"/>
  <c r="F139" i="1"/>
  <c r="D139" i="1"/>
  <c r="H138" i="1"/>
  <c r="G138" i="1"/>
  <c r="F138" i="1"/>
  <c r="D138" i="1"/>
  <c r="H137" i="1"/>
  <c r="G137" i="1"/>
  <c r="F137" i="1"/>
  <c r="D137" i="1"/>
  <c r="C137" i="1"/>
  <c r="C138" i="1" s="1"/>
  <c r="H136" i="1"/>
  <c r="G136" i="1"/>
  <c r="F136" i="1"/>
  <c r="E136" i="1"/>
  <c r="D136" i="1"/>
  <c r="C136" i="1"/>
  <c r="H135" i="1"/>
  <c r="G135" i="1"/>
  <c r="F135" i="1"/>
  <c r="D135" i="1"/>
  <c r="H134" i="1"/>
  <c r="G134" i="1"/>
  <c r="F134" i="1"/>
  <c r="D134" i="1"/>
  <c r="H133" i="1"/>
  <c r="G133" i="1"/>
  <c r="F133" i="1"/>
  <c r="D133" i="1"/>
  <c r="H132" i="1"/>
  <c r="G132" i="1"/>
  <c r="F132" i="1"/>
  <c r="D132" i="1"/>
  <c r="H131" i="1"/>
  <c r="G131" i="1"/>
  <c r="F131" i="1"/>
  <c r="D131" i="1"/>
  <c r="H130" i="1"/>
  <c r="G130" i="1"/>
  <c r="F130" i="1"/>
  <c r="D130" i="1"/>
  <c r="H129" i="1"/>
  <c r="G129" i="1"/>
  <c r="F129" i="1"/>
  <c r="D129" i="1"/>
  <c r="H128" i="1"/>
  <c r="G128" i="1"/>
  <c r="F128" i="1"/>
  <c r="D128" i="1"/>
  <c r="H127" i="1"/>
  <c r="G127" i="1"/>
  <c r="F127" i="1"/>
  <c r="D127" i="1"/>
  <c r="C127" i="1"/>
  <c r="C128" i="1" s="1"/>
  <c r="H126" i="1"/>
  <c r="G126" i="1"/>
  <c r="F126" i="1"/>
  <c r="D126" i="1"/>
  <c r="H125" i="1"/>
  <c r="G125" i="1"/>
  <c r="F125" i="1"/>
  <c r="D125" i="1"/>
  <c r="H124" i="1"/>
  <c r="G124" i="1"/>
  <c r="F124" i="1"/>
  <c r="D124" i="1"/>
  <c r="H123" i="1"/>
  <c r="G123" i="1"/>
  <c r="F123" i="1"/>
  <c r="D123" i="1"/>
  <c r="H122" i="1"/>
  <c r="G122" i="1"/>
  <c r="F122" i="1"/>
  <c r="D122" i="1"/>
  <c r="H121" i="1"/>
  <c r="G121" i="1"/>
  <c r="F121" i="1"/>
  <c r="D121" i="1"/>
  <c r="H120" i="1"/>
  <c r="G120" i="1"/>
  <c r="F120" i="1"/>
  <c r="D120" i="1"/>
  <c r="H119" i="1"/>
  <c r="G119" i="1"/>
  <c r="F119" i="1"/>
  <c r="D119" i="1"/>
  <c r="H118" i="1"/>
  <c r="G118" i="1"/>
  <c r="F118" i="1"/>
  <c r="D118" i="1"/>
  <c r="H117" i="1"/>
  <c r="G117" i="1"/>
  <c r="F117" i="1"/>
  <c r="D117" i="1"/>
  <c r="H116" i="1"/>
  <c r="G116" i="1"/>
  <c r="F116" i="1"/>
  <c r="D116" i="1"/>
  <c r="H115" i="1"/>
  <c r="G115" i="1"/>
  <c r="F115" i="1"/>
  <c r="D115" i="1"/>
  <c r="H114" i="1"/>
  <c r="G114" i="1"/>
  <c r="F114" i="1"/>
  <c r="D114" i="1"/>
  <c r="H113" i="1"/>
  <c r="G113" i="1"/>
  <c r="F113" i="1"/>
  <c r="D113" i="1"/>
  <c r="C113" i="1"/>
  <c r="C114" i="1" s="1"/>
  <c r="H112" i="1"/>
  <c r="G112" i="1"/>
  <c r="F112" i="1"/>
  <c r="D112" i="1"/>
  <c r="H111" i="1"/>
  <c r="G111" i="1"/>
  <c r="F111" i="1"/>
  <c r="D111" i="1"/>
  <c r="H110" i="1"/>
  <c r="G110" i="1"/>
  <c r="F110" i="1"/>
  <c r="D110" i="1"/>
  <c r="H109" i="1"/>
  <c r="G109" i="1"/>
  <c r="F109" i="1"/>
  <c r="D109" i="1"/>
  <c r="H108" i="1"/>
  <c r="G108" i="1"/>
  <c r="F108" i="1"/>
  <c r="D108" i="1"/>
  <c r="H107" i="1"/>
  <c r="G107" i="1"/>
  <c r="F107" i="1"/>
  <c r="D107" i="1"/>
  <c r="H106" i="1"/>
  <c r="G106" i="1"/>
  <c r="F106" i="1"/>
  <c r="D106" i="1"/>
  <c r="H105" i="1"/>
  <c r="G105" i="1"/>
  <c r="F105" i="1"/>
  <c r="D105" i="1"/>
  <c r="C105" i="1"/>
  <c r="C106" i="1" s="1"/>
  <c r="H104" i="1"/>
  <c r="G104" i="1"/>
  <c r="F104" i="1"/>
  <c r="E104" i="1"/>
  <c r="D104" i="1"/>
  <c r="C104" i="1"/>
  <c r="H103" i="1"/>
  <c r="G103" i="1"/>
  <c r="F103" i="1"/>
  <c r="D103" i="1"/>
  <c r="H102" i="1"/>
  <c r="G102" i="1"/>
  <c r="F102" i="1"/>
  <c r="D102" i="1"/>
  <c r="H101" i="1"/>
  <c r="G101" i="1"/>
  <c r="F101" i="1"/>
  <c r="D101" i="1"/>
  <c r="H100" i="1"/>
  <c r="G100" i="1"/>
  <c r="F100" i="1"/>
  <c r="D100" i="1"/>
  <c r="H99" i="1"/>
  <c r="G99" i="1"/>
  <c r="F99" i="1"/>
  <c r="D99" i="1"/>
  <c r="H98" i="1"/>
  <c r="G98" i="1"/>
  <c r="F98" i="1"/>
  <c r="D98" i="1"/>
  <c r="H97" i="1"/>
  <c r="G97" i="1"/>
  <c r="F97" i="1"/>
  <c r="D97" i="1"/>
  <c r="H96" i="1"/>
  <c r="G96" i="1"/>
  <c r="F96" i="1"/>
  <c r="D96" i="1"/>
  <c r="H95" i="1"/>
  <c r="G95" i="1"/>
  <c r="F95" i="1"/>
  <c r="D95" i="1"/>
  <c r="C95" i="1"/>
  <c r="C96" i="1" s="1"/>
  <c r="H94" i="1"/>
  <c r="G94" i="1"/>
  <c r="F94" i="1"/>
  <c r="D94" i="1"/>
  <c r="H93" i="1"/>
  <c r="G93" i="1"/>
  <c r="F93" i="1"/>
  <c r="D93" i="1"/>
  <c r="H92" i="1"/>
  <c r="G92" i="1"/>
  <c r="F92" i="1"/>
  <c r="D92" i="1"/>
  <c r="H91" i="1"/>
  <c r="G91" i="1"/>
  <c r="F91" i="1"/>
  <c r="D91" i="1"/>
  <c r="H90" i="1"/>
  <c r="G90" i="1"/>
  <c r="F90" i="1"/>
  <c r="D90" i="1"/>
  <c r="H89" i="1"/>
  <c r="G89" i="1"/>
  <c r="F89" i="1"/>
  <c r="D89" i="1"/>
  <c r="H88" i="1"/>
  <c r="G88" i="1"/>
  <c r="F88" i="1"/>
  <c r="D88" i="1"/>
  <c r="H87" i="1"/>
  <c r="G87" i="1"/>
  <c r="F87" i="1"/>
  <c r="D87" i="1"/>
  <c r="C87" i="1"/>
  <c r="C88" i="1" s="1"/>
  <c r="H86" i="1"/>
  <c r="G86" i="1"/>
  <c r="F86" i="1"/>
  <c r="E86" i="1"/>
  <c r="D86" i="1"/>
  <c r="C86" i="1"/>
  <c r="H85" i="1"/>
  <c r="G85" i="1"/>
  <c r="F85" i="1"/>
  <c r="D85" i="1"/>
  <c r="H84" i="1"/>
  <c r="G84" i="1"/>
  <c r="F84" i="1"/>
  <c r="D84" i="1"/>
  <c r="H83" i="1"/>
  <c r="G83" i="1"/>
  <c r="F83" i="1"/>
  <c r="D83" i="1"/>
  <c r="H82" i="1"/>
  <c r="G82" i="1"/>
  <c r="F82" i="1"/>
  <c r="D82" i="1"/>
  <c r="H81" i="1"/>
  <c r="G81" i="1"/>
  <c r="F81" i="1"/>
  <c r="D81" i="1"/>
  <c r="H80" i="1"/>
  <c r="G80" i="1"/>
  <c r="F80" i="1"/>
  <c r="D80" i="1"/>
  <c r="H79" i="1"/>
  <c r="G79" i="1"/>
  <c r="F79" i="1"/>
  <c r="D79" i="1"/>
  <c r="H78" i="1"/>
  <c r="G78" i="1"/>
  <c r="F78" i="1"/>
  <c r="D78" i="1"/>
  <c r="H77" i="1"/>
  <c r="G77" i="1"/>
  <c r="F77" i="1"/>
  <c r="D77" i="1"/>
  <c r="C77" i="1"/>
  <c r="C78" i="1" s="1"/>
  <c r="H76" i="1"/>
  <c r="G76" i="1"/>
  <c r="F76" i="1"/>
  <c r="D76" i="1"/>
  <c r="H75" i="1"/>
  <c r="G75" i="1"/>
  <c r="F75" i="1"/>
  <c r="D75" i="1"/>
  <c r="H74" i="1"/>
  <c r="G74" i="1"/>
  <c r="F74" i="1"/>
  <c r="D74" i="1"/>
  <c r="H73" i="1"/>
  <c r="G73" i="1"/>
  <c r="F73" i="1"/>
  <c r="D73" i="1"/>
  <c r="H72" i="1"/>
  <c r="G72" i="1"/>
  <c r="F72" i="1"/>
  <c r="D72" i="1"/>
  <c r="H71" i="1"/>
  <c r="G71" i="1"/>
  <c r="F71" i="1"/>
  <c r="D71" i="1"/>
  <c r="H70" i="1"/>
  <c r="G70" i="1"/>
  <c r="F70" i="1"/>
  <c r="D70" i="1"/>
  <c r="H69" i="1"/>
  <c r="G69" i="1"/>
  <c r="F69" i="1"/>
  <c r="D69" i="1"/>
  <c r="H68" i="1"/>
  <c r="G68" i="1"/>
  <c r="F68" i="1"/>
  <c r="D68" i="1"/>
  <c r="H67" i="1"/>
  <c r="G67" i="1"/>
  <c r="F67" i="1"/>
  <c r="D67" i="1"/>
  <c r="H66" i="1"/>
  <c r="G66" i="1"/>
  <c r="F66" i="1"/>
  <c r="D66" i="1"/>
  <c r="H65" i="1"/>
  <c r="G65" i="1"/>
  <c r="F65" i="1"/>
  <c r="D65" i="1"/>
  <c r="H64" i="1"/>
  <c r="G64" i="1"/>
  <c r="F64" i="1"/>
  <c r="D64" i="1"/>
  <c r="H63" i="1"/>
  <c r="G63" i="1"/>
  <c r="F63" i="1"/>
  <c r="D63" i="1"/>
  <c r="H62" i="1"/>
  <c r="G62" i="1"/>
  <c r="F62" i="1"/>
  <c r="D62" i="1"/>
  <c r="H61" i="1"/>
  <c r="G61" i="1"/>
  <c r="F61" i="1"/>
  <c r="D61" i="1"/>
  <c r="H60" i="1"/>
  <c r="G60" i="1"/>
  <c r="F60" i="1"/>
  <c r="D60" i="1"/>
  <c r="H59" i="1"/>
  <c r="G59" i="1"/>
  <c r="F59" i="1"/>
  <c r="D59" i="1"/>
  <c r="C59" i="1"/>
  <c r="C60" i="1" s="1"/>
  <c r="H58" i="1"/>
  <c r="G58" i="1"/>
  <c r="F58" i="1"/>
  <c r="D58" i="1"/>
  <c r="H57" i="1"/>
  <c r="G57" i="1"/>
  <c r="F57" i="1"/>
  <c r="D57" i="1"/>
  <c r="H56" i="1"/>
  <c r="G56" i="1"/>
  <c r="F56" i="1"/>
  <c r="D56" i="1"/>
  <c r="H55" i="1"/>
  <c r="G55" i="1"/>
  <c r="F55" i="1"/>
  <c r="D55" i="1"/>
  <c r="H54" i="1"/>
  <c r="G54" i="1"/>
  <c r="F54" i="1"/>
  <c r="D54" i="1"/>
  <c r="H53" i="1"/>
  <c r="G53" i="1"/>
  <c r="F53" i="1"/>
  <c r="D53" i="1"/>
  <c r="H52" i="1"/>
  <c r="G52" i="1"/>
  <c r="F52" i="1"/>
  <c r="D52" i="1"/>
  <c r="H51" i="1"/>
  <c r="G51" i="1"/>
  <c r="F51" i="1"/>
  <c r="D51" i="1"/>
  <c r="H50" i="1"/>
  <c r="G50" i="1"/>
  <c r="F50" i="1"/>
  <c r="D50" i="1"/>
  <c r="H49" i="1"/>
  <c r="G49" i="1"/>
  <c r="F49" i="1"/>
  <c r="D49" i="1"/>
  <c r="C49" i="1"/>
  <c r="C50" i="1" s="1"/>
  <c r="H48" i="1"/>
  <c r="G48" i="1"/>
  <c r="F48" i="1"/>
  <c r="D48" i="1"/>
  <c r="H47" i="1"/>
  <c r="G47" i="1"/>
  <c r="F47" i="1"/>
  <c r="D47" i="1"/>
  <c r="H46" i="1"/>
  <c r="G46" i="1"/>
  <c r="F46" i="1"/>
  <c r="D46" i="1"/>
  <c r="H45" i="1"/>
  <c r="G45" i="1"/>
  <c r="F45" i="1"/>
  <c r="D45" i="1"/>
  <c r="H44" i="1"/>
  <c r="G44" i="1"/>
  <c r="F44" i="1"/>
  <c r="D44" i="1"/>
  <c r="H43" i="1"/>
  <c r="G43" i="1"/>
  <c r="F43" i="1"/>
  <c r="D43" i="1"/>
  <c r="H42" i="1"/>
  <c r="G42" i="1"/>
  <c r="F42" i="1"/>
  <c r="D42" i="1"/>
  <c r="H41" i="1"/>
  <c r="G41" i="1"/>
  <c r="F41" i="1"/>
  <c r="D41" i="1"/>
  <c r="H40" i="1"/>
  <c r="G40" i="1"/>
  <c r="F40" i="1"/>
  <c r="D40" i="1"/>
  <c r="H39" i="1"/>
  <c r="G39" i="1"/>
  <c r="F39" i="1"/>
  <c r="D39" i="1"/>
  <c r="H38" i="1"/>
  <c r="G38" i="1"/>
  <c r="F38" i="1"/>
  <c r="D38" i="1"/>
  <c r="H37" i="1"/>
  <c r="G37" i="1"/>
  <c r="F37" i="1"/>
  <c r="D37" i="1"/>
  <c r="H36" i="1"/>
  <c r="G36" i="1"/>
  <c r="F36" i="1"/>
  <c r="D36" i="1"/>
  <c r="H35" i="1"/>
  <c r="G35" i="1"/>
  <c r="F35" i="1"/>
  <c r="D35" i="1"/>
  <c r="C35" i="1"/>
  <c r="C36" i="1" s="1"/>
  <c r="H34" i="1"/>
  <c r="G34" i="1"/>
  <c r="F34" i="1"/>
  <c r="E34" i="1"/>
  <c r="D34" i="1"/>
  <c r="C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D30" i="1"/>
  <c r="H29" i="1"/>
  <c r="G29" i="1"/>
  <c r="F29" i="1"/>
  <c r="D29" i="1"/>
  <c r="H28" i="1"/>
  <c r="G28" i="1"/>
  <c r="F28" i="1"/>
  <c r="D28" i="1"/>
  <c r="H27" i="1"/>
  <c r="G27" i="1"/>
  <c r="F27" i="1"/>
  <c r="D27" i="1"/>
  <c r="H26" i="1"/>
  <c r="G26" i="1"/>
  <c r="F26" i="1"/>
  <c r="D26" i="1"/>
  <c r="H25" i="1"/>
  <c r="G25" i="1"/>
  <c r="F25" i="1"/>
  <c r="D25" i="1"/>
  <c r="H24" i="1"/>
  <c r="G24" i="1"/>
  <c r="F24" i="1"/>
  <c r="D24" i="1"/>
  <c r="H23" i="1"/>
  <c r="G23" i="1"/>
  <c r="F23" i="1"/>
  <c r="D23" i="1"/>
  <c r="H22" i="1"/>
  <c r="G22" i="1"/>
  <c r="F22" i="1"/>
  <c r="D22" i="1"/>
  <c r="H21" i="1"/>
  <c r="G21" i="1"/>
  <c r="F21" i="1"/>
  <c r="D21" i="1"/>
  <c r="H20" i="1"/>
  <c r="G20" i="1"/>
  <c r="F20" i="1"/>
  <c r="D20" i="1"/>
  <c r="C20" i="1"/>
  <c r="E20" i="1" s="1"/>
  <c r="H19" i="1"/>
  <c r="G19" i="1"/>
  <c r="F19" i="1"/>
  <c r="D19" i="1"/>
  <c r="H18" i="1"/>
  <c r="G18" i="1"/>
  <c r="F18" i="1"/>
  <c r="D18" i="1"/>
  <c r="H17" i="1"/>
  <c r="G17" i="1"/>
  <c r="F17" i="1"/>
  <c r="D17" i="1"/>
  <c r="H16" i="1"/>
  <c r="G16" i="1"/>
  <c r="F16" i="1"/>
  <c r="D16" i="1"/>
  <c r="H15" i="1"/>
  <c r="G15" i="1"/>
  <c r="F15" i="1"/>
  <c r="D15" i="1"/>
  <c r="H14" i="1"/>
  <c r="G14" i="1"/>
  <c r="F14" i="1"/>
  <c r="D14" i="1"/>
  <c r="H13" i="1"/>
  <c r="G13" i="1"/>
  <c r="F13" i="1"/>
  <c r="D13" i="1"/>
  <c r="H12" i="1"/>
  <c r="G12" i="1"/>
  <c r="F12" i="1"/>
  <c r="D12" i="1"/>
  <c r="H11" i="1"/>
  <c r="G11" i="1"/>
  <c r="F11" i="1"/>
  <c r="D11" i="1"/>
  <c r="H10" i="1"/>
  <c r="G10" i="1"/>
  <c r="F10" i="1"/>
  <c r="D10" i="1"/>
  <c r="H9" i="1"/>
  <c r="G9" i="1"/>
  <c r="F9" i="1"/>
  <c r="D9" i="1"/>
  <c r="C9" i="1"/>
  <c r="C10" i="1" s="1"/>
  <c r="H8" i="1"/>
  <c r="G8" i="1"/>
  <c r="F8" i="1"/>
  <c r="D8" i="1"/>
  <c r="H7" i="1"/>
  <c r="G7" i="1"/>
  <c r="F7" i="1"/>
  <c r="J14" i="1" s="1"/>
  <c r="D7" i="1"/>
  <c r="H6" i="1"/>
  <c r="G6" i="1"/>
  <c r="F6" i="1"/>
  <c r="D6" i="1"/>
  <c r="H5" i="1"/>
  <c r="G5" i="1"/>
  <c r="F5" i="1"/>
  <c r="J19" i="1" s="1"/>
  <c r="D5" i="1"/>
  <c r="H4" i="1"/>
  <c r="G4" i="1"/>
  <c r="F4" i="1"/>
  <c r="J21" i="1" s="1"/>
  <c r="D4" i="1"/>
  <c r="H3" i="1"/>
  <c r="G3" i="1"/>
  <c r="F3" i="1"/>
  <c r="J20" i="1" s="1"/>
  <c r="D3" i="1"/>
  <c r="C3" i="1"/>
  <c r="C4" i="1" s="1"/>
  <c r="C51" i="1" l="1"/>
  <c r="E50" i="1"/>
  <c r="C153" i="1"/>
  <c r="E152" i="1"/>
  <c r="C191" i="1"/>
  <c r="E190" i="1"/>
  <c r="C235" i="1"/>
  <c r="E234" i="1"/>
  <c r="E252" i="1"/>
  <c r="C253" i="1"/>
  <c r="C11" i="1"/>
  <c r="E10" i="1"/>
  <c r="E36" i="1"/>
  <c r="C37" i="1"/>
  <c r="C129" i="1"/>
  <c r="E128" i="1"/>
  <c r="C179" i="1"/>
  <c r="E178" i="1"/>
  <c r="C259" i="1"/>
  <c r="E258" i="1"/>
  <c r="C61" i="1"/>
  <c r="E60" i="1"/>
  <c r="C89" i="1"/>
  <c r="E88" i="1"/>
  <c r="C107" i="1"/>
  <c r="E106" i="1"/>
  <c r="E146" i="1"/>
  <c r="C147" i="1"/>
  <c r="C161" i="1"/>
  <c r="E160" i="1"/>
  <c r="C203" i="1"/>
  <c r="E202" i="1"/>
  <c r="C225" i="1"/>
  <c r="E224" i="1"/>
  <c r="C243" i="1"/>
  <c r="E242" i="1"/>
  <c r="C5" i="1"/>
  <c r="E4" i="1"/>
  <c r="C79" i="1"/>
  <c r="E78" i="1"/>
  <c r="C97" i="1"/>
  <c r="E96" i="1"/>
  <c r="C115" i="1"/>
  <c r="E114" i="1"/>
  <c r="C139" i="1"/>
  <c r="E138" i="1"/>
  <c r="C167" i="1"/>
  <c r="E166" i="1"/>
  <c r="C215" i="1"/>
  <c r="E214" i="1"/>
  <c r="C265" i="1"/>
  <c r="E264" i="1"/>
  <c r="J6" i="1"/>
  <c r="J18" i="1"/>
  <c r="J7" i="1"/>
  <c r="J11" i="1"/>
  <c r="J15" i="1"/>
  <c r="C21" i="1"/>
  <c r="C304" i="1"/>
  <c r="E303" i="1"/>
  <c r="C884" i="1"/>
  <c r="E883" i="1"/>
  <c r="J10" i="1"/>
  <c r="C519" i="1"/>
  <c r="E518" i="1"/>
  <c r="C1200" i="1"/>
  <c r="E1199" i="1"/>
  <c r="E3" i="1"/>
  <c r="E9" i="1"/>
  <c r="J9" i="1"/>
  <c r="J13" i="1"/>
  <c r="J17" i="1"/>
  <c r="C408" i="1"/>
  <c r="E407" i="1"/>
  <c r="C446" i="1"/>
  <c r="E445" i="1"/>
  <c r="C621" i="1"/>
  <c r="E620" i="1"/>
  <c r="C645" i="1"/>
  <c r="E644" i="1"/>
  <c r="C803" i="1"/>
  <c r="E802" i="1"/>
  <c r="C850" i="1"/>
  <c r="E849" i="1"/>
  <c r="C934" i="1"/>
  <c r="E933" i="1"/>
  <c r="C294" i="1"/>
  <c r="E293" i="1"/>
  <c r="C340" i="1"/>
  <c r="E339" i="1"/>
  <c r="C452" i="1"/>
  <c r="E451" i="1"/>
  <c r="C675" i="1"/>
  <c r="E674" i="1"/>
  <c r="C1070" i="1"/>
  <c r="E1069" i="1"/>
  <c r="C1144" i="1"/>
  <c r="E1143" i="1"/>
  <c r="C1250" i="1"/>
  <c r="E1249" i="1"/>
  <c r="C1328" i="1"/>
  <c r="E1327" i="1"/>
  <c r="C1795" i="1"/>
  <c r="E1794" i="1"/>
  <c r="C1823" i="1"/>
  <c r="E1822" i="1"/>
  <c r="J8" i="1"/>
  <c r="J12" i="1"/>
  <c r="J16" i="1"/>
  <c r="E35" i="1"/>
  <c r="E49" i="1"/>
  <c r="E59" i="1"/>
  <c r="E77" i="1"/>
  <c r="E87" i="1"/>
  <c r="E95" i="1"/>
  <c r="E105" i="1"/>
  <c r="E113" i="1"/>
  <c r="E127" i="1"/>
  <c r="E137" i="1"/>
  <c r="E145" i="1"/>
  <c r="E151" i="1"/>
  <c r="E159" i="1"/>
  <c r="E165" i="1"/>
  <c r="E177" i="1"/>
  <c r="E189" i="1"/>
  <c r="E201" i="1"/>
  <c r="E213" i="1"/>
  <c r="E223" i="1"/>
  <c r="E233" i="1"/>
  <c r="E241" i="1"/>
  <c r="E251" i="1"/>
  <c r="E257" i="1"/>
  <c r="E263" i="1"/>
  <c r="C326" i="1"/>
  <c r="E325" i="1"/>
  <c r="C398" i="1"/>
  <c r="E397" i="1"/>
  <c r="C440" i="1"/>
  <c r="E439" i="1"/>
  <c r="C474" i="1"/>
  <c r="E473" i="1"/>
  <c r="C627" i="1"/>
  <c r="E626" i="1"/>
  <c r="C651" i="1"/>
  <c r="E650" i="1"/>
  <c r="C783" i="1"/>
  <c r="E782" i="1"/>
  <c r="C557" i="1"/>
  <c r="E556" i="1"/>
  <c r="C593" i="1"/>
  <c r="E592" i="1"/>
  <c r="C633" i="1"/>
  <c r="E632" i="1"/>
  <c r="C657" i="1"/>
  <c r="E656" i="1"/>
  <c r="C681" i="1"/>
  <c r="E680" i="1"/>
  <c r="C725" i="1"/>
  <c r="E724" i="1"/>
  <c r="C894" i="1"/>
  <c r="E893" i="1"/>
  <c r="C962" i="1"/>
  <c r="E961" i="1"/>
  <c r="C1006" i="1"/>
  <c r="E1005" i="1"/>
  <c r="C1082" i="1"/>
  <c r="E1081" i="1"/>
  <c r="C669" i="1"/>
  <c r="E668" i="1"/>
  <c r="C693" i="1"/>
  <c r="E692" i="1"/>
  <c r="C711" i="1"/>
  <c r="E710" i="1"/>
  <c r="C719" i="1"/>
  <c r="E718" i="1"/>
  <c r="C753" i="1"/>
  <c r="E752" i="1"/>
  <c r="C761" i="1"/>
  <c r="E760" i="1"/>
  <c r="C773" i="1"/>
  <c r="E772" i="1"/>
  <c r="C824" i="1"/>
  <c r="E823" i="1"/>
  <c r="C830" i="1"/>
  <c r="E829" i="1"/>
  <c r="C922" i="1"/>
  <c r="E921" i="1"/>
  <c r="C603" i="1"/>
  <c r="E602" i="1"/>
  <c r="C611" i="1"/>
  <c r="E610" i="1"/>
  <c r="C639" i="1"/>
  <c r="E638" i="1"/>
  <c r="C663" i="1"/>
  <c r="E662" i="1"/>
  <c r="C687" i="1"/>
  <c r="E686" i="1"/>
  <c r="C705" i="1"/>
  <c r="E704" i="1"/>
  <c r="C735" i="1"/>
  <c r="E734" i="1"/>
  <c r="C793" i="1"/>
  <c r="E792" i="1"/>
  <c r="C910" i="1"/>
  <c r="E909" i="1"/>
  <c r="C1150" i="1"/>
  <c r="E1149" i="1"/>
  <c r="C1176" i="1"/>
  <c r="E1175" i="1"/>
  <c r="C836" i="1"/>
  <c r="E835" i="1"/>
  <c r="C866" i="1"/>
  <c r="E865" i="1"/>
  <c r="C874" i="1"/>
  <c r="E873" i="1"/>
  <c r="C1034" i="1"/>
  <c r="E1033" i="1"/>
  <c r="C1056" i="1"/>
  <c r="E1055" i="1"/>
  <c r="C860" i="1"/>
  <c r="E859" i="1"/>
  <c r="C900" i="1"/>
  <c r="E899" i="1"/>
  <c r="C916" i="1"/>
  <c r="E915" i="1"/>
  <c r="C928" i="1"/>
  <c r="E927" i="1"/>
  <c r="C940" i="1"/>
  <c r="E939" i="1"/>
  <c r="C984" i="1"/>
  <c r="E983" i="1"/>
  <c r="C1194" i="1"/>
  <c r="E1193" i="1"/>
  <c r="C1236" i="1"/>
  <c r="E1235" i="1"/>
  <c r="C1282" i="1"/>
  <c r="E1281" i="1"/>
  <c r="C1401" i="1"/>
  <c r="E1400" i="1"/>
  <c r="C1436" i="1"/>
  <c r="E1435" i="1"/>
  <c r="C1443" i="1"/>
  <c r="E1442" i="1"/>
  <c r="C1112" i="1"/>
  <c r="E1111" i="1"/>
  <c r="C1162" i="1"/>
  <c r="E1161" i="1"/>
  <c r="C1216" i="1"/>
  <c r="E1215" i="1"/>
  <c r="C1028" i="1"/>
  <c r="E1027" i="1"/>
  <c r="C1044" i="1"/>
  <c r="E1043" i="1"/>
  <c r="C1096" i="1"/>
  <c r="E1095" i="1"/>
  <c r="C1156" i="1"/>
  <c r="E1155" i="1"/>
  <c r="C1170" i="1"/>
  <c r="E1169" i="1"/>
  <c r="C1186" i="1"/>
  <c r="E1185" i="1"/>
  <c r="C1226" i="1"/>
  <c r="E1225" i="1"/>
  <c r="C1337" i="1"/>
  <c r="E1336" i="1"/>
  <c r="C1361" i="1"/>
  <c r="E1360" i="1"/>
  <c r="C1379" i="1"/>
  <c r="E1378" i="1"/>
  <c r="C1427" i="1"/>
  <c r="E1426" i="1"/>
  <c r="C1475" i="1"/>
  <c r="E1474" i="1"/>
  <c r="E1004" i="1"/>
  <c r="E1026" i="1"/>
  <c r="E1032" i="1"/>
  <c r="E1042" i="1"/>
  <c r="E1054" i="1"/>
  <c r="E1068" i="1"/>
  <c r="E1080" i="1"/>
  <c r="E1094" i="1"/>
  <c r="E1110" i="1"/>
  <c r="E1142" i="1"/>
  <c r="E1148" i="1"/>
  <c r="E1154" i="1"/>
  <c r="E1160" i="1"/>
  <c r="E1168" i="1"/>
  <c r="E1174" i="1"/>
  <c r="E1184" i="1"/>
  <c r="E1192" i="1"/>
  <c r="E1198" i="1"/>
  <c r="E1214" i="1"/>
  <c r="E1224" i="1"/>
  <c r="E1234" i="1"/>
  <c r="E1248" i="1"/>
  <c r="E1280" i="1"/>
  <c r="E1326" i="1"/>
  <c r="C1415" i="1"/>
  <c r="E1414" i="1"/>
  <c r="C1451" i="1"/>
  <c r="E1450" i="1"/>
  <c r="C1343" i="1"/>
  <c r="E1342" i="1"/>
  <c r="C1352" i="1"/>
  <c r="E1351" i="1"/>
  <c r="C1371" i="1"/>
  <c r="E1370" i="1"/>
  <c r="C1421" i="1"/>
  <c r="E1420" i="1"/>
  <c r="C1457" i="1"/>
  <c r="E1456" i="1"/>
  <c r="E1359" i="1"/>
  <c r="E1369" i="1"/>
  <c r="E1377" i="1"/>
  <c r="E1399" i="1"/>
  <c r="E1413" i="1"/>
  <c r="E1419" i="1"/>
  <c r="E1425" i="1"/>
  <c r="E1441" i="1"/>
  <c r="E1449" i="1"/>
  <c r="E1455" i="1"/>
  <c r="C1485" i="1"/>
  <c r="E1484" i="1"/>
  <c r="C1511" i="1"/>
  <c r="E1510" i="1"/>
  <c r="C1523" i="1"/>
  <c r="E1522" i="1"/>
  <c r="C1535" i="1"/>
  <c r="E1534" i="1"/>
  <c r="C1563" i="1"/>
  <c r="E1562" i="1"/>
  <c r="C1575" i="1"/>
  <c r="E1574" i="1"/>
  <c r="E1350" i="1"/>
  <c r="C1497" i="1"/>
  <c r="E1496" i="1"/>
  <c r="C1517" i="1"/>
  <c r="E1516" i="1"/>
  <c r="C1529" i="1"/>
  <c r="E1528" i="1"/>
  <c r="C1541" i="1"/>
  <c r="E1540" i="1"/>
  <c r="C1553" i="1"/>
  <c r="E1552" i="1"/>
  <c r="C1597" i="1"/>
  <c r="E1596" i="1"/>
  <c r="C1614" i="1"/>
  <c r="E1613" i="1"/>
  <c r="C1465" i="1"/>
  <c r="E1464" i="1"/>
  <c r="C1491" i="1"/>
  <c r="E1490" i="1"/>
  <c r="C1664" i="1"/>
  <c r="E1663" i="1"/>
  <c r="C1696" i="1"/>
  <c r="E1695" i="1"/>
  <c r="C1636" i="1"/>
  <c r="E1635" i="1"/>
  <c r="C1680" i="1"/>
  <c r="E1679" i="1"/>
  <c r="C1712" i="1"/>
  <c r="E1711" i="1"/>
  <c r="C1734" i="1"/>
  <c r="E1733" i="1"/>
  <c r="C1750" i="1"/>
  <c r="E1749" i="1"/>
  <c r="C1728" i="1"/>
  <c r="E1727" i="1"/>
  <c r="C1766" i="1"/>
  <c r="E1765" i="1"/>
  <c r="C1781" i="1"/>
  <c r="E1780" i="1"/>
  <c r="C1807" i="1"/>
  <c r="E1806" i="1"/>
  <c r="C1837" i="1"/>
  <c r="E1836" i="1"/>
  <c r="C1851" i="1"/>
  <c r="E1850" i="1"/>
  <c r="E1779" i="1"/>
  <c r="E1793" i="1"/>
  <c r="E1805" i="1"/>
  <c r="E1821" i="1"/>
  <c r="E1835" i="1"/>
  <c r="E1849" i="1"/>
  <c r="C12" i="1" l="1"/>
  <c r="E11" i="1"/>
  <c r="C1838" i="1"/>
  <c r="E1837" i="1"/>
  <c r="C1782" i="1"/>
  <c r="E1781" i="1"/>
  <c r="C1729" i="1"/>
  <c r="E1728" i="1"/>
  <c r="C1735" i="1"/>
  <c r="E1734" i="1"/>
  <c r="C1681" i="1"/>
  <c r="E1680" i="1"/>
  <c r="C1697" i="1"/>
  <c r="E1696" i="1"/>
  <c r="C1492" i="1"/>
  <c r="E1491" i="1"/>
  <c r="C1615" i="1"/>
  <c r="E1614" i="1"/>
  <c r="C1554" i="1"/>
  <c r="E1553" i="1"/>
  <c r="C1530" i="1"/>
  <c r="E1529" i="1"/>
  <c r="C1498" i="1"/>
  <c r="E1497" i="1"/>
  <c r="C1796" i="1"/>
  <c r="E1795" i="1"/>
  <c r="C1251" i="1"/>
  <c r="E1250" i="1"/>
  <c r="C1071" i="1"/>
  <c r="E1070" i="1"/>
  <c r="C453" i="1"/>
  <c r="E452" i="1"/>
  <c r="C295" i="1"/>
  <c r="E294" i="1"/>
  <c r="C851" i="1"/>
  <c r="E850" i="1"/>
  <c r="C646" i="1"/>
  <c r="E645" i="1"/>
  <c r="C447" i="1"/>
  <c r="E446" i="1"/>
  <c r="C520" i="1"/>
  <c r="E519" i="1"/>
  <c r="C148" i="1"/>
  <c r="E147" i="1"/>
  <c r="C1486" i="1"/>
  <c r="E1485" i="1"/>
  <c r="C1344" i="1"/>
  <c r="E1343" i="1"/>
  <c r="C1227" i="1"/>
  <c r="E1226" i="1"/>
  <c r="C1029" i="1"/>
  <c r="E1028" i="1"/>
  <c r="C1402" i="1"/>
  <c r="E1401" i="1"/>
  <c r="C985" i="1"/>
  <c r="E984" i="1"/>
  <c r="C1057" i="1"/>
  <c r="E1056" i="1"/>
  <c r="C837" i="1"/>
  <c r="E836" i="1"/>
  <c r="C706" i="1"/>
  <c r="E705" i="1"/>
  <c r="C923" i="1"/>
  <c r="E922" i="1"/>
  <c r="C762" i="1"/>
  <c r="E761" i="1"/>
  <c r="C726" i="1"/>
  <c r="E725" i="1"/>
  <c r="C266" i="1"/>
  <c r="E265" i="1"/>
  <c r="C168" i="1"/>
  <c r="E167" i="1"/>
  <c r="C116" i="1"/>
  <c r="E115" i="1"/>
  <c r="C80" i="1"/>
  <c r="E79" i="1"/>
  <c r="C244" i="1"/>
  <c r="E243" i="1"/>
  <c r="C204" i="1"/>
  <c r="E203" i="1"/>
  <c r="C90" i="1"/>
  <c r="E89" i="1"/>
  <c r="C260" i="1"/>
  <c r="E259" i="1"/>
  <c r="C130" i="1"/>
  <c r="E129" i="1"/>
  <c r="C154" i="1"/>
  <c r="E153" i="1"/>
  <c r="C1852" i="1"/>
  <c r="E1851" i="1"/>
  <c r="C1808" i="1"/>
  <c r="E1807" i="1"/>
  <c r="C1767" i="1"/>
  <c r="E1766" i="1"/>
  <c r="C1751" i="1"/>
  <c r="E1750" i="1"/>
  <c r="C1713" i="1"/>
  <c r="E1712" i="1"/>
  <c r="C1637" i="1"/>
  <c r="E1636" i="1"/>
  <c r="C1665" i="1"/>
  <c r="E1664" i="1"/>
  <c r="C1466" i="1"/>
  <c r="E1465" i="1"/>
  <c r="C1598" i="1"/>
  <c r="E1597" i="1"/>
  <c r="C1542" i="1"/>
  <c r="E1541" i="1"/>
  <c r="C1518" i="1"/>
  <c r="E1517" i="1"/>
  <c r="C1824" i="1"/>
  <c r="E1823" i="1"/>
  <c r="C1329" i="1"/>
  <c r="E1328" i="1"/>
  <c r="C1145" i="1"/>
  <c r="E1144" i="1"/>
  <c r="C676" i="1"/>
  <c r="E675" i="1"/>
  <c r="C341" i="1"/>
  <c r="E340" i="1"/>
  <c r="C935" i="1"/>
  <c r="E934" i="1"/>
  <c r="C804" i="1"/>
  <c r="E803" i="1"/>
  <c r="C622" i="1"/>
  <c r="E621" i="1"/>
  <c r="C409" i="1"/>
  <c r="E408" i="1"/>
  <c r="C1201" i="1"/>
  <c r="E1200" i="1"/>
  <c r="C22" i="1"/>
  <c r="E21" i="1"/>
  <c r="C38" i="1"/>
  <c r="E37" i="1"/>
  <c r="C254" i="1"/>
  <c r="E253" i="1"/>
  <c r="C1564" i="1"/>
  <c r="E1563" i="1"/>
  <c r="C1524" i="1"/>
  <c r="E1523" i="1"/>
  <c r="C1458" i="1"/>
  <c r="E1457" i="1"/>
  <c r="C1372" i="1"/>
  <c r="E1371" i="1"/>
  <c r="C1416" i="1"/>
  <c r="E1415" i="1"/>
  <c r="C1428" i="1"/>
  <c r="E1427" i="1"/>
  <c r="C1362" i="1"/>
  <c r="E1361" i="1"/>
  <c r="C1171" i="1"/>
  <c r="E1170" i="1"/>
  <c r="C1097" i="1"/>
  <c r="E1096" i="1"/>
  <c r="C1163" i="1"/>
  <c r="E1162" i="1"/>
  <c r="C1444" i="1"/>
  <c r="E1443" i="1"/>
  <c r="C1237" i="1"/>
  <c r="E1236" i="1"/>
  <c r="C929" i="1"/>
  <c r="E928" i="1"/>
  <c r="C901" i="1"/>
  <c r="E900" i="1"/>
  <c r="C875" i="1"/>
  <c r="E874" i="1"/>
  <c r="C1151" i="1"/>
  <c r="E1150" i="1"/>
  <c r="C794" i="1"/>
  <c r="E793" i="1"/>
  <c r="C664" i="1"/>
  <c r="E663" i="1"/>
  <c r="C612" i="1"/>
  <c r="E611" i="1"/>
  <c r="C825" i="1"/>
  <c r="E824" i="1"/>
  <c r="C720" i="1"/>
  <c r="E719" i="1"/>
  <c r="C694" i="1"/>
  <c r="E693" i="1"/>
  <c r="C1083" i="1"/>
  <c r="E1082" i="1"/>
  <c r="C963" i="1"/>
  <c r="E962" i="1"/>
  <c r="C658" i="1"/>
  <c r="E657" i="1"/>
  <c r="C594" i="1"/>
  <c r="E593" i="1"/>
  <c r="C784" i="1"/>
  <c r="E783" i="1"/>
  <c r="C628" i="1"/>
  <c r="E627" i="1"/>
  <c r="C441" i="1"/>
  <c r="E440" i="1"/>
  <c r="C327" i="1"/>
  <c r="E326" i="1"/>
  <c r="C305" i="1"/>
  <c r="E304" i="1"/>
  <c r="C236" i="1"/>
  <c r="E235" i="1"/>
  <c r="C1576" i="1"/>
  <c r="E1575" i="1"/>
  <c r="C1536" i="1"/>
  <c r="E1535" i="1"/>
  <c r="C1512" i="1"/>
  <c r="E1511" i="1"/>
  <c r="C1422" i="1"/>
  <c r="E1421" i="1"/>
  <c r="C1353" i="1"/>
  <c r="E1352" i="1"/>
  <c r="C1452" i="1"/>
  <c r="E1451" i="1"/>
  <c r="C1476" i="1"/>
  <c r="E1475" i="1"/>
  <c r="C1380" i="1"/>
  <c r="E1379" i="1"/>
  <c r="C1338" i="1"/>
  <c r="E1337" i="1"/>
  <c r="C1187" i="1"/>
  <c r="E1186" i="1"/>
  <c r="C1157" i="1"/>
  <c r="E1156" i="1"/>
  <c r="C1045" i="1"/>
  <c r="E1044" i="1"/>
  <c r="C1217" i="1"/>
  <c r="E1216" i="1"/>
  <c r="C1113" i="1"/>
  <c r="E1112" i="1"/>
  <c r="C1437" i="1"/>
  <c r="E1436" i="1"/>
  <c r="C1283" i="1"/>
  <c r="E1282" i="1"/>
  <c r="C1195" i="1"/>
  <c r="E1194" i="1"/>
  <c r="C941" i="1"/>
  <c r="E940" i="1"/>
  <c r="C917" i="1"/>
  <c r="E916" i="1"/>
  <c r="C861" i="1"/>
  <c r="E860" i="1"/>
  <c r="C1035" i="1"/>
  <c r="E1034" i="1"/>
  <c r="C867" i="1"/>
  <c r="E866" i="1"/>
  <c r="C1177" i="1"/>
  <c r="E1176" i="1"/>
  <c r="C911" i="1"/>
  <c r="E910" i="1"/>
  <c r="C736" i="1"/>
  <c r="E735" i="1"/>
  <c r="C688" i="1"/>
  <c r="E687" i="1"/>
  <c r="C640" i="1"/>
  <c r="E639" i="1"/>
  <c r="C604" i="1"/>
  <c r="E603" i="1"/>
  <c r="C831" i="1"/>
  <c r="E830" i="1"/>
  <c r="C774" i="1"/>
  <c r="E773" i="1"/>
  <c r="C754" i="1"/>
  <c r="E753" i="1"/>
  <c r="C712" i="1"/>
  <c r="E711" i="1"/>
  <c r="C670" i="1"/>
  <c r="E669" i="1"/>
  <c r="C1007" i="1"/>
  <c r="E1006" i="1"/>
  <c r="C895" i="1"/>
  <c r="E894" i="1"/>
  <c r="C682" i="1"/>
  <c r="E681" i="1"/>
  <c r="C634" i="1"/>
  <c r="E633" i="1"/>
  <c r="C558" i="1"/>
  <c r="E557" i="1"/>
  <c r="C652" i="1"/>
  <c r="E651" i="1"/>
  <c r="C475" i="1"/>
  <c r="E474" i="1"/>
  <c r="C399" i="1"/>
  <c r="E398" i="1"/>
  <c r="C885" i="1"/>
  <c r="E884" i="1"/>
  <c r="C216" i="1"/>
  <c r="E215" i="1"/>
  <c r="C140" i="1"/>
  <c r="E139" i="1"/>
  <c r="C98" i="1"/>
  <c r="E97" i="1"/>
  <c r="C6" i="1"/>
  <c r="E5" i="1"/>
  <c r="C226" i="1"/>
  <c r="E225" i="1"/>
  <c r="C162" i="1"/>
  <c r="E161" i="1"/>
  <c r="C108" i="1"/>
  <c r="E107" i="1"/>
  <c r="C62" i="1"/>
  <c r="E61" i="1"/>
  <c r="C180" i="1"/>
  <c r="E179" i="1"/>
  <c r="C192" i="1"/>
  <c r="E191" i="1"/>
  <c r="C52" i="1"/>
  <c r="E51" i="1"/>
  <c r="E192" i="1" l="1"/>
  <c r="C193" i="1"/>
  <c r="C141" i="1"/>
  <c r="E140" i="1"/>
  <c r="C559" i="1"/>
  <c r="E558" i="1"/>
  <c r="C605" i="1"/>
  <c r="E604" i="1"/>
  <c r="C868" i="1"/>
  <c r="E867" i="1"/>
  <c r="C1114" i="1"/>
  <c r="E1113" i="1"/>
  <c r="C1381" i="1"/>
  <c r="E1380" i="1"/>
  <c r="C1537" i="1"/>
  <c r="E1536" i="1"/>
  <c r="C595" i="1"/>
  <c r="E594" i="1"/>
  <c r="C665" i="1"/>
  <c r="E664" i="1"/>
  <c r="C1238" i="1"/>
  <c r="E1237" i="1"/>
  <c r="C1373" i="1"/>
  <c r="E1372" i="1"/>
  <c r="C410" i="1"/>
  <c r="E409" i="1"/>
  <c r="C1146" i="1"/>
  <c r="E1146" i="1" s="1"/>
  <c r="E1145" i="1"/>
  <c r="C1638" i="1"/>
  <c r="E1637" i="1"/>
  <c r="C155" i="1"/>
  <c r="E154" i="1"/>
  <c r="E168" i="1"/>
  <c r="C169" i="1"/>
  <c r="C924" i="1"/>
  <c r="E923" i="1"/>
  <c r="C1345" i="1"/>
  <c r="E1344" i="1"/>
  <c r="C852" i="1"/>
  <c r="E851" i="1"/>
  <c r="C1730" i="1"/>
  <c r="E1729" i="1"/>
  <c r="C63" i="1"/>
  <c r="E62" i="1"/>
  <c r="C886" i="1"/>
  <c r="E885" i="1"/>
  <c r="C683" i="1"/>
  <c r="E682" i="1"/>
  <c r="C713" i="1"/>
  <c r="E712" i="1"/>
  <c r="C912" i="1"/>
  <c r="E911" i="1"/>
  <c r="C1284" i="1"/>
  <c r="E1283" i="1"/>
  <c r="C1188" i="1"/>
  <c r="E1187" i="1"/>
  <c r="C237" i="1"/>
  <c r="E236" i="1"/>
  <c r="C629" i="1"/>
  <c r="E628" i="1"/>
  <c r="C826" i="1"/>
  <c r="E825" i="1"/>
  <c r="C902" i="1"/>
  <c r="E901" i="1"/>
  <c r="C1429" i="1"/>
  <c r="E1428" i="1"/>
  <c r="C255" i="1"/>
  <c r="E255" i="1" s="1"/>
  <c r="E254" i="1"/>
  <c r="C342" i="1"/>
  <c r="E341" i="1"/>
  <c r="C1467" i="1"/>
  <c r="E1466" i="1"/>
  <c r="C1809" i="1"/>
  <c r="E1808" i="1"/>
  <c r="C81" i="1"/>
  <c r="E80" i="1"/>
  <c r="C986" i="1"/>
  <c r="E985" i="1"/>
  <c r="C149" i="1"/>
  <c r="E149" i="1" s="1"/>
  <c r="E148" i="1"/>
  <c r="C454" i="1"/>
  <c r="E453" i="1"/>
  <c r="C1252" i="1"/>
  <c r="E1251" i="1"/>
  <c r="C1499" i="1"/>
  <c r="E1498" i="1"/>
  <c r="C1555" i="1"/>
  <c r="E1554" i="1"/>
  <c r="C1493" i="1"/>
  <c r="E1492" i="1"/>
  <c r="C1839" i="1"/>
  <c r="E1838" i="1"/>
  <c r="E162" i="1"/>
  <c r="C163" i="1"/>
  <c r="C7" i="1"/>
  <c r="E6" i="1"/>
  <c r="C476" i="1"/>
  <c r="E475" i="1"/>
  <c r="C1008" i="1"/>
  <c r="E1007" i="1"/>
  <c r="C775" i="1"/>
  <c r="E774" i="1"/>
  <c r="C689" i="1"/>
  <c r="E688" i="1"/>
  <c r="C862" i="1"/>
  <c r="E861" i="1"/>
  <c r="C942" i="1"/>
  <c r="E941" i="1"/>
  <c r="C1046" i="1"/>
  <c r="E1045" i="1"/>
  <c r="C1453" i="1"/>
  <c r="E1452" i="1"/>
  <c r="C1423" i="1"/>
  <c r="E1422" i="1"/>
  <c r="C328" i="1"/>
  <c r="E327" i="1"/>
  <c r="C964" i="1"/>
  <c r="E963" i="1"/>
  <c r="C695" i="1"/>
  <c r="E694" i="1"/>
  <c r="C1152" i="1"/>
  <c r="E1152" i="1" s="1"/>
  <c r="E1151" i="1"/>
  <c r="C1164" i="1"/>
  <c r="E1163" i="1"/>
  <c r="C1172" i="1"/>
  <c r="E1171" i="1"/>
  <c r="C1525" i="1"/>
  <c r="E1524" i="1"/>
  <c r="C23" i="1"/>
  <c r="E22" i="1"/>
  <c r="C805" i="1"/>
  <c r="E804" i="1"/>
  <c r="C1825" i="1"/>
  <c r="E1824" i="1"/>
  <c r="C1543" i="1"/>
  <c r="E1542" i="1"/>
  <c r="C1752" i="1"/>
  <c r="E1751" i="1"/>
  <c r="C261" i="1"/>
  <c r="E261" i="1" s="1"/>
  <c r="E260" i="1"/>
  <c r="E204" i="1"/>
  <c r="C205" i="1"/>
  <c r="C727" i="1"/>
  <c r="E726" i="1"/>
  <c r="C838" i="1"/>
  <c r="E837" i="1"/>
  <c r="C1030" i="1"/>
  <c r="E1030" i="1" s="1"/>
  <c r="E1029" i="1"/>
  <c r="C448" i="1"/>
  <c r="E447" i="1"/>
  <c r="C1682" i="1"/>
  <c r="E1681" i="1"/>
  <c r="C53" i="1"/>
  <c r="E52" i="1"/>
  <c r="C181" i="1"/>
  <c r="E180" i="1"/>
  <c r="C109" i="1"/>
  <c r="E108" i="1"/>
  <c r="C227" i="1"/>
  <c r="E226" i="1"/>
  <c r="C99" i="1"/>
  <c r="E98" i="1"/>
  <c r="C217" i="1"/>
  <c r="E216" i="1"/>
  <c r="C400" i="1"/>
  <c r="E399" i="1"/>
  <c r="C653" i="1"/>
  <c r="E652" i="1"/>
  <c r="C635" i="1"/>
  <c r="E634" i="1"/>
  <c r="C896" i="1"/>
  <c r="E895" i="1"/>
  <c r="C671" i="1"/>
  <c r="E670" i="1"/>
  <c r="C755" i="1"/>
  <c r="E754" i="1"/>
  <c r="C832" i="1"/>
  <c r="E831" i="1"/>
  <c r="C641" i="1"/>
  <c r="E640" i="1"/>
  <c r="C737" i="1"/>
  <c r="E736" i="1"/>
  <c r="C1178" i="1"/>
  <c r="E1177" i="1"/>
  <c r="C1036" i="1"/>
  <c r="E1035" i="1"/>
  <c r="C918" i="1"/>
  <c r="E917" i="1"/>
  <c r="C1196" i="1"/>
  <c r="E1195" i="1"/>
  <c r="C1438" i="1"/>
  <c r="E1437" i="1"/>
  <c r="C1218" i="1"/>
  <c r="E1217" i="1"/>
  <c r="C1158" i="1"/>
  <c r="E1158" i="1" s="1"/>
  <c r="E1157" i="1"/>
  <c r="C1339" i="1"/>
  <c r="E1338" i="1"/>
  <c r="C1477" i="1"/>
  <c r="E1476" i="1"/>
  <c r="C1354" i="1"/>
  <c r="E1353" i="1"/>
  <c r="C1513" i="1"/>
  <c r="E1512" i="1"/>
  <c r="C1577" i="1"/>
  <c r="E1576" i="1"/>
  <c r="C306" i="1"/>
  <c r="E305" i="1"/>
  <c r="C442" i="1"/>
  <c r="E441" i="1"/>
  <c r="C785" i="1"/>
  <c r="E784" i="1"/>
  <c r="C659" i="1"/>
  <c r="E658" i="1"/>
  <c r="C1084" i="1"/>
  <c r="E1083" i="1"/>
  <c r="C721" i="1"/>
  <c r="E720" i="1"/>
  <c r="C613" i="1"/>
  <c r="E612" i="1"/>
  <c r="C795" i="1"/>
  <c r="E794" i="1"/>
  <c r="C876" i="1"/>
  <c r="E875" i="1"/>
  <c r="C930" i="1"/>
  <c r="E929" i="1"/>
  <c r="C1445" i="1"/>
  <c r="E1444" i="1"/>
  <c r="C1098" i="1"/>
  <c r="E1097" i="1"/>
  <c r="C1363" i="1"/>
  <c r="E1362" i="1"/>
  <c r="C1417" i="1"/>
  <c r="E1416" i="1"/>
  <c r="C1459" i="1"/>
  <c r="E1458" i="1"/>
  <c r="C1565" i="1"/>
  <c r="E1564" i="1"/>
  <c r="C39" i="1"/>
  <c r="E38" i="1"/>
  <c r="C1202" i="1"/>
  <c r="E1201" i="1"/>
  <c r="C623" i="1"/>
  <c r="E622" i="1"/>
  <c r="C936" i="1"/>
  <c r="E935" i="1"/>
  <c r="C677" i="1"/>
  <c r="E676" i="1"/>
  <c r="C1330" i="1"/>
  <c r="E1329" i="1"/>
  <c r="C1519" i="1"/>
  <c r="E1518" i="1"/>
  <c r="C1599" i="1"/>
  <c r="E1598" i="1"/>
  <c r="C1666" i="1"/>
  <c r="E1665" i="1"/>
  <c r="C1714" i="1"/>
  <c r="E1713" i="1"/>
  <c r="C1768" i="1"/>
  <c r="E1767" i="1"/>
  <c r="C1853" i="1"/>
  <c r="E1852" i="1"/>
  <c r="C131" i="1"/>
  <c r="E130" i="1"/>
  <c r="C91" i="1"/>
  <c r="E90" i="1"/>
  <c r="C245" i="1"/>
  <c r="E244" i="1"/>
  <c r="C117" i="1"/>
  <c r="E116" i="1"/>
  <c r="C267" i="1"/>
  <c r="E266" i="1"/>
  <c r="C763" i="1"/>
  <c r="E762" i="1"/>
  <c r="C707" i="1"/>
  <c r="E706" i="1"/>
  <c r="C1058" i="1"/>
  <c r="E1057" i="1"/>
  <c r="C1403" i="1"/>
  <c r="E1402" i="1"/>
  <c r="C1228" i="1"/>
  <c r="E1227" i="1"/>
  <c r="C1487" i="1"/>
  <c r="E1486" i="1"/>
  <c r="C521" i="1"/>
  <c r="E520" i="1"/>
  <c r="C647" i="1"/>
  <c r="E646" i="1"/>
  <c r="C296" i="1"/>
  <c r="E295" i="1"/>
  <c r="C1072" i="1"/>
  <c r="E1071" i="1"/>
  <c r="C1797" i="1"/>
  <c r="E1796" i="1"/>
  <c r="C1531" i="1"/>
  <c r="E1530" i="1"/>
  <c r="C1616" i="1"/>
  <c r="E1615" i="1"/>
  <c r="C1698" i="1"/>
  <c r="E1697" i="1"/>
  <c r="C1736" i="1"/>
  <c r="E1735" i="1"/>
  <c r="C1783" i="1"/>
  <c r="E1782" i="1"/>
  <c r="E12" i="1"/>
  <c r="C13" i="1"/>
  <c r="C8" i="1" l="1"/>
  <c r="E8" i="1" s="1"/>
  <c r="E7" i="1"/>
  <c r="C1253" i="1"/>
  <c r="E1252" i="1"/>
  <c r="C913" i="1"/>
  <c r="E912" i="1"/>
  <c r="C853" i="1"/>
  <c r="E852" i="1"/>
  <c r="C1115" i="1"/>
  <c r="E1114" i="1"/>
  <c r="C1784" i="1"/>
  <c r="E1783" i="1"/>
  <c r="C1699" i="1"/>
  <c r="E1698" i="1"/>
  <c r="C1532" i="1"/>
  <c r="E1531" i="1"/>
  <c r="C1073" i="1"/>
  <c r="E1072" i="1"/>
  <c r="C648" i="1"/>
  <c r="E648" i="1" s="1"/>
  <c r="E647" i="1"/>
  <c r="C1488" i="1"/>
  <c r="E1488" i="1" s="1"/>
  <c r="E1487" i="1"/>
  <c r="C1404" i="1"/>
  <c r="E1403" i="1"/>
  <c r="C708" i="1"/>
  <c r="E708" i="1" s="1"/>
  <c r="E707" i="1"/>
  <c r="C268" i="1"/>
  <c r="E267" i="1"/>
  <c r="C246" i="1"/>
  <c r="E245" i="1"/>
  <c r="C132" i="1"/>
  <c r="E131" i="1"/>
  <c r="C1769" i="1"/>
  <c r="E1768" i="1"/>
  <c r="C1667" i="1"/>
  <c r="E1666" i="1"/>
  <c r="C1520" i="1"/>
  <c r="E1519" i="1"/>
  <c r="C678" i="1"/>
  <c r="E678" i="1" s="1"/>
  <c r="E677" i="1"/>
  <c r="C624" i="1"/>
  <c r="E624" i="1" s="1"/>
  <c r="E623" i="1"/>
  <c r="C40" i="1"/>
  <c r="E39" i="1"/>
  <c r="C1460" i="1"/>
  <c r="E1459" i="1"/>
  <c r="C1364" i="1"/>
  <c r="E1363" i="1"/>
  <c r="C1446" i="1"/>
  <c r="E1445" i="1"/>
  <c r="C877" i="1"/>
  <c r="E876" i="1"/>
  <c r="C614" i="1"/>
  <c r="E613" i="1"/>
  <c r="C1085" i="1"/>
  <c r="E1084" i="1"/>
  <c r="C786" i="1"/>
  <c r="E785" i="1"/>
  <c r="C307" i="1"/>
  <c r="E306" i="1"/>
  <c r="C1514" i="1"/>
  <c r="E1513" i="1"/>
  <c r="C1478" i="1"/>
  <c r="E1477" i="1"/>
  <c r="C1439" i="1"/>
  <c r="E1439" i="1" s="1"/>
  <c r="E1438" i="1"/>
  <c r="C919" i="1"/>
  <c r="E918" i="1"/>
  <c r="C1179" i="1"/>
  <c r="E1178" i="1"/>
  <c r="C642" i="1"/>
  <c r="E642" i="1" s="1"/>
  <c r="E641" i="1"/>
  <c r="C756" i="1"/>
  <c r="E755" i="1"/>
  <c r="C897" i="1"/>
  <c r="E897" i="1" s="1"/>
  <c r="E896" i="1"/>
  <c r="C654" i="1"/>
  <c r="E654" i="1" s="1"/>
  <c r="E653" i="1"/>
  <c r="C218" i="1"/>
  <c r="E217" i="1"/>
  <c r="C228" i="1"/>
  <c r="E227" i="1"/>
  <c r="C182" i="1"/>
  <c r="E181" i="1"/>
  <c r="C1683" i="1"/>
  <c r="E1682" i="1"/>
  <c r="C728" i="1"/>
  <c r="E727" i="1"/>
  <c r="C1544" i="1"/>
  <c r="E1543" i="1"/>
  <c r="C806" i="1"/>
  <c r="E805" i="1"/>
  <c r="C1526" i="1"/>
  <c r="E1525" i="1"/>
  <c r="C1165" i="1"/>
  <c r="E1164" i="1"/>
  <c r="C696" i="1"/>
  <c r="E695" i="1"/>
  <c r="C329" i="1"/>
  <c r="E328" i="1"/>
  <c r="C1454" i="1"/>
  <c r="E1454" i="1" s="1"/>
  <c r="E1453" i="1"/>
  <c r="C943" i="1"/>
  <c r="E942" i="1"/>
  <c r="C690" i="1"/>
  <c r="E690" i="1" s="1"/>
  <c r="E689" i="1"/>
  <c r="C1009" i="1"/>
  <c r="E1008" i="1"/>
  <c r="C206" i="1"/>
  <c r="E205" i="1"/>
  <c r="C903" i="1"/>
  <c r="E902" i="1"/>
  <c r="C684" i="1"/>
  <c r="E684" i="1" s="1"/>
  <c r="E683" i="1"/>
  <c r="C925" i="1"/>
  <c r="E924" i="1"/>
  <c r="C606" i="1"/>
  <c r="E605" i="1"/>
  <c r="C1737" i="1"/>
  <c r="E1736" i="1"/>
  <c r="C1617" i="1"/>
  <c r="E1616" i="1"/>
  <c r="C1798" i="1"/>
  <c r="E1797" i="1"/>
  <c r="C297" i="1"/>
  <c r="E296" i="1"/>
  <c r="C522" i="1"/>
  <c r="E521" i="1"/>
  <c r="C1229" i="1"/>
  <c r="E1228" i="1"/>
  <c r="C1059" i="1"/>
  <c r="E1058" i="1"/>
  <c r="C764" i="1"/>
  <c r="E763" i="1"/>
  <c r="C118" i="1"/>
  <c r="E117" i="1"/>
  <c r="C92" i="1"/>
  <c r="E91" i="1"/>
  <c r="C1854" i="1"/>
  <c r="E1854" i="1" s="1"/>
  <c r="E1853" i="1"/>
  <c r="C1715" i="1"/>
  <c r="E1714" i="1"/>
  <c r="C1600" i="1"/>
  <c r="E1599" i="1"/>
  <c r="C1331" i="1"/>
  <c r="E1330" i="1"/>
  <c r="C937" i="1"/>
  <c r="E936" i="1"/>
  <c r="C1203" i="1"/>
  <c r="E1202" i="1"/>
  <c r="C1566" i="1"/>
  <c r="E1565" i="1"/>
  <c r="C1418" i="1"/>
  <c r="E1418" i="1" s="1"/>
  <c r="E1417" i="1"/>
  <c r="C1099" i="1"/>
  <c r="E1098" i="1"/>
  <c r="C931" i="1"/>
  <c r="E930" i="1"/>
  <c r="C796" i="1"/>
  <c r="E795" i="1"/>
  <c r="C722" i="1"/>
  <c r="E721" i="1"/>
  <c r="C660" i="1"/>
  <c r="E660" i="1" s="1"/>
  <c r="E659" i="1"/>
  <c r="C443" i="1"/>
  <c r="E443" i="1" s="1"/>
  <c r="E442" i="1"/>
  <c r="C1578" i="1"/>
  <c r="E1577" i="1"/>
  <c r="C1355" i="1"/>
  <c r="E1354" i="1"/>
  <c r="C1340" i="1"/>
  <c r="E1340" i="1" s="1"/>
  <c r="E1339" i="1"/>
  <c r="C1219" i="1"/>
  <c r="E1218" i="1"/>
  <c r="C1197" i="1"/>
  <c r="E1197" i="1" s="1"/>
  <c r="E1196" i="1"/>
  <c r="C1037" i="1"/>
  <c r="E1036" i="1"/>
  <c r="C738" i="1"/>
  <c r="E737" i="1"/>
  <c r="C833" i="1"/>
  <c r="E832" i="1"/>
  <c r="C672" i="1"/>
  <c r="E672" i="1" s="1"/>
  <c r="E671" i="1"/>
  <c r="C636" i="1"/>
  <c r="E636" i="1" s="1"/>
  <c r="E635" i="1"/>
  <c r="C401" i="1"/>
  <c r="E400" i="1"/>
  <c r="C100" i="1"/>
  <c r="E99" i="1"/>
  <c r="C110" i="1"/>
  <c r="E109" i="1"/>
  <c r="C54" i="1"/>
  <c r="E53" i="1"/>
  <c r="C449" i="1"/>
  <c r="E449" i="1" s="1"/>
  <c r="E448" i="1"/>
  <c r="C839" i="1"/>
  <c r="E838" i="1"/>
  <c r="C1753" i="1"/>
  <c r="E1752" i="1"/>
  <c r="C1826" i="1"/>
  <c r="E1825" i="1"/>
  <c r="C24" i="1"/>
  <c r="E23" i="1"/>
  <c r="C1173" i="1"/>
  <c r="E1173" i="1" s="1"/>
  <c r="E1172" i="1"/>
  <c r="C965" i="1"/>
  <c r="E964" i="1"/>
  <c r="C1424" i="1"/>
  <c r="E1424" i="1" s="1"/>
  <c r="E1423" i="1"/>
  <c r="C1047" i="1"/>
  <c r="E1046" i="1"/>
  <c r="C863" i="1"/>
  <c r="E863" i="1" s="1"/>
  <c r="E862" i="1"/>
  <c r="C776" i="1"/>
  <c r="E775" i="1"/>
  <c r="C477" i="1"/>
  <c r="E476" i="1"/>
  <c r="C164" i="1"/>
  <c r="E164" i="1" s="1"/>
  <c r="E163" i="1"/>
  <c r="C170" i="1"/>
  <c r="E169" i="1"/>
  <c r="C194" i="1"/>
  <c r="E193" i="1"/>
  <c r="C14" i="1"/>
  <c r="E13" i="1"/>
  <c r="C1840" i="1"/>
  <c r="E1839" i="1"/>
  <c r="C1556" i="1"/>
  <c r="E1555" i="1"/>
  <c r="C82" i="1"/>
  <c r="E81" i="1"/>
  <c r="C1468" i="1"/>
  <c r="E1467" i="1"/>
  <c r="C630" i="1"/>
  <c r="E630" i="1" s="1"/>
  <c r="E629" i="1"/>
  <c r="C1189" i="1"/>
  <c r="E1188" i="1"/>
  <c r="C64" i="1"/>
  <c r="E63" i="1"/>
  <c r="C156" i="1"/>
  <c r="E155" i="1"/>
  <c r="C1374" i="1"/>
  <c r="E1373" i="1"/>
  <c r="C666" i="1"/>
  <c r="E666" i="1" s="1"/>
  <c r="E665" i="1"/>
  <c r="C1538" i="1"/>
  <c r="E1537" i="1"/>
  <c r="C142" i="1"/>
  <c r="E141" i="1"/>
  <c r="C1494" i="1"/>
  <c r="E1494" i="1" s="1"/>
  <c r="E1493" i="1"/>
  <c r="C1500" i="1"/>
  <c r="E1499" i="1"/>
  <c r="C455" i="1"/>
  <c r="E454" i="1"/>
  <c r="C987" i="1"/>
  <c r="E986" i="1"/>
  <c r="C1810" i="1"/>
  <c r="E1809" i="1"/>
  <c r="C343" i="1"/>
  <c r="E342" i="1"/>
  <c r="C1430" i="1"/>
  <c r="E1429" i="1"/>
  <c r="C827" i="1"/>
  <c r="E826" i="1"/>
  <c r="C238" i="1"/>
  <c r="E237" i="1"/>
  <c r="C1285" i="1"/>
  <c r="E1284" i="1"/>
  <c r="C714" i="1"/>
  <c r="E713" i="1"/>
  <c r="C887" i="1"/>
  <c r="E886" i="1"/>
  <c r="C1731" i="1"/>
  <c r="E1731" i="1" s="1"/>
  <c r="E1730" i="1"/>
  <c r="C1346" i="1"/>
  <c r="E1345" i="1"/>
  <c r="C1639" i="1"/>
  <c r="E1638" i="1"/>
  <c r="C411" i="1"/>
  <c r="E410" i="1"/>
  <c r="C1239" i="1"/>
  <c r="E1238" i="1"/>
  <c r="C596" i="1"/>
  <c r="E595" i="1"/>
  <c r="C1382" i="1"/>
  <c r="E1381" i="1"/>
  <c r="C869" i="1"/>
  <c r="E868" i="1"/>
  <c r="C560" i="1"/>
  <c r="E559" i="1"/>
  <c r="C1539" i="1" l="1"/>
  <c r="E1539" i="1" s="1"/>
  <c r="E1538" i="1"/>
  <c r="E64" i="1"/>
  <c r="C65" i="1"/>
  <c r="C83" i="1"/>
  <c r="E82" i="1"/>
  <c r="C966" i="1"/>
  <c r="E965" i="1"/>
  <c r="C1567" i="1"/>
  <c r="E1566" i="1"/>
  <c r="C119" i="1"/>
  <c r="E118" i="1"/>
  <c r="C1799" i="1"/>
  <c r="E1798" i="1"/>
  <c r="C926" i="1"/>
  <c r="E926" i="1" s="1"/>
  <c r="E925" i="1"/>
  <c r="C1010" i="1"/>
  <c r="E1009" i="1"/>
  <c r="C1166" i="1"/>
  <c r="E1165" i="1"/>
  <c r="C807" i="1"/>
  <c r="E806" i="1"/>
  <c r="C183" i="1"/>
  <c r="E182" i="1"/>
  <c r="C920" i="1"/>
  <c r="E920" i="1" s="1"/>
  <c r="E919" i="1"/>
  <c r="C1086" i="1"/>
  <c r="E1085" i="1"/>
  <c r="C1365" i="1"/>
  <c r="E1364" i="1"/>
  <c r="C854" i="1"/>
  <c r="E853" i="1"/>
  <c r="C143" i="1"/>
  <c r="E143" i="1" s="1"/>
  <c r="E142" i="1"/>
  <c r="C157" i="1"/>
  <c r="E156" i="1"/>
  <c r="C1190" i="1"/>
  <c r="E1189" i="1"/>
  <c r="C1557" i="1"/>
  <c r="E1556" i="1"/>
  <c r="C171" i="1"/>
  <c r="E170" i="1"/>
  <c r="C478" i="1"/>
  <c r="E477" i="1"/>
  <c r="C55" i="1"/>
  <c r="E54" i="1"/>
  <c r="C561" i="1"/>
  <c r="E560" i="1"/>
  <c r="C1383" i="1"/>
  <c r="E1382" i="1"/>
  <c r="C1240" i="1"/>
  <c r="E1239" i="1"/>
  <c r="C1640" i="1"/>
  <c r="E1639" i="1"/>
  <c r="C715" i="1"/>
  <c r="E714" i="1"/>
  <c r="C239" i="1"/>
  <c r="E238" i="1"/>
  <c r="C1431" i="1"/>
  <c r="E1430" i="1"/>
  <c r="C1811" i="1"/>
  <c r="E1810" i="1"/>
  <c r="C456" i="1"/>
  <c r="E455" i="1"/>
  <c r="C195" i="1"/>
  <c r="E194" i="1"/>
  <c r="C1048" i="1"/>
  <c r="E1047" i="1"/>
  <c r="C1754" i="1"/>
  <c r="E1753" i="1"/>
  <c r="C402" i="1"/>
  <c r="E401" i="1"/>
  <c r="C1100" i="1"/>
  <c r="E1099" i="1"/>
  <c r="C1601" i="1"/>
  <c r="E1600" i="1"/>
  <c r="C523" i="1"/>
  <c r="E522" i="1"/>
  <c r="C904" i="1"/>
  <c r="E903" i="1"/>
  <c r="C330" i="1"/>
  <c r="E329" i="1"/>
  <c r="C219" i="1"/>
  <c r="E218" i="1"/>
  <c r="C1479" i="1"/>
  <c r="E1478" i="1"/>
  <c r="C878" i="1"/>
  <c r="E877" i="1"/>
  <c r="E40" i="1"/>
  <c r="C41" i="1"/>
  <c r="C1668" i="1"/>
  <c r="E1667" i="1"/>
  <c r="C133" i="1"/>
  <c r="E132" i="1"/>
  <c r="C269" i="1"/>
  <c r="E268" i="1"/>
  <c r="C1405" i="1"/>
  <c r="E1404" i="1"/>
  <c r="C1533" i="1"/>
  <c r="E1533" i="1" s="1"/>
  <c r="E1532" i="1"/>
  <c r="C1785" i="1"/>
  <c r="E1784" i="1"/>
  <c r="C1254" i="1"/>
  <c r="E1253" i="1"/>
  <c r="C870" i="1"/>
  <c r="E869" i="1"/>
  <c r="C597" i="1"/>
  <c r="E596" i="1"/>
  <c r="C412" i="1"/>
  <c r="E411" i="1"/>
  <c r="C1347" i="1"/>
  <c r="E1346" i="1"/>
  <c r="C888" i="1"/>
  <c r="E887" i="1"/>
  <c r="C1286" i="1"/>
  <c r="E1285" i="1"/>
  <c r="C828" i="1"/>
  <c r="E828" i="1" s="1"/>
  <c r="E827" i="1"/>
  <c r="C344" i="1"/>
  <c r="E343" i="1"/>
  <c r="C988" i="1"/>
  <c r="E987" i="1"/>
  <c r="C1501" i="1"/>
  <c r="E1500" i="1"/>
  <c r="C1375" i="1"/>
  <c r="E1374" i="1"/>
  <c r="C1841" i="1"/>
  <c r="E1840" i="1"/>
  <c r="C777" i="1"/>
  <c r="E776" i="1"/>
  <c r="C25" i="1"/>
  <c r="E24" i="1"/>
  <c r="E110" i="1"/>
  <c r="C111" i="1"/>
  <c r="C739" i="1"/>
  <c r="E738" i="1"/>
  <c r="C1579" i="1"/>
  <c r="E1578" i="1"/>
  <c r="C797" i="1"/>
  <c r="E796" i="1"/>
  <c r="C938" i="1"/>
  <c r="E938" i="1" s="1"/>
  <c r="E937" i="1"/>
  <c r="C1060" i="1"/>
  <c r="E1059" i="1"/>
  <c r="C1738" i="1"/>
  <c r="E1737" i="1"/>
  <c r="C944" i="1"/>
  <c r="E943" i="1"/>
  <c r="C729" i="1"/>
  <c r="E728" i="1"/>
  <c r="C308" i="1"/>
  <c r="E307" i="1"/>
  <c r="C1469" i="1"/>
  <c r="E1468" i="1"/>
  <c r="C15" i="1"/>
  <c r="E14" i="1"/>
  <c r="C1827" i="1"/>
  <c r="E1826" i="1"/>
  <c r="C840" i="1"/>
  <c r="E839" i="1"/>
  <c r="C101" i="1"/>
  <c r="E100" i="1"/>
  <c r="C834" i="1"/>
  <c r="E834" i="1" s="1"/>
  <c r="E833" i="1"/>
  <c r="C1038" i="1"/>
  <c r="E1037" i="1"/>
  <c r="C1220" i="1"/>
  <c r="E1219" i="1"/>
  <c r="C1356" i="1"/>
  <c r="E1355" i="1"/>
  <c r="C723" i="1"/>
  <c r="E723" i="1" s="1"/>
  <c r="E722" i="1"/>
  <c r="C932" i="1"/>
  <c r="E932" i="1" s="1"/>
  <c r="E931" i="1"/>
  <c r="C1204" i="1"/>
  <c r="E1203" i="1"/>
  <c r="C1332" i="1"/>
  <c r="E1331" i="1"/>
  <c r="C1716" i="1"/>
  <c r="E1715" i="1"/>
  <c r="C93" i="1"/>
  <c r="E92" i="1"/>
  <c r="C765" i="1"/>
  <c r="E764" i="1"/>
  <c r="C1230" i="1"/>
  <c r="E1229" i="1"/>
  <c r="C298" i="1"/>
  <c r="E297" i="1"/>
  <c r="C1618" i="1"/>
  <c r="E1617" i="1"/>
  <c r="C607" i="1"/>
  <c r="E606" i="1"/>
  <c r="E206" i="1"/>
  <c r="C207" i="1"/>
  <c r="C697" i="1"/>
  <c r="E696" i="1"/>
  <c r="C1527" i="1"/>
  <c r="E1527" i="1" s="1"/>
  <c r="E1526" i="1"/>
  <c r="C1545" i="1"/>
  <c r="E1544" i="1"/>
  <c r="C1684" i="1"/>
  <c r="E1683" i="1"/>
  <c r="C229" i="1"/>
  <c r="E228" i="1"/>
  <c r="C757" i="1"/>
  <c r="E756" i="1"/>
  <c r="C1180" i="1"/>
  <c r="E1179" i="1"/>
  <c r="C1515" i="1"/>
  <c r="E1515" i="1" s="1"/>
  <c r="E1514" i="1"/>
  <c r="C787" i="1"/>
  <c r="E786" i="1"/>
  <c r="C615" i="1"/>
  <c r="E614" i="1"/>
  <c r="C1447" i="1"/>
  <c r="E1446" i="1"/>
  <c r="C1461" i="1"/>
  <c r="E1460" i="1"/>
  <c r="C1521" i="1"/>
  <c r="E1521" i="1" s="1"/>
  <c r="E1520" i="1"/>
  <c r="C1770" i="1"/>
  <c r="E1769" i="1"/>
  <c r="C247" i="1"/>
  <c r="E246" i="1"/>
  <c r="C1074" i="1"/>
  <c r="E1073" i="1"/>
  <c r="C1700" i="1"/>
  <c r="E1699" i="1"/>
  <c r="C1116" i="1"/>
  <c r="E1115" i="1"/>
  <c r="C914" i="1"/>
  <c r="E914" i="1" s="1"/>
  <c r="E913" i="1"/>
  <c r="C1181" i="1" l="1"/>
  <c r="E1180" i="1"/>
  <c r="C1546" i="1"/>
  <c r="E1545" i="1"/>
  <c r="C608" i="1"/>
  <c r="E607" i="1"/>
  <c r="C1717" i="1"/>
  <c r="E1716" i="1"/>
  <c r="C841" i="1"/>
  <c r="E840" i="1"/>
  <c r="C945" i="1"/>
  <c r="E944" i="1"/>
  <c r="C798" i="1"/>
  <c r="E797" i="1"/>
  <c r="C26" i="1"/>
  <c r="E25" i="1"/>
  <c r="C1502" i="1"/>
  <c r="E1501" i="1"/>
  <c r="C1287" i="1"/>
  <c r="E1286" i="1"/>
  <c r="C598" i="1"/>
  <c r="E597" i="1"/>
  <c r="C270" i="1"/>
  <c r="E269" i="1"/>
  <c r="C1669" i="1"/>
  <c r="E1668" i="1"/>
  <c r="C905" i="1"/>
  <c r="E904" i="1"/>
  <c r="C1049" i="1"/>
  <c r="E1048" i="1"/>
  <c r="C457" i="1"/>
  <c r="E456" i="1"/>
  <c r="C1241" i="1"/>
  <c r="E1240" i="1"/>
  <c r="C184" i="1"/>
  <c r="E183" i="1"/>
  <c r="C1117" i="1"/>
  <c r="E1116" i="1"/>
  <c r="C1771" i="1"/>
  <c r="E1770" i="1"/>
  <c r="C1462" i="1"/>
  <c r="E1461" i="1"/>
  <c r="C94" i="1"/>
  <c r="E94" i="1" s="1"/>
  <c r="E93" i="1"/>
  <c r="C66" i="1"/>
  <c r="E65" i="1"/>
  <c r="C248" i="1"/>
  <c r="E247" i="1"/>
  <c r="C788" i="1"/>
  <c r="E787" i="1"/>
  <c r="C698" i="1"/>
  <c r="E697" i="1"/>
  <c r="C766" i="1"/>
  <c r="E765" i="1"/>
  <c r="C16" i="1"/>
  <c r="E15" i="1"/>
  <c r="C1061" i="1"/>
  <c r="E1060" i="1"/>
  <c r="C1842" i="1"/>
  <c r="E1841" i="1"/>
  <c r="C1348" i="1"/>
  <c r="E1347" i="1"/>
  <c r="C1255" i="1"/>
  <c r="E1254" i="1"/>
  <c r="C220" i="1"/>
  <c r="E219" i="1"/>
  <c r="C403" i="1"/>
  <c r="E402" i="1"/>
  <c r="C716" i="1"/>
  <c r="E715" i="1"/>
  <c r="C562" i="1"/>
  <c r="E561" i="1"/>
  <c r="C479" i="1"/>
  <c r="E478" i="1"/>
  <c r="C1558" i="1"/>
  <c r="E1557" i="1"/>
  <c r="C158" i="1"/>
  <c r="E158" i="1" s="1"/>
  <c r="E157" i="1"/>
  <c r="C855" i="1"/>
  <c r="E854" i="1"/>
  <c r="C1167" i="1"/>
  <c r="E1167" i="1" s="1"/>
  <c r="E1166" i="1"/>
  <c r="C120" i="1"/>
  <c r="E119" i="1"/>
  <c r="C967" i="1"/>
  <c r="E966" i="1"/>
  <c r="C208" i="1"/>
  <c r="E207" i="1"/>
  <c r="C112" i="1"/>
  <c r="E112" i="1" s="1"/>
  <c r="E111" i="1"/>
  <c r="C42" i="1"/>
  <c r="E41" i="1"/>
  <c r="C1701" i="1"/>
  <c r="E1700" i="1"/>
  <c r="C1448" i="1"/>
  <c r="E1448" i="1" s="1"/>
  <c r="E1447" i="1"/>
  <c r="C230" i="1"/>
  <c r="E229" i="1"/>
  <c r="C299" i="1"/>
  <c r="E298" i="1"/>
  <c r="C1205" i="1"/>
  <c r="E1204" i="1"/>
  <c r="C1221" i="1"/>
  <c r="E1220" i="1"/>
  <c r="C309" i="1"/>
  <c r="E308" i="1"/>
  <c r="C740" i="1"/>
  <c r="E739" i="1"/>
  <c r="C345" i="1"/>
  <c r="E344" i="1"/>
  <c r="C879" i="1"/>
  <c r="E878" i="1"/>
  <c r="C1602" i="1"/>
  <c r="E1601" i="1"/>
  <c r="C1432" i="1"/>
  <c r="E1431" i="1"/>
  <c r="C1087" i="1"/>
  <c r="E1086" i="1"/>
  <c r="C1075" i="1"/>
  <c r="E1074" i="1"/>
  <c r="C616" i="1"/>
  <c r="E615" i="1"/>
  <c r="C758" i="1"/>
  <c r="E757" i="1"/>
  <c r="C1685" i="1"/>
  <c r="E1684" i="1"/>
  <c r="C1619" i="1"/>
  <c r="E1618" i="1"/>
  <c r="C1231" i="1"/>
  <c r="E1230" i="1"/>
  <c r="C1333" i="1"/>
  <c r="E1332" i="1"/>
  <c r="C1357" i="1"/>
  <c r="E1356" i="1"/>
  <c r="C1039" i="1"/>
  <c r="E1038" i="1"/>
  <c r="C102" i="1"/>
  <c r="E101" i="1"/>
  <c r="C1828" i="1"/>
  <c r="E1827" i="1"/>
  <c r="C1470" i="1"/>
  <c r="E1469" i="1"/>
  <c r="C730" i="1"/>
  <c r="E729" i="1"/>
  <c r="C1739" i="1"/>
  <c r="E1738" i="1"/>
  <c r="C1580" i="1"/>
  <c r="E1579" i="1"/>
  <c r="C778" i="1"/>
  <c r="E777" i="1"/>
  <c r="C1376" i="1"/>
  <c r="E1376" i="1" s="1"/>
  <c r="E1375" i="1"/>
  <c r="C989" i="1"/>
  <c r="E988" i="1"/>
  <c r="C889" i="1"/>
  <c r="E888" i="1"/>
  <c r="C413" i="1"/>
  <c r="E412" i="1"/>
  <c r="C871" i="1"/>
  <c r="E870" i="1"/>
  <c r="C1786" i="1"/>
  <c r="E1785" i="1"/>
  <c r="C1406" i="1"/>
  <c r="E1405" i="1"/>
  <c r="C134" i="1"/>
  <c r="E133" i="1"/>
  <c r="C1480" i="1"/>
  <c r="E1479" i="1"/>
  <c r="C331" i="1"/>
  <c r="E330" i="1"/>
  <c r="C524" i="1"/>
  <c r="E523" i="1"/>
  <c r="C1101" i="1"/>
  <c r="E1100" i="1"/>
  <c r="C1755" i="1"/>
  <c r="E1754" i="1"/>
  <c r="C196" i="1"/>
  <c r="E195" i="1"/>
  <c r="C1812" i="1"/>
  <c r="E1811" i="1"/>
  <c r="C240" i="1"/>
  <c r="E240" i="1" s="1"/>
  <c r="E239" i="1"/>
  <c r="C1641" i="1"/>
  <c r="E1640" i="1"/>
  <c r="C1384" i="1"/>
  <c r="E1383" i="1"/>
  <c r="C56" i="1"/>
  <c r="E55" i="1"/>
  <c r="C172" i="1"/>
  <c r="E171" i="1"/>
  <c r="C1191" i="1"/>
  <c r="E1191" i="1" s="1"/>
  <c r="E1190" i="1"/>
  <c r="C1366" i="1"/>
  <c r="E1365" i="1"/>
  <c r="C808" i="1"/>
  <c r="E807" i="1"/>
  <c r="C1011" i="1"/>
  <c r="E1010" i="1"/>
  <c r="C1800" i="1"/>
  <c r="E1799" i="1"/>
  <c r="C1568" i="1"/>
  <c r="E1567" i="1"/>
  <c r="C84" i="1"/>
  <c r="E83" i="1"/>
  <c r="C249" i="1" l="1"/>
  <c r="E249" i="1" s="1"/>
  <c r="E248" i="1"/>
  <c r="C458" i="1"/>
  <c r="E457" i="1"/>
  <c r="C271" i="1"/>
  <c r="E270" i="1"/>
  <c r="C1718" i="1"/>
  <c r="E1717" i="1"/>
  <c r="C85" i="1"/>
  <c r="E85" i="1" s="1"/>
  <c r="E84" i="1"/>
  <c r="C1801" i="1"/>
  <c r="E1800" i="1"/>
  <c r="C809" i="1"/>
  <c r="E808" i="1"/>
  <c r="C57" i="1"/>
  <c r="E56" i="1"/>
  <c r="C1642" i="1"/>
  <c r="E1641" i="1"/>
  <c r="C1813" i="1"/>
  <c r="E1812" i="1"/>
  <c r="C1756" i="1"/>
  <c r="E1755" i="1"/>
  <c r="C525" i="1"/>
  <c r="E524" i="1"/>
  <c r="C1481" i="1"/>
  <c r="E1480" i="1"/>
  <c r="C1407" i="1"/>
  <c r="E1406" i="1"/>
  <c r="C872" i="1"/>
  <c r="E872" i="1" s="1"/>
  <c r="E871" i="1"/>
  <c r="C890" i="1"/>
  <c r="E889" i="1"/>
  <c r="C1581" i="1"/>
  <c r="E1580" i="1"/>
  <c r="C731" i="1"/>
  <c r="E730" i="1"/>
  <c r="C1829" i="1"/>
  <c r="E1828" i="1"/>
  <c r="C1040" i="1"/>
  <c r="E1039" i="1"/>
  <c r="C1334" i="1"/>
  <c r="E1334" i="1" s="1"/>
  <c r="E1333" i="1"/>
  <c r="C1620" i="1"/>
  <c r="E1619" i="1"/>
  <c r="C759" i="1"/>
  <c r="E759" i="1" s="1"/>
  <c r="E758" i="1"/>
  <c r="C1076" i="1"/>
  <c r="E1075" i="1"/>
  <c r="C1433" i="1"/>
  <c r="E1433" i="1" s="1"/>
  <c r="E1432" i="1"/>
  <c r="C880" i="1"/>
  <c r="E879" i="1"/>
  <c r="C741" i="1"/>
  <c r="E740" i="1"/>
  <c r="C1222" i="1"/>
  <c r="E1221" i="1"/>
  <c r="C300" i="1"/>
  <c r="E299" i="1"/>
  <c r="E42" i="1"/>
  <c r="C43" i="1"/>
  <c r="C209" i="1"/>
  <c r="E208" i="1"/>
  <c r="C121" i="1"/>
  <c r="E120" i="1"/>
  <c r="C856" i="1"/>
  <c r="E855" i="1"/>
  <c r="C1559" i="1"/>
  <c r="E1558" i="1"/>
  <c r="C563" i="1"/>
  <c r="E562" i="1"/>
  <c r="C404" i="1"/>
  <c r="E403" i="1"/>
  <c r="C1256" i="1"/>
  <c r="E1255" i="1"/>
  <c r="C1843" i="1"/>
  <c r="E1842" i="1"/>
  <c r="C699" i="1"/>
  <c r="E698" i="1"/>
  <c r="C185" i="1"/>
  <c r="E184" i="1"/>
  <c r="C1288" i="1"/>
  <c r="E1287" i="1"/>
  <c r="C1547" i="1"/>
  <c r="E1546" i="1"/>
  <c r="C1569" i="1"/>
  <c r="E1568" i="1"/>
  <c r="C1012" i="1"/>
  <c r="E1011" i="1"/>
  <c r="C1367" i="1"/>
  <c r="E1367" i="1" s="1"/>
  <c r="E1366" i="1"/>
  <c r="C173" i="1"/>
  <c r="E172" i="1"/>
  <c r="C1385" i="1"/>
  <c r="E1384" i="1"/>
  <c r="C197" i="1"/>
  <c r="E196" i="1"/>
  <c r="C1102" i="1"/>
  <c r="E1101" i="1"/>
  <c r="C332" i="1"/>
  <c r="E331" i="1"/>
  <c r="C135" i="1"/>
  <c r="E135" i="1" s="1"/>
  <c r="E134" i="1"/>
  <c r="C1787" i="1"/>
  <c r="E1786" i="1"/>
  <c r="C414" i="1"/>
  <c r="E413" i="1"/>
  <c r="C990" i="1"/>
  <c r="E989" i="1"/>
  <c r="C779" i="1"/>
  <c r="E778" i="1"/>
  <c r="C1740" i="1"/>
  <c r="E1739" i="1"/>
  <c r="C1471" i="1"/>
  <c r="E1470" i="1"/>
  <c r="C103" i="1"/>
  <c r="E103" i="1" s="1"/>
  <c r="E102" i="1"/>
  <c r="C1358" i="1"/>
  <c r="E1358" i="1" s="1"/>
  <c r="E1357" i="1"/>
  <c r="C1232" i="1"/>
  <c r="E1231" i="1"/>
  <c r="C1686" i="1"/>
  <c r="E1685" i="1"/>
  <c r="C617" i="1"/>
  <c r="E616" i="1"/>
  <c r="C1088" i="1"/>
  <c r="E1087" i="1"/>
  <c r="C1603" i="1"/>
  <c r="E1602" i="1"/>
  <c r="C346" i="1"/>
  <c r="E345" i="1"/>
  <c r="C310" i="1"/>
  <c r="E309" i="1"/>
  <c r="C1206" i="1"/>
  <c r="E1205" i="1"/>
  <c r="E230" i="1"/>
  <c r="C231" i="1"/>
  <c r="E231" i="1" s="1"/>
  <c r="C1702" i="1"/>
  <c r="E1701" i="1"/>
  <c r="C968" i="1"/>
  <c r="E967" i="1"/>
  <c r="C480" i="1"/>
  <c r="E479" i="1"/>
  <c r="C717" i="1"/>
  <c r="E717" i="1" s="1"/>
  <c r="E716" i="1"/>
  <c r="C221" i="1"/>
  <c r="E221" i="1" s="1"/>
  <c r="E220" i="1"/>
  <c r="C1349" i="1"/>
  <c r="E1349" i="1" s="1"/>
  <c r="E1348" i="1"/>
  <c r="C1062" i="1"/>
  <c r="E1061" i="1"/>
  <c r="E16" i="1"/>
  <c r="C17" i="1"/>
  <c r="C1772" i="1"/>
  <c r="E1771" i="1"/>
  <c r="C906" i="1"/>
  <c r="E905" i="1"/>
  <c r="C27" i="1"/>
  <c r="E26" i="1"/>
  <c r="C946" i="1"/>
  <c r="E945" i="1"/>
  <c r="C767" i="1"/>
  <c r="E766" i="1"/>
  <c r="C789" i="1"/>
  <c r="E788" i="1"/>
  <c r="C67" i="1"/>
  <c r="E66" i="1"/>
  <c r="C1463" i="1"/>
  <c r="E1463" i="1" s="1"/>
  <c r="E1462" i="1"/>
  <c r="C1118" i="1"/>
  <c r="E1117" i="1"/>
  <c r="C1242" i="1"/>
  <c r="E1241" i="1"/>
  <c r="C1050" i="1"/>
  <c r="E1049" i="1"/>
  <c r="C1670" i="1"/>
  <c r="E1669" i="1"/>
  <c r="C599" i="1"/>
  <c r="E598" i="1"/>
  <c r="C1503" i="1"/>
  <c r="E1502" i="1"/>
  <c r="C799" i="1"/>
  <c r="E798" i="1"/>
  <c r="C842" i="1"/>
  <c r="E841" i="1"/>
  <c r="C609" i="1"/>
  <c r="E609" i="1" s="1"/>
  <c r="E608" i="1"/>
  <c r="C1182" i="1"/>
  <c r="E1182" i="1" s="1"/>
  <c r="E1181" i="1"/>
  <c r="C947" i="1" l="1"/>
  <c r="E946" i="1"/>
  <c r="C969" i="1"/>
  <c r="E968" i="1"/>
  <c r="C311" i="1"/>
  <c r="E310" i="1"/>
  <c r="C1604" i="1"/>
  <c r="E1603" i="1"/>
  <c r="C991" i="1"/>
  <c r="E990" i="1"/>
  <c r="C1788" i="1"/>
  <c r="E1787" i="1"/>
  <c r="C198" i="1"/>
  <c r="E197" i="1"/>
  <c r="C174" i="1"/>
  <c r="E173" i="1"/>
  <c r="C1548" i="1"/>
  <c r="E1547" i="1"/>
  <c r="C1844" i="1"/>
  <c r="E1843" i="1"/>
  <c r="C405" i="1"/>
  <c r="E405" i="1" s="1"/>
  <c r="E404" i="1"/>
  <c r="C122" i="1"/>
  <c r="E121" i="1"/>
  <c r="C1223" i="1"/>
  <c r="E1223" i="1" s="1"/>
  <c r="E1222" i="1"/>
  <c r="C881" i="1"/>
  <c r="E881" i="1" s="1"/>
  <c r="E880" i="1"/>
  <c r="C1621" i="1"/>
  <c r="E1620" i="1"/>
  <c r="C1814" i="1"/>
  <c r="E1813" i="1"/>
  <c r="C28" i="1"/>
  <c r="E27" i="1"/>
  <c r="C843" i="1"/>
  <c r="E842" i="1"/>
  <c r="C1504" i="1"/>
  <c r="E1503" i="1"/>
  <c r="C1671" i="1"/>
  <c r="E1670" i="1"/>
  <c r="C1243" i="1"/>
  <c r="E1242" i="1"/>
  <c r="C790" i="1"/>
  <c r="E789" i="1"/>
  <c r="C18" i="1"/>
  <c r="E17" i="1"/>
  <c r="C44" i="1"/>
  <c r="E43" i="1"/>
  <c r="C907" i="1"/>
  <c r="E906" i="1"/>
  <c r="C618" i="1"/>
  <c r="E618" i="1" s="1"/>
  <c r="E617" i="1"/>
  <c r="C1741" i="1"/>
  <c r="E1740" i="1"/>
  <c r="C333" i="1"/>
  <c r="E332" i="1"/>
  <c r="C1013" i="1"/>
  <c r="E1012" i="1"/>
  <c r="C186" i="1"/>
  <c r="E185" i="1"/>
  <c r="C1560" i="1"/>
  <c r="E1559" i="1"/>
  <c r="C1077" i="1"/>
  <c r="E1076" i="1"/>
  <c r="C1041" i="1"/>
  <c r="E1041" i="1" s="1"/>
  <c r="E1040" i="1"/>
  <c r="C732" i="1"/>
  <c r="E732" i="1" s="1"/>
  <c r="E731" i="1"/>
  <c r="C891" i="1"/>
  <c r="E891" i="1" s="1"/>
  <c r="E890" i="1"/>
  <c r="C1408" i="1"/>
  <c r="E1407" i="1"/>
  <c r="C526" i="1"/>
  <c r="E525" i="1"/>
  <c r="C58" i="1"/>
  <c r="E58" i="1" s="1"/>
  <c r="E57" i="1"/>
  <c r="C1802" i="1"/>
  <c r="E1801" i="1"/>
  <c r="C1719" i="1"/>
  <c r="E1718" i="1"/>
  <c r="C459" i="1"/>
  <c r="E458" i="1"/>
  <c r="C800" i="1"/>
  <c r="E799" i="1"/>
  <c r="C600" i="1"/>
  <c r="E600" i="1" s="1"/>
  <c r="E599" i="1"/>
  <c r="C1051" i="1"/>
  <c r="E1050" i="1"/>
  <c r="C1119" i="1"/>
  <c r="E1118" i="1"/>
  <c r="C68" i="1"/>
  <c r="E67" i="1"/>
  <c r="C768" i="1"/>
  <c r="E767" i="1"/>
  <c r="C1233" i="1"/>
  <c r="E1233" i="1" s="1"/>
  <c r="E1232" i="1"/>
  <c r="C1773" i="1"/>
  <c r="E1772" i="1"/>
  <c r="C1063" i="1"/>
  <c r="E1062" i="1"/>
  <c r="C481" i="1"/>
  <c r="E480" i="1"/>
  <c r="C1703" i="1"/>
  <c r="E1702" i="1"/>
  <c r="C1207" i="1"/>
  <c r="E1206" i="1"/>
  <c r="C347" i="1"/>
  <c r="E346" i="1"/>
  <c r="C1089" i="1"/>
  <c r="E1088" i="1"/>
  <c r="C1687" i="1"/>
  <c r="E1686" i="1"/>
  <c r="C1472" i="1"/>
  <c r="E1471" i="1"/>
  <c r="C780" i="1"/>
  <c r="E780" i="1" s="1"/>
  <c r="E779" i="1"/>
  <c r="C415" i="1"/>
  <c r="E414" i="1"/>
  <c r="C1103" i="1"/>
  <c r="E1102" i="1"/>
  <c r="C1386" i="1"/>
  <c r="E1385" i="1"/>
  <c r="C1570" i="1"/>
  <c r="E1569" i="1"/>
  <c r="C1289" i="1"/>
  <c r="E1288" i="1"/>
  <c r="C700" i="1"/>
  <c r="E699" i="1"/>
  <c r="C1257" i="1"/>
  <c r="E1256" i="1"/>
  <c r="C564" i="1"/>
  <c r="E563" i="1"/>
  <c r="C857" i="1"/>
  <c r="E857" i="1" s="1"/>
  <c r="E856" i="1"/>
  <c r="C210" i="1"/>
  <c r="E209" i="1"/>
  <c r="C301" i="1"/>
  <c r="E301" i="1" s="1"/>
  <c r="E300" i="1"/>
  <c r="C742" i="1"/>
  <c r="E741" i="1"/>
  <c r="C1830" i="1"/>
  <c r="E1829" i="1"/>
  <c r="C1582" i="1"/>
  <c r="E1581" i="1"/>
  <c r="C1482" i="1"/>
  <c r="E1482" i="1" s="1"/>
  <c r="E1481" i="1"/>
  <c r="C1757" i="1"/>
  <c r="E1756" i="1"/>
  <c r="C1643" i="1"/>
  <c r="E1642" i="1"/>
  <c r="C810" i="1"/>
  <c r="E809" i="1"/>
  <c r="C272" i="1"/>
  <c r="E271" i="1"/>
  <c r="C1758" i="1" l="1"/>
  <c r="E1757" i="1"/>
  <c r="C565" i="1"/>
  <c r="E564" i="1"/>
  <c r="C1571" i="1"/>
  <c r="E1570" i="1"/>
  <c r="C1688" i="1"/>
  <c r="E1687" i="1"/>
  <c r="C1064" i="1"/>
  <c r="E1063" i="1"/>
  <c r="C69" i="1"/>
  <c r="E68" i="1"/>
  <c r="C1052" i="1"/>
  <c r="E1052" i="1" s="1"/>
  <c r="E1051" i="1"/>
  <c r="C1720" i="1"/>
  <c r="E1719" i="1"/>
  <c r="C334" i="1"/>
  <c r="E333" i="1"/>
  <c r="C811" i="1"/>
  <c r="E810" i="1"/>
  <c r="C211" i="1"/>
  <c r="E210" i="1"/>
  <c r="C1704" i="1"/>
  <c r="E1703" i="1"/>
  <c r="C801" i="1"/>
  <c r="E801" i="1" s="1"/>
  <c r="E800" i="1"/>
  <c r="C1409" i="1"/>
  <c r="E1408" i="1"/>
  <c r="C1078" i="1"/>
  <c r="E1078" i="1" s="1"/>
  <c r="E1077" i="1"/>
  <c r="C187" i="1"/>
  <c r="E186" i="1"/>
  <c r="E44" i="1"/>
  <c r="C45" i="1"/>
  <c r="C791" i="1"/>
  <c r="E791" i="1" s="1"/>
  <c r="E790" i="1"/>
  <c r="C1672" i="1"/>
  <c r="E1671" i="1"/>
  <c r="C844" i="1"/>
  <c r="E843" i="1"/>
  <c r="C1815" i="1"/>
  <c r="E1814" i="1"/>
  <c r="C123" i="1"/>
  <c r="E122" i="1"/>
  <c r="C1845" i="1"/>
  <c r="E1844" i="1"/>
  <c r="E174" i="1"/>
  <c r="C175" i="1"/>
  <c r="C1789" i="1"/>
  <c r="E1788" i="1"/>
  <c r="C1605" i="1"/>
  <c r="E1604" i="1"/>
  <c r="C970" i="1"/>
  <c r="E969" i="1"/>
  <c r="C1583" i="1"/>
  <c r="E1582" i="1"/>
  <c r="C743" i="1"/>
  <c r="E742" i="1"/>
  <c r="C701" i="1"/>
  <c r="E700" i="1"/>
  <c r="C1104" i="1"/>
  <c r="E1103" i="1"/>
  <c r="C348" i="1"/>
  <c r="E347" i="1"/>
  <c r="C273" i="1"/>
  <c r="E272" i="1"/>
  <c r="C1644" i="1"/>
  <c r="E1643" i="1"/>
  <c r="C1831" i="1"/>
  <c r="E1830" i="1"/>
  <c r="C1258" i="1"/>
  <c r="E1257" i="1"/>
  <c r="C1290" i="1"/>
  <c r="E1289" i="1"/>
  <c r="C1387" i="1"/>
  <c r="E1386" i="1"/>
  <c r="C416" i="1"/>
  <c r="E415" i="1"/>
  <c r="C1473" i="1"/>
  <c r="E1473" i="1" s="1"/>
  <c r="E1472" i="1"/>
  <c r="C1090" i="1"/>
  <c r="E1089" i="1"/>
  <c r="C1208" i="1"/>
  <c r="E1207" i="1"/>
  <c r="C482" i="1"/>
  <c r="E481" i="1"/>
  <c r="C1774" i="1"/>
  <c r="E1773" i="1"/>
  <c r="C769" i="1"/>
  <c r="E768" i="1"/>
  <c r="C1120" i="1"/>
  <c r="E1119" i="1"/>
  <c r="C460" i="1"/>
  <c r="E459" i="1"/>
  <c r="C1803" i="1"/>
  <c r="E1802" i="1"/>
  <c r="C527" i="1"/>
  <c r="E526" i="1"/>
  <c r="C1561" i="1"/>
  <c r="E1561" i="1" s="1"/>
  <c r="E1560" i="1"/>
  <c r="C1014" i="1"/>
  <c r="E1013" i="1"/>
  <c r="C1742" i="1"/>
  <c r="E1741" i="1"/>
  <c r="C908" i="1"/>
  <c r="E908" i="1" s="1"/>
  <c r="E907" i="1"/>
  <c r="C19" i="1"/>
  <c r="E19" i="1" s="1"/>
  <c r="E18" i="1"/>
  <c r="C1244" i="1"/>
  <c r="E1243" i="1"/>
  <c r="C1505" i="1"/>
  <c r="E1504" i="1"/>
  <c r="C29" i="1"/>
  <c r="E28" i="1"/>
  <c r="C1622" i="1"/>
  <c r="E1621" i="1"/>
  <c r="C1549" i="1"/>
  <c r="E1548" i="1"/>
  <c r="E198" i="1"/>
  <c r="C199" i="1"/>
  <c r="C992" i="1"/>
  <c r="E991" i="1"/>
  <c r="C312" i="1"/>
  <c r="E311" i="1"/>
  <c r="C948" i="1"/>
  <c r="E947" i="1"/>
  <c r="C1623" i="1" l="1"/>
  <c r="E1622" i="1"/>
  <c r="C1743" i="1"/>
  <c r="E1742" i="1"/>
  <c r="C1121" i="1"/>
  <c r="E1120" i="1"/>
  <c r="C1645" i="1"/>
  <c r="E1644" i="1"/>
  <c r="C349" i="1"/>
  <c r="E348" i="1"/>
  <c r="C1606" i="1"/>
  <c r="E1605" i="1"/>
  <c r="C124" i="1"/>
  <c r="E123" i="1"/>
  <c r="C188" i="1"/>
  <c r="E188" i="1" s="1"/>
  <c r="E187" i="1"/>
  <c r="C1410" i="1"/>
  <c r="E1409" i="1"/>
  <c r="C1689" i="1"/>
  <c r="E1688" i="1"/>
  <c r="C200" i="1"/>
  <c r="E200" i="1" s="1"/>
  <c r="E199" i="1"/>
  <c r="C176" i="1"/>
  <c r="E176" i="1" s="1"/>
  <c r="E175" i="1"/>
  <c r="C1775" i="1"/>
  <c r="E1774" i="1"/>
  <c r="C1259" i="1"/>
  <c r="E1258" i="1"/>
  <c r="C1584" i="1"/>
  <c r="E1583" i="1"/>
  <c r="C1705" i="1"/>
  <c r="E1704" i="1"/>
  <c r="C812" i="1"/>
  <c r="E811" i="1"/>
  <c r="C1721" i="1"/>
  <c r="E1720" i="1"/>
  <c r="C566" i="1"/>
  <c r="E565" i="1"/>
  <c r="C46" i="1"/>
  <c r="E45" i="1"/>
  <c r="E312" i="1"/>
  <c r="C313" i="1"/>
  <c r="C1506" i="1"/>
  <c r="E1505" i="1"/>
  <c r="C1804" i="1"/>
  <c r="E1804" i="1" s="1"/>
  <c r="E1803" i="1"/>
  <c r="C1209" i="1"/>
  <c r="E1208" i="1"/>
  <c r="C1388" i="1"/>
  <c r="E1387" i="1"/>
  <c r="C702" i="1"/>
  <c r="E702" i="1" s="1"/>
  <c r="E701" i="1"/>
  <c r="C845" i="1"/>
  <c r="E844" i="1"/>
  <c r="C70" i="1"/>
  <c r="E69" i="1"/>
  <c r="C949" i="1"/>
  <c r="E948" i="1"/>
  <c r="C993" i="1"/>
  <c r="E992" i="1"/>
  <c r="C1550" i="1"/>
  <c r="E1549" i="1"/>
  <c r="C30" i="1"/>
  <c r="E29" i="1"/>
  <c r="C1245" i="1"/>
  <c r="E1244" i="1"/>
  <c r="C1015" i="1"/>
  <c r="E1014" i="1"/>
  <c r="C528" i="1"/>
  <c r="E527" i="1"/>
  <c r="C461" i="1"/>
  <c r="E460" i="1"/>
  <c r="C770" i="1"/>
  <c r="E769" i="1"/>
  <c r="C483" i="1"/>
  <c r="E482" i="1"/>
  <c r="C1091" i="1"/>
  <c r="E1090" i="1"/>
  <c r="C417" i="1"/>
  <c r="E416" i="1"/>
  <c r="C1291" i="1"/>
  <c r="E1290" i="1"/>
  <c r="C1832" i="1"/>
  <c r="E1831" i="1"/>
  <c r="C274" i="1"/>
  <c r="E273" i="1"/>
  <c r="C1105" i="1"/>
  <c r="E1104" i="1"/>
  <c r="C744" i="1"/>
  <c r="E743" i="1"/>
  <c r="C971" i="1"/>
  <c r="E970" i="1"/>
  <c r="C1790" i="1"/>
  <c r="E1789" i="1"/>
  <c r="C1846" i="1"/>
  <c r="E1845" i="1"/>
  <c r="C1816" i="1"/>
  <c r="E1815" i="1"/>
  <c r="C1673" i="1"/>
  <c r="E1672" i="1"/>
  <c r="C212" i="1"/>
  <c r="E212" i="1" s="1"/>
  <c r="E211" i="1"/>
  <c r="C335" i="1"/>
  <c r="E334" i="1"/>
  <c r="C1065" i="1"/>
  <c r="E1064" i="1"/>
  <c r="C1572" i="1"/>
  <c r="E1571" i="1"/>
  <c r="C1759" i="1"/>
  <c r="E1758" i="1"/>
  <c r="C1674" i="1" l="1"/>
  <c r="E1673" i="1"/>
  <c r="C1106" i="1"/>
  <c r="E1105" i="1"/>
  <c r="C462" i="1"/>
  <c r="E461" i="1"/>
  <c r="C994" i="1"/>
  <c r="E993" i="1"/>
  <c r="C1210" i="1"/>
  <c r="E1209" i="1"/>
  <c r="E46" i="1"/>
  <c r="C47" i="1"/>
  <c r="C1847" i="1"/>
  <c r="E1846" i="1"/>
  <c r="C418" i="1"/>
  <c r="E417" i="1"/>
  <c r="C1016" i="1"/>
  <c r="E1015" i="1"/>
  <c r="C1507" i="1"/>
  <c r="E1506" i="1"/>
  <c r="C1722" i="1"/>
  <c r="E1721" i="1"/>
  <c r="C1706" i="1"/>
  <c r="E1705" i="1"/>
  <c r="C1690" i="1"/>
  <c r="E1689" i="1"/>
  <c r="C1607" i="1"/>
  <c r="E1606" i="1"/>
  <c r="C1646" i="1"/>
  <c r="E1645" i="1"/>
  <c r="C1744" i="1"/>
  <c r="E1743" i="1"/>
  <c r="C314" i="1"/>
  <c r="E313" i="1"/>
  <c r="C1573" i="1"/>
  <c r="E1573" i="1" s="1"/>
  <c r="E1572" i="1"/>
  <c r="C336" i="1"/>
  <c r="E335" i="1"/>
  <c r="C972" i="1"/>
  <c r="E971" i="1"/>
  <c r="C1833" i="1"/>
  <c r="E1832" i="1"/>
  <c r="C484" i="1"/>
  <c r="E483" i="1"/>
  <c r="C31" i="1"/>
  <c r="E30" i="1"/>
  <c r="E70" i="1"/>
  <c r="C71" i="1"/>
  <c r="C1260" i="1"/>
  <c r="E1259" i="1"/>
  <c r="C1760" i="1"/>
  <c r="E1759" i="1"/>
  <c r="C1066" i="1"/>
  <c r="E1066" i="1" s="1"/>
  <c r="E1065" i="1"/>
  <c r="C1817" i="1"/>
  <c r="E1816" i="1"/>
  <c r="C1791" i="1"/>
  <c r="E1791" i="1" s="1"/>
  <c r="E1790" i="1"/>
  <c r="C745" i="1"/>
  <c r="E744" i="1"/>
  <c r="C275" i="1"/>
  <c r="E274" i="1"/>
  <c r="C1292" i="1"/>
  <c r="E1291" i="1"/>
  <c r="C1092" i="1"/>
  <c r="E1092" i="1" s="1"/>
  <c r="E1091" i="1"/>
  <c r="C771" i="1"/>
  <c r="E771" i="1" s="1"/>
  <c r="E770" i="1"/>
  <c r="C529" i="1"/>
  <c r="E528" i="1"/>
  <c r="C1246" i="1"/>
  <c r="E1245" i="1"/>
  <c r="C1551" i="1"/>
  <c r="E1551" i="1" s="1"/>
  <c r="E1550" i="1"/>
  <c r="C950" i="1"/>
  <c r="E949" i="1"/>
  <c r="C846" i="1"/>
  <c r="E845" i="1"/>
  <c r="C1389" i="1"/>
  <c r="E1388" i="1"/>
  <c r="C567" i="1"/>
  <c r="E566" i="1"/>
  <c r="C813" i="1"/>
  <c r="E812" i="1"/>
  <c r="C1585" i="1"/>
  <c r="E1584" i="1"/>
  <c r="C1776" i="1"/>
  <c r="E1775" i="1"/>
  <c r="C1411" i="1"/>
  <c r="E1410" i="1"/>
  <c r="C125" i="1"/>
  <c r="E124" i="1"/>
  <c r="C350" i="1"/>
  <c r="E349" i="1"/>
  <c r="C1122" i="1"/>
  <c r="E1121" i="1"/>
  <c r="C1624" i="1"/>
  <c r="E1623" i="1"/>
  <c r="C1123" i="1" l="1"/>
  <c r="E1122" i="1"/>
  <c r="C126" i="1"/>
  <c r="E126" i="1" s="1"/>
  <c r="E125" i="1"/>
  <c r="C1390" i="1"/>
  <c r="E1389" i="1"/>
  <c r="C1293" i="1"/>
  <c r="E1292" i="1"/>
  <c r="C1761" i="1"/>
  <c r="E1760" i="1"/>
  <c r="C1707" i="1"/>
  <c r="E1706" i="1"/>
  <c r="C995" i="1"/>
  <c r="E994" i="1"/>
  <c r="C72" i="1"/>
  <c r="E71" i="1"/>
  <c r="C48" i="1"/>
  <c r="E48" i="1" s="1"/>
  <c r="E47" i="1"/>
  <c r="C1777" i="1"/>
  <c r="E1776" i="1"/>
  <c r="C1247" i="1"/>
  <c r="E1247" i="1" s="1"/>
  <c r="E1246" i="1"/>
  <c r="C746" i="1"/>
  <c r="E745" i="1"/>
  <c r="C485" i="1"/>
  <c r="E484" i="1"/>
  <c r="C1745" i="1"/>
  <c r="E1744" i="1"/>
  <c r="C1508" i="1"/>
  <c r="E1507" i="1"/>
  <c r="C419" i="1"/>
  <c r="E418" i="1"/>
  <c r="C1107" i="1"/>
  <c r="E1106" i="1"/>
  <c r="C814" i="1"/>
  <c r="E813" i="1"/>
  <c r="C951" i="1"/>
  <c r="E950" i="1"/>
  <c r="C1818" i="1"/>
  <c r="E1817" i="1"/>
  <c r="C973" i="1"/>
  <c r="E972" i="1"/>
  <c r="C1608" i="1"/>
  <c r="E1607" i="1"/>
  <c r="C1625" i="1"/>
  <c r="E1624" i="1"/>
  <c r="C351" i="1"/>
  <c r="E350" i="1"/>
  <c r="C1412" i="1"/>
  <c r="E1412" i="1" s="1"/>
  <c r="E1411" i="1"/>
  <c r="C1586" i="1"/>
  <c r="E1585" i="1"/>
  <c r="C568" i="1"/>
  <c r="E567" i="1"/>
  <c r="C847" i="1"/>
  <c r="E846" i="1"/>
  <c r="C530" i="1"/>
  <c r="E529" i="1"/>
  <c r="C276" i="1"/>
  <c r="E275" i="1"/>
  <c r="C1261" i="1"/>
  <c r="E1260" i="1"/>
  <c r="C32" i="1"/>
  <c r="E31" i="1"/>
  <c r="C1834" i="1"/>
  <c r="E1834" i="1" s="1"/>
  <c r="E1833" i="1"/>
  <c r="C337" i="1"/>
  <c r="E336" i="1"/>
  <c r="C315" i="1"/>
  <c r="E314" i="1"/>
  <c r="C1647" i="1"/>
  <c r="E1646" i="1"/>
  <c r="C1691" i="1"/>
  <c r="E1690" i="1"/>
  <c r="C1723" i="1"/>
  <c r="E1722" i="1"/>
  <c r="C1017" i="1"/>
  <c r="E1016" i="1"/>
  <c r="C1848" i="1"/>
  <c r="E1847" i="1"/>
  <c r="C1211" i="1"/>
  <c r="E1210" i="1"/>
  <c r="C463" i="1"/>
  <c r="E462" i="1"/>
  <c r="C1675" i="1"/>
  <c r="E1674" i="1"/>
  <c r="C1724" i="1" l="1"/>
  <c r="E1723" i="1"/>
  <c r="E32" i="1"/>
  <c r="C33" i="1"/>
  <c r="E33" i="1" s="1"/>
  <c r="C848" i="1"/>
  <c r="E848" i="1" s="1"/>
  <c r="E847" i="1"/>
  <c r="C1609" i="1"/>
  <c r="E1608" i="1"/>
  <c r="C420" i="1"/>
  <c r="E419" i="1"/>
  <c r="C1778" i="1"/>
  <c r="E1778" i="1" s="1"/>
  <c r="E1777" i="1"/>
  <c r="C316" i="1"/>
  <c r="E315" i="1"/>
  <c r="C1648" i="1"/>
  <c r="E1647" i="1"/>
  <c r="C277" i="1"/>
  <c r="E276" i="1"/>
  <c r="C1587" i="1"/>
  <c r="E1586" i="1"/>
  <c r="C352" i="1"/>
  <c r="E351" i="1"/>
  <c r="C815" i="1"/>
  <c r="E814" i="1"/>
  <c r="C1746" i="1"/>
  <c r="E1745" i="1"/>
  <c r="C747" i="1"/>
  <c r="E746" i="1"/>
  <c r="C73" i="1"/>
  <c r="E72" i="1"/>
  <c r="C1708" i="1"/>
  <c r="E1707" i="1"/>
  <c r="C1294" i="1"/>
  <c r="E1293" i="1"/>
  <c r="C464" i="1"/>
  <c r="E463" i="1"/>
  <c r="E1848" i="1"/>
  <c r="C338" i="1"/>
  <c r="E338" i="1" s="1"/>
  <c r="E337" i="1"/>
  <c r="C1819" i="1"/>
  <c r="E1819" i="1" s="1"/>
  <c r="E1818" i="1"/>
  <c r="C1676" i="1"/>
  <c r="E1675" i="1"/>
  <c r="C1212" i="1"/>
  <c r="E1211" i="1"/>
  <c r="C1018" i="1"/>
  <c r="E1017" i="1"/>
  <c r="C1692" i="1"/>
  <c r="E1691" i="1"/>
  <c r="C1262" i="1"/>
  <c r="E1261" i="1"/>
  <c r="C531" i="1"/>
  <c r="E530" i="1"/>
  <c r="C569" i="1"/>
  <c r="E568" i="1"/>
  <c r="C1626" i="1"/>
  <c r="E1625" i="1"/>
  <c r="C974" i="1"/>
  <c r="E973" i="1"/>
  <c r="C952" i="1"/>
  <c r="E951" i="1"/>
  <c r="C1108" i="1"/>
  <c r="E1108" i="1" s="1"/>
  <c r="E1107" i="1"/>
  <c r="C1509" i="1"/>
  <c r="E1509" i="1" s="1"/>
  <c r="E1508" i="1"/>
  <c r="C486" i="1"/>
  <c r="E485" i="1"/>
  <c r="C996" i="1"/>
  <c r="E995" i="1"/>
  <c r="C1762" i="1"/>
  <c r="E1761" i="1"/>
  <c r="C1391" i="1"/>
  <c r="E1390" i="1"/>
  <c r="C1124" i="1"/>
  <c r="E1123" i="1"/>
  <c r="C1125" i="1" l="1"/>
  <c r="E1124" i="1"/>
  <c r="C487" i="1"/>
  <c r="E486" i="1"/>
  <c r="C975" i="1"/>
  <c r="E974" i="1"/>
  <c r="C1263" i="1"/>
  <c r="E1262" i="1"/>
  <c r="C1677" i="1"/>
  <c r="E1677" i="1" s="1"/>
  <c r="E1676" i="1"/>
  <c r="C1709" i="1"/>
  <c r="E1709" i="1" s="1"/>
  <c r="E1708" i="1"/>
  <c r="C816" i="1"/>
  <c r="E815" i="1"/>
  <c r="C1649" i="1"/>
  <c r="E1648" i="1"/>
  <c r="C1019" i="1"/>
  <c r="E1018" i="1"/>
  <c r="C465" i="1"/>
  <c r="E464" i="1"/>
  <c r="C1588" i="1"/>
  <c r="E1587" i="1"/>
  <c r="C1610" i="1"/>
  <c r="E1609" i="1"/>
  <c r="C1763" i="1"/>
  <c r="E1763" i="1" s="1"/>
  <c r="E1762" i="1"/>
  <c r="C570" i="1"/>
  <c r="E569" i="1"/>
  <c r="C748" i="1"/>
  <c r="E747" i="1"/>
  <c r="C1392" i="1"/>
  <c r="E1391" i="1"/>
  <c r="C997" i="1"/>
  <c r="E996" i="1"/>
  <c r="C953" i="1"/>
  <c r="E952" i="1"/>
  <c r="C1627" i="1"/>
  <c r="E1626" i="1"/>
  <c r="C532" i="1"/>
  <c r="E531" i="1"/>
  <c r="C1693" i="1"/>
  <c r="E1693" i="1" s="1"/>
  <c r="E1692" i="1"/>
  <c r="C1213" i="1"/>
  <c r="E1213" i="1" s="1"/>
  <c r="E1212" i="1"/>
  <c r="C1295" i="1"/>
  <c r="E1294" i="1"/>
  <c r="C74" i="1"/>
  <c r="E73" i="1"/>
  <c r="C1747" i="1"/>
  <c r="E1746" i="1"/>
  <c r="C353" i="1"/>
  <c r="E352" i="1"/>
  <c r="C278" i="1"/>
  <c r="E277" i="1"/>
  <c r="E316" i="1"/>
  <c r="C317" i="1"/>
  <c r="C421" i="1"/>
  <c r="E420" i="1"/>
  <c r="C1725" i="1"/>
  <c r="E1725" i="1" s="1"/>
  <c r="E1724" i="1"/>
  <c r="C318" i="1" l="1"/>
  <c r="E317" i="1"/>
  <c r="C954" i="1"/>
  <c r="E953" i="1"/>
  <c r="C571" i="1"/>
  <c r="E570" i="1"/>
  <c r="C1650" i="1"/>
  <c r="E1649" i="1"/>
  <c r="C488" i="1"/>
  <c r="E487" i="1"/>
  <c r="C354" i="1"/>
  <c r="E353" i="1"/>
  <c r="C75" i="1"/>
  <c r="E74" i="1"/>
  <c r="C533" i="1"/>
  <c r="E532" i="1"/>
  <c r="C1393" i="1"/>
  <c r="E1392" i="1"/>
  <c r="C1611" i="1"/>
  <c r="E1610" i="1"/>
  <c r="C466" i="1"/>
  <c r="E465" i="1"/>
  <c r="C1264" i="1"/>
  <c r="E1263" i="1"/>
  <c r="C422" i="1"/>
  <c r="E421" i="1"/>
  <c r="C279" i="1"/>
  <c r="E278" i="1"/>
  <c r="C1748" i="1"/>
  <c r="E1748" i="1" s="1"/>
  <c r="E1747" i="1"/>
  <c r="C1296" i="1"/>
  <c r="E1295" i="1"/>
  <c r="C1628" i="1"/>
  <c r="E1627" i="1"/>
  <c r="C998" i="1"/>
  <c r="E997" i="1"/>
  <c r="C749" i="1"/>
  <c r="E748" i="1"/>
  <c r="C1589" i="1"/>
  <c r="E1588" i="1"/>
  <c r="C1020" i="1"/>
  <c r="E1019" i="1"/>
  <c r="C817" i="1"/>
  <c r="E816" i="1"/>
  <c r="C976" i="1"/>
  <c r="E975" i="1"/>
  <c r="C1126" i="1"/>
  <c r="E1125" i="1"/>
  <c r="C355" i="1" l="1"/>
  <c r="E354" i="1"/>
  <c r="C1127" i="1"/>
  <c r="E1126" i="1"/>
  <c r="C818" i="1"/>
  <c r="E817" i="1"/>
  <c r="C1590" i="1"/>
  <c r="E1589" i="1"/>
  <c r="C999" i="1"/>
  <c r="E998" i="1"/>
  <c r="C1297" i="1"/>
  <c r="E1296" i="1"/>
  <c r="C280" i="1"/>
  <c r="E279" i="1"/>
  <c r="C1265" i="1"/>
  <c r="E1264" i="1"/>
  <c r="C1612" i="1"/>
  <c r="E1612" i="1" s="1"/>
  <c r="E1611" i="1"/>
  <c r="C534" i="1"/>
  <c r="E533" i="1"/>
  <c r="C955" i="1"/>
  <c r="E954" i="1"/>
  <c r="C977" i="1"/>
  <c r="E976" i="1"/>
  <c r="C1021" i="1"/>
  <c r="E1020" i="1"/>
  <c r="C750" i="1"/>
  <c r="E750" i="1" s="1"/>
  <c r="E749" i="1"/>
  <c r="C1629" i="1"/>
  <c r="E1628" i="1"/>
  <c r="C423" i="1"/>
  <c r="E422" i="1"/>
  <c r="C467" i="1"/>
  <c r="E466" i="1"/>
  <c r="C1394" i="1"/>
  <c r="E1393" i="1"/>
  <c r="C1651" i="1"/>
  <c r="E1650" i="1"/>
  <c r="C76" i="1"/>
  <c r="E75" i="1"/>
  <c r="C489" i="1"/>
  <c r="E488" i="1"/>
  <c r="C572" i="1"/>
  <c r="E571" i="1"/>
  <c r="C319" i="1"/>
  <c r="E318" i="1"/>
  <c r="C573" i="1" l="1"/>
  <c r="E572" i="1"/>
  <c r="C320" i="1"/>
  <c r="E319" i="1"/>
  <c r="C468" i="1"/>
  <c r="E467" i="1"/>
  <c r="E76" i="1"/>
  <c r="C424" i="1"/>
  <c r="E423" i="1"/>
  <c r="C978" i="1"/>
  <c r="E977" i="1"/>
  <c r="C535" i="1"/>
  <c r="E534" i="1"/>
  <c r="C1266" i="1"/>
  <c r="E1265" i="1"/>
  <c r="C1298" i="1"/>
  <c r="E1297" i="1"/>
  <c r="C1591" i="1"/>
  <c r="E1590" i="1"/>
  <c r="C1128" i="1"/>
  <c r="E1127" i="1"/>
  <c r="C1395" i="1"/>
  <c r="E1394" i="1"/>
  <c r="C490" i="1"/>
  <c r="E489" i="1"/>
  <c r="C1652" i="1"/>
  <c r="E1651" i="1"/>
  <c r="C1630" i="1"/>
  <c r="E1629" i="1"/>
  <c r="C1022" i="1"/>
  <c r="E1021" i="1"/>
  <c r="C956" i="1"/>
  <c r="E955" i="1"/>
  <c r="C281" i="1"/>
  <c r="E280" i="1"/>
  <c r="C1000" i="1"/>
  <c r="E999" i="1"/>
  <c r="C819" i="1"/>
  <c r="E818" i="1"/>
  <c r="C356" i="1"/>
  <c r="E355" i="1"/>
  <c r="C820" i="1" l="1"/>
  <c r="E819" i="1"/>
  <c r="C282" i="1"/>
  <c r="E281" i="1"/>
  <c r="C1023" i="1"/>
  <c r="E1022" i="1"/>
  <c r="C1653" i="1"/>
  <c r="E1652" i="1"/>
  <c r="C1396" i="1"/>
  <c r="E1395" i="1"/>
  <c r="C1592" i="1"/>
  <c r="E1591" i="1"/>
  <c r="C1267" i="1"/>
  <c r="E1266" i="1"/>
  <c r="C979" i="1"/>
  <c r="E978" i="1"/>
  <c r="C321" i="1"/>
  <c r="E320" i="1"/>
  <c r="C357" i="1"/>
  <c r="E356" i="1"/>
  <c r="C1001" i="1"/>
  <c r="E1000" i="1"/>
  <c r="C957" i="1"/>
  <c r="E956" i="1"/>
  <c r="C1631" i="1"/>
  <c r="E1630" i="1"/>
  <c r="C491" i="1"/>
  <c r="E490" i="1"/>
  <c r="C1129" i="1"/>
  <c r="E1128" i="1"/>
  <c r="C1299" i="1"/>
  <c r="E1298" i="1"/>
  <c r="C536" i="1"/>
  <c r="E535" i="1"/>
  <c r="C425" i="1"/>
  <c r="E424" i="1"/>
  <c r="C469" i="1"/>
  <c r="E468" i="1"/>
  <c r="C574" i="1"/>
  <c r="E573" i="1"/>
  <c r="C575" i="1" l="1"/>
  <c r="E574" i="1"/>
  <c r="C426" i="1"/>
  <c r="E425" i="1"/>
  <c r="C1300" i="1"/>
  <c r="E1299" i="1"/>
  <c r="C492" i="1"/>
  <c r="E491" i="1"/>
  <c r="C958" i="1"/>
  <c r="E957" i="1"/>
  <c r="C358" i="1"/>
  <c r="E357" i="1"/>
  <c r="C980" i="1"/>
  <c r="E979" i="1"/>
  <c r="C1593" i="1"/>
  <c r="E1592" i="1"/>
  <c r="C1654" i="1"/>
  <c r="E1653" i="1"/>
  <c r="C283" i="1"/>
  <c r="E282" i="1"/>
  <c r="C470" i="1"/>
  <c r="E469" i="1"/>
  <c r="C537" i="1"/>
  <c r="E536" i="1"/>
  <c r="C1130" i="1"/>
  <c r="E1129" i="1"/>
  <c r="C1632" i="1"/>
  <c r="E1631" i="1"/>
  <c r="C1002" i="1"/>
  <c r="E1001" i="1"/>
  <c r="C322" i="1"/>
  <c r="E321" i="1"/>
  <c r="C1268" i="1"/>
  <c r="E1267" i="1"/>
  <c r="C1397" i="1"/>
  <c r="E1396" i="1"/>
  <c r="C1024" i="1"/>
  <c r="E1024" i="1" s="1"/>
  <c r="E1023" i="1"/>
  <c r="C821" i="1"/>
  <c r="E820" i="1"/>
  <c r="C323" i="1" l="1"/>
  <c r="E323" i="1" s="1"/>
  <c r="E322" i="1"/>
  <c r="C1131" i="1"/>
  <c r="E1130" i="1"/>
  <c r="C1655" i="1"/>
  <c r="E1654" i="1"/>
  <c r="C959" i="1"/>
  <c r="E958" i="1"/>
  <c r="C576" i="1"/>
  <c r="E575" i="1"/>
  <c r="C1398" i="1"/>
  <c r="E1398" i="1" s="1"/>
  <c r="E1397" i="1"/>
  <c r="C1633" i="1"/>
  <c r="E1633" i="1" s="1"/>
  <c r="E1632" i="1"/>
  <c r="C538" i="1"/>
  <c r="E537" i="1"/>
  <c r="C284" i="1"/>
  <c r="E283" i="1"/>
  <c r="C1594" i="1"/>
  <c r="E1593" i="1"/>
  <c r="C359" i="1"/>
  <c r="E358" i="1"/>
  <c r="C493" i="1"/>
  <c r="E492" i="1"/>
  <c r="C427" i="1"/>
  <c r="E426" i="1"/>
  <c r="C822" i="1"/>
  <c r="E822" i="1" s="1"/>
  <c r="E821" i="1"/>
  <c r="C1269" i="1"/>
  <c r="E1268" i="1"/>
  <c r="C1003" i="1"/>
  <c r="E1003" i="1" s="1"/>
  <c r="E1002" i="1"/>
  <c r="C471" i="1"/>
  <c r="E470" i="1"/>
  <c r="C981" i="1"/>
  <c r="E980" i="1"/>
  <c r="C1301" i="1"/>
  <c r="E1300" i="1"/>
  <c r="C494" i="1" l="1"/>
  <c r="E493" i="1"/>
  <c r="C960" i="1"/>
  <c r="E960" i="1" s="1"/>
  <c r="E959" i="1"/>
  <c r="C982" i="1"/>
  <c r="E982" i="1" s="1"/>
  <c r="E981" i="1"/>
  <c r="C1595" i="1"/>
  <c r="E1595" i="1" s="1"/>
  <c r="E1594" i="1"/>
  <c r="C539" i="1"/>
  <c r="E538" i="1"/>
  <c r="C1132" i="1"/>
  <c r="E1131" i="1"/>
  <c r="C1302" i="1"/>
  <c r="E1301" i="1"/>
  <c r="C472" i="1"/>
  <c r="E472" i="1" s="1"/>
  <c r="E471" i="1"/>
  <c r="C1270" i="1"/>
  <c r="E1269" i="1"/>
  <c r="C428" i="1"/>
  <c r="E427" i="1"/>
  <c r="C360" i="1"/>
  <c r="E359" i="1"/>
  <c r="C285" i="1"/>
  <c r="E284" i="1"/>
  <c r="C577" i="1"/>
  <c r="E576" i="1"/>
  <c r="C1656" i="1"/>
  <c r="E1655" i="1"/>
  <c r="C1657" i="1" l="1"/>
  <c r="E1656" i="1"/>
  <c r="C429" i="1"/>
  <c r="E428" i="1"/>
  <c r="C361" i="1"/>
  <c r="E360" i="1"/>
  <c r="C1303" i="1"/>
  <c r="E1302" i="1"/>
  <c r="C540" i="1"/>
  <c r="E539" i="1"/>
  <c r="C495" i="1"/>
  <c r="E494" i="1"/>
  <c r="C286" i="1"/>
  <c r="E285" i="1"/>
  <c r="C1133" i="1"/>
  <c r="E1132" i="1"/>
  <c r="C578" i="1"/>
  <c r="E577" i="1"/>
  <c r="C1271" i="1"/>
  <c r="E1270" i="1"/>
  <c r="C496" i="1" l="1"/>
  <c r="E495" i="1"/>
  <c r="C1272" i="1"/>
  <c r="E1271" i="1"/>
  <c r="C430" i="1"/>
  <c r="E429" i="1"/>
  <c r="C1134" i="1"/>
  <c r="E1133" i="1"/>
  <c r="C1304" i="1"/>
  <c r="E1303" i="1"/>
  <c r="C579" i="1"/>
  <c r="E578" i="1"/>
  <c r="C287" i="1"/>
  <c r="E286" i="1"/>
  <c r="C541" i="1"/>
  <c r="E540" i="1"/>
  <c r="C362" i="1"/>
  <c r="E361" i="1"/>
  <c r="C1658" i="1"/>
  <c r="E1657" i="1"/>
  <c r="C1135" i="1" l="1"/>
  <c r="E1134" i="1"/>
  <c r="C1659" i="1"/>
  <c r="E1658" i="1"/>
  <c r="C1273" i="1"/>
  <c r="E1272" i="1"/>
  <c r="C542" i="1"/>
  <c r="E541" i="1"/>
  <c r="C580" i="1"/>
  <c r="E579" i="1"/>
  <c r="C363" i="1"/>
  <c r="E362" i="1"/>
  <c r="C288" i="1"/>
  <c r="E287" i="1"/>
  <c r="C1305" i="1"/>
  <c r="E1304" i="1"/>
  <c r="C431" i="1"/>
  <c r="E430" i="1"/>
  <c r="C497" i="1"/>
  <c r="E496" i="1"/>
  <c r="C498" i="1" l="1"/>
  <c r="E497" i="1"/>
  <c r="C364" i="1"/>
  <c r="E363" i="1"/>
  <c r="C1660" i="1"/>
  <c r="E1659" i="1"/>
  <c r="C1306" i="1"/>
  <c r="E1305" i="1"/>
  <c r="C543" i="1"/>
  <c r="E542" i="1"/>
  <c r="C432" i="1"/>
  <c r="E431" i="1"/>
  <c r="C289" i="1"/>
  <c r="E288" i="1"/>
  <c r="C581" i="1"/>
  <c r="E580" i="1"/>
  <c r="C1274" i="1"/>
  <c r="E1273" i="1"/>
  <c r="C1136" i="1"/>
  <c r="E1135" i="1"/>
  <c r="C582" i="1" l="1"/>
  <c r="E581" i="1"/>
  <c r="C1307" i="1"/>
  <c r="E1306" i="1"/>
  <c r="C365" i="1"/>
  <c r="E364" i="1"/>
  <c r="C1137" i="1"/>
  <c r="E1136" i="1"/>
  <c r="C433" i="1"/>
  <c r="E432" i="1"/>
  <c r="C1275" i="1"/>
  <c r="E1274" i="1"/>
  <c r="C290" i="1"/>
  <c r="E289" i="1"/>
  <c r="C544" i="1"/>
  <c r="E543" i="1"/>
  <c r="C1661" i="1"/>
  <c r="E1660" i="1"/>
  <c r="C499" i="1"/>
  <c r="E498" i="1"/>
  <c r="C500" i="1" l="1"/>
  <c r="E499" i="1"/>
  <c r="C1276" i="1"/>
  <c r="E1275" i="1"/>
  <c r="C1308" i="1"/>
  <c r="E1307" i="1"/>
  <c r="C545" i="1"/>
  <c r="E544" i="1"/>
  <c r="C1138" i="1"/>
  <c r="E1137" i="1"/>
  <c r="E1661" i="1"/>
  <c r="C291" i="1"/>
  <c r="E290" i="1"/>
  <c r="C434" i="1"/>
  <c r="E433" i="1"/>
  <c r="C366" i="1"/>
  <c r="E365" i="1"/>
  <c r="C583" i="1"/>
  <c r="E582" i="1"/>
  <c r="C584" i="1" l="1"/>
  <c r="E583" i="1"/>
  <c r="C1277" i="1"/>
  <c r="E1276" i="1"/>
  <c r="C435" i="1"/>
  <c r="E434" i="1"/>
  <c r="C546" i="1"/>
  <c r="E545" i="1"/>
  <c r="E366" i="1"/>
  <c r="C367" i="1"/>
  <c r="C292" i="1"/>
  <c r="E291" i="1"/>
  <c r="C1139" i="1"/>
  <c r="E1138" i="1"/>
  <c r="C1309" i="1"/>
  <c r="E1308" i="1"/>
  <c r="C501" i="1"/>
  <c r="E500" i="1"/>
  <c r="E292" i="1" l="1"/>
  <c r="C1278" i="1"/>
  <c r="E1278" i="1" s="1"/>
  <c r="E1277" i="1"/>
  <c r="C368" i="1"/>
  <c r="E367" i="1"/>
  <c r="C1310" i="1"/>
  <c r="E1309" i="1"/>
  <c r="C547" i="1"/>
  <c r="E546" i="1"/>
  <c r="C502" i="1"/>
  <c r="E501" i="1"/>
  <c r="C1140" i="1"/>
  <c r="E1140" i="1" s="1"/>
  <c r="E1139" i="1"/>
  <c r="C436" i="1"/>
  <c r="E435" i="1"/>
  <c r="C585" i="1"/>
  <c r="E584" i="1"/>
  <c r="E502" i="1" l="1"/>
  <c r="C503" i="1"/>
  <c r="C586" i="1"/>
  <c r="E585" i="1"/>
  <c r="C437" i="1"/>
  <c r="E437" i="1" s="1"/>
  <c r="E436" i="1"/>
  <c r="C1311" i="1"/>
  <c r="E1310" i="1"/>
  <c r="C548" i="1"/>
  <c r="E547" i="1"/>
  <c r="C369" i="1"/>
  <c r="E368" i="1"/>
  <c r="C370" i="1" l="1"/>
  <c r="E369" i="1"/>
  <c r="C587" i="1"/>
  <c r="E586" i="1"/>
  <c r="C504" i="1"/>
  <c r="E503" i="1"/>
  <c r="C1312" i="1"/>
  <c r="E1311" i="1"/>
  <c r="C549" i="1"/>
  <c r="E548" i="1"/>
  <c r="C1313" i="1" l="1"/>
  <c r="E1312" i="1"/>
  <c r="C588" i="1"/>
  <c r="E587" i="1"/>
  <c r="C550" i="1"/>
  <c r="E549" i="1"/>
  <c r="C505" i="1"/>
  <c r="E504" i="1"/>
  <c r="C371" i="1"/>
  <c r="E370" i="1"/>
  <c r="C506" i="1" l="1"/>
  <c r="E505" i="1"/>
  <c r="C589" i="1"/>
  <c r="E588" i="1"/>
  <c r="C372" i="1"/>
  <c r="E371" i="1"/>
  <c r="C551" i="1"/>
  <c r="E550" i="1"/>
  <c r="C1314" i="1"/>
  <c r="E1313" i="1"/>
  <c r="C590" i="1" l="1"/>
  <c r="E589" i="1"/>
  <c r="C552" i="1"/>
  <c r="E551" i="1"/>
  <c r="C1315" i="1"/>
  <c r="E1314" i="1"/>
  <c r="C373" i="1"/>
  <c r="E372" i="1"/>
  <c r="C507" i="1"/>
  <c r="E506" i="1"/>
  <c r="C553" i="1" l="1"/>
  <c r="E552" i="1"/>
  <c r="C374" i="1"/>
  <c r="E373" i="1"/>
  <c r="C508" i="1"/>
  <c r="E507" i="1"/>
  <c r="C1316" i="1"/>
  <c r="E1315" i="1"/>
  <c r="C591" i="1"/>
  <c r="E591" i="1" s="1"/>
  <c r="E590" i="1"/>
  <c r="C375" i="1" l="1"/>
  <c r="E374" i="1"/>
  <c r="C1317" i="1"/>
  <c r="E1316" i="1"/>
  <c r="C509" i="1"/>
  <c r="E508" i="1"/>
  <c r="C554" i="1"/>
  <c r="E553" i="1"/>
  <c r="C1318" i="1" l="1"/>
  <c r="E1317" i="1"/>
  <c r="C555" i="1"/>
  <c r="E555" i="1" s="1"/>
  <c r="E554" i="1"/>
  <c r="C510" i="1"/>
  <c r="E509" i="1"/>
  <c r="C376" i="1"/>
  <c r="E375" i="1"/>
  <c r="C377" i="1" l="1"/>
  <c r="E376" i="1"/>
  <c r="C511" i="1"/>
  <c r="E510" i="1"/>
  <c r="C1319" i="1"/>
  <c r="E1318" i="1"/>
  <c r="C512" i="1" l="1"/>
  <c r="E511" i="1"/>
  <c r="C1320" i="1"/>
  <c r="E1319" i="1"/>
  <c r="C378" i="1"/>
  <c r="E377" i="1"/>
  <c r="C1321" i="1" l="1"/>
  <c r="E1320" i="1"/>
  <c r="C379" i="1"/>
  <c r="E378" i="1"/>
  <c r="C513" i="1"/>
  <c r="E512" i="1"/>
  <c r="C380" i="1" l="1"/>
  <c r="E379" i="1"/>
  <c r="C514" i="1"/>
  <c r="E513" i="1"/>
  <c r="C1322" i="1"/>
  <c r="E1321" i="1"/>
  <c r="C515" i="1" l="1"/>
  <c r="E514" i="1"/>
  <c r="C1323" i="1"/>
  <c r="E1322" i="1"/>
  <c r="C381" i="1"/>
  <c r="E380" i="1"/>
  <c r="C1324" i="1" l="1"/>
  <c r="E1323" i="1"/>
  <c r="C382" i="1"/>
  <c r="E381" i="1"/>
  <c r="C516" i="1"/>
  <c r="E516" i="1" s="1"/>
  <c r="E515" i="1"/>
  <c r="C383" i="1" l="1"/>
  <c r="E382" i="1"/>
  <c r="C1325" i="1"/>
  <c r="E1324" i="1"/>
  <c r="E1325" i="1" l="1"/>
  <c r="C384" i="1"/>
  <c r="E383" i="1"/>
  <c r="C385" i="1" l="1"/>
  <c r="E384" i="1"/>
  <c r="C386" i="1" l="1"/>
  <c r="E385" i="1"/>
  <c r="C387" i="1" l="1"/>
  <c r="E386" i="1"/>
  <c r="C388" i="1" l="1"/>
  <c r="E387" i="1"/>
  <c r="C389" i="1" l="1"/>
  <c r="E388" i="1"/>
  <c r="C390" i="1" l="1"/>
  <c r="E389" i="1"/>
  <c r="C391" i="1" l="1"/>
  <c r="E390" i="1"/>
  <c r="C392" i="1" l="1"/>
  <c r="E391" i="1"/>
  <c r="C393" i="1" l="1"/>
  <c r="E392" i="1"/>
  <c r="C394" i="1" l="1"/>
  <c r="E393" i="1"/>
  <c r="E394" i="1" l="1"/>
  <c r="C395" i="1"/>
  <c r="C396" i="1" l="1"/>
  <c r="E395" i="1"/>
  <c r="E396" i="1" l="1"/>
  <c r="J3" i="1"/>
</calcChain>
</file>

<file path=xl/sharedStrings.xml><?xml version="1.0" encoding="utf-8"?>
<sst xmlns="http://schemas.openxmlformats.org/spreadsheetml/2006/main" count="1879" uniqueCount="675">
  <si>
    <t>UGS Data Inputs</t>
  </si>
  <si>
    <t>Category</t>
  </si>
  <si>
    <t>Value</t>
  </si>
  <si>
    <t>ID</t>
  </si>
  <si>
    <t>Atrributes</t>
  </si>
  <si>
    <t>Number of Values</t>
  </si>
  <si>
    <t>Summary Data</t>
  </si>
  <si>
    <t xml:space="preserve">    &lt;/rules&gt;</t>
  </si>
  <si>
    <t>Total Rules</t>
  </si>
  <si>
    <t xml:space="preserve">    &lt;rules ruleName="RULE_P1_PLATINUM_PARTNERS_LAR" ruleID="partnerportal-lar_RULE_P1_PLATINUM_PARTNERS_LAR"&gt;</t>
  </si>
  <si>
    <t xml:space="preserve">        &lt;group groupName="P1_PLATINUM_PARTNERS_LAR" groupID="partnerportal-lar_P1_PLATINUM_PARTNERS_LAR"/&gt;</t>
  </si>
  <si>
    <t>Attribute Frequency</t>
  </si>
  <si>
    <t xml:space="preserve">        &lt;expression&gt;</t>
  </si>
  <si>
    <t>AgreementTypes</t>
  </si>
  <si>
    <t xml:space="preserve">            &lt;Equals attributeValue="G_PM_P1_PLAT_PAR" attribute="Programs"/&gt;</t>
  </si>
  <si>
    <t>ApplicationStage</t>
  </si>
  <si>
    <t xml:space="preserve">        &lt;/expression&gt;</t>
  </si>
  <si>
    <t>CountryCode</t>
  </si>
  <si>
    <t>Email</t>
  </si>
  <si>
    <t xml:space="preserve">    &lt;rules ruleName="RULE_P1_GOLD_PARTNERS_LAR" ruleID="partnerportal-lar_RULE_P1_GOLD_PARTNERS_LAR"&gt;</t>
  </si>
  <si>
    <t>HierarchyType</t>
  </si>
  <si>
    <t xml:space="preserve">        &lt;group groupName="P1_GOLD_PARTNERS_LAR" groupID="partnerportal-lar_P1_GOLD_PARTNERS_LAR"/&gt;</t>
  </si>
  <si>
    <t>HPInternalUser</t>
  </si>
  <si>
    <t>HPRole</t>
  </si>
  <si>
    <t xml:space="preserve">            &lt;And&gt;</t>
  </si>
  <si>
    <t>IsPartnerAdmin</t>
  </si>
  <si>
    <t xml:space="preserve">                &lt;Equals attributeValue="G_PM_P1_GOLD_PAR" attribute="Programs"/&gt;</t>
  </si>
  <si>
    <t>PartnerProID</t>
  </si>
  <si>
    <t xml:space="preserve">                &lt;Not&gt;</t>
  </si>
  <si>
    <t>PartnerSubTypes</t>
  </si>
  <si>
    <t xml:space="preserve">                    &lt;Equals attributeValue="G_PM_P1_PLAT_PAR" attribute="Programs"/&gt;</t>
  </si>
  <si>
    <t>PartnerTypes</t>
  </si>
  <si>
    <t xml:space="preserve">                &lt;/Not&gt;</t>
  </si>
  <si>
    <t>Programs</t>
  </si>
  <si>
    <t xml:space="preserve">            &lt;/And&gt;</t>
  </si>
  <si>
    <t>ResponsibilityNames</t>
  </si>
  <si>
    <t>SiteIdentifier</t>
  </si>
  <si>
    <t>Status</t>
  </si>
  <si>
    <t xml:space="preserve">    &lt;rules ruleName="RULE_P1_SILVER_PARTNERS_LAR" ruleID="partnerportal-lar_RULE_P1_SILVER_PARTNERS_LAR"&gt;</t>
  </si>
  <si>
    <t>UserRights</t>
  </si>
  <si>
    <t xml:space="preserve">        &lt;group groupName="P1_SILVER_PARTNERS_LAR" groupID="partnerportal-lar_P1_SILVER_PARTNERS_LAR"/&gt;</t>
  </si>
  <si>
    <t xml:space="preserve">                &lt;Equals attributeValue="G_PM_P1_SILV_PAR" attribute="Programs"/&gt;</t>
  </si>
  <si>
    <t xml:space="preserve">                    &lt;Or&gt;</t>
  </si>
  <si>
    <t xml:space="preserve">                        &lt;Equals attributeValue="G_PM_P1_PLAT_PAR" attribute="Programs"/&gt;</t>
  </si>
  <si>
    <t xml:space="preserve">                        &lt;Equals attributeValue="G_PM_P1_GOLD_PAR" attribute="Programs"/&gt;</t>
  </si>
  <si>
    <t xml:space="preserve">                    &lt;/Or&gt;</t>
  </si>
  <si>
    <t xml:space="preserve">    &lt;rules ruleName="RULE_P1_BUSINESS_PARTNERS_LAR" ruleID="partnerportal-lar_RULE_P1_BUSINESS_PARTNERS_LAR"&gt;</t>
  </si>
  <si>
    <t xml:space="preserve">        &lt;group groupName="P1_BUSINESS_PARTNERS_LAR" groupID="partnerportal-lar_P1_BUSINESS_PARTNERS_LAR"/&gt;</t>
  </si>
  <si>
    <t xml:space="preserve">                &lt;Equals attributeValue="G_PM_P1_BUS_SP" attribute="Programs"/&gt;</t>
  </si>
  <si>
    <t xml:space="preserve">                        &lt;Equals attributeValue="G_PM_P1_SILV_PAR" attribute="Programs"/&gt;</t>
  </si>
  <si>
    <t xml:space="preserve">    &lt;rules ruleName="RULE_ESERVICE_CSRA_ALL" ruleID="partnerportal-lar_RULE_ESERVICE_CSRA_ALL"&gt;</t>
  </si>
  <si>
    <t xml:space="preserve">        &lt;group groupName="ESERVICE_CSRA_ALL" groupID="partnerportal-lar_ESERVICE_CSRA_ALL"/&gt;</t>
  </si>
  <si>
    <t xml:space="preserve">            &lt;Or&gt;</t>
  </si>
  <si>
    <t xml:space="preserve">                &lt;Equals attributeValue="3-274824663" attribute="Campaigns"/&gt;</t>
  </si>
  <si>
    <t xml:space="preserve">                &lt;Equals attributeValue="3-272700401" attribute="Campaigns"/&gt;</t>
  </si>
  <si>
    <t xml:space="preserve">                &lt;InGroup value="partnerportal-lar_BRAZIL_1ST_ALL"/&gt;</t>
  </si>
  <si>
    <t xml:space="preserve">            &lt;/Or&gt;</t>
  </si>
  <si>
    <t xml:space="preserve">    &lt;rules ruleName="RULE_PORTAL_20_TEST_LAR" ruleID="partnerportal-lar_RULE_PORTAL_20_TEST_LAR"&gt;</t>
  </si>
  <si>
    <t xml:space="preserve">        &lt;group groupName="PORTAL_20_TEST_LAR" groupID="partnerportal-lar_PORTAL_20_TEST_LAR"/&gt;</t>
  </si>
  <si>
    <t xml:space="preserve">                &lt;Equals attributeValue="mathias.knutsson.lar@hp.com" attribute="Email"/&gt;</t>
  </si>
  <si>
    <t xml:space="preserve">                &lt;Equals attributeValue="ronald.barquero@hp.com" attribute="Email"/&gt;</t>
  </si>
  <si>
    <t xml:space="preserve">                &lt;Equals attributeValue="danny.rojas@hp.com" attribute="Email"/&gt;</t>
  </si>
  <si>
    <t xml:space="preserve">                &lt;Equals attributeValue="oswaldo.guillen@hp.com" attribute="Email"/&gt;</t>
  </si>
  <si>
    <t xml:space="preserve">                &lt;Equals attributeValue="julial@hp.com" attribute="Email"/&gt;</t>
  </si>
  <si>
    <t xml:space="preserve">                &lt;Equals attributeValue="rogerio.rozim@hp.com" attribute="Email"/&gt;</t>
  </si>
  <si>
    <t xml:space="preserve">                &lt;Equals attributeValue="pruebaportu.20.jsibaja@spamgourmet.com" attribute="Email"/&gt;</t>
  </si>
  <si>
    <t xml:space="preserve">                &lt;Equals attributeValue="pruebaingles.20.jsibaja@spamgourmet.com" attribute="Email"/&gt;</t>
  </si>
  <si>
    <t xml:space="preserve">                &lt;Equals attributeValue="nelson.astorga@hp.com" attribute="Email"/&gt;</t>
  </si>
  <si>
    <t xml:space="preserve">                &lt;Equals attributeValue="nastorgabr@hp.com" attribute="Email"/&gt;</t>
  </si>
  <si>
    <t xml:space="preserve">                &lt;Equals attributeValue="laura.salazar@hp.com" attribute="Email"/&gt;</t>
  </si>
  <si>
    <t xml:space="preserve">    &lt;rules ruleName="RULE_OEM_USER_LAR" ruleID="partnerportal-lar_RULE_OEM_USER_LAR"&gt;</t>
  </si>
  <si>
    <t xml:space="preserve">        &lt;group groupName="OEM_USER_LAR" groupID="partnerportal-lar_OEM_USER_LAR"/&gt;</t>
  </si>
  <si>
    <t xml:space="preserve">                &lt;Equals attributeValue="G_OEM_ONLY" attribute="Programs"/&gt;</t>
  </si>
  <si>
    <t xml:space="preserve">                &lt;InGroup value="partnerportal-lar_OEM_DOUBLE_LAR"/&gt;</t>
  </si>
  <si>
    <t xml:space="preserve">    &lt;rules ruleName="RULE_OEM_ODP_DISTRI_LAR" ruleID="partnerportal-lar_RULE_OEM_ODP_DISTRI_LAR"&gt;</t>
  </si>
  <si>
    <t xml:space="preserve">        &lt;group groupName="OEM_ODP_DISTRI_LAR" groupID="partnerportal-lar_OEM_ODP_DISTRI_LAR"/&gt;</t>
  </si>
  <si>
    <t xml:space="preserve">                &lt;Equals attributeValue="G_OEM_ODP" attribute="Programs"/&gt;</t>
  </si>
  <si>
    <t xml:space="preserve">                &lt;InGroup value="partnerportal-lar_OEM_USER_LAR"/&gt;</t>
  </si>
  <si>
    <t xml:space="preserve">    &lt;rules ruleName="RULE_OEM_ODP_T1_RES_LAR" ruleID="partnerportal-lar_RULE_OEM_ODP_T1_RES_LAR"&gt;</t>
  </si>
  <si>
    <t xml:space="preserve">        &lt;group groupName="OEM_ODP_T1_RES_LAR" groupID="partnerportal-lar_OEM_ODP_T1_RES_LAR"/&gt;</t>
  </si>
  <si>
    <t xml:space="preserve">                &lt;Equals attributeValue="G_OEM_OEM_T1" attribute="Programs"/&gt;</t>
  </si>
  <si>
    <t xml:space="preserve">    &lt;rules ruleName="RULE_OEM_ODP_T2_RES_LAR" ruleID="partnerportal-lar_RULE_OEM_ODP_T2_RES_LAR"&gt;</t>
  </si>
  <si>
    <t xml:space="preserve">        &lt;group groupName="OEM_ODP_T2_RES_LAR" groupID="partnerportal-lar_OEM_ODP_T2_RES_LAR"/&gt;</t>
  </si>
  <si>
    <t xml:space="preserve">                &lt;Equals attributeValue="G_OEM_OEM_T2" attribute="Programs"/&gt;</t>
  </si>
  <si>
    <t xml:space="preserve">    &lt;rules ruleName="RULE_CHANNEL_AND_OEM_LAR" ruleID="partnerportal-lar_RULE_CHANNEL_AND_OEM_LAR"&gt;</t>
  </si>
  <si>
    <t xml:space="preserve">        &lt;group groupName="CHANNEL_AND_OEM_LAR" groupID="partnerportal-lar_CHANNEL_AND_OEM_LAR"/&gt;</t>
  </si>
  <si>
    <t xml:space="preserve">                &lt;Or&gt;</t>
  </si>
  <si>
    <t xml:space="preserve">                    &lt;Equals attributeValue="Authorized" attribute="ApplicationStage"/&gt;</t>
  </si>
  <si>
    <t xml:space="preserve">                    &lt;Equals attributeValue="Unmanaged" attribute="ApplicationStage"/&gt;</t>
  </si>
  <si>
    <t xml:space="preserve">                &lt;/Or&gt;</t>
  </si>
  <si>
    <t xml:space="preserve">                    &lt;Equals attributeValue="Learning Partner" attribute="PartnerTypes"/&gt;</t>
  </si>
  <si>
    <t xml:space="preserve">    &lt;rules ruleName="RULE_OEM_DOUBLE_LAR" ruleID="partnerportal-lar_RULE_OEM_DOUBLE_LAR"&gt;</t>
  </si>
  <si>
    <t xml:space="preserve">        &lt;group groupName="OEM_DOUBLE_LAR" groupID="partnerportal-lar_OEM_DOUBLE_LAR"/&gt;</t>
  </si>
  <si>
    <t xml:space="preserve">                &lt;Equals attributeValue="G_Double_Hatted_Partner" attribute="Programs"/&gt;</t>
  </si>
  <si>
    <t xml:space="preserve">                &lt;Equals attributeValue="G_OEM_User" attribute="UserRights"/&gt;</t>
  </si>
  <si>
    <t xml:space="preserve">    &lt;rules ruleName="RULE_ZERO_LEVEL_LAR" ruleID="partnerportal-lar_RULE_ZERO_LEVEL_LAR"&gt;</t>
  </si>
  <si>
    <t xml:space="preserve">        &lt;group groupName="ZERO_LEVEL_LAR" groupID="partnerportal-lar_ZERO_LEVEL_LAR"/&gt;</t>
  </si>
  <si>
    <t xml:space="preserve">            &lt;Not&gt;</t>
  </si>
  <si>
    <t xml:space="preserve">                &lt;InGroup value="partnerportal-lar_PROFILE_ORACLE_LAR"/&gt;</t>
  </si>
  <si>
    <t xml:space="preserve">            &lt;/Not&gt;</t>
  </si>
  <si>
    <t xml:space="preserve">    &lt;rules ruleName="RULE_PROFILE_ORACLE_LAR" ruleID="partnerportal-lar_RULE_PROFILE_ORACLE_LAR"&gt;</t>
  </si>
  <si>
    <t xml:space="preserve">        &lt;group groupName="PROFILE_ORACLE_LAR" groupID="partnerportal-lar_PROFILE_ORACLE_LAR"/&gt;</t>
  </si>
  <si>
    <t xml:space="preserve">            &lt;Equals attributeValue="G_BLOCK_ORACLE" attribute="Programs"/&gt;</t>
  </si>
  <si>
    <t xml:space="preserve">    &lt;rules ruleName="RULE_GPP_65test" ruleID="partnerportal-lar_RULE_GPP_65test"&gt;</t>
  </si>
  <si>
    <t xml:space="preserve">        &lt;group groupName="GPP_65test" groupID="partnerportal-lar_GPP_65test"/&gt;</t>
  </si>
  <si>
    <t xml:space="preserve">                &lt;Equals attributeValue="LAR-GPP-INT" attribute="Programs"/&gt;</t>
  </si>
  <si>
    <t xml:space="preserve">                &lt;Equals attributeValue="HP Partner Portal Admin - LA" attribute="ResponsibilityNames"/&gt;</t>
  </si>
  <si>
    <t xml:space="preserve">    &lt;rules ruleName="RULE_ESERVICE_SISTEMA_CARTAS_LAR" ruleID="partnerportal-lar_RULE_ESERVICE_SISTEMA_CARTAS_LAR"&gt;</t>
  </si>
  <si>
    <t xml:space="preserve">        &lt;group groupName="ESERVICE_SISTEMA_CARTAS_LAR" groupID="partnerportal-lar_ESERVICE_SISTEMA_CARTAS_LAR"/&gt;</t>
  </si>
  <si>
    <t xml:space="preserve">            &lt;Equals attributeValue="Sistema_Cartas_LAR" attribute="UserRights"/&gt;</t>
  </si>
  <si>
    <t xml:space="preserve">    &lt;rules ruleName="RULE_PROFILE_TEST_GLOBAL_PCOMM" ruleID="partnerportal-lar_RULE_PROFILE_TEST_GLOBAL_PCOMM"&gt;</t>
  </si>
  <si>
    <t xml:space="preserve">        &lt;group groupName="PROFILE_TEST_GLOBAL_PCOMM" groupID="partnerportal-lar_PROFILE_TEST_GLOBAL_PCOMM"/&gt;</t>
  </si>
  <si>
    <t xml:space="preserve">                &lt;Equals attributeValue="G_PC_pComm" attribute="Programs"/&gt;</t>
  </si>
  <si>
    <t xml:space="preserve">                    &lt;Equals attributeValue="T" attribute="IsPartnerAdmin"/&gt;</t>
  </si>
  <si>
    <t xml:space="preserve">                    &lt;Equals attributeValue="G_pComm_User" attribute="UserRights"/&gt;</t>
  </si>
  <si>
    <t xml:space="preserve">    &lt;rules ruleName="RULE_GLOBAL_PCOMM_TEST" ruleID="partnerportal-lar_RULE_GLOBAL_PCOMM_TEST"&gt;</t>
  </si>
  <si>
    <t xml:space="preserve">        &lt;group groupName="GLOBAL_PCOMM_TEST_LAR" groupID="partnerportal-lar_GLOBAL_PCOMM_TEST"/&gt;</t>
  </si>
  <si>
    <t xml:space="preserve">    &lt;rules ruleName="RULE_PROFILE_TEST_GLOBAL_SQ" ruleID="partnerportal-lar_RULE_PROFILE_TEST_GLOBAL_SQ"&gt;</t>
  </si>
  <si>
    <t xml:space="preserve">        &lt;group groupName="PROFILE_TEST_GLOBAL_SQ" groupID="partnerportal-lar_PROFILE_TEST_GLOBAL_SQ"/&gt;</t>
  </si>
  <si>
    <t xml:space="preserve">                &lt;Equals attributeValue="G_PC_SQ" attribute="Programs"/&gt;</t>
  </si>
  <si>
    <t xml:space="preserve">                    &lt;Equals attributeValue="G_SmartQuote_User" attribute="UserRights"/&gt;</t>
  </si>
  <si>
    <t xml:space="preserve">    &lt;rules ruleName="RULE_GLOBAL_SQ_TEST" ruleID="partnerportal-lar_RULE_GLOBAL_SQ_TEST"&gt;</t>
  </si>
  <si>
    <t xml:space="preserve">        &lt;group groupName="GLOBAL_SQ_TEST_LAR" groupID="partnerportal-lar_GLOBAL_SQ_TEST"/&gt;</t>
  </si>
  <si>
    <t xml:space="preserve">    &lt;rules ruleName="RULE_PRESALES_CHAT_USERS" ruleID="partnerportal-lar_RULE_PRESALES_CHAT_USERS"&gt;</t>
  </si>
  <si>
    <t xml:space="preserve">        &lt;group groupName="PRESALES_CHAT_USERS" groupID="partnerportal-lar_PRESALES_CHAT_USERS"/&gt;</t>
  </si>
  <si>
    <t xml:space="preserve">                &lt;Equals attributeValue="MX" attribute="CountryCode"/&gt;</t>
  </si>
  <si>
    <t xml:space="preserve">                &lt;Equals attributeValue="PRESALES_CHAT_USERS" attribute="UserRights"/&gt;</t>
  </si>
  <si>
    <t xml:space="preserve">    &lt;rules ruleName="RULE_ESERVICE_CLT_EXTERNAL" ruleID="partnerportal-lar_RULE_ESERVICE_CLT_EXTERNAL"&gt;</t>
  </si>
  <si>
    <t xml:space="preserve">        &lt;group groupName="ESERVICE_CLT_EXTERNAL" groupID="partnerportal-lar_ESERVICE_CLT_EXTERNAL"/&gt;</t>
  </si>
  <si>
    <t xml:space="preserve">                &lt;Equals attributeValue="MANAGE_TRAINING_OF_EMPLOYEES" attribute="UserRights"/&gt;</t>
  </si>
  <si>
    <t xml:space="preserve">                &lt;Equals attributeValue="MANAGE_TRAINING_OF_EMPLOYEES_BACKUP" attribute="UserRights"/&gt;</t>
  </si>
  <si>
    <t xml:space="preserve">    &lt;rules ruleName="RULE_MCA_INTERNAL_ALL" ruleID="partnerportal-lar_RULE_MCA_INTERNAL_ALL"&gt;</t>
  </si>
  <si>
    <t xml:space="preserve">        &lt;group groupName="MCA_INTERNAL_ALL" groupID="partnerportal-lar_MCA_INTERNAL_ALL"/&gt;</t>
  </si>
  <si>
    <t xml:space="preserve">                &lt;InGroup value="partnerportal-lar_REGION_MCA_ALL"/&gt;</t>
  </si>
  <si>
    <t xml:space="preserve">                &lt;Equals attributeValue="T" attribute="HPInternalUser"/&gt;</t>
  </si>
  <si>
    <t xml:space="preserve">    &lt;rules ruleName="RULE_MEXICO_INTERNAL_ALL" ruleID="partnerportal-lar_RULE_MEXICO_INTERNAL_ALL"&gt;</t>
  </si>
  <si>
    <t xml:space="preserve">        &lt;group groupName="MEXICO_INTERNAL_ALL" groupID="partnerportal-lar_MEXICO_INTERNAL_ALL"/&gt;</t>
  </si>
  <si>
    <t xml:space="preserve">    &lt;rules ruleName="RULE_USERRIGHT_SMARTQUOTE_LAR" ruleID="partnerportal-lar_RULE_USERRIGHT_SMARTQUOTE"&gt;</t>
  </si>
  <si>
    <t xml:space="preserve">        &lt;group groupName="USERRIGHT_SMARTQUOTE_LAR" groupID="partnerportal-lar_USERRIGHT_SMARTQUOTE"/&gt;</t>
  </si>
  <si>
    <t xml:space="preserve">            &lt;Equals attributeValue="LOCAL_SECURITY_SmartQuote" attribute="UserRights"/&gt;</t>
  </si>
  <si>
    <t xml:space="preserve">    &lt;rules ruleName="RULE_USERRIGHT_SMARTQUOTE_INTERNAL_LAR" ruleID="partnerportal-lar_RULE_USERRIGHT_SMARTQUOTE_INTERNAL"&gt;</t>
  </si>
  <si>
    <t xml:space="preserve">        &lt;group groupName="USERRIGHT_SMARTQUOTE_INTERNAL_LAR" groupID="partnerportal-lar_USERRIGHT_SMARTQUOTE_INTERNAL"/&gt;</t>
  </si>
  <si>
    <t xml:space="preserve">            &lt;Equals attributeValue="LOCAL_SECURITY_SMARTQUOTE_INTERNAL_USER" attribute="UserRights"/&gt;</t>
  </si>
  <si>
    <t xml:space="preserve">    &lt;rules ruleName="RULE_ESERVICE_PCOMM_ALL" ruleID="partnerportal-lar_RULE_ESERVICE_PCOMM_ALL"&gt;</t>
  </si>
  <si>
    <t xml:space="preserve">        &lt;group groupName="ESERVICE_PCOMM_ALL" groupID="partnerportal-lar_ESERVICE_PCOMM_ALL"/&gt;</t>
  </si>
  <si>
    <t xml:space="preserve">                &lt;And&gt;</t>
  </si>
  <si>
    <t xml:space="preserve">                    &lt;Equals attributeValue="LA FirstTier" attribute="Programs"/&gt;</t>
  </si>
  <si>
    <t xml:space="preserve">                        &lt;Equals attributeValue="LA-PCOMM_PV_Users_Access" attribute="UserRights"/&gt;</t>
  </si>
  <si>
    <t xml:space="preserve">                        &lt;Equals attributeValue="HP Partner Portal Admin - LA" attribute="ResponsibilityNames"/&gt;</t>
  </si>
  <si>
    <t xml:space="preserve">                    &lt;Not&gt;</t>
  </si>
  <si>
    <t xml:space="preserve">                        &lt;Equals attributeValue="VE" attribute="CountryCode"/&gt;</t>
  </si>
  <si>
    <t xml:space="preserve">                    &lt;/Not&gt;</t>
  </si>
  <si>
    <t xml:space="preserve">                &lt;/And&gt;</t>
  </si>
  <si>
    <t xml:space="preserve">                    &lt;Equals attributeValue="LA-SecondTier_VDM" attribute="Programs"/&gt;</t>
  </si>
  <si>
    <t xml:space="preserve">                        &lt;Or&gt;</t>
  </si>
  <si>
    <t xml:space="preserve">                            &lt;Equals attributeValue="VE" attribute="CountryCode"/&gt;</t>
  </si>
  <si>
    <t xml:space="preserve">                            &lt;Equals attributeValue="BR" attribute="CountryCode"/&gt;</t>
  </si>
  <si>
    <t xml:space="preserve">                        &lt;/Or&gt;</t>
  </si>
  <si>
    <t xml:space="preserve">                &lt;Equals attributeValue="valluvan@hp.com" attribute="Email"/&gt;</t>
  </si>
  <si>
    <t xml:space="preserve">    &lt;rules ruleName="RULE_ESERVICE_PCOMM_INTERNAL" ruleID="partnerportal-lar_RULE_ESERVICE_PCOMM_INTERNAL"&gt;</t>
  </si>
  <si>
    <t xml:space="preserve">        &lt;group groupName="ESERVICE_PCOMM_INTERNAL" groupID="partnerportal-lar_ESERVICE_PCOMM_INTERNAL"/&gt;</t>
  </si>
  <si>
    <t xml:space="preserve">                &lt;Equals attributeValue="LA-PCOMM_PV_Users_Access" attribute="UserRights"/&gt;</t>
  </si>
  <si>
    <t xml:space="preserve">    &lt;rules ruleName="RULE_AGREEMENT_PRICELIST" ruleID="partnerportal-lar_RULE_AGREEMENT_PRICELIST"&gt;</t>
  </si>
  <si>
    <t xml:space="preserve">        &lt;group groupName="AGREEMENT_PRICELIST" groupID="partnerportal-lar_AGREEMENT_PRICELIST"/&gt;</t>
  </si>
  <si>
    <t xml:space="preserve">                    &lt;Equals attributeValue="MCA-IPG Suministros" attribute="Programs"/&gt;</t>
  </si>
  <si>
    <t xml:space="preserve">                    &lt;Equals attributeValue="MEX-DFC Mayorista" attribute="Programs"/&gt;</t>
  </si>
  <si>
    <t xml:space="preserve">                    &lt;Equals attributeValue="LA-SUPDIST" attribute="Programs"/&gt;</t>
  </si>
  <si>
    <t xml:space="preserve">                    &lt;Equals attributeValue="LA-Wholesalers" attribute="Programs"/&gt;</t>
  </si>
  <si>
    <t xml:space="preserve">                    &lt;Equals attributeValue="LAR-VAR" attribute="Programs"/&gt;</t>
  </si>
  <si>
    <t xml:space="preserve">                    &lt;Equals attributeValue="LA-NANCY_USER_ACCESS" attribute="UserRights"/&gt;</t>
  </si>
  <si>
    <t xml:space="preserve">                    &lt;Equals attributeValue="HP Partner Portal Admin - LA" attribute="ResponsibilityNames"/&gt;</t>
  </si>
  <si>
    <t xml:space="preserve">                    &lt;Equals attributeValue="Other Dept - Pres./CEO/Owner" attribute="Job_Functions"/&gt;</t>
  </si>
  <si>
    <t xml:space="preserve">                    &lt;Equals attributeValue="Sales - VP/Director/Officer" attribute="Job_Functions"/&gt;</t>
  </si>
  <si>
    <t xml:space="preserve">                    &lt;Equals attributeValue="Other Dept - Manager" attribute="Job_Functions"/&gt;</t>
  </si>
  <si>
    <t xml:space="preserve">                    &lt;Equals attributeValue="Sales - Manager" attribute="Job_Functions"/&gt;</t>
  </si>
  <si>
    <t xml:space="preserve">    &lt;rules ruleName="RULE_ESERVICE_NANCY_SECOND-TIER" ruleID="partnerportal-lar_RULE_ESERVICE_NANCY_SECOND-TIER"&gt;</t>
  </si>
  <si>
    <t xml:space="preserve">        &lt;group groupName="ESERVICE_NANCY_SECOND-TIER" groupID="partnerportal-lar_ESERVICE_NANCY_SECOND-TIER"/&gt;</t>
  </si>
  <si>
    <t xml:space="preserve">                        &lt;Equals attributeValue="BR" attribute="CountryCode"/&gt;</t>
  </si>
  <si>
    <t xml:space="preserve">                &lt;Equals attributeValue="LA SecondTier" attribute="Programs"/&gt;</t>
  </si>
  <si>
    <t xml:space="preserve">                &lt;Equals attributeValue="LA-NANCY_USER_ACCESS" attribute="UserRights"/&gt;</t>
  </si>
  <si>
    <t xml:space="preserve">    &lt;rules ruleName="RULE_ESERVICE_NANCY_ALL" ruleID="partnerportal-lar_RULE_ESERVICE_NANCY_ALL"&gt;</t>
  </si>
  <si>
    <t xml:space="preserve">        &lt;group groupName="ESERVICE_NANCY_ALL" groupID="partnerportal-lar_ESERVICE_NANCY_ALL"/&gt;</t>
  </si>
  <si>
    <t xml:space="preserve">                    &lt;Equals attributeValue="MX" attribute="CountryCode"/&gt;</t>
  </si>
  <si>
    <t xml:space="preserve">                        &lt;Equals attributeValue="LAR-VAR" attribute="Programs"/&gt;</t>
  </si>
  <si>
    <t xml:space="preserve">                        &lt;Equals attributeValue="LA-Wholesalers" attribute="Programs"/&gt;</t>
  </si>
  <si>
    <t xml:space="preserve">                        &lt;Equals attributeValue="LA-NANCY_USER_ACCESS" attribute="UserRights"/&gt;</t>
  </si>
  <si>
    <t xml:space="preserve">                        &lt;Equals attributeValue="Other Dept - Pres./CEO/Owner" attribute="Job_Functions"/&gt;</t>
  </si>
  <si>
    <t xml:space="preserve">                        &lt;Equals attributeValue="Sales - VP/Director/Officer" attribute="Job_Functions"/&gt;</t>
  </si>
  <si>
    <t xml:space="preserve">                        &lt;Equals attributeValue="Other Dept - Manager" attribute="Job_Functions"/&gt;</t>
  </si>
  <si>
    <t xml:space="preserve">                        &lt;Equals attributeValue="Sales - Manager" attribute="Job_Functions"/&gt;</t>
  </si>
  <si>
    <t xml:space="preserve">                    &lt;Equals attributeValue="BR" attribute="CountryCode"/&gt;</t>
  </si>
  <si>
    <t xml:space="preserve">                        &lt;Equals attributeValue="LA FirstTier" attribute="Programs"/&gt;</t>
  </si>
  <si>
    <t xml:space="preserve">                        &lt;Equals attributeValue="PATSY-CI" attribute="AgreementTypes"/&gt;</t>
  </si>
  <si>
    <t xml:space="preserve">                            &lt;Equals attributeValue="MX" attribute="CountryCode"/&gt;</t>
  </si>
  <si>
    <t xml:space="preserve">    &lt;rules ruleName="RULE_ESERVICE_NANCY_INTERNAL" ruleID="partnerportal-lar_RULE_ESERVICE_NANCY_INTERNAL"&gt;</t>
  </si>
  <si>
    <t xml:space="preserve">        &lt;group groupName="ESERVICE_NANCY_INTERNAL" groupID="partnerportal-lar_ESERVICE_NANCY_INTERNAL"/&gt;</t>
  </si>
  <si>
    <t xml:space="preserve">    &lt;rules ruleName="RULE_ESERVICE_NANCY_VE" ruleID="partnerportal-lar_RULE_ESERVICE_NANCY_VE"&gt;</t>
  </si>
  <si>
    <t xml:space="preserve">        &lt;group groupName="ESERVICE_NANCY_VE" groupID="partnerportal-lar_ESERVICE_NANCY_VE"/&gt;</t>
  </si>
  <si>
    <t xml:space="preserve">                &lt;Equals attributeValue="VE" attribute="CountryCode"/&gt;</t>
  </si>
  <si>
    <t xml:space="preserve">                &lt;Equals attributeValue="LA FirstTier" attribute="Programs"/&gt;</t>
  </si>
  <si>
    <t xml:space="preserve">                        &lt;Equals attributeValue="3-5L9-246" attribute="PartnerProId"/&gt;</t>
  </si>
  <si>
    <t xml:space="preserve">                        &lt;Equals attributeValue="3-40YPO3" attribute="PartnerProId"/&gt;</t>
  </si>
  <si>
    <t xml:space="preserve">                        &lt;Equals attributeValue="3-41DIJH" attribute="PartnerProId"/&gt;</t>
  </si>
  <si>
    <t xml:space="preserve">                        &lt;Equals attributeValue="3-ODLKN" attribute="PartnerProId"/&gt;</t>
  </si>
  <si>
    <t xml:space="preserve">                        &lt;Equals attributeValue="3-5L9-4572" attribute="PartnerProId"/&gt;</t>
  </si>
  <si>
    <t xml:space="preserve">                        &lt;Equals attributeValue="3-5LE-238" attribute="PartnerProId"/&gt;</t>
  </si>
  <si>
    <t xml:space="preserve">                        &lt;Equals attributeValue="3-5L9-4201" attribute="PartnerProId"/&gt;</t>
  </si>
  <si>
    <t xml:space="preserve">                        &lt;Equals attributeValue="3-4DYVJ9" attribute="PartnerProId"/&gt;</t>
  </si>
  <si>
    <t xml:space="preserve">                        &lt;Equals attributeValue="3-407K1Z" attribute="PartnerProId"/&gt;</t>
  </si>
  <si>
    <t xml:space="preserve">                        &lt;Equals attributeValue="3-48KVWD" attribute="PartnerProId"/&gt;</t>
  </si>
  <si>
    <t xml:space="preserve">    &lt;rules ruleName="RULE_COUNTRY_PA_ALL" ruleID="partnerportal-lar_RULE_COUNTRY_PA_ALL"&gt;</t>
  </si>
  <si>
    <t xml:space="preserve">        &lt;group groupName="COUNTRY_PA_ALL" groupID="partnerportal-lar_COUNTRY_PA_ALL"/&gt;</t>
  </si>
  <si>
    <t xml:space="preserve">            &lt;Equals attributeValue="PA" attribute="CountryCode"/&gt;</t>
  </si>
  <si>
    <t xml:space="preserve">    &lt;rules ruleName="RULE_COUNTRY_JM_ALL" ruleID="partnerportal-lar_RULE_COUNTRY_JM_ALL"&gt;</t>
  </si>
  <si>
    <t xml:space="preserve">        &lt;group groupName="COUNTRY_JM_ALL" groupID="partnerportal-lar_COUNTRY_JM_ALL"/&gt;</t>
  </si>
  <si>
    <t xml:space="preserve">            &lt;Equals attributeValue="JM" attribute="CountryCode"/&gt;</t>
  </si>
  <si>
    <t xml:space="preserve">    &lt;rules ruleName="RULE_BDA_SIGNATURE_INSITE_MX" ruleID="partnerportal-lar_RULE_BDA_SIGNATURE_INSITE_MX"&gt;</t>
  </si>
  <si>
    <t xml:space="preserve">        &lt;group groupName="BDA_SIGNATURE_INSITE_MX" groupID="partnerportal-lar_BDA_SIGNATURE_INSITE_MX"/&gt;</t>
  </si>
  <si>
    <t xml:space="preserve">                    &lt;Equals attributeValue="LA-FirmaBDA" attribute="Campaigns"/&gt;</t>
  </si>
  <si>
    <t xml:space="preserve">                    &lt;Equals attributeValue="LA SecondTier" attribute="Programs"/&gt;</t>
  </si>
  <si>
    <t xml:space="preserve">                    &lt;Equals attributeValue="3-CYT57U" attribute="Programs"/&gt;</t>
  </si>
  <si>
    <t xml:space="preserve">                        &lt;Equals attributeValue="LA-SecondTier_VDM" attribute="Programs"/&gt;</t>
  </si>
  <si>
    <t xml:space="preserve">                        &lt;Equals attributeValue="Consulting - VP/Dir./Officer" attribute="Job_Functions"/&gt;</t>
  </si>
  <si>
    <t xml:space="preserve">    &lt;rules ruleName="RULE_BDA_SIGNATURE_INSITE" ruleID="partnerportal-lar_RULE_BDA_SIGNATURE_INSITE"&gt;</t>
  </si>
  <si>
    <t xml:space="preserve">        &lt;group groupName="BDA_SIGNATURE_INSITE" groupID="partnerportal-lar_BDA_SIGNATURE_INSITE"/&gt;</t>
  </si>
  <si>
    <t xml:space="preserve">                            &lt;Equals attributeValue="LA-SecondTier_VDM" attribute="Programs"/&gt;</t>
  </si>
  <si>
    <t xml:space="preserve">                            &lt;Equals attributeValue="BZ" attribute="CountryCode"/&gt;</t>
  </si>
  <si>
    <t xml:space="preserve">                            &lt;Equals attributeValue="PR" attribute="CountryCode"/&gt;</t>
  </si>
  <si>
    <t xml:space="preserve">                            &lt;InGroup value="partnerportal-lar_REGION_CAPR_ALL"/&gt;</t>
  </si>
  <si>
    <t xml:space="preserve">                            &lt;Equals attributeValue="AR" attribute="CountryCode"/&gt;</t>
  </si>
  <si>
    <t xml:space="preserve">                            &lt;Equals attributeValue="PY" attribute="CountryCode"/&gt;</t>
  </si>
  <si>
    <t xml:space="preserve">                            &lt;Equals attributeValue="DO" attribute="CountryCode"/&gt;</t>
  </si>
  <si>
    <t xml:space="preserve">                            &lt;Equals attributeValue="CR" attribute="CountryCode"/&gt;</t>
  </si>
  <si>
    <t xml:space="preserve">                            &lt;Equals attributeValue="SV" attribute="CountryCode"/&gt;</t>
  </si>
  <si>
    <t xml:space="preserve">                            &lt;Equals attributeValue="GT" attribute="CountryCode"/&gt;</t>
  </si>
  <si>
    <t xml:space="preserve">                            &lt;Equals attributeValue="HN" attribute="CountryCode"/&gt;</t>
  </si>
  <si>
    <t xml:space="preserve">    &lt;rules ruleName="RULE_BDA_SIGNATURE_INSITE_CACPR" ruleID="partnerportal-lar_RULE_BDA_SIGNATURE_INSITE_CACPR"&gt;</t>
  </si>
  <si>
    <t xml:space="preserve">        &lt;group groupName="BDA_SIGNATURE_INSITE_CACPR" groupID="partnerportal-lar_BDA_SIGNATURE_INSITE_CACPR"/&gt;</t>
  </si>
  <si>
    <t xml:space="preserve">                    &lt;InGroup value="partnerportal-lar_REGION_CAPR_ALL"/&gt;</t>
  </si>
  <si>
    <t xml:space="preserve">                        &lt;Equals attributeValue="HP LA US" attribute="HPOrg"/&gt;</t>
  </si>
  <si>
    <t xml:space="preserve">                    &lt;Equals attributeValue="LA Second Tier" attribute="Programs"/&gt;</t>
  </si>
  <si>
    <t xml:space="preserve">                            &lt;Equals attributeValue="HP LA US" attribute="HPOrg"/&gt;</t>
  </si>
  <si>
    <t xml:space="preserve">    &lt;rules ruleName="RULE_BDA_SIGNATURE_INSITE_MIAMI" ruleID="partnerportal-lar_RULE_BDA_SIGNATURE_INSITE_MIAMI"&gt;</t>
  </si>
  <si>
    <t xml:space="preserve">        &lt;group groupName="BDA_SIGNATURE_INSITE_MIAMI" groupID="partnerportal-lar_BDA_SIGNATURE_INSITE_MIAMI"/&gt;</t>
  </si>
  <si>
    <t xml:space="preserve">                    &lt;Equals attributeValue="HP LA US" attribute="HPOrg"/&gt;</t>
  </si>
  <si>
    <t xml:space="preserve">    &lt;rules ruleName="RULE_BRAZIL_1ST_ALL" ruleID="partnerportal-lar_RULE_BRAZIL_1ST_ALL"&gt;</t>
  </si>
  <si>
    <t xml:space="preserve">        &lt;group groupName="BRAZIL_1ST_ALL" groupID="partnerportal-lar_BRAZIL_1ST_ALL"/&gt;</t>
  </si>
  <si>
    <t xml:space="preserve">                &lt;Equals attributeValue="BR" attribute="CountryCode"/&gt;</t>
  </si>
  <si>
    <t xml:space="preserve">                &lt;Equals attributeValue="1" attribute="Tier"/&gt;</t>
  </si>
  <si>
    <t xml:space="preserve">    &lt;rules ruleName="RULE_BRAZIL_INTERNAL_ALL" ruleID="partnerportal-lar_RULE_BRAZIL_INTERNAL_ALL"&gt;</t>
  </si>
  <si>
    <t xml:space="preserve">        &lt;group groupName="BRAZIL_INTERNAL_ALL" groupID="partnerportal-lar_BRAZIL_INTERNAL_ALL"/&gt;</t>
  </si>
  <si>
    <t xml:space="preserve">    &lt;rules ruleName="RULE_CERTIFICACIONES_COL" ruleID="partnerportal-lar_RULE_CERTIFICACIONES_COL"&gt;</t>
  </si>
  <si>
    <t xml:space="preserve">        &lt;group groupName="CERTIFICACIONES_COL" groupID="partnerportal-lar_CERTIFICACIONES_COL"/&gt;</t>
  </si>
  <si>
    <t xml:space="preserve">                &lt;Equals attributeValue="CO" attribute="CountryCode"/&gt;</t>
  </si>
  <si>
    <t xml:space="preserve">    &lt;rules ruleName="RULE_COUNTRY_AR_ALL" ruleID="partnerportal-lar_RULE_COUNTRY_AR_ALL"&gt;</t>
  </si>
  <si>
    <t xml:space="preserve">        &lt;group groupName="COUNTRY_AR_ALL" groupID="partnerportal-lar_COUNTRY_AR_ALL"/&gt;</t>
  </si>
  <si>
    <t xml:space="preserve">            &lt;Equals attributeValue="AR" attribute="CountryCode"/&gt;</t>
  </si>
  <si>
    <t xml:space="preserve">    &lt;rules ruleName="RULE_COUNTRY_BO_ALL" ruleID="partnerportal-lar_RULE_COUNTRY_BO_ALL"&gt;</t>
  </si>
  <si>
    <t xml:space="preserve">        &lt;group groupName="COUNTRY_BO_ALL" groupID="partnerportal-lar_COUNTRY_BO_ALL"/&gt;</t>
  </si>
  <si>
    <t xml:space="preserve">            &lt;Equals attributeValue="BO" attribute="CountryCode"/&gt;</t>
  </si>
  <si>
    <t xml:space="preserve">    &lt;rules ruleName="RULE_COUNTRY_BR_ALL" ruleID="partnerportal-lar_RULE_COUNTRY_BR_ALL"&gt;</t>
  </si>
  <si>
    <t xml:space="preserve">        &lt;group groupName="COUNTRY_BR_ALL" groupID="partnerportal-lar_COUNTRY_BR_ALL"/&gt;</t>
  </si>
  <si>
    <t xml:space="preserve">            &lt;Equals attributeValue="BR" attribute="CountryCode"/&gt;</t>
  </si>
  <si>
    <t xml:space="preserve">    &lt;rules ruleName="RULE_COUNTRY_CL_ALL" ruleID="partnerportal-lar_RULE_COUNTRY_CL_ALL"&gt;</t>
  </si>
  <si>
    <t xml:space="preserve">        &lt;group groupName="COUNTRY_CL_ALL" groupID="partnerportal-lar_COUNTRY_CL_ALL"/&gt;</t>
  </si>
  <si>
    <t xml:space="preserve">            &lt;Equals attributeValue="CL" attribute="CountryCode"/&gt;</t>
  </si>
  <si>
    <t xml:space="preserve">    &lt;rules ruleName="RULE_COUNTRY_CO_ALL" ruleID="partnerportal-lar_RULE_COUNTRY_CO_ALL"&gt;</t>
  </si>
  <si>
    <t xml:space="preserve">        &lt;group groupName="COUNTRY_CO_ALL" groupID="partnerportal-lar_COUNTRY_CO_ALL"/&gt;</t>
  </si>
  <si>
    <t xml:space="preserve">            &lt;Equals attributeValue="CO" attribute="CountryCode"/&gt;</t>
  </si>
  <si>
    <t xml:space="preserve">    &lt;rules ruleName="RULE_COUNTRY_EC_ALL" ruleID="partnerportal-lar_RULE_COUNTRY_EC_ALL"&gt;</t>
  </si>
  <si>
    <t xml:space="preserve">        &lt;group groupName="COUNTRY_EC_ALL" groupID="partnerportal-lar_COUNTRY_EC_ALL"/&gt;</t>
  </si>
  <si>
    <t xml:space="preserve">            &lt;Equals attributeValue="EC" attribute="CountryCode"/&gt;</t>
  </si>
  <si>
    <t xml:space="preserve">    &lt;rules ruleName="RULE_COUNTRY_MX_ALL" ruleID="partnerportal-lar_RULE_COUNTRY_MX_ALL"&gt;</t>
  </si>
  <si>
    <t xml:space="preserve">        &lt;group groupName="COUNTRY_MX_ALL" groupID="partnerportal-lar_COUNTRY_MX_ALL"/&gt;</t>
  </si>
  <si>
    <t xml:space="preserve">            &lt;Equals attributeValue="MX" attribute="CountryCode"/&gt;</t>
  </si>
  <si>
    <t xml:space="preserve">    &lt;rules ruleName="RULE_COUNTRY_PE_ALL" ruleID="partnerportal-lar_RULE_COUNTRY_PE_ALL"&gt;</t>
  </si>
  <si>
    <t xml:space="preserve">        &lt;group groupName="COUNTRY_PE_ALL" groupID="partnerportal-lar_COUNTRY_PE_ALL"/&gt;</t>
  </si>
  <si>
    <t xml:space="preserve">            &lt;Equals attributeValue="PE" attribute="CountryCode"/&gt;</t>
  </si>
  <si>
    <t xml:space="preserve">    &lt;rules ruleName="RULE_COUNTRY_PY_ALL" ruleID="partnerportal-lar_RULE_COUNTRY_PY_ALL"&gt;</t>
  </si>
  <si>
    <t xml:space="preserve">        &lt;group groupName="COUNTRY_PY_ALL" groupID="partnerportal-lar_COUNTRY_PY_ALL"/&gt;</t>
  </si>
  <si>
    <t xml:space="preserve">            &lt;Equals attributeValue="PY" attribute="CountryCode"/&gt;</t>
  </si>
  <si>
    <t xml:space="preserve">    &lt;rules ruleName="RULE_COUNTRY_US_RCS_ALL" ruleID="partnerportal-lar_RULE_COUNTRY_US_RCS_ALL"&gt;</t>
  </si>
  <si>
    <t xml:space="preserve">        &lt;group groupName="COUNTRY_US_RCS_ALL" groupID="partnerportal-lar_COUNTRY_US_RCS_ALL"/&gt;</t>
  </si>
  <si>
    <t xml:space="preserve">            &lt;Equals attributeValue="PR" attribute="CountryCode"/&gt;</t>
  </si>
  <si>
    <t xml:space="preserve">    &lt;rules ruleName="RULE_COUNTRY_UY_ALL" ruleID="partnerportal-lar_RULE_COUNTRY_UY_ALL"&gt;</t>
  </si>
  <si>
    <t xml:space="preserve">        &lt;group groupName="COUNTRY_UY_ALL" groupID="partnerportal-lar_COUNTRY_UY_ALL"/&gt;</t>
  </si>
  <si>
    <t xml:space="preserve">            &lt;Equals attributeValue="UY" attribute="CountryCode"/&gt;</t>
  </si>
  <si>
    <t xml:space="preserve">    &lt;rules ruleName="RULE_COUNTRY_VE_ALL" ruleID="partnerportal-lar_RULE_COUNTRY_VE_ALL"&gt;</t>
  </si>
  <si>
    <t xml:space="preserve">        &lt;group groupName="COUNTRY_VE_ALL" groupID="partnerportal-lar_COUNTRY_VE_ALL"/&gt;</t>
  </si>
  <si>
    <t xml:space="preserve">            &lt;Equals attributeValue="VE" attribute="CountryCode"/&gt;</t>
  </si>
  <si>
    <t xml:space="preserve">    &lt;rules ruleName="RULE_ESERVICE_DEALREGISTRATION_ALL" ruleID="partnerportal-lar_RULE_ESERVICE_DEALREGISTRATION_ALL"&gt;</t>
  </si>
  <si>
    <t xml:space="preserve">        &lt;group groupName="ESERVICE_DEALREGISTRATION_ALL" groupID="partnerportal-lar_ESERVICE_DEALREGISTRATION_ALL"/&gt;</t>
  </si>
  <si>
    <t xml:space="preserve">                &lt;Equals attributeValue="LA-DealRegistration_Users" attribute="Campaigns"/&gt;</t>
  </si>
  <si>
    <t xml:space="preserve">    &lt;rules ruleName="RULE_ESERVICE_ECLAIMS_ALL" ruleID="partnerportal-lar_RULE_ESERVICE_ECLAIMS_ALL"&gt;</t>
  </si>
  <si>
    <t xml:space="preserve">        &lt;group groupName="ESERVICE_ECLAIMS_ALL" groupID="partnerportal-lar_ESERVICE_ECLAIMS_ALL"/&gt;</t>
  </si>
  <si>
    <t xml:space="preserve">            &lt;Equals attributeValue="3-277408581" attribute="Campaigns"/&gt;</t>
  </si>
  <si>
    <t xml:space="preserve">    &lt;rules ruleName="RULE_ESERVICE_LEAD_MANAGEMENT_LAR" ruleID="partnerportal-lar_RULE_ESERVICE_LEAD_MANAGEMENT_LAR"&gt;</t>
  </si>
  <si>
    <t xml:space="preserve">        &lt;group groupName="ESERVICE_LEAD_MANAGEMENT_LAR" groupID="partnerportal-lar_ESERVICE_LEAD_MANAGEMENT_LAR"/&gt;</t>
  </si>
  <si>
    <t xml:space="preserve">                &lt;Equals attributeValue="HP Partner Portal LM User" attribute="ResponsibilityNames"/&gt;</t>
  </si>
  <si>
    <t xml:space="preserve">                &lt;Equals attributeValue="HP Partner Portal LM User no Auto Notification" attribute="ResponsibilityNames"/&gt;</t>
  </si>
  <si>
    <t xml:space="preserve">    &lt;rules ruleName="RULE_ESERVICE_LEAD_MANAGEMENT_MY_SALES_LAR" ruleID="partnerportal-lar_RULE_ESERVICE_LEAD_MANAGEMENT_MY_SALES_LAR"&gt;</t>
  </si>
  <si>
    <t xml:space="preserve">        &lt;group groupName="ESERVICE_LEAD_MANAGEMENT_MY_SALES_LAR" groupID="partnerportal-lar_ESERVICE_LEAD_MANAGEMENT_MY_SALES_LAR"/&gt;</t>
  </si>
  <si>
    <t xml:space="preserve">            &lt;Equals attributeValue="HP Partner Portal Oppty User no Auto Notification" attribute="ResponsibilityNames"/&gt;</t>
  </si>
  <si>
    <t xml:space="preserve">    &lt;rules ruleName="RULE_ESERVICE_NANCY_ENGLISH" ruleID="partnerportal-lar_RULE_ESERVICE_NANCY_ENGLISH"&gt;</t>
  </si>
  <si>
    <t xml:space="preserve">        &lt;group groupName="ESERVICE_NANCY_ENGLISH" groupID="partnerportal-lar_ESERVICE_NANCY_ENGLISH"/&gt;</t>
  </si>
  <si>
    <t xml:space="preserve">                &lt;InGroup value="partnerportal-lar_ESERVICE_NANCY_ALL"/&gt;</t>
  </si>
  <si>
    <t xml:space="preserve">                &lt;Equals attributeValue="EN" attribute="PreferredLanguageCode"/&gt;</t>
  </si>
  <si>
    <t xml:space="preserve">    &lt;rules ruleName="RULE_ESERVICE_SBW_BRA" ruleID="partnerportal-lar_RULE_ESERVICE_SBW_BRA"&gt;</t>
  </si>
  <si>
    <t xml:space="preserve">        &lt;group groupName="ESERVICE_SBW_BRA" groupID="partnerportal-lar_ESERVICE_SBW_BRA"/&gt;</t>
  </si>
  <si>
    <t xml:space="preserve">                    &lt;And&gt;</t>
  </si>
  <si>
    <t xml:space="preserve">                        &lt;Equals attributeValue="Sales_Builder_Windows _ACCESS" attribute="UserRights"/&gt;</t>
  </si>
  <si>
    <t xml:space="preserve">                    &lt;/And&gt;</t>
  </si>
  <si>
    <t xml:space="preserve">                        &lt;Equals attributeValue="LA SecondTier" attribute="Programs"/&gt;</t>
  </si>
  <si>
    <t xml:space="preserve">                        &lt;Equals attributeValue="LA-SBW-ACCESS-TIER2" attribute="Programs"/&gt;</t>
  </si>
  <si>
    <t xml:space="preserve">    &lt;rules ruleName="RULE_ESERVICE_NANCY_SPANISH" ruleID="partnerportal-lar_RULE_ESERVICE_NANCY_SPANISH"&gt;</t>
  </si>
  <si>
    <t xml:space="preserve">        &lt;group groupName="ESERVICE_NANCY_SPANISH" groupID="partnerportal-lar_ESERVICE_NANCY_SPANISH"/&gt;</t>
  </si>
  <si>
    <t xml:space="preserve">                &lt;Equals attributeValue="ES" attribute="PreferredLanguageCode"/&gt;</t>
  </si>
  <si>
    <t xml:space="preserve">    &lt;rules ruleName="RULE_ESERVICE_OPPORTUNITY_CAPTURE_LAR" ruleID="partnerportal-lar_RULE_ESERVICE_OPPORTUNITY_CAPTURE_LAR"&gt;</t>
  </si>
  <si>
    <t xml:space="preserve">        &lt;group groupName="ESERVICE_OPPORTUNITY_CAPTURE_LAR" groupID="partnerportal-lar_ESERVICE_OPPORTUNITY_CAPTURE_LAR"/&gt;</t>
  </si>
  <si>
    <t xml:space="preserve">                &lt;Equals attributeValue="Opportunity Capture" attribute="Programs"/&gt;</t>
  </si>
  <si>
    <t xml:space="preserve">                    &lt;Equals attributeValue="HP Partner Portal LM User" attribute="ResponsibilityNames"/&gt;</t>
  </si>
  <si>
    <t xml:space="preserve">                    &lt;Equals attributeValue="HP Partner Portal LM User no Auto Notification" attribute="ResponsibilityNames"/&gt;</t>
  </si>
  <si>
    <t xml:space="preserve">    &lt;rules ruleName="RULE_ESERVICE_OPPORTUNITY_CAPTURE_MY_SALES_LAR" ruleID="partnerportal-lar_RULE_ESERVICE_OPPORTUNITY_CAPTURE_MY_SALES_LAR"&gt;</t>
  </si>
  <si>
    <t xml:space="preserve">        &lt;group groupName="ESERVICE_OPPORTUNITY_CAPTURE_MY_SALES_LAR" groupID="partnerportal-lar_ESERVICE_OPPORTUNITY_CAPTURE_MY_SALES_LAR"/&gt;</t>
  </si>
  <si>
    <t xml:space="preserve">                &lt;Equals attributeValue="HP Partner Portal Oppty User no Auto Notification" attribute="ResponsibilityNames"/&gt;</t>
  </si>
  <si>
    <t xml:space="preserve">    &lt;rules ruleName="RULE_ESERVICE_ORDER-LINK_ALL" ruleID="partnerportal-lar_RULE_ESERVICE_ORDER-LINK_ALL"&gt;</t>
  </si>
  <si>
    <t xml:space="preserve">        &lt;group groupName="ESERVICE_ORDER-LINK_ALL" groupID="partnerportal-lar_ESERVICE_ORDER-LINK_ALL"/&gt;</t>
  </si>
  <si>
    <t xml:space="preserve">                &lt;Equals attributeValue="LA-Orderlink_Users" attribute="Campaigns"/&gt;</t>
  </si>
  <si>
    <t xml:space="preserve">    &lt;rules ruleName="RULE_ESERVICE_OSS_ALL" ruleID="partnerportal-lar_RULE_ESERVICE_OSS_ALL"&gt;</t>
  </si>
  <si>
    <t xml:space="preserve">        &lt;group groupName="ESERVICE_OSS_ALL" groupID="partnerportal-lar_ESERVICE_OSS_ALL"/&gt;</t>
  </si>
  <si>
    <t xml:space="preserve">                &lt;Equals attributeValue="Order Status" attribute="UserRights"/&gt;</t>
  </si>
  <si>
    <t xml:space="preserve">                &lt;Equals attributeValue="Order Status with Pricing" attribute="UserRights"/&gt;</t>
  </si>
  <si>
    <t xml:space="preserve">                &lt;Equals attributeValue="Order Status with Net Pricing" attribute="UserRights"/&gt;</t>
  </si>
  <si>
    <t xml:space="preserve">    &lt;rules ruleName="RULE_ESERVICE_PROPOSALWEB_ALL" ruleID="partnerportal-lar_RULE_ESERVICE_PROPOSALWEB_ALL"&gt;</t>
  </si>
  <si>
    <t xml:space="preserve">        &lt;group groupName="ESERVICE_PROPOSALWEB_ALL" groupID="partnerportal-lar_ESERVICE_PROPOSALWEB_ALL"/&gt;</t>
  </si>
  <si>
    <t xml:space="preserve">                        &lt;InGroup value="partnerportal-lar_REGION_CAMERICA_ALL"/&gt;</t>
  </si>
  <si>
    <t xml:space="preserve">                        &lt;InGroup value="partnerportal-lar_REGION_CAPR_ALL"/&gt;</t>
  </si>
  <si>
    <t xml:space="preserve">                    &lt;Equals attributeValue="LA-Candidate_Preferred Partner" attribute="Programs"/&gt;</t>
  </si>
  <si>
    <t xml:space="preserve">                    &lt;Equals attributeValue="LA-Preferred Partner" attribute="Programs"/&gt;</t>
  </si>
  <si>
    <t xml:space="preserve">                    &lt;Equals attributeValue="LA-Preferred Partner_PPS" attribute="Programs"/&gt;</t>
  </si>
  <si>
    <t xml:space="preserve">                    &lt;Equals attributeValue="LA-Preferred Partner_EG" attribute="Programs"/&gt;</t>
  </si>
  <si>
    <t xml:space="preserve">                    &lt;Equals attributeValue="LA-Preferred Partner_SW" attribute="Programs"/&gt;</t>
  </si>
  <si>
    <t xml:space="preserve">    &lt;rules ruleName="RULE_ESERVICE_RESELLERWEB_ALL" ruleID="partnerportal-lar_RULE_ESERVICE_RESELLERWEB_ALL"&gt;</t>
  </si>
  <si>
    <t xml:space="preserve">        &lt;group groupName="ESERVICE_RESELLERWEB_ALL" groupID="partnerportal-lar_ESERVICE_RESELLERWEB_ALL"/&gt;</t>
  </si>
  <si>
    <t xml:space="preserve">            &lt;Equals attributeValue="3-274824675" attribute="Campaigns"/&gt;</t>
  </si>
  <si>
    <t xml:space="preserve">    &lt;rules ruleName="RULE_ESERVICE_PSIS_ALL" ruleID="partnerportal-lar_RULE_ESERVICE_PSIS_ALL"&gt;</t>
  </si>
  <si>
    <t xml:space="preserve">        &lt;group groupName="ESERVICE_PSIS_ALL" groupID="partnerportal-lar_ESERVICE_PSIS_ALL"/&gt;</t>
  </si>
  <si>
    <t xml:space="preserve">            &lt;Equals attributeValue="3-272700401" attribute="Campaigns"/&gt;</t>
  </si>
  <si>
    <t xml:space="preserve">    &lt;rules ruleName="RULE_ESERVICE_SBW_ALL" ruleID="partnerportal-lar_RULE_ESERVICE_SBW_ALL"&gt;</t>
  </si>
  <si>
    <t xml:space="preserve">        &lt;group groupName="ESERVICE_SBW_ALL" groupID="partnerportal-lar_ESERVICE_SBW_ALL"/&gt;</t>
  </si>
  <si>
    <t xml:space="preserve">                &lt;Equals attributeValue="Sales_Builder_Windows _ACCESS" attribute="UserRights"/&gt;</t>
  </si>
  <si>
    <t xml:space="preserve">    &lt;rules ruleName="RULE_ESERVICE_SBW_VE" ruleID="partnerportal-lar_RULE_ESERVICE_SBW_VE"&gt;</t>
  </si>
  <si>
    <t xml:space="preserve">        &lt;group groupName="ESERVICE_SBW_VE" groupID="partnerportal-lar_ESERVICE_SBW_VE"/&gt;</t>
  </si>
  <si>
    <t xml:space="preserve">    &lt;rules ruleName="RULE_ESERVICE_SELLTO_ALL" ruleID="partnerportal-lar_RULE_ESERVICE_SELLTO_ALL"&gt;</t>
  </si>
  <si>
    <t xml:space="preserve">        &lt;group groupName="ESERVICE_SELLTO_ALL" groupID="partnerportal-lar_ESERVICE_SELLTO_ALL"/&gt;</t>
  </si>
  <si>
    <t xml:space="preserve">            &lt;Equals attributeValue="3-274824663" attribute="Campaigns"/&gt;</t>
  </si>
  <si>
    <t xml:space="preserve">    &lt;rules ruleName="RULE_ESERVICE_SELLTO_EN" ruleID="partnerportal-lar_RULE_ESERVICE_SELLTO_EN"&gt;</t>
  </si>
  <si>
    <t xml:space="preserve">        &lt;group groupName="ESERVICE_SELLTO_EN" groupID="partnerportal-lar_ESERVICE_SELLTO_EN"/&gt;</t>
  </si>
  <si>
    <t xml:space="preserve">    &lt;rules ruleName="RULE_ESERVICE_SELLTO_ES" ruleID="partnerportal-lar_RULE_ESERVICE_SELLTO_ES"&gt;</t>
  </si>
  <si>
    <t xml:space="preserve">        &lt;group groupName="ESERVICE_SELLTO_ES" groupID="partnerportal-lar_ESERVICE_SELLTO_ES"/&gt;</t>
  </si>
  <si>
    <t xml:space="preserve">    &lt;rules ruleName="RULE_ESERVICE_SPA_ALL" ruleID="partnerportal-lar_RULE_ESERVICE_SPA_ALL"&gt;</t>
  </si>
  <si>
    <t xml:space="preserve">        &lt;group groupName="ESERVICE_SPA_ALL" groupID="partnerportal-lar_ESERVICE_SPA_ALL"/&gt;</t>
  </si>
  <si>
    <t xml:space="preserve">                &lt;Equals attributeValue="LA-ASMP" attribute="Programs"/&gt;</t>
  </si>
  <si>
    <t xml:space="preserve">                &lt;Equals attributeValue="LA-ASRP" attribute="Programs"/&gt;</t>
  </si>
  <si>
    <t xml:space="preserve">                &lt;Equals attributeValue="LA-ASSP" attribute="Programs"/&gt;</t>
  </si>
  <si>
    <t xml:space="preserve">    &lt;rules ruleName="RULE_GENERIC_1ST_ALL" ruleID="partnerportal-lar_RULE_GENERIC_1ST_ALL"&gt;</t>
  </si>
  <si>
    <t xml:space="preserve">        &lt;group groupName="GENERIC_1ST_ALL" groupID="partnerportal-lar_GENERIC_1ST_ALL"/&gt;</t>
  </si>
  <si>
    <t xml:space="preserve">            &lt;Equals attributeValue="1" attribute="Tier"/&gt;</t>
  </si>
  <si>
    <t xml:space="preserve">    &lt;rules ruleName="RULE_GENERIC_2ND_ALL" ruleID="partnerportal-lar_RULE_GENERIC_2ND_ALL"&gt;</t>
  </si>
  <si>
    <t xml:space="preserve">        &lt;group groupName="GENERIC_2ND_ALL" groupID="partnerportal-lar_GENERIC_2ND_ALL"/&gt;</t>
  </si>
  <si>
    <t xml:space="preserve">                &lt;Equals attributeValue="2" attribute="Tier"/&gt;</t>
  </si>
  <si>
    <t xml:space="preserve">                    &lt;Equals attributeValue="LA-AnyDealer" attribute="Programs"/&gt;</t>
  </si>
  <si>
    <t xml:space="preserve">    &lt;rules ruleName="RULE_GENERIC_ANYDEALER_ALL" ruleID="partnerportal-lar_RULE_GENERIC_ANYDEALER_ALL"&gt;</t>
  </si>
  <si>
    <t xml:space="preserve">        &lt;group groupName="GENERIC_ANYDEALER_ALL" groupID="partnerportal-lar_GENERIC_ANYDEALER_ALL"/&gt;</t>
  </si>
  <si>
    <t xml:space="preserve">            &lt;Equals attributeValue="LA-AnyDealer" attribute="Programs"/&gt;</t>
  </si>
  <si>
    <t xml:space="preserve">    &lt;rules ruleName="RULE_GENERIC_EN_ALL" ruleID="partnerportal-lar_RULE_GENERIC_EN_ALL"&gt;</t>
  </si>
  <si>
    <t xml:space="preserve">        &lt;group groupName="GENERIC_EN_ALL" groupID="partnerportal-lar_GENERIC_EN_ALL"/&gt;</t>
  </si>
  <si>
    <t xml:space="preserve">            &lt;Equals attributeValue="EN" attribute="PreferredLanguageCode"/&gt;</t>
  </si>
  <si>
    <t xml:space="preserve">    &lt;rules ruleName="RULE_GENERIC_ES_ALL" ruleID="partnerportal-lar_RULE_GENERIC_ES_ALL"&gt;</t>
  </si>
  <si>
    <t xml:space="preserve">        &lt;group groupName="GENERIC_ES_ALL" groupID="partnerportal-lar_GENERIC_ES_ALL"/&gt;</t>
  </si>
  <si>
    <t xml:space="preserve">            &lt;Equals attributeValue="ES" attribute="PreferredLanguageCode"/&gt;</t>
  </si>
  <si>
    <t xml:space="preserve">    &lt;rules ruleName="RULE_GENERIC_INTERNAL_ALL" ruleID="partnerportal-lar_RULE_GENERIC_INTERNAL_ALL"&gt;</t>
  </si>
  <si>
    <t xml:space="preserve">        &lt;group groupName="GENERIC_INTERNAL_ALL" groupID="partnerportal-lar_GENERIC_INTERNAL_ALL"/&gt;</t>
  </si>
  <si>
    <t xml:space="preserve">            &lt;Equals attributeValue="T" attribute="HPInternalUser"/&gt;</t>
  </si>
  <si>
    <t xml:space="preserve">    &lt;rules ruleName="RULE_GENERIC_PT_ALL" ruleID="partnerportal-lar_RULE_GENERIC_PT_ALL"&gt;</t>
  </si>
  <si>
    <t xml:space="preserve">        &lt;group groupName="GENERIC_PT_ALL" groupID="partnerportal-lar_GENERIC_PT_ALL"/&gt;</t>
  </si>
  <si>
    <t xml:space="preserve">            &lt;Equals attributeValue="PT" attribute="PreferredLanguageCode"/&gt;</t>
  </si>
  <si>
    <t xml:space="preserve">    &lt;rules ruleName="RULE_NOT_PREFERRED_PARTNER_MCA_EN" ruleID="partnerportal-lar_RULE_NOT_PREFERRED_PARTNER_MCA_EN"&gt;</t>
  </si>
  <si>
    <t xml:space="preserve">        &lt;group groupName="NOT_PREFERRED_PARTNER_MCA_EN" groupID="partnerportal-lar_NOT_PREFERRED_PARTNER_MCA_EN"/&gt;</t>
  </si>
  <si>
    <t xml:space="preserve">                &lt;InGroup value="partnerportal-lar_REGION_CAPR_ALL"/&gt;</t>
  </si>
  <si>
    <t xml:space="preserve">                        &lt;Equals attributeValue="LA-Specialists" attribute="Programs"/&gt;</t>
  </si>
  <si>
    <t xml:space="preserve">                        &lt;Equals attributeValue="LA-Preferred Partner" attribute="Programs"/&gt;</t>
  </si>
  <si>
    <t xml:space="preserve">                        &lt;Equals attributeValue="LA-PartnerONE-Business" attribute="Programs"/&gt;</t>
  </si>
  <si>
    <t xml:space="preserve">                        &lt;Equals attributeValue="LA-PartnerONE-Business_PPS" attribute="Programs"/&gt;</t>
  </si>
  <si>
    <t xml:space="preserve">                        &lt;Equals attributeValue="LA-PartnerONE-Business_EG" attribute="Programs"/&gt;</t>
  </si>
  <si>
    <t xml:space="preserve">                        &lt;Equals attributeValue="LA-PartnerONE-Business_SW" attribute="Programs"/&gt;</t>
  </si>
  <si>
    <t xml:space="preserve">                        &lt;Equals attributeValue="LA-Preferred Partner_PPS" attribute="Programs"/&gt;</t>
  </si>
  <si>
    <t xml:space="preserve">                        &lt;Equals attributeValue="LA-Preferred Partner_EG" attribute="Programs"/&gt;</t>
  </si>
  <si>
    <t xml:space="preserve">                        &lt;Equals attributeValue="LA-Preferred Partner_SW" attribute="Programs"/&gt;</t>
  </si>
  <si>
    <t xml:space="preserve">    &lt;rules ruleName="RULE_NOT_PREFERRED_PARTNER_MCA_ES" ruleID="partnerportal-lar_RULE_NOT_PREFERRED_PARTNER_MCA_ES"&gt;</t>
  </si>
  <si>
    <t xml:space="preserve">        &lt;group groupName="NOT_PREFERRED_PARTNER_MCA_ES" groupID="partnerportal-lar_NOT_PREFERRED_PARTNER_MCA_ES"/&gt;</t>
  </si>
  <si>
    <t xml:space="preserve">    &lt;rules ruleName="RULE_NOT_PREFERRED_PARTNER_MEX" ruleID="partnerportal-lar_RULE_NOT_PREFERRED_PARTNER_MEX"&gt;</t>
  </si>
  <si>
    <t xml:space="preserve">        &lt;group groupName="NOT_PREFERRED_PARTNER_MEX" groupID="partnerportal-lar_NOT_PREFERRED_PARTNER_MEX"/&gt;</t>
  </si>
  <si>
    <t xml:space="preserve">    &lt;rules ruleName="RULE_NOT_PREFERRED_PARTNER_BRA" ruleID="partnerportal-lar_RULE_NOT_PREFERRED_PARTNER_BRA"&gt;</t>
  </si>
  <si>
    <t xml:space="preserve">        &lt;group groupName="NOT_PREFERRED_PARTNER_BRA" groupID="partnerportal-lar_NOT_PREFERRED_PARTNER_BRA"/&gt;</t>
  </si>
  <si>
    <t xml:space="preserve">    &lt;rules ruleName="RULE_PARTNERPORTAL-LAR_ALLUSERS" ruleID="partnerportal-lar_RULE_PARTNERPORTAL-LAR_ALLUSERS"&gt;</t>
  </si>
  <si>
    <t xml:space="preserve">        &lt;group groupName="PARTNERPORTAL-LAR_ALLUSERS" groupID="partnerportal-lar_PARTNERPORTAL-LAR_ALLUSERS"/&gt;</t>
  </si>
  <si>
    <t xml:space="preserve">            &lt;Equals attributeValue="partnerportal-lar" attribute="SiteIdentifier"/&gt;</t>
  </si>
  <si>
    <t xml:space="preserve">    &lt;rules ruleName="RULE_PART_EDUC_ACCESS_ENABLED_LA" ruleID="partnerportal-lar_RULE_PART_EDUC_ACCESS_ENABLED_LA"&gt;</t>
  </si>
  <si>
    <t xml:space="preserve">        &lt;group groupName="PART_EDUC_ACCESS_ENABLED_LA" groupID="partnerportal-lar_PART_EDUC_ACCESS_ENABLED_LA"/&gt;</t>
  </si>
  <si>
    <t xml:space="preserve">                &lt;Equals attributeValue="PARTNER_EDUCATION_ACCESS_GRANTED" attribute="UserRights"/&gt;</t>
  </si>
  <si>
    <t xml:space="preserve">                    &lt;Equals attributeValue="PARTNER_EDUCATION_TC_RENEWAL_REQUIRED" attribute="UserRights"/&gt;</t>
  </si>
  <si>
    <t xml:space="preserve">    &lt;rules ruleName="RULE_PART_EDUC_LNB_UNAFFILIATED" ruleID="partnerportal-lar_RULE_PART_EDUC_LNB_UNAFFILIATED"&gt;</t>
  </si>
  <si>
    <t xml:space="preserve">        &lt;group groupName="PART_EDUC_LNB_UNAFFILIATED" groupID="partnerportal-lar_PART_EDUC_LNB_UNAFFILIATED"/&gt;</t>
  </si>
  <si>
    <t xml:space="preserve">                    &lt;Equals attributeValue="LA-Unaffiliated" attribute="Programs"/&gt;</t>
  </si>
  <si>
    <t xml:space="preserve">    &lt;rules ruleName="RULE_PART_EDUC_NOT_LEARNING_PARTNER_LAR" ruleID="partnerportal-lar_RULE_PART_EDUC_NOT_LEARNING_PARTNER_LAR"&gt;</t>
  </si>
  <si>
    <t xml:space="preserve">        &lt;group groupName="PART_EDUC_NOT_LEARNING_PARTNER_LAR" groupID="partnerportal-lar_PART_EDUC_NOT_LEARNING_PARTNER_LAR"/&gt;</t>
  </si>
  <si>
    <t xml:space="preserve">                &lt;InGroup value="partnerportal-lar_PART_EDUC_ACCESS_ENABLED_LA"/&gt;</t>
  </si>
  <si>
    <t xml:space="preserve">    &lt;rules ruleName="RULE_PART_EDUC_ONLY_LEARNING_PARTNER_LAR" ruleID="partnerportal-lar_RULE_PART_EDUC_ONLY_LEARNING_PARTNER_LAR"&gt;</t>
  </si>
  <si>
    <t xml:space="preserve">        &lt;group groupName="PART_EDUC_ONLY_LEARNING_PARTNER_LAR" groupID="partnerportal-lar_PART_EDUC_ONLY_LEARNING_PARTNER_LAR"/&gt;</t>
  </si>
  <si>
    <t xml:space="preserve">    &lt;rules ruleName="RULE_PART_EDUC_SETUP_IN_PROCESS_LA" ruleID="partnerportal-lar_RULE_PART_EDUC_SETUP_IN_PROCESS_LA"&gt;</t>
  </si>
  <si>
    <t xml:space="preserve">        &lt;group groupName="PART_EDUC_SETUP_IN_PROCESS_LA" groupID="partnerportal-lar_PART_EDUC_SETUP_IN_PROCESS_LA"/&gt;</t>
  </si>
  <si>
    <t xml:space="preserve">                &lt;Equals attributeValue="PARTNER_EDUCATION_ACCESS_REQUESTED" attribute="UserRights"/&gt;</t>
  </si>
  <si>
    <t xml:space="preserve">                    &lt;Equals attributeValue="PARTNER_EDUCATION_ACCESS_GRANTED" attribute="UserRights"/&gt;</t>
  </si>
  <si>
    <t xml:space="preserve">    &lt;rules ruleName="RULE_PART_EDUC_SETUP_REQUIRED_LA" ruleID="partnerportal-lar_RULE_PART_EDUC_SETUP_REQUIRED_LA"&gt;</t>
  </si>
  <si>
    <t xml:space="preserve">        &lt;group groupName="PART_EDUC_SETUP_REQUIRED_LA" groupID="partnerportal-lar_PART_EDUC_SETUP_REQUIRED_LA"/&gt;</t>
  </si>
  <si>
    <t xml:space="preserve">                    &lt;Equals attributeValue="PARTNER_EDUCATION_ACCESS_REQUESTED" attribute="UserRights"/&gt;</t>
  </si>
  <si>
    <t xml:space="preserve">    &lt;rules ruleName="RULE_PART_EDUC_SUBK_PARTNER_LA" ruleID="partnerportal-lar_RULE_PART_EDUC_SUBK_PARTNER_LA"&gt;</t>
  </si>
  <si>
    <t xml:space="preserve">        &lt;group groupName="PART_EDUC_SUBK_PARTNER_LA" groupID="partnerportal-lar_PART_EDUC_SUBK_PARTNER_LA"/&gt;</t>
  </si>
  <si>
    <t xml:space="preserve">                &lt;Equals attributeValue="G_SUBK_IPG" attribute="Programs"/&gt;</t>
  </si>
  <si>
    <t xml:space="preserve">                &lt;Equals attributeValue="G_SUBK_IPG_LASERJET" attribute="Programs"/&gt;</t>
  </si>
  <si>
    <t xml:space="preserve">                &lt;Equals attributeValue="G_SUBK_IPG_EDGELINE" attribute="Programs"/&gt;</t>
  </si>
  <si>
    <t xml:space="preserve">                &lt;Equals attributeValue="G_SUBK_IPG_DESIGNJET" attribute="Programs"/&gt;</t>
  </si>
  <si>
    <t xml:space="preserve">                &lt;Equals attributeValue="G_SUBK_IPG_DESIGNJET_SLVNT" attribute="Programs"/&gt;</t>
  </si>
  <si>
    <t xml:space="preserve">                &lt;Equals attributeValue="G_SUBK_IPG_DESIGNJET_NON_SLVNT" attribute="Programs"/&gt;</t>
  </si>
  <si>
    <t xml:space="preserve">                &lt;Equals attributeValue="G_SUBK_PSG" attribute="Programs"/&gt;</t>
  </si>
  <si>
    <t xml:space="preserve">                &lt;Equals attributeValue="G_SUBK_PSG_COMM_NOTEBOOK" attribute="Programs"/&gt;</t>
  </si>
  <si>
    <t xml:space="preserve">                &lt;Equals attributeValue="G_SUBK_PSG_COMM_DESKTOP_WKSTN" attribute="Programs"/&gt;</t>
  </si>
  <si>
    <t xml:space="preserve">                &lt;Equals attributeValue="G_SUBK_ISS" attribute="Programs"/&gt;</t>
  </si>
  <si>
    <t xml:space="preserve">                &lt;Equals attributeValue="G_SUBK_BCS" attribute="Programs"/&gt;</t>
  </si>
  <si>
    <t xml:space="preserve">                &lt;Equals attributeValue="G_SUBK_BCS_INTEGRITY" attribute="Programs"/&gt;</t>
  </si>
  <si>
    <t xml:space="preserve">                &lt;Equals attributeValue="G_SUBK_BCS_HP9000" attribute="Programs"/&gt;</t>
  </si>
  <si>
    <t xml:space="preserve">                &lt;Equals attributeValue="G_SUBK_BCS_ALPHA" attribute="Programs"/&gt;</t>
  </si>
  <si>
    <t xml:space="preserve">                &lt;Equals attributeValue="G_SUBK_NETWORK" attribute="Programs"/&gt;</t>
  </si>
  <si>
    <t xml:space="preserve">                &lt;Equals attributeValue="G_SUBK_SWD" attribute="Programs"/&gt;</t>
  </si>
  <si>
    <t xml:space="preserve">                &lt;Equals attributeValue="G_SUBK_SWD_COMMERCIAL" attribute="Programs"/&gt;</t>
  </si>
  <si>
    <t xml:space="preserve">                &lt;Equals attributeValue="G_SUBK_SWD_COMM_NAS" attribute="Programs"/&gt;</t>
  </si>
  <si>
    <t xml:space="preserve">                &lt;Equals attributeValue="G_SUBK_SWD_COMM_NEARLINE" attribute="Programs"/&gt;</t>
  </si>
  <si>
    <t xml:space="preserve">                &lt;Equals attributeValue="G_SUBK_SWD_COMM_SAN" attribute="Programs"/&gt;</t>
  </si>
  <si>
    <t xml:space="preserve">                &lt;Equals attributeValue="G_SUBK_SWD_ENTERPRISE" attribute="Programs"/&gt;</t>
  </si>
  <si>
    <t xml:space="preserve">                &lt;Equals attributeValue="G_SUBK_SWD_ENT_NEARLINE" attribute="Programs"/&gt;</t>
  </si>
  <si>
    <t xml:space="preserve">                &lt;Equals attributeValue="G_SUBK_SWD_ENT_SAN" attribute="Programs"/&gt;</t>
  </si>
  <si>
    <t xml:space="preserve">                &lt;Equals attributeValue="G_SUBK_SWD_ENT_ARRAYS_EVA" attribute="Programs"/&gt;</t>
  </si>
  <si>
    <t xml:space="preserve">                &lt;Equals attributeValue="G_SUBK_SWD_ENT_ARRAYS_XP" attribute="Programs"/&gt;</t>
  </si>
  <si>
    <t xml:space="preserve">    &lt;rules ruleName="RULE_PART_EDUC_TC_RENEWAL_REQUIRED_LA" ruleID="partnerportal-lar_RULE_PART_EDUC_TC_RENEWAL_REQUIRED_LA"&gt;</t>
  </si>
  <si>
    <t xml:space="preserve">        &lt;group groupName="PART_EDUC_TC_RENEWAL_REQUIRED_LA" groupID="partnerportal-lar_PART_EDUC_TC_RENEWAL_REQUIRED_LA"/&gt;</t>
  </si>
  <si>
    <t xml:space="preserve">            &lt;Equals attributeValue="PARTNER_EDUCATION_TC_RENEWAL_REQUIRED" attribute="UserRights"/&gt;</t>
  </si>
  <si>
    <t xml:space="preserve">    &lt;rules ruleName="RULE_PROCURVE_PARTNERS" ruleID="partnerportal-lar_RULE_PROCURVE_PARTNERS"&gt;</t>
  </si>
  <si>
    <t xml:space="preserve">        &lt;group groupName="PROCURVE_PARTNERS" groupID="partnerportal-lar_PROCURVE_PARTNERS"/&gt;</t>
  </si>
  <si>
    <t xml:space="preserve">            &lt;Equals attributeValue="LA-ProCurve" attribute="Programs"/&gt;</t>
  </si>
  <si>
    <t xml:space="preserve">    &lt;rules ruleName="RULE_PROFILE_3P_SEARCH" ruleID="partnerportal-lar_RULE_PROFILE_3P_SEARCH"&gt;</t>
  </si>
  <si>
    <t xml:space="preserve">        &lt;group groupName="PROFILE_3P_SEARCH" groupID="partnerportal-lar_PROFILE_3P_SEARCH"/&gt;</t>
  </si>
  <si>
    <t xml:space="preserve">            &lt;Equals attributeValue="1" attribute="Status"/&gt;</t>
  </si>
  <si>
    <t xml:space="preserve">    &lt;rules ruleName="RULE_PROFILE_BP_ALL" ruleID="partnerportal-lar_RULE_PROFILE_BP_ALL"&gt;</t>
  </si>
  <si>
    <t xml:space="preserve">        &lt;group groupName="PROFILE_BP_ALL" groupID="partnerportal-lar_PROFILE_BP_ALL"/&gt;</t>
  </si>
  <si>
    <t xml:space="preserve">                &lt;Equals attributeValue="HP Partner Portal BP User" attribute="ResponsibilityNames"/&gt;</t>
  </si>
  <si>
    <t xml:space="preserve">                &lt;Equals attributeValue="HP Partner Portal BP Mgr User" attribute="ResponsibilityNames"/&gt;</t>
  </si>
  <si>
    <t xml:space="preserve">    &lt;rules ruleName="RULE_PROFILE_GPC_SEARCH" ruleID="partnerportal-lar_RULE_PROFILE_GPC_SEARCH"&gt;</t>
  </si>
  <si>
    <t xml:space="preserve">        &lt;group groupName="PROFILE_GPC_SEARCH" groupID="partnerportal-lar_PROFILE_GPC_SEARCH"/&gt;</t>
  </si>
  <si>
    <t xml:space="preserve">    &lt;rules ruleName="RULE_PROFILE_PADMIN_ALL" ruleID="partnerportal-lar_RULE_PROFILE_PADMIN_ALL"&gt;</t>
  </si>
  <si>
    <t xml:space="preserve">        &lt;group groupName="PROFILE_PADMIN_ALL" groupID="partnerportal-lar_PROFILE_PADMIN_ALL"/&gt;</t>
  </si>
  <si>
    <t xml:space="preserve">                &lt;Equals attributeValue="HP Partner Portal Admin - NA" attribute="ResponsibilityNames"/&gt;</t>
  </si>
  <si>
    <t xml:space="preserve">    &lt;rules ruleName="RULE_PROFILE_SIMULATION" ruleID="partnerportal-lar_RULE_PROFILE_SIMULATION"&gt;</t>
  </si>
  <si>
    <t xml:space="preserve">        &lt;group groupName="PROFILE_SIMULATION" groupID="partnerportal-lar_PROFILE_SIMULATION"/&gt;</t>
  </si>
  <si>
    <t xml:space="preserve">                &lt;Equals attributeValue="LA-LOCAL_SECURITY_Simulation" attribute="UserRights"/&gt;</t>
  </si>
  <si>
    <t xml:space="preserve">    &lt;rules ruleName="RULE_PROFILE_SPP_SEARCH" ruleID="partnerportal-lar_RULE_PROFILE_SPP_SEARCH"&gt;</t>
  </si>
  <si>
    <t xml:space="preserve">        &lt;group groupName="PROFILE_SPP_SEARCH" groupID="partnerportal-lar_PROFILE_SPP_SEARCH"/&gt;</t>
  </si>
  <si>
    <t xml:space="preserve">    &lt;rules ruleName="RULE_PROMOS_CACPR" ruleID="partnerportal-lar_RULE_PROMOS_CACPR"&gt;</t>
  </si>
  <si>
    <t xml:space="preserve">        &lt;group groupName="PROMOS_CACPR" groupID="partnerportal-lar_PROMOS_CACPR"/&gt;</t>
  </si>
  <si>
    <t xml:space="preserve">                    &lt;InGroup value="partnerportal-lar_REGION_CAMERICA_ALL"/&gt;</t>
  </si>
  <si>
    <t xml:space="preserve">                    &lt;Equals attributeValue="MCA-Rebate" attribute="Programs"/&gt;</t>
  </si>
  <si>
    <t xml:space="preserve">                    &lt;Equals attributeValue="MCA-Up Front" attribute="Programs"/&gt;</t>
  </si>
  <si>
    <t xml:space="preserve">                    &lt;Equals attributeValue="LAR-GPP-INT" attribute="Programs"/&gt;</t>
  </si>
  <si>
    <t xml:space="preserve">    &lt;rules ruleName="RULE_REGION_APUY_ALL" ruleID="partnerportal-lar_RULE_REGION_APUY_ALL"&gt;</t>
  </si>
  <si>
    <t xml:space="preserve">        &lt;group groupName="REGION_APUY_ALL" groupID="partnerportal-lar_REGION_APUY_ALL"/&gt;</t>
  </si>
  <si>
    <t xml:space="preserve">                &lt;Equals attributeValue="AR" attribute="CountryCode"/&gt;</t>
  </si>
  <si>
    <t xml:space="preserve">                &lt;Equals attributeValue="PY" attribute="CountryCode"/&gt;</t>
  </si>
  <si>
    <t xml:space="preserve">                &lt;Equals attributeValue="UY" attribute="CountryCode"/&gt;</t>
  </si>
  <si>
    <t xml:space="preserve">    &lt;rules ruleName="RULE_REGION_BOPE_ALL" ruleID="partnerportal-lar_RULE_REGION_BOPE_ALL"&gt;</t>
  </si>
  <si>
    <t xml:space="preserve">        &lt;group groupName="REGION_BOPE_ALL" groupID="partnerportal-lar_REGION_BOPE_ALL"/&gt;</t>
  </si>
  <si>
    <t xml:space="preserve">                &lt;Equals attributeValue="BO" attribute="CountryCode"/&gt;</t>
  </si>
  <si>
    <t xml:space="preserve">                &lt;Equals attributeValue="EC" attribute="CountryCode"/&gt;</t>
  </si>
  <si>
    <t xml:space="preserve">                &lt;Equals attributeValue="PE" attribute="CountryCode"/&gt;</t>
  </si>
  <si>
    <t xml:space="preserve">    &lt;rules ruleName="RULE_REGION_CAMERICA_ALL" ruleID="partnerportal-lar_RULE_REGION_CAMERICA_ALL"&gt;</t>
  </si>
  <si>
    <t xml:space="preserve">        &lt;group groupName="REGION_CAMERICA_ALL" groupID="partnerportal-lar_REGION_CAMERICA_ALL"/&gt;</t>
  </si>
  <si>
    <t xml:space="preserve">                &lt;Equals attributeValue="CR" attribute="CountryCode"/&gt;</t>
  </si>
  <si>
    <t xml:space="preserve">                &lt;Equals attributeValue="DO" attribute="CountryCode"/&gt;</t>
  </si>
  <si>
    <t xml:space="preserve">                &lt;Equals attributeValue="SV" attribute="CountryCode"/&gt;</t>
  </si>
  <si>
    <t xml:space="preserve">                &lt;Equals attributeValue="GT" attribute="CountryCode"/&gt;</t>
  </si>
  <si>
    <t xml:space="preserve">                &lt;Equals attributeValue="HN" attribute="CountryCode"/&gt;</t>
  </si>
  <si>
    <t xml:space="preserve">                &lt;Equals attributeValue="PA" attribute="CountryCode"/&gt;</t>
  </si>
  <si>
    <t xml:space="preserve">                &lt;Equals attributeValue="NI" attribute="CountryCode"/&gt;</t>
  </si>
  <si>
    <t xml:space="preserve">    &lt;rules ruleName="RULE_REGION_CAPR_ALL" ruleID="partnerportal-lar_RULE_REGION_CAPR_ALL"&gt;</t>
  </si>
  <si>
    <t xml:space="preserve">        &lt;group groupName="REGION_CAPR_ALL" groupID="partnerportal-lar_REGION_CAPR_ALL"/&gt;</t>
  </si>
  <si>
    <t xml:space="preserve">                &lt;Equals attributeValue="AG" attribute="CountryCode"/&gt;</t>
  </si>
  <si>
    <t xml:space="preserve">                &lt;Equals attributeValue="AW" attribute="CountryCode"/&gt;</t>
  </si>
  <si>
    <t xml:space="preserve">                &lt;Equals attributeValue="BS" attribute="CountryCode"/&gt;</t>
  </si>
  <si>
    <t xml:space="preserve">                &lt;Equals attributeValue="BB" attribute="CountryCode"/&gt;</t>
  </si>
  <si>
    <t xml:space="preserve">                &lt;Equals attributeValue="BM" attribute="CountryCode"/&gt;</t>
  </si>
  <si>
    <t xml:space="preserve">                &lt;Equals attributeValue="BZ" attribute="CountryCode"/&gt;</t>
  </si>
  <si>
    <t xml:space="preserve">                &lt;Equals attributeValue="VG" attribute="CountryCode"/&gt;</t>
  </si>
  <si>
    <t xml:space="preserve">                &lt;Equals attributeValue="KY" attribute="CountryCode"/&gt;</t>
  </si>
  <si>
    <t xml:space="preserve">                &lt;Equals attributeValue="GD" attribute="CountryCode"/&gt;</t>
  </si>
  <si>
    <t xml:space="preserve">                &lt;Equals attributeValue="GY" attribute="CountryCode"/&gt;</t>
  </si>
  <si>
    <t xml:space="preserve">                &lt;Equals attributeValue="HT" attribute="CountryCode"/&gt;</t>
  </si>
  <si>
    <t xml:space="preserve">                &lt;Equals attributeValue="JM" attribute="CountryCode"/&gt;</t>
  </si>
  <si>
    <t xml:space="preserve">                &lt;Equals attributeValue="AN" attribute="CountryCode"/&gt;</t>
  </si>
  <si>
    <t xml:space="preserve">                &lt;Equals attributeValue="PR" attribute="CountryCode"/&gt;</t>
  </si>
  <si>
    <t xml:space="preserve">                &lt;Equals attributeValue="LC" attribute="CountryCode"/&gt;</t>
  </si>
  <si>
    <t xml:space="preserve">                &lt;Equals attributeValue="VC" attribute="CountryCode"/&gt;</t>
  </si>
  <si>
    <t xml:space="preserve">                &lt;Equals attributeValue="KN" attribute="CountryCode"/&gt;</t>
  </si>
  <si>
    <t xml:space="preserve">                &lt;Equals attributeValue="SR" attribute="CountryCode"/&gt;</t>
  </si>
  <si>
    <t xml:space="preserve">                &lt;Equals attributeValue="TT" attribute="CountryCode"/&gt;</t>
  </si>
  <si>
    <t xml:space="preserve">                &lt;Equals attributeValue="US" attribute="CountryCode"/&gt;</t>
  </si>
  <si>
    <t xml:space="preserve">                &lt;Equals attributeValue="DM" attribute="CountryCode"/&gt;</t>
  </si>
  <si>
    <t xml:space="preserve">                &lt;Equals attributeValue="TC" attribute="CountryCode"/&gt;</t>
  </si>
  <si>
    <t xml:space="preserve">                &lt;Equals attributeValue="VI" attribute="CountryCode"/&gt;</t>
  </si>
  <si>
    <t xml:space="preserve">    &lt;rules ruleName="RULE_REGION_MCA_ALL" ruleID="partnerportal-lar_RULE_REGION_MCA_ALL"&gt;</t>
  </si>
  <si>
    <t xml:space="preserve">        &lt;group groupName="REGION_MCA_ALL" groupID="partnerportal-lar_REGION_MCA_ALL"/&gt;</t>
  </si>
  <si>
    <t xml:space="preserve">                &lt;Equals attributeValue="CL" attribute="CountryCode"/&gt;</t>
  </si>
  <si>
    <t xml:space="preserve">    &lt;rules ruleName="RULE_REGION_MCA_SPANISH" ruleID="partnerportal-lar_RULE_REGION_MCA_SPANISH"&gt;</t>
  </si>
  <si>
    <t xml:space="preserve">        &lt;group groupName="REGION_MCA_SPANISH" groupID="partnerportal-lar_REGION_MCA_SPANISH"/&gt;</t>
  </si>
  <si>
    <t xml:space="preserve">    &lt;rules ruleName="RULE_REMOTE_SUPPORT_LA" ruleID="partnerportal-lar_RULE_REMOTE_SUPPORT_LA"&gt;</t>
  </si>
  <si>
    <t xml:space="preserve">        &lt;group groupName="REMOTE_SUPPORT_LA" groupID="partnerportal-lar_REMOTE_SUPPORT_LA"/&gt;</t>
  </si>
  <si>
    <t xml:space="preserve">            &lt;Equals attributeValue="G_REMOTE_ACCESS_SUPPORT" attribute="Programs"/&gt;</t>
  </si>
  <si>
    <t xml:space="preserve">    &lt;rules ruleName="RULE_RESELLER_WEB_EN" ruleID="partnerportal-lar_RULE_RESELLER_WEB_EN"&gt;</t>
  </si>
  <si>
    <t xml:space="preserve">        &lt;group groupName="RESELLER_WEB_EN" groupID="partnerportal-lar_RESELLER_WEB_EN"/&gt;</t>
  </si>
  <si>
    <t xml:space="preserve">                &lt;Equals attributeValue="3-274824675" attribute="Campaigns"/&gt;</t>
  </si>
  <si>
    <t xml:space="preserve">    &lt;rules ruleName="RULE_RESELLER_WEB_ES" ruleID="partnerportal-lar_RULE_RESELLER_WEB_ES"&gt;</t>
  </si>
  <si>
    <t xml:space="preserve">        &lt;group groupName="RESELLER_WEB_ES" groupID="partnerportal-lar_RESELLER_WEB_ES"/&gt;</t>
  </si>
  <si>
    <t xml:space="preserve">    &lt;rules ruleName="RULE_RESELLER_WEB_PT" ruleID="partnerportal-lar_RULE_RESELLER_WEB_PT"&gt;</t>
  </si>
  <si>
    <t xml:space="preserve">        &lt;group groupName="RESELLER_WEB_PT" groupID="partnerportal-lar_RESELLER_WEB_PT"/&gt;</t>
  </si>
  <si>
    <t xml:space="preserve">                &lt;Equals attributeValue="PT" attribute="PreferredLanguageCode"/&gt;</t>
  </si>
  <si>
    <t xml:space="preserve">    &lt;rules ruleName="RULE_SIMPLE_LINK_CSIF" ruleID="partnerportal-lar_RULE_SIMPLE_LINK_CSIF"&gt;</t>
  </si>
  <si>
    <t xml:space="preserve">        &lt;group groupName="SIMPLE_LINK_CSIF" groupID="partnerportal-lar_SIMPLE_LINK_CSIF"/&gt;</t>
  </si>
  <si>
    <t xml:space="preserve">    &lt;rules ruleName="RULE_COMMERCIAL_PRINT_PROGRAM" ruleID="partnerportal-lar_RULE_COMMERCIAL_PRINT_PROGRAM"&gt;</t>
  </si>
  <si>
    <t xml:space="preserve">        &lt;group groupName="COMMERCIAL_PRINT_PROGRAM" groupID="partnerportal-lar_COMMERCIAL_PRINT_PROGRAM"/&gt;</t>
  </si>
  <si>
    <t xml:space="preserve">                    &lt;Equals attributeValue="PE" attribute="CountryCode"/&gt;</t>
  </si>
  <si>
    <t xml:space="preserve">                    &lt;Equals attributeValue="EC" attribute="CountryCode"/&gt;</t>
  </si>
  <si>
    <t xml:space="preserve">                    &lt;Equals attributeValue="BO" attribute="CountryCode"/&gt;</t>
  </si>
  <si>
    <t xml:space="preserve">    &lt;rules ruleName="RULE_ESERVICE_MY_CONTRACTS" ruleID="partnerportal-lar_RULE_ESERVICE_MY_CONTRACTS"&gt;</t>
  </si>
  <si>
    <t xml:space="preserve">        &lt;group groupName="ESERVICE_MY_CONTRACTS" groupID="partnerportal-lar_ESERVICE_MY_CONTRACTS"/&gt;</t>
  </si>
  <si>
    <t xml:space="preserve">                    &lt;Equals attributeValue="OP" attribute="AgreementTypes"/&gt;</t>
  </si>
  <si>
    <t xml:space="preserve">                    &lt;Equals attributeValue="Consulting - VP/Dir./Officer" attribute="Job_Functions"/&gt;</t>
  </si>
  <si>
    <t xml:space="preserve">    &lt;rules ruleName="RULE_LA-QUOTA_LETTER" ruleID="partnerportal-lar_RULE_LA-QUOTA_LETTER"&gt;</t>
  </si>
  <si>
    <t xml:space="preserve">        &lt;group groupName="LA-QUOTA_LETTER" groupID="partnerportal-lar_LA-QUOTA_LETTER"/&gt;</t>
  </si>
  <si>
    <t xml:space="preserve">            &lt;Equals attributeValue="LA-QuotaLetter" attribute="Campaigns"/&gt;</t>
  </si>
  <si>
    <t xml:space="preserve">    &lt;rules ruleName="RULE_LA-ESTADOS_DE_CUENTA" ruleID="partnerportal-lar_RULE_LA-ESTADOS_DE_CUENTA"&gt;</t>
  </si>
  <si>
    <t xml:space="preserve">        &lt;group groupName="LA-ESTADOS_DE_CUENTA" groupID="partnerportal-lar_LA-ESTADOS_DE_CUENTA"/&gt;</t>
  </si>
  <si>
    <t xml:space="preserve">            &lt;Equals attributeValue="LA-Estados de Cuenta" attribute="Campaigns"/&gt;</t>
  </si>
  <si>
    <t xml:space="preserve">    &lt;rules ruleName="RULE_HP-Networking_BR" ruleID="partnerportal-lar_RULE_HP-Networking_BR"&gt;</t>
  </si>
  <si>
    <t xml:space="preserve">        &lt;group groupName="HP-Networking_BR" groupID="partnerportal-lar_HP-Networking_BR"/&gt;</t>
  </si>
  <si>
    <t xml:space="preserve">                &lt;Equals attributeValue="3-CYLB2T" attribute="Programs"/&gt;</t>
  </si>
  <si>
    <t xml:space="preserve">    &lt;rules ruleName="RULE_NO_SEARCH" ruleID="partnerportal-lar_RULE_NO_SEARCH"&gt;</t>
  </si>
  <si>
    <t xml:space="preserve">        &lt;group groupName="NO_SEARCH" groupID="partnerportal-lar_NO_SEARCH"/&gt;</t>
  </si>
  <si>
    <t xml:space="preserve">            &lt;Equals attributeValue="Learning Partner" attribute="PartnerTypes"/&gt;</t>
  </si>
  <si>
    <t xml:space="preserve">    &lt;rules ruleName="RULE_TECHZONE_ASP" ruleID="partnerportal-lar_RULE_TECHZONE_ASP"&gt;</t>
  </si>
  <si>
    <t xml:space="preserve">        &lt;group groupName="TECHZONE_ASP" groupID="partnerportal-lar_TECHZONE_ASP"/&gt;</t>
  </si>
  <si>
    <t xml:space="preserve">                &lt;Equals attributeValue="Profiler NA 3422 Y" attribute="Programs"/&gt;</t>
  </si>
  <si>
    <t xml:space="preserve">                &lt;Equals attributeValue="3-4H3FBV" attribute="Programs"/&gt;</t>
  </si>
  <si>
    <t xml:space="preserve">    &lt;rules ruleName="RULE_USR_IRSRPT_LA" ruleID="partnerportal-lar_RULE_USR_IRSRPT_LA"&gt;</t>
  </si>
  <si>
    <t xml:space="preserve">        &lt;group groupName="USR_IRSRPT_LA" groupID="partnerportal-lar_USR_IRSRPT_LA"/&gt;</t>
  </si>
  <si>
    <t xml:space="preserve">            &lt;InGroup value="partnerportal-lar_REMOTE_SUPPORT_LA"/&gt;</t>
  </si>
  <si>
    <t xml:space="preserve">    &lt;rules ruleName="RULE_REMOTE_SUPPORT_REPORTS_LA" ruleID="partnerportal-lar_REPORTS_LA"&gt;</t>
  </si>
  <si>
    <t xml:space="preserve">        &lt;group groupName="REMOTE_SUPPORT_REPORTS_LA" groupID="partnerportal-lar_REPORTS_LA"/&gt;</t>
  </si>
  <si>
    <t xml:space="preserve">                &lt;Equals attributeValue="T" attribute="IsPartnerAdmin"/&gt;</t>
  </si>
  <si>
    <t xml:space="preserve">                &lt;Equals attributeValue="LOCAL_SECURITY_IRS_Support_Configuration_Reports" attribute="UserRights"/&gt;</t>
  </si>
  <si>
    <t xml:space="preserve">    &lt;rules ruleName="RULE_PRESALES_CHAT_USERS_MCA" ruleID="partnerportal-lar_RULE_PRESALES_CHAT_USERS_MCA"&gt;</t>
  </si>
  <si>
    <t xml:space="preserve">        &lt;group groupName="PRESALES_CHAT_USERS_MCA" groupID="partnerportal-lar_PRESALES_CHAT_USERS_MCA"/&gt;</t>
  </si>
  <si>
    <t xml:space="preserve">    &lt;rules ruleName="RULE_PRESALES_CHAT_USERS_BRA" ruleID="partnerportal-lar_RULE_PRESALES_CHAT_USERS_BRA"&gt;</t>
  </si>
  <si>
    <t xml:space="preserve">        &lt;group groupName="PRESALES_CHAT_USERS_BRA" groupID="partnerportal-lar_PRESALES_CHAT_USERS_BRA"/&gt;</t>
  </si>
  <si>
    <t xml:space="preserve">    &lt;rules ruleName="RULE_LA_PEIX_USER_ACCESS" ruleID="partnerportal-lar_RULE_LA_PEIX_USER_ACCESS"&gt;</t>
  </si>
  <si>
    <t xml:space="preserve">        &lt;group groupName="LA_PEIX_USER_ACCESS" groupID="partnerportal-lar_LA_PEIX_USER_ACCESS"/&gt;</t>
  </si>
  <si>
    <t xml:space="preserve">            &lt;Equals attributeValue="LA_PEIX_USER_ACCESS" attribute="UserRights"/&gt;</t>
  </si>
  <si>
    <t xml:space="preserve">    &lt;rules ruleName="RULE_LA_Scorecard_PRI" ruleID="partnerportal-lar_RULE_LA_Scorecard_PRI"&gt;</t>
  </si>
  <si>
    <t xml:space="preserve">        &lt;group groupName="LA_Scorecard_PRI" groupID="partnerportal-lar_LA_Scorecard_PRI"/&gt;</t>
  </si>
  <si>
    <t xml:space="preserve">            &lt;Equals attributeValue="LA_Scorecard_PRI" attribute="Campaigns"/&gt;</t>
  </si>
  <si>
    <t xml:space="preserve">    &lt;rules ruleName="SQ_DSB_PROGRAM_ALL" ruleID="partnerportal-lar_RULE_SQ_DSB_PROGRAM_ALL"&gt;</t>
  </si>
  <si>
    <t xml:space="preserve">        &lt;group groupName="SQ_DSB_PROGRAM_ALL" groupID="partnerportal-lar_SQ_DSB_PROGRAM_ALL"/&gt;</t>
  </si>
  <si>
    <t xml:space="preserve">                    &lt;Equals attributeValue="CO" attribute="CountryCode"/&gt;</t>
  </si>
  <si>
    <t xml:space="preserve">    &lt;rules ruleName="RULE_WW_BU_PPS" ruleID="partnerportal-lar_RULE_WW_BU_PPS"&gt;</t>
  </si>
  <si>
    <t xml:space="preserve">        &lt;group groupName="WW_BU_PPS" groupID="partnerportal-lar_WW_BU_PPS"/&gt;</t>
  </si>
  <si>
    <t xml:space="preserve">    &lt;rules ruleName="RULE_WW_BU_ESSN" ruleID="partnerportal-lar_RULE_WW_BU_ESSN"&gt;</t>
  </si>
  <si>
    <t xml:space="preserve">        &lt;group groupName="WW_BU_ESSN" groupID="partnerportal-lar_WW_BU_ESSN"/&gt;</t>
  </si>
  <si>
    <t xml:space="preserve">    &lt;rules ruleName="RULE_WW_BU_ISS" ruleID="partnerportal-lar_RULE_WW_BU_ISS"&gt;</t>
  </si>
  <si>
    <t xml:space="preserve">        &lt;group groupName="WW_BU_ISS" groupID="partnerportal-lar_WW_BU_ISS"/&gt;</t>
  </si>
  <si>
    <t xml:space="preserve">    &lt;rules ruleName="RULE_WW_BU_ES" ruleID="partnerportal-lar_RULE_WW_BU_ES"&gt;</t>
  </si>
  <si>
    <t xml:space="preserve">        &lt;group groupName="WW_BU_ES" groupID="partnerportal-lar_WW_BU_ES"/&gt;</t>
  </si>
  <si>
    <t xml:space="preserve">    &lt;rules ruleName="RULE_WW_BU_TS" ruleID="partnerportal-lar_RULE_WW_BU_TS"&gt;</t>
  </si>
  <si>
    <t xml:space="preserve">        &lt;group groupName="WW_BU_TS" groupID="partnerportal-lar_WW_BU_TS"/&gt;</t>
  </si>
  <si>
    <t xml:space="preserve">    &lt;rules ruleName="RULE_PART_EDUC_ACCESS_ENABLED_LA_MCA_SP" ruleID="partnerportal-lar_RULE_PART_EDUC_ACCESS_ENABLED_LA_MCA_SP"&gt;</t>
  </si>
  <si>
    <t xml:space="preserve">        &lt;group groupName="PART_EDUC_ACCESS_ENABLED_LA_MCA_SP" groupID="partnerportal-lar_PART_EDUC_ACCESS_ENABLED_LA_MCA_SP"/&gt;</t>
  </si>
  <si>
    <t xml:space="preserve">    &lt;rules ruleName="RULE_PRESALES_CHAT_USERS_MCA_EN" ruleID="partnerportal-lar_RULE_PRESALES_CHAT_USERS_MCA_EN"&gt;</t>
  </si>
  <si>
    <t xml:space="preserve">        &lt;group groupName="PRESALES_CHAT_USERS_MCA_EN" groupID="partnerportal-lar_PRESALES_CHAT_USERS_MCA_EN"/&gt;</t>
  </si>
  <si>
    <t xml:space="preserve">    &lt;rules ruleName="RULE_G_HP_New_P1_Leads_Program_Prospect_LAR" ruleID="partnerportal-lar_RULE_G_HP_New_P1_Leads_Program_Prospect_LAR"&gt;</t>
  </si>
  <si>
    <t xml:space="preserve">        &lt;group groupName="G_HP_New_P1_Leads_Program_Prospect_LAR" groupID="partnerportal-lar_G_HP_New_P1_Leads_Program_Prospect_LAR"/&gt;</t>
  </si>
  <si>
    <t xml:space="preserve">                &lt;Equals attributeValue="G_SPT_PCLM_Prospect" attribute="Programs"/&gt;</t>
  </si>
  <si>
    <t xml:space="preserve">                &lt;Equals attributeValue="G_SPT_My_HP_Leads_and_Opportunities_Tool_Prospect" attribute="UserRights"/&gt;</t>
  </si>
  <si>
    <t xml:space="preserve">                    &lt;Equals attributeValue="G_SPT_PCLM_Enrolled" attribute="Programs"/&gt;</t>
  </si>
  <si>
    <t xml:space="preserve">    &lt;rules ruleName="RULE_G_HP_New_P1_Leads_Program_Enrolled_NonPPA_LAR" ruleID="partnerportal-lar_RULE_G_HP_New_P1_Leads_Program_Enrolled_NonPPA_LAR"&gt;</t>
  </si>
  <si>
    <t xml:space="preserve">        &lt;group groupName="G_HP_New_P1_Leads_Program_Enrolled_NonPPA_LAR" groupID="partnerportal-lar_G_HP_New_P1_Leads_Program_Enrolled_NonPPA_LAR"/&gt;</t>
  </si>
  <si>
    <t xml:space="preserve">                &lt;Equals attributeValue="G_SPT_PCLM_Enrolled" attribute="Programs"/&gt;</t>
  </si>
  <si>
    <t xml:space="preserve">                    &lt;InGroup value="partnerportal-lar_G_HP_New_P1_Leads_Program_Enrolled_Assign_PPA_LAR"/&gt;</t>
  </si>
  <si>
    <t xml:space="preserve">                        &lt;Equals attributeValue="G_SPT_My_HP_Leads_and_Opportunities_Tool_User" attribute="UserRights"/&gt;</t>
  </si>
  <si>
    <t xml:space="preserve">                        &lt;Equals attributeValue="G_SPT_My_HP_Leads_and_Opportunities_Tool_Admin" attribute="UserRights"/&gt;</t>
  </si>
  <si>
    <t xml:space="preserve">                        &lt;Equals attributeValue="G_SPT_My_HP_Leads_and_Opportunities_Tool_User_Training" attribute="UserRights"/&gt;</t>
  </si>
  <si>
    <t xml:space="preserve">                        &lt;Equals attributeValue="G_SPT_My_HP_Leads_and_Opportunities_Tool_Admin_Training" attribute="UserRights"/&gt;</t>
  </si>
  <si>
    <t xml:space="preserve">    &lt;rules ruleName="RULE_G_HP_New_P1_Leads_Program_Enrolled_Assign_PPA_LAR" ruleID="partnerportal-lar_RULE_G_HP_New_P1_Leads_Program_Enrolled_Assign_PPA_LAR"&gt;</t>
  </si>
  <si>
    <t xml:space="preserve">        &lt;group groupName="G_HP_New_P1_Leads_Program_Enrolled_Assign_PPA_LAR" groupID="partnerportal-lar_G_HP_New_P1_Leads_Program_Enrolled_Assign_PPA_LAR"/&gt;</t>
  </si>
  <si>
    <t xml:space="preserve">    &lt;rules ruleName="RULE_G_HP_New_P1_Leads_Program_Enrolled_Training_NonPPA_LAR" ruleID="partnerportal-lar_RULE_G_HP_New_P1_Leads_Program_Enrolled_Training_NonPPA_LAR"&gt;</t>
  </si>
  <si>
    <t xml:space="preserve">        &lt;group groupName="G_HP_New_P1_Leads_Program_Enrolled_Training_NonPPA_LAR" groupID="partnerportal-lar_G_HP_New_P1_Leads_Program_Enrolled_Training_NonPPA_LAR"/&gt;</t>
  </si>
  <si>
    <t xml:space="preserve">                    &lt;Equals attributeValue="G_SPT_My_HP_Leads_and_Opportunities_Tool_User" attribute="UserRights"/&gt;</t>
  </si>
  <si>
    <t xml:space="preserve">                    &lt;Equals attributeValue="G_SPT_My_HP_Leads_and_Opportunities_Tool_Admin" attribute="UserRights"/&gt;</t>
  </si>
  <si>
    <t xml:space="preserve">    &lt;rules ruleName="RULE_G_HP_New_P1_Leads_Program_Enrolled_Training_PPA_LAR" ruleID="partnerportal-lar_RULE_G_HP_New_P1_Leads_Program_Enrolled_Training_PPA_LAR"&gt;</t>
  </si>
  <si>
    <t xml:space="preserve">        &lt;group groupName="G_HP_New_P1_Leads_Program_Enrolled_Training_PPA_LAR" groupID="partnerportal-lar_G_HP_New_P1_Leads_Program_Enrolled_Training_PPA_LAR"/&gt;</t>
  </si>
  <si>
    <t xml:space="preserve">                    &lt;InGroup value="partnerportal-lar_G_HP_New_P1_Leads_Program_Enrolled_Training_NonPPA_LAR"/&gt;</t>
  </si>
  <si>
    <t xml:space="preserve">                    &lt;InGroup value="partnerportal-lar_G_HP_New_P1_My_Leads_Access_NonPPA_LAR"/&gt;</t>
  </si>
  <si>
    <t xml:space="preserve">                    &lt;InGroup value="partnerportal-lar_G_HP_New_P1_My_Leads_Access_PPA_LAR"/&gt;</t>
  </si>
  <si>
    <t xml:space="preserve">    &lt;rules ruleName="RULE_G_HP_New_P1_My_Leads_Access_NonPPA_LAR" ruleID="partnerportal-lar_RULE_G_HP_New_P1_My_Leads_Access_NonPPA_LAR"&gt;</t>
  </si>
  <si>
    <t xml:space="preserve">        &lt;group groupName="G_HP_New_P1_My_Leads_Access_NonPPA_LAR" groupID="partnerportal-lar_G_HP_New_P1_My_Leads_Access_NonPPA_LAR"/&gt;</t>
  </si>
  <si>
    <t xml:space="preserve">                &lt;Equals attributeValue="G_SPT_My_HP_Leads_and_Opportunities_Tool_User" attribute="UserRights"/&gt;</t>
  </si>
  <si>
    <t xml:space="preserve">                &lt;Equals attributeValue="G_SPT_My_HP_Leads_and_Opportunities_Tool_User_Training" attribute="UserRights"/&gt;</t>
  </si>
  <si>
    <t xml:space="preserve">    &lt;rules ruleName="RULE_VERIFICATION_ES" ruleID="partnerportal-lar_RULE_VERIFICATION_ES"&gt;</t>
  </si>
  <si>
    <t xml:space="preserve">        &lt;group groupName="VERIFICATION_ES" groupID="partnerportal-lar_VERIFICATION_ES"/&gt;</t>
  </si>
  <si>
    <t xml:space="preserve">                    &lt;Equals attributeValue="LA-PartnerONE-Business" attribute="Programs"/&gt;</t>
  </si>
  <si>
    <t xml:space="preserve">                    &lt;Equals attributeValue="LA-PartnerONE-Business_PPS" attribute="Programs"/&gt;</t>
  </si>
  <si>
    <t xml:space="preserve">                    &lt;Equals attributeValue="LA-PartnerONE-Business_EG" attribute="Programs"/&gt;</t>
  </si>
  <si>
    <t xml:space="preserve">                    &lt;Equals attributeValue="LA-PartnerONE-Business_SW" attribute="Programs"/&gt;</t>
  </si>
  <si>
    <t xml:space="preserve">                    &lt;Equals attributeValue="LA-Specialists" attribute="Programs"/&gt;</t>
  </si>
  <si>
    <t xml:space="preserve">    &lt;rules ruleName="RULE_VERIFICATION_PT" ruleID="partnerportal-lar_RULE_VERIFICATION_PT"&gt;</t>
  </si>
  <si>
    <t xml:space="preserve">        &lt;group groupName="VERIFICATION_PT" groupID="partnerportal-lar_VERIFICATION_PT"/&gt;</t>
  </si>
  <si>
    <t xml:space="preserve">    &lt;rules ruleName="RULE_VERIFICATION_EN" ruleID="partnerportal-lar_RULE_VERIFICATION_EN"&gt;</t>
  </si>
  <si>
    <t xml:space="preserve">        &lt;group groupName="VERIFICATION_EN" groupID="partnerportal-lar_VERIFICATION_EN"/&gt;</t>
  </si>
  <si>
    <t xml:space="preserve">    &lt;rules ruleName="RULE_ESERVICE_NEW_CLAIMS_REBATES" ruleID="partnerportal-lar_RULE_ESERVICE_NEW_CLAIMS_REBATES"&gt;</t>
  </si>
  <si>
    <t xml:space="preserve">        &lt;group groupName="ESERVICE_NEW_CLAIMS_REBATES" groupID="partnerportal-lar_ESERVICE_NEW_CLAIMS_REBATES"/&gt;</t>
  </si>
  <si>
    <t xml:space="preserve">            &lt;Equals attributeValue="LA-Claims_and_Rebate" attribute="Programs"/&gt;</t>
  </si>
  <si>
    <t xml:space="preserve">    &lt;rules ruleName="RULE_G_HP_New_P1_Leads_Complete_Admin_Training_NonPPA_LAR" ruleID="partnerportal-lar_RULE_G_HP_New_P1_Leads_Complete_Admin_Training_NonPPA_LAR"&gt;</t>
  </si>
  <si>
    <t xml:space="preserve">        &lt;group groupName="G_HP_New_P1_Leads_Complete_Admin_Training_NonPPA_LAR" groupID="partnerportal-lar_G_HP_New_P1_Leads_Complete_Admin_Training_NonPPA_LAR"/&gt;</t>
  </si>
  <si>
    <t xml:space="preserve">                &lt;Equals attributeValue="G_SPT_My_HP_Leads_and_Opportunities_Tool_Admin" attribute="UserRights"/&gt;</t>
  </si>
  <si>
    <t xml:space="preserve">                    &lt;Equals attributeValue="G_SPT_My_HP_Leads_and_Opportunities_Tool_Admin_Training" attribute="UserRights"/&gt;</t>
  </si>
  <si>
    <t xml:space="preserve">    &lt;rules ruleName="RULE_G_HP_New_P1_Leads_Complete_Admin_Training_PPA_LAR" ruleID="partnerportal-lar_RULE_G_HP_New_P1_Leads_Complete_Admin_Training_PPA_LAR"&gt;</t>
  </si>
  <si>
    <t xml:space="preserve">        &lt;group groupName="G_HP_New_P1_Leads_Complete_Admin_Training_PPA_LAR" groupID="partnerportal-lar_G_HP_New_P1_Leads_Complete_Admin_Training_PPA_LAR"/&gt;</t>
  </si>
  <si>
    <t xml:space="preserve">    &lt;rules ruleName="RULE_G_HP_New_P1_My_Leads_Access_Comp_Admin_NonPPA_LAR" ruleID="partnerportal-lar_RULE_G_HP_New_P1_My_Leads_Access_Comp_Admin_NonPPA_LAR"&gt;</t>
  </si>
  <si>
    <t xml:space="preserve">        &lt;group groupName="G_HP_New_P1_My_Leads_Access_Comp_Admin_NonPPA_LAR" groupID="partnerportal-lar_G_HP_New_P1_My_Leads_Access_Comp_Admin_NonPPA_LAR"/&gt;</t>
  </si>
  <si>
    <t xml:space="preserve">                &lt;Equals attributeValue="G_SPT_My_HP_Leads_and_Opportunities_Tool_Admin_Training" attribute="UserRights"/&gt;</t>
  </si>
  <si>
    <t xml:space="preserve">    &lt;rules ruleName="RULE_G_HP_New_P1_My_Leads_Access_Comp_Admin_PPA_LAR" ruleID="partnerportal-lar_RULE_G_HP_New_P1_My_Leads_Access_Comp_Admin_PPA_LAR"&gt;</t>
  </si>
  <si>
    <t xml:space="preserve">        &lt;group groupName="G_HP_New_P1_My_Leads_Access_Comp_Admin_PPA_LAR" groupID="partnerportal-lar_G_HP_New_P1_My_Leads_Access_Comp_Admin_PPA_LAR"/&gt;</t>
  </si>
  <si>
    <t xml:space="preserve">    &lt;rules ruleName="RULE_G_HP_JBP_Assign_User_Access_PPA_LAR" ruleID="partnerportal-lar_RULE_G_HP_JBP_Assign_User_Access_PPA_LAR"&gt;</t>
  </si>
  <si>
    <t xml:space="preserve">        &lt;group groupName="G_HP_JBP_Assign_User_Access_PPA_LAR" groupID="partnerportal-lar_G_HP_JBP_Assign_User_Access_PPA_LAR"/&gt;</t>
  </si>
  <si>
    <t xml:space="preserve">                &lt;Equals attributeValue="G_SPT_Joint_Business_Planning" attribute="Programs"/&gt;</t>
  </si>
  <si>
    <t xml:space="preserve">                &lt;Equals attributeValue="G_SPT_Joint_Business_Planning_User" attribute="UserRights"/&gt;</t>
  </si>
  <si>
    <t xml:space="preserve">                    &lt;Equals attributeValue="G_SPT_Block_Joint_Business_Planning" attribute="Programs"/&gt;</t>
  </si>
  <si>
    <t xml:space="preserve">    &lt;rules ruleName="RULE_G_HP_JBP_Access_Now_NonPPA_LAR" ruleID="partnerportal-lar_RULE_G_HP_JBP_Access_Now_NonPPA_LAR"&gt;</t>
  </si>
  <si>
    <t xml:space="preserve">        &lt;group groupName="G_HP_JBP_Access_Now_NonPPA_LAR" groupID="partnerportal-lar_G_HP_JBP_Access_Now_NonPPA_LAR"/&gt;</t>
  </si>
  <si>
    <t xml:space="preserve">                        &lt;Equals attributeValue="G_SPT_Block_Joint_Business_Planning" attribute="Programs"/&gt;</t>
  </si>
  <si>
    <t xml:space="preserve">                        &lt;Equals attributeValue="T" attribute="IsPartnerAdmin"/&gt;</t>
  </si>
  <si>
    <t xml:space="preserve">    &lt;rules ruleName="RULE_G_HP_JBP_Assign_Access_PPA_LAR" ruleID="partnerportal-lar_RULE_G_HP_JBP_Assign_Access_PPA_LAR"&gt;</t>
  </si>
  <si>
    <t xml:space="preserve">        &lt;group groupName="G_HP_JBP_Assign_Access_PPA_LAR" groupID="partnerportal-lar_G_HP_JBP_Assign_Access_PPA_LAR"/&gt;</t>
  </si>
  <si>
    <t xml:space="preserve">                        &lt;Equals attributeValue="G_SPT_Joint_Business_Planning_User" attribute="UserRights"/&gt;</t>
  </si>
  <si>
    <t xml:space="preserve">    &lt;rules ruleName="RULE_G_HP_New_P1_My_Leads_Access_PPA_LAR" ruleID="partnerportal-lar_RULE_G_HP_New_P1_My_Leads_Access_PPA_LAR"&gt;</t>
  </si>
  <si>
    <t xml:space="preserve">        &lt;group groupName="G_HP_New_P1_My_Leads_Access_PPA_LAR" groupID="partnerportal-lar_G_HP_New_P1_My_Leads_Access_PPA_LAR"/&gt;</t>
  </si>
  <si>
    <t xml:space="preserve">    &lt;rules ruleName="RULE_BENEFIT_STATEMENT_LAR" ruleID="partnerportal-lar_RULE_BENEFIT_STATEMENT_LAR"&gt;</t>
  </si>
  <si>
    <t xml:space="preserve">        &lt;group groupName="BENEFIT_STATEMENT_LAR" groupID="partnerportal-lar_BENEFIT_STATEMENT_LAR"/&gt;</t>
  </si>
  <si>
    <t xml:space="preserve">            &lt;Equals attributeValue="New_Benefit_Statement_LAR" attribute="UserRights"/&gt;</t>
  </si>
  <si>
    <t>&lt;/Site&gt;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</si>
</sst>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0" fillId="2" borderId="2" xfId="0" applyFill="1" applyBorder="1"/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6"/>
  <sheetViews>
    <sheetView tabSelected="1" topLeftCell="B1" zoomScale="80" zoomScaleNormal="80" workbookViewId="0">
      <selection activeCell="F19" sqref="F19"/>
    </sheetView>
  </sheetViews>
  <sheetFormatPr defaultRowHeight="15" x14ac:dyDescent="0.25"/>
  <cols>
    <col min="1" max="1" width="116.5703125" hidden="1" customWidth="1"/>
    <col min="2" max="2" width="3.7109375" style="1" customWidth="1"/>
    <col min="3" max="3" width="17" style="2" customWidth="1"/>
    <col min="4" max="4" width="51.28515625" customWidth="1"/>
    <col min="5" max="5" width="17" customWidth="1"/>
    <col min="6" max="6" width="59.7109375" customWidth="1"/>
    <col min="7" max="7" width="25.5703125" hidden="1" customWidth="1"/>
    <col min="8" max="8" width="12.5703125" customWidth="1"/>
    <col min="9" max="9" width="25.140625" bestFit="1" customWidth="1"/>
  </cols>
  <sheetData>
    <row r="1" spans="1:10" ht="15.75" thickBot="1" x14ac:dyDescent="0.3"/>
    <row r="2" spans="1:10" x14ac:dyDescent="0.25">
      <c r="A2" s="3" t="s">
        <v>0</v>
      </c>
      <c r="B2" s="4"/>
      <c r="C2" s="5" t="s">
        <v>1</v>
      </c>
      <c r="D2" s="6" t="s">
        <v>2</v>
      </c>
      <c r="E2" s="6" t="s">
        <v>3</v>
      </c>
      <c r="F2" s="6" t="s">
        <v>4</v>
      </c>
      <c r="G2" s="3" t="s">
        <v>5</v>
      </c>
      <c r="H2" s="3"/>
      <c r="I2" s="7" t="s">
        <v>6</v>
      </c>
      <c r="J2" s="8"/>
    </row>
    <row r="3" spans="1:10" x14ac:dyDescent="0.25">
      <c r="A3" s="9" t="s">
        <v>7</v>
      </c>
      <c r="B3" s="10"/>
      <c r="C3" s="2" t="str">
        <f t="shared" ref="C3:C66" si="0">IF(A3=$A$3,"New Rule",IF(C2="New Rule","Rule Name",IF(C2="Rule Name","Group Name","")))</f>
        <v>New Rule</v>
      </c>
      <c r="D3" t="str">
        <f t="shared" ref="D3:D66" si="1">IFERROR(LEFT(RIGHT(A3,LEN(A3)-FIND("""",A3,1)),FIND("""",A3,FIND("""",A3)+1)-FIND("""",A3,1)-1),"")</f>
        <v/>
      </c>
      <c r="E3" s="2" t="str">
        <f t="shared" ref="E3:E66" si="2">IF(C3="Rule Name","Rule ID",IF(C3="Group Name","Group ID",""))</f>
        <v/>
      </c>
      <c r="F3" t="str">
        <f t="shared" ref="F3:F66" si="3">IFERROR(LEFT(RIGHT(A3,LEN(A3)-FIND("""",A3,FIND("""",A3,FIND("""",A3)+1)+1)),FIND("""",A3,FIND("""",A3,FIND("""",A3,FIND("""",A3)+1)+1)+1)-FIND("""",A3,FIND("""",A3,FIND("""",A3)+1)+1)-1),"")</f>
        <v/>
      </c>
      <c r="G3" s="11">
        <f t="shared" ref="G3:G66" si="4">(SUM(LEN(A3)-LEN(SUBSTITUTE(A3,"""","")))/LEN(""""))/2</f>
        <v>0</v>
      </c>
      <c r="H3" t="str">
        <f t="shared" ref="H3:H66" si="5">IFERROR(LEFT(RIGHT(A3,LEN(A3)-FIND("""",A3,FIND("""",A3,FIND("""",A3,FIND("""",A3,FIND("""",A3)+1)+1)+1)+1)),FIND("""",A3,(FIND("""",A3,FIND("""",A3,FIND("""",A3,FIND("""",A3,FIND("""",A3)+1)+1)+1)+1)+1))-FIND("""",A3,FIND("""",A3,FIND("""",A3,FIND("""",A3,FIND("""",A3)+1)+1)+1)+1)-1),"")</f>
        <v/>
      </c>
      <c r="I3" s="12" t="s">
        <v>8</v>
      </c>
      <c r="J3" s="13">
        <f>COUNTIF(C3:C1854,"New Rule")</f>
        <v>153</v>
      </c>
    </row>
    <row r="4" spans="1:10" x14ac:dyDescent="0.25">
      <c r="A4" s="2" t="s">
        <v>9</v>
      </c>
      <c r="B4" s="10"/>
      <c r="C4" s="2" t="str">
        <f t="shared" si="0"/>
        <v>Rule Name</v>
      </c>
      <c r="D4" t="str">
        <f t="shared" si="1"/>
        <v>RULE_P1_PLATINUM_PARTNERS_LAR</v>
      </c>
      <c r="E4" s="2" t="str">
        <f t="shared" si="2"/>
        <v>Rule ID</v>
      </c>
      <c r="F4" t="str">
        <f t="shared" si="3"/>
        <v>partnerportal-lar_RULE_P1_PLATINUM_PARTNERS_LAR</v>
      </c>
      <c r="G4" s="11">
        <f t="shared" si="4"/>
        <v>2</v>
      </c>
      <c r="H4" t="str">
        <f t="shared" si="5"/>
        <v/>
      </c>
      <c r="I4" s="14"/>
      <c r="J4" s="15"/>
    </row>
    <row r="5" spans="1:10" x14ac:dyDescent="0.25">
      <c r="A5" s="2" t="s">
        <v>10</v>
      </c>
      <c r="B5" s="10"/>
      <c r="C5" s="2" t="str">
        <f t="shared" si="0"/>
        <v>Group Name</v>
      </c>
      <c r="D5" t="str">
        <f t="shared" si="1"/>
        <v>P1_PLATINUM_PARTNERS_LAR</v>
      </c>
      <c r="E5" s="2" t="str">
        <f t="shared" si="2"/>
        <v>Group ID</v>
      </c>
      <c r="F5" t="str">
        <f t="shared" si="3"/>
        <v>partnerportal-lar_P1_PLATINUM_PARTNERS_LAR</v>
      </c>
      <c r="G5" s="11">
        <f t="shared" si="4"/>
        <v>2</v>
      </c>
      <c r="H5" t="str">
        <f t="shared" si="5"/>
        <v/>
      </c>
      <c r="I5" s="12" t="s">
        <v>11</v>
      </c>
      <c r="J5" s="13"/>
    </row>
    <row r="6" spans="1:10" x14ac:dyDescent="0.25">
      <c r="A6" s="2" t="s">
        <v>12</v>
      </c>
      <c r="B6" s="10"/>
      <c r="C6" s="2" t="str">
        <f t="shared" si="0"/>
        <v/>
      </c>
      <c r="D6" t="str">
        <f t="shared" si="1"/>
        <v/>
      </c>
      <c r="E6" s="2" t="str">
        <f t="shared" si="2"/>
        <v/>
      </c>
      <c r="F6" t="str">
        <f t="shared" si="3"/>
        <v/>
      </c>
      <c r="G6" s="11">
        <f t="shared" si="4"/>
        <v>0</v>
      </c>
      <c r="H6" t="str">
        <f t="shared" si="5"/>
        <v/>
      </c>
      <c r="I6" s="16" t="s">
        <v>13</v>
      </c>
      <c r="J6" s="15">
        <f>COUNTIF($F$3:$F$1854,"AgreementTypes")</f>
        <v>2</v>
      </c>
    </row>
    <row r="7" spans="1:10" x14ac:dyDescent="0.25">
      <c r="A7" s="2" t="s">
        <v>14</v>
      </c>
      <c r="B7" s="10"/>
      <c r="C7" s="2" t="str">
        <f t="shared" si="0"/>
        <v/>
      </c>
      <c r="D7" t="str">
        <f t="shared" si="1"/>
        <v>G_PM_P1_PLAT_PAR</v>
      </c>
      <c r="E7" s="2" t="str">
        <f t="shared" si="2"/>
        <v/>
      </c>
      <c r="F7" t="str">
        <f t="shared" si="3"/>
        <v>Programs</v>
      </c>
      <c r="G7" s="11">
        <f t="shared" si="4"/>
        <v>2</v>
      </c>
      <c r="H7" t="str">
        <f t="shared" si="5"/>
        <v/>
      </c>
      <c r="I7" s="16" t="s">
        <v>15</v>
      </c>
      <c r="J7" s="15">
        <f>COUNTIF($F$3:$F$1854,"ApplicationStage")</f>
        <v>2</v>
      </c>
    </row>
    <row r="8" spans="1:10" x14ac:dyDescent="0.25">
      <c r="A8" s="2" t="s">
        <v>16</v>
      </c>
      <c r="B8" s="10"/>
      <c r="C8" s="2" t="str">
        <f t="shared" si="0"/>
        <v/>
      </c>
      <c r="D8" t="str">
        <f t="shared" si="1"/>
        <v/>
      </c>
      <c r="E8" s="2" t="str">
        <f t="shared" si="2"/>
        <v/>
      </c>
      <c r="F8" t="str">
        <f t="shared" si="3"/>
        <v/>
      </c>
      <c r="G8" s="11">
        <f t="shared" si="4"/>
        <v>0</v>
      </c>
      <c r="H8" t="str">
        <f t="shared" si="5"/>
        <v/>
      </c>
      <c r="I8" s="16" t="s">
        <v>17</v>
      </c>
      <c r="J8" s="15">
        <f>COUNTIF($F$3:$F$1854,"CountryCode")</f>
        <v>161</v>
      </c>
    </row>
    <row r="9" spans="1:10" x14ac:dyDescent="0.25">
      <c r="A9" s="2" t="s">
        <v>7</v>
      </c>
      <c r="B9" s="10"/>
      <c r="C9" s="2" t="str">
        <f t="shared" si="0"/>
        <v>New Rule</v>
      </c>
      <c r="D9" t="str">
        <f t="shared" si="1"/>
        <v/>
      </c>
      <c r="E9" s="2" t="str">
        <f t="shared" si="2"/>
        <v/>
      </c>
      <c r="F9" t="str">
        <f t="shared" si="3"/>
        <v/>
      </c>
      <c r="G9" s="11">
        <f t="shared" si="4"/>
        <v>0</v>
      </c>
      <c r="H9" t="str">
        <f t="shared" si="5"/>
        <v/>
      </c>
      <c r="I9" s="16" t="s">
        <v>18</v>
      </c>
      <c r="J9" s="15">
        <f>COUNTIF($F$3:$F$1854,"Email")</f>
        <v>13</v>
      </c>
    </row>
    <row r="10" spans="1:10" x14ac:dyDescent="0.25">
      <c r="A10" s="2" t="s">
        <v>19</v>
      </c>
      <c r="B10" s="10"/>
      <c r="C10" s="2" t="str">
        <f t="shared" si="0"/>
        <v>Rule Name</v>
      </c>
      <c r="D10" t="str">
        <f t="shared" si="1"/>
        <v>RULE_P1_GOLD_PARTNERS_LAR</v>
      </c>
      <c r="E10" s="2" t="str">
        <f t="shared" si="2"/>
        <v>Rule ID</v>
      </c>
      <c r="F10" t="str">
        <f t="shared" si="3"/>
        <v>partnerportal-lar_RULE_P1_GOLD_PARTNERS_LAR</v>
      </c>
      <c r="G10" s="11">
        <f t="shared" si="4"/>
        <v>2</v>
      </c>
      <c r="H10" t="str">
        <f t="shared" si="5"/>
        <v/>
      </c>
      <c r="I10" s="16" t="s">
        <v>20</v>
      </c>
      <c r="J10" s="15">
        <f>COUNTIF($F$3:$F$1854,"HierarchyType")</f>
        <v>0</v>
      </c>
    </row>
    <row r="11" spans="1:10" x14ac:dyDescent="0.25">
      <c r="A11" s="2" t="s">
        <v>21</v>
      </c>
      <c r="B11" s="10"/>
      <c r="C11" s="2" t="str">
        <f t="shared" si="0"/>
        <v>Group Name</v>
      </c>
      <c r="D11" t="str">
        <f t="shared" si="1"/>
        <v>P1_GOLD_PARTNERS_LAR</v>
      </c>
      <c r="E11" s="2" t="str">
        <f t="shared" si="2"/>
        <v>Group ID</v>
      </c>
      <c r="F11" t="str">
        <f t="shared" si="3"/>
        <v>partnerportal-lar_P1_GOLD_PARTNERS_LAR</v>
      </c>
      <c r="G11" s="11">
        <f t="shared" si="4"/>
        <v>2</v>
      </c>
      <c r="H11" t="str">
        <f t="shared" si="5"/>
        <v/>
      </c>
      <c r="I11" s="16" t="s">
        <v>22</v>
      </c>
      <c r="J11" s="15">
        <f>COUNTIF($F$3:$F$1854,"HPInternalUser")</f>
        <v>4</v>
      </c>
    </row>
    <row r="12" spans="1:10" x14ac:dyDescent="0.25">
      <c r="A12" s="2" t="s">
        <v>12</v>
      </c>
      <c r="B12" s="10"/>
      <c r="C12" s="2" t="str">
        <f t="shared" si="0"/>
        <v/>
      </c>
      <c r="D12" t="str">
        <f t="shared" si="1"/>
        <v/>
      </c>
      <c r="E12" s="2" t="str">
        <f t="shared" si="2"/>
        <v/>
      </c>
      <c r="F12" t="str">
        <f t="shared" si="3"/>
        <v/>
      </c>
      <c r="G12" s="11">
        <f t="shared" si="4"/>
        <v>0</v>
      </c>
      <c r="H12" t="str">
        <f t="shared" si="5"/>
        <v/>
      </c>
      <c r="I12" s="16" t="s">
        <v>23</v>
      </c>
      <c r="J12" s="15">
        <f>COUNTIF($F$3:$F$1854,"HPRole")</f>
        <v>0</v>
      </c>
    </row>
    <row r="13" spans="1:10" x14ac:dyDescent="0.25">
      <c r="A13" s="2" t="s">
        <v>24</v>
      </c>
      <c r="B13" s="10"/>
      <c r="C13" s="2" t="str">
        <f t="shared" si="0"/>
        <v/>
      </c>
      <c r="D13" t="str">
        <f t="shared" si="1"/>
        <v/>
      </c>
      <c r="E13" s="2" t="str">
        <f t="shared" si="2"/>
        <v/>
      </c>
      <c r="F13" t="str">
        <f t="shared" si="3"/>
        <v/>
      </c>
      <c r="G13" s="11">
        <f t="shared" si="4"/>
        <v>0</v>
      </c>
      <c r="H13" t="str">
        <f t="shared" si="5"/>
        <v/>
      </c>
      <c r="I13" s="16" t="s">
        <v>25</v>
      </c>
      <c r="J13" s="15">
        <f>COUNTIF($F$3:$F$1854,"IsPartnerAdmin")</f>
        <v>12</v>
      </c>
    </row>
    <row r="14" spans="1:10" x14ac:dyDescent="0.25">
      <c r="A14" s="2" t="s">
        <v>26</v>
      </c>
      <c r="B14" s="10"/>
      <c r="C14" s="2" t="str">
        <f t="shared" si="0"/>
        <v/>
      </c>
      <c r="D14" t="str">
        <f t="shared" si="1"/>
        <v>G_PM_P1_GOLD_PAR</v>
      </c>
      <c r="E14" s="2" t="str">
        <f t="shared" si="2"/>
        <v/>
      </c>
      <c r="F14" t="str">
        <f t="shared" si="3"/>
        <v>Programs</v>
      </c>
      <c r="G14" s="11">
        <f t="shared" si="4"/>
        <v>2</v>
      </c>
      <c r="H14" t="str">
        <f t="shared" si="5"/>
        <v/>
      </c>
      <c r="I14" s="16" t="s">
        <v>27</v>
      </c>
      <c r="J14" s="15">
        <f>COUNTIF($F$3:$F$1854,"PartnerProID")</f>
        <v>11</v>
      </c>
    </row>
    <row r="15" spans="1:10" x14ac:dyDescent="0.25">
      <c r="A15" s="2" t="s">
        <v>28</v>
      </c>
      <c r="B15" s="10"/>
      <c r="C15" s="2" t="str">
        <f t="shared" si="0"/>
        <v/>
      </c>
      <c r="D15" t="str">
        <f t="shared" si="1"/>
        <v/>
      </c>
      <c r="E15" s="2" t="str">
        <f t="shared" si="2"/>
        <v/>
      </c>
      <c r="F15" t="str">
        <f t="shared" si="3"/>
        <v/>
      </c>
      <c r="G15" s="11">
        <f t="shared" si="4"/>
        <v>0</v>
      </c>
      <c r="H15" t="str">
        <f t="shared" si="5"/>
        <v/>
      </c>
      <c r="I15" s="16" t="s">
        <v>29</v>
      </c>
      <c r="J15" s="15">
        <f>COUNTIF($F$3:$F$1854,"PartnerSubTypes")</f>
        <v>0</v>
      </c>
    </row>
    <row r="16" spans="1:10" x14ac:dyDescent="0.25">
      <c r="A16" s="2" t="s">
        <v>30</v>
      </c>
      <c r="B16" s="10"/>
      <c r="C16" s="2" t="str">
        <f t="shared" si="0"/>
        <v/>
      </c>
      <c r="D16" t="str">
        <f t="shared" si="1"/>
        <v>G_PM_P1_PLAT_PAR</v>
      </c>
      <c r="E16" s="2" t="str">
        <f t="shared" si="2"/>
        <v/>
      </c>
      <c r="F16" t="str">
        <f t="shared" si="3"/>
        <v>Programs</v>
      </c>
      <c r="G16" s="11">
        <f t="shared" si="4"/>
        <v>2</v>
      </c>
      <c r="H16" t="str">
        <f t="shared" si="5"/>
        <v/>
      </c>
      <c r="I16" s="16" t="s">
        <v>31</v>
      </c>
      <c r="J16" s="15">
        <f>COUNTIF($F$3:$F$1854,"PartnerTypes")</f>
        <v>5</v>
      </c>
    </row>
    <row r="17" spans="1:10" x14ac:dyDescent="0.25">
      <c r="A17" s="2" t="s">
        <v>32</v>
      </c>
      <c r="B17" s="10"/>
      <c r="C17" s="2" t="str">
        <f t="shared" si="0"/>
        <v/>
      </c>
      <c r="D17" t="str">
        <f t="shared" si="1"/>
        <v/>
      </c>
      <c r="E17" s="2" t="str">
        <f t="shared" si="2"/>
        <v/>
      </c>
      <c r="F17" t="str">
        <f t="shared" si="3"/>
        <v/>
      </c>
      <c r="G17" s="11">
        <f t="shared" si="4"/>
        <v>0</v>
      </c>
      <c r="H17" t="str">
        <f t="shared" si="5"/>
        <v/>
      </c>
      <c r="I17" s="16" t="s">
        <v>33</v>
      </c>
      <c r="J17" s="15">
        <f>COUNTIF($F$3:$F$1854,"Programs")</f>
        <v>184</v>
      </c>
    </row>
    <row r="18" spans="1:10" x14ac:dyDescent="0.25">
      <c r="A18" s="2" t="s">
        <v>34</v>
      </c>
      <c r="B18" s="10"/>
      <c r="C18" s="2" t="str">
        <f t="shared" si="0"/>
        <v/>
      </c>
      <c r="D18" t="str">
        <f t="shared" si="1"/>
        <v/>
      </c>
      <c r="E18" s="2" t="str">
        <f t="shared" si="2"/>
        <v/>
      </c>
      <c r="F18" t="str">
        <f t="shared" si="3"/>
        <v/>
      </c>
      <c r="G18" s="11">
        <f t="shared" si="4"/>
        <v>0</v>
      </c>
      <c r="H18" t="str">
        <f t="shared" si="5"/>
        <v/>
      </c>
      <c r="I18" s="16" t="s">
        <v>35</v>
      </c>
      <c r="J18" s="15">
        <f>COUNTIF($F$3:$F$1854,"ResponsibilityNames")</f>
        <v>29</v>
      </c>
    </row>
    <row r="19" spans="1:10" x14ac:dyDescent="0.25">
      <c r="A19" s="2" t="s">
        <v>16</v>
      </c>
      <c r="B19" s="10"/>
      <c r="C19" s="2" t="str">
        <f t="shared" si="0"/>
        <v/>
      </c>
      <c r="D19" t="str">
        <f t="shared" si="1"/>
        <v/>
      </c>
      <c r="E19" s="2" t="str">
        <f t="shared" si="2"/>
        <v/>
      </c>
      <c r="F19" t="str">
        <f t="shared" si="3"/>
        <v/>
      </c>
      <c r="G19" s="11">
        <f t="shared" si="4"/>
        <v>0</v>
      </c>
      <c r="H19" t="str">
        <f t="shared" si="5"/>
        <v/>
      </c>
      <c r="I19" s="16" t="s">
        <v>36</v>
      </c>
      <c r="J19" s="15">
        <f>COUNTIF($F$3:$F$1854,"SiteIdentifier")</f>
        <v>1</v>
      </c>
    </row>
    <row r="20" spans="1:10" x14ac:dyDescent="0.25">
      <c r="A20" s="2" t="s">
        <v>7</v>
      </c>
      <c r="B20" s="10"/>
      <c r="C20" s="2" t="str">
        <f t="shared" si="0"/>
        <v>New Rule</v>
      </c>
      <c r="D20" t="str">
        <f t="shared" si="1"/>
        <v/>
      </c>
      <c r="E20" s="2" t="str">
        <f t="shared" si="2"/>
        <v/>
      </c>
      <c r="F20" t="str">
        <f t="shared" si="3"/>
        <v/>
      </c>
      <c r="G20" s="11">
        <f t="shared" si="4"/>
        <v>0</v>
      </c>
      <c r="H20" t="str">
        <f t="shared" si="5"/>
        <v/>
      </c>
      <c r="I20" s="16" t="s">
        <v>37</v>
      </c>
      <c r="J20" s="15">
        <f>COUNTIF($F$3:$F$1854,"Status")</f>
        <v>3</v>
      </c>
    </row>
    <row r="21" spans="1:10" ht="15.75" thickBot="1" x14ac:dyDescent="0.3">
      <c r="A21" s="2" t="s">
        <v>38</v>
      </c>
      <c r="B21" s="10"/>
      <c r="C21" s="2" t="str">
        <f t="shared" si="0"/>
        <v>Rule Name</v>
      </c>
      <c r="D21" t="str">
        <f t="shared" si="1"/>
        <v>RULE_P1_SILVER_PARTNERS_LAR</v>
      </c>
      <c r="E21" s="2" t="str">
        <f t="shared" si="2"/>
        <v>Rule ID</v>
      </c>
      <c r="F21" t="str">
        <f t="shared" si="3"/>
        <v>partnerportal-lar_RULE_P1_SILVER_PARTNERS_LAR</v>
      </c>
      <c r="G21" s="11">
        <f t="shared" si="4"/>
        <v>2</v>
      </c>
      <c r="H21" t="str">
        <f t="shared" si="5"/>
        <v/>
      </c>
      <c r="I21" s="17" t="s">
        <v>39</v>
      </c>
      <c r="J21" s="18">
        <f>COUNTIF($F$3:$F$1854,"UserRights")</f>
        <v>87</v>
      </c>
    </row>
    <row r="22" spans="1:10" x14ac:dyDescent="0.25">
      <c r="A22" s="2" t="s">
        <v>40</v>
      </c>
      <c r="B22" s="10"/>
      <c r="C22" s="2" t="str">
        <f t="shared" si="0"/>
        <v>Group Name</v>
      </c>
      <c r="D22" t="str">
        <f t="shared" si="1"/>
        <v>P1_SILVER_PARTNERS_LAR</v>
      </c>
      <c r="E22" s="2" t="str">
        <f t="shared" si="2"/>
        <v>Group ID</v>
      </c>
      <c r="F22" t="str">
        <f t="shared" si="3"/>
        <v>partnerportal-lar_P1_SILVER_PARTNERS_LAR</v>
      </c>
      <c r="G22" s="11">
        <f t="shared" si="4"/>
        <v>2</v>
      </c>
      <c r="H22" t="str">
        <f t="shared" si="5"/>
        <v/>
      </c>
    </row>
    <row r="23" spans="1:10" x14ac:dyDescent="0.25">
      <c r="A23" s="2" t="s">
        <v>12</v>
      </c>
      <c r="B23" s="10"/>
      <c r="C23" s="2" t="str">
        <f t="shared" si="0"/>
        <v/>
      </c>
      <c r="D23" t="str">
        <f t="shared" si="1"/>
        <v/>
      </c>
      <c r="E23" s="2" t="str">
        <f t="shared" si="2"/>
        <v/>
      </c>
      <c r="F23" t="str">
        <f t="shared" si="3"/>
        <v/>
      </c>
      <c r="G23" s="11">
        <f t="shared" si="4"/>
        <v>0</v>
      </c>
      <c r="H23" t="str">
        <f t="shared" si="5"/>
        <v/>
      </c>
    </row>
    <row r="24" spans="1:10" x14ac:dyDescent="0.25">
      <c r="A24" s="2" t="s">
        <v>24</v>
      </c>
      <c r="B24" s="10"/>
      <c r="C24" s="2" t="str">
        <f t="shared" si="0"/>
        <v/>
      </c>
      <c r="D24" t="str">
        <f t="shared" si="1"/>
        <v/>
      </c>
      <c r="E24" s="2" t="str">
        <f t="shared" si="2"/>
        <v/>
      </c>
      <c r="F24" t="str">
        <f t="shared" si="3"/>
        <v/>
      </c>
      <c r="G24" s="11">
        <f t="shared" si="4"/>
        <v>0</v>
      </c>
      <c r="H24" t="str">
        <f t="shared" si="5"/>
        <v/>
      </c>
    </row>
    <row r="25" spans="1:10" x14ac:dyDescent="0.25">
      <c r="A25" s="2" t="s">
        <v>41</v>
      </c>
      <c r="B25" s="10"/>
      <c r="C25" s="2" t="str">
        <f t="shared" si="0"/>
        <v/>
      </c>
      <c r="D25" t="str">
        <f t="shared" si="1"/>
        <v>G_PM_P1_SILV_PAR</v>
      </c>
      <c r="E25" s="2" t="str">
        <f t="shared" si="2"/>
        <v/>
      </c>
      <c r="F25" t="str">
        <f t="shared" si="3"/>
        <v>Programs</v>
      </c>
      <c r="G25" s="11">
        <f t="shared" si="4"/>
        <v>2</v>
      </c>
      <c r="H25" t="str">
        <f t="shared" si="5"/>
        <v/>
      </c>
    </row>
    <row r="26" spans="1:10" x14ac:dyDescent="0.25">
      <c r="A26" s="2" t="s">
        <v>28</v>
      </c>
      <c r="B26" s="10"/>
      <c r="C26" s="2" t="str">
        <f t="shared" si="0"/>
        <v/>
      </c>
      <c r="D26" t="str">
        <f t="shared" si="1"/>
        <v/>
      </c>
      <c r="E26" s="2" t="str">
        <f t="shared" si="2"/>
        <v/>
      </c>
      <c r="F26" t="str">
        <f t="shared" si="3"/>
        <v/>
      </c>
      <c r="G26" s="11">
        <f t="shared" si="4"/>
        <v>0</v>
      </c>
      <c r="H26" t="str">
        <f t="shared" si="5"/>
        <v/>
      </c>
    </row>
    <row r="27" spans="1:10" x14ac:dyDescent="0.25">
      <c r="A27" s="2" t="s">
        <v>42</v>
      </c>
      <c r="B27" s="10"/>
      <c r="C27" s="2" t="str">
        <f t="shared" si="0"/>
        <v/>
      </c>
      <c r="D27" t="str">
        <f t="shared" si="1"/>
        <v/>
      </c>
      <c r="E27" s="2" t="str">
        <f t="shared" si="2"/>
        <v/>
      </c>
      <c r="F27" t="str">
        <f t="shared" si="3"/>
        <v/>
      </c>
      <c r="G27" s="11">
        <f t="shared" si="4"/>
        <v>0</v>
      </c>
      <c r="H27" t="str">
        <f t="shared" si="5"/>
        <v/>
      </c>
    </row>
    <row r="28" spans="1:10" x14ac:dyDescent="0.25">
      <c r="A28" s="2" t="s">
        <v>43</v>
      </c>
      <c r="B28" s="10"/>
      <c r="C28" s="2" t="str">
        <f t="shared" si="0"/>
        <v/>
      </c>
      <c r="D28" t="str">
        <f t="shared" si="1"/>
        <v>G_PM_P1_PLAT_PAR</v>
      </c>
      <c r="E28" s="2" t="str">
        <f t="shared" si="2"/>
        <v/>
      </c>
      <c r="F28" t="str">
        <f t="shared" si="3"/>
        <v>Programs</v>
      </c>
      <c r="G28" s="11">
        <f t="shared" si="4"/>
        <v>2</v>
      </c>
      <c r="H28" t="str">
        <f t="shared" si="5"/>
        <v/>
      </c>
    </row>
    <row r="29" spans="1:10" x14ac:dyDescent="0.25">
      <c r="A29" s="2" t="s">
        <v>44</v>
      </c>
      <c r="B29" s="10"/>
      <c r="C29" s="2" t="str">
        <f t="shared" si="0"/>
        <v/>
      </c>
      <c r="D29" t="str">
        <f t="shared" si="1"/>
        <v>G_PM_P1_GOLD_PAR</v>
      </c>
      <c r="E29" s="2" t="str">
        <f t="shared" si="2"/>
        <v/>
      </c>
      <c r="F29" t="str">
        <f t="shared" si="3"/>
        <v>Programs</v>
      </c>
      <c r="G29" s="11">
        <f t="shared" si="4"/>
        <v>2</v>
      </c>
      <c r="H29" t="str">
        <f t="shared" si="5"/>
        <v/>
      </c>
    </row>
    <row r="30" spans="1:10" x14ac:dyDescent="0.25">
      <c r="A30" s="2" t="s">
        <v>45</v>
      </c>
      <c r="B30" s="10"/>
      <c r="C30" s="2" t="str">
        <f t="shared" si="0"/>
        <v/>
      </c>
      <c r="D30" t="str">
        <f t="shared" si="1"/>
        <v/>
      </c>
      <c r="E30" s="2" t="str">
        <f t="shared" si="2"/>
        <v/>
      </c>
      <c r="F30" t="str">
        <f t="shared" si="3"/>
        <v/>
      </c>
      <c r="G30" s="11">
        <f t="shared" si="4"/>
        <v>0</v>
      </c>
      <c r="H30" t="str">
        <f t="shared" si="5"/>
        <v/>
      </c>
    </row>
    <row r="31" spans="1:10" x14ac:dyDescent="0.25">
      <c r="A31" s="2" t="s">
        <v>32</v>
      </c>
      <c r="B31" s="10"/>
      <c r="C31" s="2" t="str">
        <f t="shared" si="0"/>
        <v/>
      </c>
      <c r="D31" t="str">
        <f t="shared" si="1"/>
        <v/>
      </c>
      <c r="E31" s="2" t="str">
        <f t="shared" si="2"/>
        <v/>
      </c>
      <c r="F31" t="str">
        <f t="shared" si="3"/>
        <v/>
      </c>
      <c r="G31" s="11">
        <f t="shared" si="4"/>
        <v>0</v>
      </c>
      <c r="H31" t="str">
        <f t="shared" si="5"/>
        <v/>
      </c>
    </row>
    <row r="32" spans="1:10" x14ac:dyDescent="0.25">
      <c r="A32" s="2" t="s">
        <v>34</v>
      </c>
      <c r="B32" s="10"/>
      <c r="C32" s="2" t="str">
        <f t="shared" si="0"/>
        <v/>
      </c>
      <c r="D32" t="str">
        <f t="shared" si="1"/>
        <v/>
      </c>
      <c r="E32" s="2" t="str">
        <f t="shared" si="2"/>
        <v/>
      </c>
      <c r="F32" t="str">
        <f t="shared" si="3"/>
        <v/>
      </c>
      <c r="G32" s="11">
        <f t="shared" si="4"/>
        <v>0</v>
      </c>
      <c r="H32" t="str">
        <f t="shared" si="5"/>
        <v/>
      </c>
    </row>
    <row r="33" spans="1:8" x14ac:dyDescent="0.25">
      <c r="A33" s="2" t="s">
        <v>16</v>
      </c>
      <c r="B33" s="10"/>
      <c r="C33" s="2" t="str">
        <f t="shared" si="0"/>
        <v/>
      </c>
      <c r="D33" t="str">
        <f t="shared" si="1"/>
        <v/>
      </c>
      <c r="E33" s="2" t="str">
        <f t="shared" si="2"/>
        <v/>
      </c>
      <c r="F33" t="str">
        <f t="shared" si="3"/>
        <v/>
      </c>
      <c r="G33" s="11">
        <f t="shared" si="4"/>
        <v>0</v>
      </c>
      <c r="H33" t="str">
        <f t="shared" si="5"/>
        <v/>
      </c>
    </row>
    <row r="34" spans="1:8" x14ac:dyDescent="0.25">
      <c r="A34" s="2" t="s">
        <v>7</v>
      </c>
      <c r="B34" s="10"/>
      <c r="C34" s="2" t="str">
        <f t="shared" si="0"/>
        <v>New Rule</v>
      </c>
      <c r="D34" t="str">
        <f t="shared" si="1"/>
        <v/>
      </c>
      <c r="E34" s="2" t="str">
        <f t="shared" si="2"/>
        <v/>
      </c>
      <c r="F34" t="str">
        <f t="shared" si="3"/>
        <v/>
      </c>
      <c r="G34" s="11">
        <f t="shared" si="4"/>
        <v>0</v>
      </c>
      <c r="H34" t="str">
        <f t="shared" si="5"/>
        <v/>
      </c>
    </row>
    <row r="35" spans="1:8" x14ac:dyDescent="0.25">
      <c r="A35" s="2" t="s">
        <v>46</v>
      </c>
      <c r="B35" s="10"/>
      <c r="C35" s="2" t="str">
        <f t="shared" si="0"/>
        <v>Rule Name</v>
      </c>
      <c r="D35" t="str">
        <f t="shared" si="1"/>
        <v>RULE_P1_BUSINESS_PARTNERS_LAR</v>
      </c>
      <c r="E35" s="2" t="str">
        <f t="shared" si="2"/>
        <v>Rule ID</v>
      </c>
      <c r="F35" t="str">
        <f t="shared" si="3"/>
        <v>partnerportal-lar_RULE_P1_BUSINESS_PARTNERS_LAR</v>
      </c>
      <c r="G35" s="11">
        <f t="shared" si="4"/>
        <v>2</v>
      </c>
      <c r="H35" t="str">
        <f t="shared" si="5"/>
        <v/>
      </c>
    </row>
    <row r="36" spans="1:8" x14ac:dyDescent="0.25">
      <c r="A36" s="2" t="s">
        <v>47</v>
      </c>
      <c r="B36" s="10"/>
      <c r="C36" s="2" t="str">
        <f t="shared" si="0"/>
        <v>Group Name</v>
      </c>
      <c r="D36" t="str">
        <f t="shared" si="1"/>
        <v>P1_BUSINESS_PARTNERS_LAR</v>
      </c>
      <c r="E36" s="2" t="str">
        <f t="shared" si="2"/>
        <v>Group ID</v>
      </c>
      <c r="F36" t="str">
        <f t="shared" si="3"/>
        <v>partnerportal-lar_P1_BUSINESS_PARTNERS_LAR</v>
      </c>
      <c r="G36" s="11">
        <f t="shared" si="4"/>
        <v>2</v>
      </c>
      <c r="H36" t="str">
        <f t="shared" si="5"/>
        <v/>
      </c>
    </row>
    <row r="37" spans="1:8" x14ac:dyDescent="0.25">
      <c r="A37" s="2" t="s">
        <v>12</v>
      </c>
      <c r="B37" s="10"/>
      <c r="C37" s="2" t="str">
        <f t="shared" si="0"/>
        <v/>
      </c>
      <c r="D37" t="str">
        <f t="shared" si="1"/>
        <v/>
      </c>
      <c r="E37" s="2" t="str">
        <f t="shared" si="2"/>
        <v/>
      </c>
      <c r="F37" t="str">
        <f t="shared" si="3"/>
        <v/>
      </c>
      <c r="G37" s="11">
        <f t="shared" si="4"/>
        <v>0</v>
      </c>
      <c r="H37" t="str">
        <f t="shared" si="5"/>
        <v/>
      </c>
    </row>
    <row r="38" spans="1:8" x14ac:dyDescent="0.25">
      <c r="A38" s="2" t="s">
        <v>24</v>
      </c>
      <c r="B38" s="10"/>
      <c r="C38" s="2" t="str">
        <f t="shared" si="0"/>
        <v/>
      </c>
      <c r="D38" t="str">
        <f t="shared" si="1"/>
        <v/>
      </c>
      <c r="E38" s="2" t="str">
        <f t="shared" si="2"/>
        <v/>
      </c>
      <c r="F38" t="str">
        <f t="shared" si="3"/>
        <v/>
      </c>
      <c r="G38" s="11">
        <f t="shared" si="4"/>
        <v>0</v>
      </c>
      <c r="H38" t="str">
        <f t="shared" si="5"/>
        <v/>
      </c>
    </row>
    <row r="39" spans="1:8" x14ac:dyDescent="0.25">
      <c r="A39" s="2" t="s">
        <v>48</v>
      </c>
      <c r="B39" s="10"/>
      <c r="C39" s="2" t="str">
        <f t="shared" si="0"/>
        <v/>
      </c>
      <c r="D39" t="str">
        <f t="shared" si="1"/>
        <v>G_PM_P1_BUS_SP</v>
      </c>
      <c r="E39" s="2" t="str">
        <f t="shared" si="2"/>
        <v/>
      </c>
      <c r="F39" t="str">
        <f t="shared" si="3"/>
        <v>Programs</v>
      </c>
      <c r="G39" s="11">
        <f t="shared" si="4"/>
        <v>2</v>
      </c>
      <c r="H39" t="str">
        <f t="shared" si="5"/>
        <v/>
      </c>
    </row>
    <row r="40" spans="1:8" x14ac:dyDescent="0.25">
      <c r="A40" s="2" t="s">
        <v>28</v>
      </c>
      <c r="B40" s="10"/>
      <c r="C40" s="2" t="str">
        <f t="shared" si="0"/>
        <v/>
      </c>
      <c r="D40" t="str">
        <f t="shared" si="1"/>
        <v/>
      </c>
      <c r="E40" s="2" t="str">
        <f t="shared" si="2"/>
        <v/>
      </c>
      <c r="F40" t="str">
        <f t="shared" si="3"/>
        <v/>
      </c>
      <c r="G40" s="11">
        <f t="shared" si="4"/>
        <v>0</v>
      </c>
      <c r="H40" t="str">
        <f t="shared" si="5"/>
        <v/>
      </c>
    </row>
    <row r="41" spans="1:8" x14ac:dyDescent="0.25">
      <c r="A41" s="2" t="s">
        <v>42</v>
      </c>
      <c r="B41" s="10"/>
      <c r="C41" s="2" t="str">
        <f t="shared" si="0"/>
        <v/>
      </c>
      <c r="D41" t="str">
        <f t="shared" si="1"/>
        <v/>
      </c>
      <c r="E41" s="2" t="str">
        <f t="shared" si="2"/>
        <v/>
      </c>
      <c r="F41" t="str">
        <f t="shared" si="3"/>
        <v/>
      </c>
      <c r="G41" s="11">
        <f t="shared" si="4"/>
        <v>0</v>
      </c>
      <c r="H41" t="str">
        <f t="shared" si="5"/>
        <v/>
      </c>
    </row>
    <row r="42" spans="1:8" x14ac:dyDescent="0.25">
      <c r="A42" s="2" t="s">
        <v>43</v>
      </c>
      <c r="B42" s="10"/>
      <c r="C42" s="2" t="str">
        <f t="shared" si="0"/>
        <v/>
      </c>
      <c r="D42" t="str">
        <f t="shared" si="1"/>
        <v>G_PM_P1_PLAT_PAR</v>
      </c>
      <c r="E42" s="2" t="str">
        <f t="shared" si="2"/>
        <v/>
      </c>
      <c r="F42" t="str">
        <f t="shared" si="3"/>
        <v>Programs</v>
      </c>
      <c r="G42" s="11">
        <f t="shared" si="4"/>
        <v>2</v>
      </c>
      <c r="H42" t="str">
        <f t="shared" si="5"/>
        <v/>
      </c>
    </row>
    <row r="43" spans="1:8" x14ac:dyDescent="0.25">
      <c r="A43" s="2" t="s">
        <v>44</v>
      </c>
      <c r="B43" s="10"/>
      <c r="C43" s="2" t="str">
        <f t="shared" si="0"/>
        <v/>
      </c>
      <c r="D43" t="str">
        <f t="shared" si="1"/>
        <v>G_PM_P1_GOLD_PAR</v>
      </c>
      <c r="E43" s="2" t="str">
        <f t="shared" si="2"/>
        <v/>
      </c>
      <c r="F43" t="str">
        <f t="shared" si="3"/>
        <v>Programs</v>
      </c>
      <c r="G43" s="11">
        <f t="shared" si="4"/>
        <v>2</v>
      </c>
      <c r="H43" t="str">
        <f t="shared" si="5"/>
        <v/>
      </c>
    </row>
    <row r="44" spans="1:8" x14ac:dyDescent="0.25">
      <c r="A44" s="2" t="s">
        <v>49</v>
      </c>
      <c r="B44" s="10"/>
      <c r="C44" s="2" t="str">
        <f t="shared" si="0"/>
        <v/>
      </c>
      <c r="D44" t="str">
        <f t="shared" si="1"/>
        <v>G_PM_P1_SILV_PAR</v>
      </c>
      <c r="E44" s="2" t="str">
        <f t="shared" si="2"/>
        <v/>
      </c>
      <c r="F44" t="str">
        <f t="shared" si="3"/>
        <v>Programs</v>
      </c>
      <c r="G44" s="11">
        <f t="shared" si="4"/>
        <v>2</v>
      </c>
      <c r="H44" t="str">
        <f t="shared" si="5"/>
        <v/>
      </c>
    </row>
    <row r="45" spans="1:8" x14ac:dyDescent="0.25">
      <c r="A45" s="2" t="s">
        <v>45</v>
      </c>
      <c r="B45" s="10"/>
      <c r="C45" s="2" t="str">
        <f t="shared" si="0"/>
        <v/>
      </c>
      <c r="D45" t="str">
        <f t="shared" si="1"/>
        <v/>
      </c>
      <c r="E45" s="2" t="str">
        <f t="shared" si="2"/>
        <v/>
      </c>
      <c r="F45" t="str">
        <f t="shared" si="3"/>
        <v/>
      </c>
      <c r="G45" s="11">
        <f t="shared" si="4"/>
        <v>0</v>
      </c>
      <c r="H45" t="str">
        <f t="shared" si="5"/>
        <v/>
      </c>
    </row>
    <row r="46" spans="1:8" x14ac:dyDescent="0.25">
      <c r="A46" s="2" t="s">
        <v>32</v>
      </c>
      <c r="B46" s="10"/>
      <c r="C46" s="2" t="str">
        <f t="shared" si="0"/>
        <v/>
      </c>
      <c r="D46" t="str">
        <f t="shared" si="1"/>
        <v/>
      </c>
      <c r="E46" s="2" t="str">
        <f t="shared" si="2"/>
        <v/>
      </c>
      <c r="F46" t="str">
        <f t="shared" si="3"/>
        <v/>
      </c>
      <c r="G46" s="11">
        <f t="shared" si="4"/>
        <v>0</v>
      </c>
      <c r="H46" t="str">
        <f t="shared" si="5"/>
        <v/>
      </c>
    </row>
    <row r="47" spans="1:8" x14ac:dyDescent="0.25">
      <c r="A47" s="2" t="s">
        <v>34</v>
      </c>
      <c r="B47" s="10"/>
      <c r="C47" s="2" t="str">
        <f t="shared" si="0"/>
        <v/>
      </c>
      <c r="D47" t="str">
        <f t="shared" si="1"/>
        <v/>
      </c>
      <c r="E47" s="2" t="str">
        <f t="shared" si="2"/>
        <v/>
      </c>
      <c r="F47" t="str">
        <f t="shared" si="3"/>
        <v/>
      </c>
      <c r="G47" s="11">
        <f t="shared" si="4"/>
        <v>0</v>
      </c>
      <c r="H47" t="str">
        <f t="shared" si="5"/>
        <v/>
      </c>
    </row>
    <row r="48" spans="1:8" x14ac:dyDescent="0.25">
      <c r="A48" s="2" t="s">
        <v>16</v>
      </c>
      <c r="B48" s="10"/>
      <c r="C48" s="2" t="str">
        <f t="shared" si="0"/>
        <v/>
      </c>
      <c r="D48" t="str">
        <f t="shared" si="1"/>
        <v/>
      </c>
      <c r="E48" s="2" t="str">
        <f t="shared" si="2"/>
        <v/>
      </c>
      <c r="F48" t="str">
        <f t="shared" si="3"/>
        <v/>
      </c>
      <c r="G48" s="11">
        <f t="shared" si="4"/>
        <v>0</v>
      </c>
      <c r="H48" t="str">
        <f t="shared" si="5"/>
        <v/>
      </c>
    </row>
    <row r="49" spans="1:8" x14ac:dyDescent="0.25">
      <c r="A49" s="2" t="s">
        <v>7</v>
      </c>
      <c r="B49" s="10"/>
      <c r="C49" s="2" t="str">
        <f t="shared" si="0"/>
        <v>New Rule</v>
      </c>
      <c r="D49" t="str">
        <f t="shared" si="1"/>
        <v/>
      </c>
      <c r="E49" s="2" t="str">
        <f t="shared" si="2"/>
        <v/>
      </c>
      <c r="F49" t="str">
        <f t="shared" si="3"/>
        <v/>
      </c>
      <c r="G49" s="11">
        <f t="shared" si="4"/>
        <v>0</v>
      </c>
      <c r="H49" t="str">
        <f t="shared" si="5"/>
        <v/>
      </c>
    </row>
    <row r="50" spans="1:8" x14ac:dyDescent="0.25">
      <c r="A50" s="2" t="s">
        <v>50</v>
      </c>
      <c r="B50" s="10"/>
      <c r="C50" s="2" t="str">
        <f t="shared" si="0"/>
        <v>Rule Name</v>
      </c>
      <c r="D50" t="str">
        <f t="shared" si="1"/>
        <v>RULE_ESERVICE_CSRA_ALL</v>
      </c>
      <c r="E50" s="2" t="str">
        <f t="shared" si="2"/>
        <v>Rule ID</v>
      </c>
      <c r="F50" t="str">
        <f t="shared" si="3"/>
        <v>partnerportal-lar_RULE_ESERVICE_CSRA_ALL</v>
      </c>
      <c r="G50" s="11">
        <f t="shared" si="4"/>
        <v>2</v>
      </c>
      <c r="H50" t="str">
        <f t="shared" si="5"/>
        <v/>
      </c>
    </row>
    <row r="51" spans="1:8" x14ac:dyDescent="0.25">
      <c r="A51" s="2" t="s">
        <v>51</v>
      </c>
      <c r="B51" s="10"/>
      <c r="C51" s="2" t="str">
        <f t="shared" si="0"/>
        <v>Group Name</v>
      </c>
      <c r="D51" t="str">
        <f t="shared" si="1"/>
        <v>ESERVICE_CSRA_ALL</v>
      </c>
      <c r="E51" s="2" t="str">
        <f t="shared" si="2"/>
        <v>Group ID</v>
      </c>
      <c r="F51" t="str">
        <f t="shared" si="3"/>
        <v>partnerportal-lar_ESERVICE_CSRA_ALL</v>
      </c>
      <c r="G51" s="11">
        <f t="shared" si="4"/>
        <v>2</v>
      </c>
      <c r="H51" t="str">
        <f t="shared" si="5"/>
        <v/>
      </c>
    </row>
    <row r="52" spans="1:8" x14ac:dyDescent="0.25">
      <c r="A52" s="2" t="s">
        <v>12</v>
      </c>
      <c r="B52" s="10"/>
      <c r="C52" s="2" t="str">
        <f t="shared" si="0"/>
        <v/>
      </c>
      <c r="D52" t="str">
        <f t="shared" si="1"/>
        <v/>
      </c>
      <c r="E52" s="2" t="str">
        <f t="shared" si="2"/>
        <v/>
      </c>
      <c r="F52" t="str">
        <f t="shared" si="3"/>
        <v/>
      </c>
      <c r="G52" s="11">
        <f t="shared" si="4"/>
        <v>0</v>
      </c>
      <c r="H52" t="str">
        <f t="shared" si="5"/>
        <v/>
      </c>
    </row>
    <row r="53" spans="1:8" x14ac:dyDescent="0.25">
      <c r="A53" s="2" t="s">
        <v>52</v>
      </c>
      <c r="B53" s="10"/>
      <c r="C53" s="2" t="str">
        <f t="shared" si="0"/>
        <v/>
      </c>
      <c r="D53" t="str">
        <f t="shared" si="1"/>
        <v/>
      </c>
      <c r="E53" s="2" t="str">
        <f t="shared" si="2"/>
        <v/>
      </c>
      <c r="F53" t="str">
        <f t="shared" si="3"/>
        <v/>
      </c>
      <c r="G53" s="11">
        <f t="shared" si="4"/>
        <v>0</v>
      </c>
      <c r="H53" t="str">
        <f t="shared" si="5"/>
        <v/>
      </c>
    </row>
    <row r="54" spans="1:8" x14ac:dyDescent="0.25">
      <c r="A54" s="2" t="s">
        <v>53</v>
      </c>
      <c r="B54" s="10"/>
      <c r="C54" s="2" t="str">
        <f t="shared" si="0"/>
        <v/>
      </c>
      <c r="D54" t="str">
        <f t="shared" si="1"/>
        <v>3-274824663</v>
      </c>
      <c r="E54" s="2" t="str">
        <f t="shared" si="2"/>
        <v/>
      </c>
      <c r="F54" t="str">
        <f t="shared" si="3"/>
        <v>Campaigns</v>
      </c>
      <c r="G54" s="11">
        <f t="shared" si="4"/>
        <v>2</v>
      </c>
      <c r="H54" t="str">
        <f t="shared" si="5"/>
        <v/>
      </c>
    </row>
    <row r="55" spans="1:8" x14ac:dyDescent="0.25">
      <c r="A55" s="2" t="s">
        <v>54</v>
      </c>
      <c r="B55" s="10"/>
      <c r="C55" s="2" t="str">
        <f t="shared" si="0"/>
        <v/>
      </c>
      <c r="D55" t="str">
        <f t="shared" si="1"/>
        <v>3-272700401</v>
      </c>
      <c r="E55" s="2" t="str">
        <f t="shared" si="2"/>
        <v/>
      </c>
      <c r="F55" t="str">
        <f t="shared" si="3"/>
        <v>Campaigns</v>
      </c>
      <c r="G55" s="11">
        <f t="shared" si="4"/>
        <v>2</v>
      </c>
      <c r="H55" t="str">
        <f t="shared" si="5"/>
        <v/>
      </c>
    </row>
    <row r="56" spans="1:8" x14ac:dyDescent="0.25">
      <c r="A56" s="2" t="s">
        <v>55</v>
      </c>
      <c r="B56" s="10"/>
      <c r="C56" s="2" t="str">
        <f t="shared" si="0"/>
        <v/>
      </c>
      <c r="D56" t="str">
        <f t="shared" si="1"/>
        <v>partnerportal-lar_BRAZIL_1ST_ALL</v>
      </c>
      <c r="E56" s="2" t="str">
        <f t="shared" si="2"/>
        <v/>
      </c>
      <c r="F56" t="str">
        <f t="shared" si="3"/>
        <v/>
      </c>
      <c r="G56" s="11">
        <f t="shared" si="4"/>
        <v>1</v>
      </c>
      <c r="H56" t="str">
        <f t="shared" si="5"/>
        <v/>
      </c>
    </row>
    <row r="57" spans="1:8" x14ac:dyDescent="0.25">
      <c r="A57" s="2" t="s">
        <v>56</v>
      </c>
      <c r="B57" s="10"/>
      <c r="C57" s="2" t="str">
        <f t="shared" si="0"/>
        <v/>
      </c>
      <c r="D57" t="str">
        <f t="shared" si="1"/>
        <v/>
      </c>
      <c r="E57" s="2" t="str">
        <f t="shared" si="2"/>
        <v/>
      </c>
      <c r="F57" t="str">
        <f t="shared" si="3"/>
        <v/>
      </c>
      <c r="G57" s="11">
        <f t="shared" si="4"/>
        <v>0</v>
      </c>
      <c r="H57" t="str">
        <f t="shared" si="5"/>
        <v/>
      </c>
    </row>
    <row r="58" spans="1:8" x14ac:dyDescent="0.25">
      <c r="A58" s="2" t="s">
        <v>16</v>
      </c>
      <c r="B58" s="10"/>
      <c r="C58" s="2" t="str">
        <f t="shared" si="0"/>
        <v/>
      </c>
      <c r="D58" t="str">
        <f t="shared" si="1"/>
        <v/>
      </c>
      <c r="E58" s="2" t="str">
        <f t="shared" si="2"/>
        <v/>
      </c>
      <c r="F58" t="str">
        <f t="shared" si="3"/>
        <v/>
      </c>
      <c r="G58" s="11">
        <f t="shared" si="4"/>
        <v>0</v>
      </c>
      <c r="H58" t="str">
        <f t="shared" si="5"/>
        <v/>
      </c>
    </row>
    <row r="59" spans="1:8" x14ac:dyDescent="0.25">
      <c r="A59" s="2" t="s">
        <v>7</v>
      </c>
      <c r="B59" s="10"/>
      <c r="C59" s="2" t="str">
        <f t="shared" si="0"/>
        <v>New Rule</v>
      </c>
      <c r="D59" t="str">
        <f t="shared" si="1"/>
        <v/>
      </c>
      <c r="E59" s="2" t="str">
        <f t="shared" si="2"/>
        <v/>
      </c>
      <c r="F59" t="str">
        <f t="shared" si="3"/>
        <v/>
      </c>
      <c r="G59" s="11">
        <f t="shared" si="4"/>
        <v>0</v>
      </c>
      <c r="H59" t="str">
        <f t="shared" si="5"/>
        <v/>
      </c>
    </row>
    <row r="60" spans="1:8" x14ac:dyDescent="0.25">
      <c r="A60" s="2" t="s">
        <v>57</v>
      </c>
      <c r="B60" s="10"/>
      <c r="C60" s="2" t="str">
        <f t="shared" si="0"/>
        <v>Rule Name</v>
      </c>
      <c r="D60" t="str">
        <f t="shared" si="1"/>
        <v>RULE_PORTAL_20_TEST_LAR</v>
      </c>
      <c r="E60" s="2" t="str">
        <f t="shared" si="2"/>
        <v>Rule ID</v>
      </c>
      <c r="F60" t="str">
        <f t="shared" si="3"/>
        <v>partnerportal-lar_RULE_PORTAL_20_TEST_LAR</v>
      </c>
      <c r="G60" s="11">
        <f t="shared" si="4"/>
        <v>2</v>
      </c>
      <c r="H60" t="str">
        <f t="shared" si="5"/>
        <v/>
      </c>
    </row>
    <row r="61" spans="1:8" x14ac:dyDescent="0.25">
      <c r="A61" s="2" t="s">
        <v>58</v>
      </c>
      <c r="B61" s="10"/>
      <c r="C61" s="2" t="str">
        <f t="shared" si="0"/>
        <v>Group Name</v>
      </c>
      <c r="D61" t="str">
        <f t="shared" si="1"/>
        <v>PORTAL_20_TEST_LAR</v>
      </c>
      <c r="E61" s="2" t="str">
        <f t="shared" si="2"/>
        <v>Group ID</v>
      </c>
      <c r="F61" t="str">
        <f t="shared" si="3"/>
        <v>partnerportal-lar_PORTAL_20_TEST_LAR</v>
      </c>
      <c r="G61" s="11">
        <f t="shared" si="4"/>
        <v>2</v>
      </c>
      <c r="H61" t="str">
        <f t="shared" si="5"/>
        <v/>
      </c>
    </row>
    <row r="62" spans="1:8" x14ac:dyDescent="0.25">
      <c r="A62" s="2" t="s">
        <v>12</v>
      </c>
      <c r="B62" s="10"/>
      <c r="C62" s="2" t="str">
        <f t="shared" si="0"/>
        <v/>
      </c>
      <c r="D62" t="str">
        <f t="shared" si="1"/>
        <v/>
      </c>
      <c r="E62" s="2" t="str">
        <f t="shared" si="2"/>
        <v/>
      </c>
      <c r="F62" t="str">
        <f t="shared" si="3"/>
        <v/>
      </c>
      <c r="G62" s="11">
        <f t="shared" si="4"/>
        <v>0</v>
      </c>
      <c r="H62" t="str">
        <f t="shared" si="5"/>
        <v/>
      </c>
    </row>
    <row r="63" spans="1:8" x14ac:dyDescent="0.25">
      <c r="A63" s="2" t="s">
        <v>52</v>
      </c>
      <c r="B63" s="10"/>
      <c r="C63" s="2" t="str">
        <f t="shared" si="0"/>
        <v/>
      </c>
      <c r="D63" t="str">
        <f t="shared" si="1"/>
        <v/>
      </c>
      <c r="E63" s="2" t="str">
        <f t="shared" si="2"/>
        <v/>
      </c>
      <c r="F63" t="str">
        <f t="shared" si="3"/>
        <v/>
      </c>
      <c r="G63" s="11">
        <f t="shared" si="4"/>
        <v>0</v>
      </c>
      <c r="H63" t="str">
        <f t="shared" si="5"/>
        <v/>
      </c>
    </row>
    <row r="64" spans="1:8" x14ac:dyDescent="0.25">
      <c r="A64" s="2" t="s">
        <v>59</v>
      </c>
      <c r="B64" s="10"/>
      <c r="C64" s="2" t="str">
        <f t="shared" si="0"/>
        <v/>
      </c>
      <c r="D64" t="str">
        <f t="shared" si="1"/>
        <v>mathias.knutsson.lar@hp.com</v>
      </c>
      <c r="E64" s="2" t="str">
        <f t="shared" si="2"/>
        <v/>
      </c>
      <c r="F64" t="str">
        <f t="shared" si="3"/>
        <v>Email</v>
      </c>
      <c r="G64" s="11">
        <f t="shared" si="4"/>
        <v>2</v>
      </c>
      <c r="H64" t="str">
        <f t="shared" si="5"/>
        <v/>
      </c>
    </row>
    <row r="65" spans="1:8" x14ac:dyDescent="0.25">
      <c r="A65" s="2" t="s">
        <v>60</v>
      </c>
      <c r="B65" s="10"/>
      <c r="C65" s="2" t="str">
        <f t="shared" si="0"/>
        <v/>
      </c>
      <c r="D65" t="str">
        <f t="shared" si="1"/>
        <v>ronald.barquero@hp.com</v>
      </c>
      <c r="E65" s="2" t="str">
        <f t="shared" si="2"/>
        <v/>
      </c>
      <c r="F65" t="str">
        <f t="shared" si="3"/>
        <v>Email</v>
      </c>
      <c r="G65" s="11">
        <f t="shared" si="4"/>
        <v>2</v>
      </c>
      <c r="H65" t="str">
        <f t="shared" si="5"/>
        <v/>
      </c>
    </row>
    <row r="66" spans="1:8" x14ac:dyDescent="0.25">
      <c r="A66" s="2" t="s">
        <v>61</v>
      </c>
      <c r="B66" s="10"/>
      <c r="C66" s="2" t="str">
        <f t="shared" si="0"/>
        <v/>
      </c>
      <c r="D66" t="str">
        <f t="shared" si="1"/>
        <v>danny.rojas@hp.com</v>
      </c>
      <c r="E66" s="2" t="str">
        <f t="shared" si="2"/>
        <v/>
      </c>
      <c r="F66" t="str">
        <f t="shared" si="3"/>
        <v>Email</v>
      </c>
      <c r="G66" s="11">
        <f t="shared" si="4"/>
        <v>2</v>
      </c>
      <c r="H66" t="str">
        <f t="shared" si="5"/>
        <v/>
      </c>
    </row>
    <row r="67" spans="1:8" x14ac:dyDescent="0.25">
      <c r="A67" s="2" t="s">
        <v>62</v>
      </c>
      <c r="B67" s="10"/>
      <c r="C67" s="2" t="str">
        <f t="shared" ref="C67:C130" si="6">IF(A67=$A$3,"New Rule",IF(C66="New Rule","Rule Name",IF(C66="Rule Name","Group Name","")))</f>
        <v/>
      </c>
      <c r="D67" t="str">
        <f t="shared" ref="D67:D130" si="7">IFERROR(LEFT(RIGHT(A67,LEN(A67)-FIND("""",A67,1)),FIND("""",A67,FIND("""",A67)+1)-FIND("""",A67,1)-1),"")</f>
        <v>oswaldo.guillen@hp.com</v>
      </c>
      <c r="E67" s="2" t="str">
        <f t="shared" ref="E67:E130" si="8">IF(C67="Rule Name","Rule ID",IF(C67="Group Name","Group ID",""))</f>
        <v/>
      </c>
      <c r="F67" t="str">
        <f t="shared" ref="F67:F130" si="9">IFERROR(LEFT(RIGHT(A67,LEN(A67)-FIND("""",A67,FIND("""",A67,FIND("""",A67)+1)+1)),FIND("""",A67,FIND("""",A67,FIND("""",A67,FIND("""",A67)+1)+1)+1)-FIND("""",A67,FIND("""",A67,FIND("""",A67)+1)+1)-1),"")</f>
        <v>Email</v>
      </c>
      <c r="G67" s="11">
        <f t="shared" ref="G67:G130" si="10">(SUM(LEN(A67)-LEN(SUBSTITUTE(A67,"""","")))/LEN(""""))/2</f>
        <v>2</v>
      </c>
      <c r="H67" t="str">
        <f t="shared" ref="H67:H130" si="11">IFERROR(LEFT(RIGHT(A67,LEN(A67)-FIND("""",A67,FIND("""",A67,FIND("""",A67,FIND("""",A67,FIND("""",A67)+1)+1)+1)+1)),FIND("""",A67,(FIND("""",A67,FIND("""",A67,FIND("""",A67,FIND("""",A67,FIND("""",A67)+1)+1)+1)+1)+1))-FIND("""",A67,FIND("""",A67,FIND("""",A67,FIND("""",A67,FIND("""",A67)+1)+1)+1)+1)-1),"")</f>
        <v/>
      </c>
    </row>
    <row r="68" spans="1:8" x14ac:dyDescent="0.25">
      <c r="A68" s="2" t="s">
        <v>63</v>
      </c>
      <c r="B68" s="10"/>
      <c r="C68" s="2" t="str">
        <f t="shared" si="6"/>
        <v/>
      </c>
      <c r="D68" t="str">
        <f t="shared" si="7"/>
        <v>julial@hp.com</v>
      </c>
      <c r="E68" s="2" t="str">
        <f t="shared" si="8"/>
        <v/>
      </c>
      <c r="F68" t="str">
        <f t="shared" si="9"/>
        <v>Email</v>
      </c>
      <c r="G68" s="11">
        <f t="shared" si="10"/>
        <v>2</v>
      </c>
      <c r="H68" t="str">
        <f t="shared" si="11"/>
        <v/>
      </c>
    </row>
    <row r="69" spans="1:8" x14ac:dyDescent="0.25">
      <c r="A69" s="2" t="s">
        <v>64</v>
      </c>
      <c r="B69" s="10"/>
      <c r="C69" s="2" t="str">
        <f t="shared" si="6"/>
        <v/>
      </c>
      <c r="D69" t="str">
        <f t="shared" si="7"/>
        <v>rogerio.rozim@hp.com</v>
      </c>
      <c r="E69" s="2" t="str">
        <f t="shared" si="8"/>
        <v/>
      </c>
      <c r="F69" t="str">
        <f t="shared" si="9"/>
        <v>Email</v>
      </c>
      <c r="G69" s="11">
        <f t="shared" si="10"/>
        <v>2</v>
      </c>
      <c r="H69" t="str">
        <f t="shared" si="11"/>
        <v/>
      </c>
    </row>
    <row r="70" spans="1:8" x14ac:dyDescent="0.25">
      <c r="A70" s="2" t="s">
        <v>65</v>
      </c>
      <c r="B70" s="10"/>
      <c r="C70" s="2" t="str">
        <f t="shared" si="6"/>
        <v/>
      </c>
      <c r="D70" t="str">
        <f t="shared" si="7"/>
        <v>pruebaportu.20.jsibaja@spamgourmet.com</v>
      </c>
      <c r="E70" s="2" t="str">
        <f t="shared" si="8"/>
        <v/>
      </c>
      <c r="F70" t="str">
        <f t="shared" si="9"/>
        <v>Email</v>
      </c>
      <c r="G70" s="11">
        <f t="shared" si="10"/>
        <v>2</v>
      </c>
      <c r="H70" t="str">
        <f t="shared" si="11"/>
        <v/>
      </c>
    </row>
    <row r="71" spans="1:8" x14ac:dyDescent="0.25">
      <c r="A71" s="2" t="s">
        <v>66</v>
      </c>
      <c r="B71" s="10"/>
      <c r="C71" s="2" t="str">
        <f t="shared" si="6"/>
        <v/>
      </c>
      <c r="D71" t="str">
        <f t="shared" si="7"/>
        <v>pruebaingles.20.jsibaja@spamgourmet.com</v>
      </c>
      <c r="E71" s="2" t="str">
        <f t="shared" si="8"/>
        <v/>
      </c>
      <c r="F71" t="str">
        <f t="shared" si="9"/>
        <v>Email</v>
      </c>
      <c r="G71" s="11">
        <f t="shared" si="10"/>
        <v>2</v>
      </c>
      <c r="H71" t="str">
        <f t="shared" si="11"/>
        <v/>
      </c>
    </row>
    <row r="72" spans="1:8" x14ac:dyDescent="0.25">
      <c r="A72" s="2" t="s">
        <v>67</v>
      </c>
      <c r="B72" s="10"/>
      <c r="C72" s="2" t="str">
        <f t="shared" si="6"/>
        <v/>
      </c>
      <c r="D72" t="str">
        <f t="shared" si="7"/>
        <v>nelson.astorga@hp.com</v>
      </c>
      <c r="E72" s="2" t="str">
        <f t="shared" si="8"/>
        <v/>
      </c>
      <c r="F72" t="str">
        <f t="shared" si="9"/>
        <v>Email</v>
      </c>
      <c r="G72" s="11">
        <f t="shared" si="10"/>
        <v>2</v>
      </c>
      <c r="H72" t="str">
        <f t="shared" si="11"/>
        <v/>
      </c>
    </row>
    <row r="73" spans="1:8" x14ac:dyDescent="0.25">
      <c r="A73" s="2" t="s">
        <v>68</v>
      </c>
      <c r="B73" s="10"/>
      <c r="C73" s="2" t="str">
        <f t="shared" si="6"/>
        <v/>
      </c>
      <c r="D73" t="str">
        <f t="shared" si="7"/>
        <v>nastorgabr@hp.com</v>
      </c>
      <c r="E73" s="2" t="str">
        <f t="shared" si="8"/>
        <v/>
      </c>
      <c r="F73" t="str">
        <f t="shared" si="9"/>
        <v>Email</v>
      </c>
      <c r="G73" s="11">
        <f t="shared" si="10"/>
        <v>2</v>
      </c>
      <c r="H73" t="str">
        <f t="shared" si="11"/>
        <v/>
      </c>
    </row>
    <row r="74" spans="1:8" x14ac:dyDescent="0.25">
      <c r="A74" s="2" t="s">
        <v>69</v>
      </c>
      <c r="B74" s="10"/>
      <c r="C74" s="2" t="str">
        <f t="shared" si="6"/>
        <v/>
      </c>
      <c r="D74" t="str">
        <f t="shared" si="7"/>
        <v>laura.salazar@hp.com</v>
      </c>
      <c r="E74" s="2" t="str">
        <f t="shared" si="8"/>
        <v/>
      </c>
      <c r="F74" t="str">
        <f t="shared" si="9"/>
        <v>Email</v>
      </c>
      <c r="G74" s="11">
        <f t="shared" si="10"/>
        <v>2</v>
      </c>
      <c r="H74" t="str">
        <f t="shared" si="11"/>
        <v/>
      </c>
    </row>
    <row r="75" spans="1:8" x14ac:dyDescent="0.25">
      <c r="A75" s="2" t="s">
        <v>56</v>
      </c>
      <c r="B75" s="10"/>
      <c r="C75" s="2" t="str">
        <f t="shared" si="6"/>
        <v/>
      </c>
      <c r="D75" t="str">
        <f t="shared" si="7"/>
        <v/>
      </c>
      <c r="E75" s="2" t="str">
        <f t="shared" si="8"/>
        <v/>
      </c>
      <c r="F75" t="str">
        <f t="shared" si="9"/>
        <v/>
      </c>
      <c r="G75" s="11">
        <f t="shared" si="10"/>
        <v>0</v>
      </c>
      <c r="H75" t="str">
        <f t="shared" si="11"/>
        <v/>
      </c>
    </row>
    <row r="76" spans="1:8" x14ac:dyDescent="0.25">
      <c r="A76" s="2" t="s">
        <v>16</v>
      </c>
      <c r="B76" s="10"/>
      <c r="C76" s="2" t="str">
        <f t="shared" si="6"/>
        <v/>
      </c>
      <c r="D76" t="str">
        <f t="shared" si="7"/>
        <v/>
      </c>
      <c r="E76" s="2" t="str">
        <f t="shared" si="8"/>
        <v/>
      </c>
      <c r="F76" t="str">
        <f t="shared" si="9"/>
        <v/>
      </c>
      <c r="G76" s="11">
        <f t="shared" si="10"/>
        <v>0</v>
      </c>
      <c r="H76" t="str">
        <f t="shared" si="11"/>
        <v/>
      </c>
    </row>
    <row r="77" spans="1:8" x14ac:dyDescent="0.25">
      <c r="A77" s="2" t="s">
        <v>7</v>
      </c>
      <c r="B77" s="10"/>
      <c r="C77" s="2" t="str">
        <f t="shared" si="6"/>
        <v>New Rule</v>
      </c>
      <c r="D77" t="str">
        <f t="shared" si="7"/>
        <v/>
      </c>
      <c r="E77" s="2" t="str">
        <f t="shared" si="8"/>
        <v/>
      </c>
      <c r="F77" t="str">
        <f t="shared" si="9"/>
        <v/>
      </c>
      <c r="G77" s="11">
        <f t="shared" si="10"/>
        <v>0</v>
      </c>
      <c r="H77" t="str">
        <f t="shared" si="11"/>
        <v/>
      </c>
    </row>
    <row r="78" spans="1:8" x14ac:dyDescent="0.25">
      <c r="A78" s="2" t="s">
        <v>70</v>
      </c>
      <c r="B78" s="10"/>
      <c r="C78" s="2" t="str">
        <f t="shared" si="6"/>
        <v>Rule Name</v>
      </c>
      <c r="D78" t="str">
        <f t="shared" si="7"/>
        <v>RULE_OEM_USER_LAR</v>
      </c>
      <c r="E78" s="2" t="str">
        <f t="shared" si="8"/>
        <v>Rule ID</v>
      </c>
      <c r="F78" t="str">
        <f t="shared" si="9"/>
        <v>partnerportal-lar_RULE_OEM_USER_LAR</v>
      </c>
      <c r="G78" s="11">
        <f t="shared" si="10"/>
        <v>2</v>
      </c>
      <c r="H78" t="str">
        <f t="shared" si="11"/>
        <v/>
      </c>
    </row>
    <row r="79" spans="1:8" x14ac:dyDescent="0.25">
      <c r="A79" s="2" t="s">
        <v>71</v>
      </c>
      <c r="B79" s="10"/>
      <c r="C79" s="2" t="str">
        <f t="shared" si="6"/>
        <v>Group Name</v>
      </c>
      <c r="D79" t="str">
        <f t="shared" si="7"/>
        <v>OEM_USER_LAR</v>
      </c>
      <c r="E79" s="2" t="str">
        <f t="shared" si="8"/>
        <v>Group ID</v>
      </c>
      <c r="F79" t="str">
        <f t="shared" si="9"/>
        <v>partnerportal-lar_OEM_USER_LAR</v>
      </c>
      <c r="G79" s="11">
        <f t="shared" si="10"/>
        <v>2</v>
      </c>
      <c r="H79" t="str">
        <f t="shared" si="11"/>
        <v/>
      </c>
    </row>
    <row r="80" spans="1:8" x14ac:dyDescent="0.25">
      <c r="A80" s="2" t="s">
        <v>12</v>
      </c>
      <c r="B80" s="10"/>
      <c r="C80" s="2" t="str">
        <f t="shared" si="6"/>
        <v/>
      </c>
      <c r="D80" t="str">
        <f t="shared" si="7"/>
        <v/>
      </c>
      <c r="E80" s="2" t="str">
        <f t="shared" si="8"/>
        <v/>
      </c>
      <c r="F80" t="str">
        <f t="shared" si="9"/>
        <v/>
      </c>
      <c r="G80" s="11">
        <f t="shared" si="10"/>
        <v>0</v>
      </c>
      <c r="H80" t="str">
        <f t="shared" si="11"/>
        <v/>
      </c>
    </row>
    <row r="81" spans="1:8" x14ac:dyDescent="0.25">
      <c r="A81" s="2" t="s">
        <v>52</v>
      </c>
      <c r="B81" s="10"/>
      <c r="C81" s="2" t="str">
        <f t="shared" si="6"/>
        <v/>
      </c>
      <c r="D81" t="str">
        <f t="shared" si="7"/>
        <v/>
      </c>
      <c r="E81" s="2" t="str">
        <f t="shared" si="8"/>
        <v/>
      </c>
      <c r="F81" t="str">
        <f t="shared" si="9"/>
        <v/>
      </c>
      <c r="G81" s="11">
        <f t="shared" si="10"/>
        <v>0</v>
      </c>
      <c r="H81" t="str">
        <f t="shared" si="11"/>
        <v/>
      </c>
    </row>
    <row r="82" spans="1:8" x14ac:dyDescent="0.25">
      <c r="A82" s="2" t="s">
        <v>72</v>
      </c>
      <c r="B82" s="10"/>
      <c r="C82" s="2" t="str">
        <f t="shared" si="6"/>
        <v/>
      </c>
      <c r="D82" t="str">
        <f t="shared" si="7"/>
        <v>G_OEM_ONLY</v>
      </c>
      <c r="E82" s="2" t="str">
        <f t="shared" si="8"/>
        <v/>
      </c>
      <c r="F82" t="str">
        <f t="shared" si="9"/>
        <v>Programs</v>
      </c>
      <c r="G82" s="11">
        <f t="shared" si="10"/>
        <v>2</v>
      </c>
      <c r="H82" t="str">
        <f t="shared" si="11"/>
        <v/>
      </c>
    </row>
    <row r="83" spans="1:8" x14ac:dyDescent="0.25">
      <c r="A83" s="2" t="s">
        <v>73</v>
      </c>
      <c r="B83" s="10"/>
      <c r="C83" s="2" t="str">
        <f t="shared" si="6"/>
        <v/>
      </c>
      <c r="D83" t="str">
        <f t="shared" si="7"/>
        <v>partnerportal-lar_OEM_DOUBLE_LAR</v>
      </c>
      <c r="E83" s="2" t="str">
        <f t="shared" si="8"/>
        <v/>
      </c>
      <c r="F83" t="str">
        <f t="shared" si="9"/>
        <v/>
      </c>
      <c r="G83" s="11">
        <f t="shared" si="10"/>
        <v>1</v>
      </c>
      <c r="H83" t="str">
        <f t="shared" si="11"/>
        <v/>
      </c>
    </row>
    <row r="84" spans="1:8" x14ac:dyDescent="0.25">
      <c r="A84" s="2" t="s">
        <v>56</v>
      </c>
      <c r="B84" s="10"/>
      <c r="C84" s="2" t="str">
        <f t="shared" si="6"/>
        <v/>
      </c>
      <c r="D84" t="str">
        <f t="shared" si="7"/>
        <v/>
      </c>
      <c r="E84" s="2" t="str">
        <f t="shared" si="8"/>
        <v/>
      </c>
      <c r="F84" t="str">
        <f t="shared" si="9"/>
        <v/>
      </c>
      <c r="G84" s="11">
        <f t="shared" si="10"/>
        <v>0</v>
      </c>
      <c r="H84" t="str">
        <f t="shared" si="11"/>
        <v/>
      </c>
    </row>
    <row r="85" spans="1:8" x14ac:dyDescent="0.25">
      <c r="A85" s="2" t="s">
        <v>16</v>
      </c>
      <c r="B85" s="10"/>
      <c r="C85" s="2" t="str">
        <f t="shared" si="6"/>
        <v/>
      </c>
      <c r="D85" t="str">
        <f t="shared" si="7"/>
        <v/>
      </c>
      <c r="E85" s="2" t="str">
        <f t="shared" si="8"/>
        <v/>
      </c>
      <c r="F85" t="str">
        <f t="shared" si="9"/>
        <v/>
      </c>
      <c r="G85" s="11">
        <f t="shared" si="10"/>
        <v>0</v>
      </c>
      <c r="H85" t="str">
        <f t="shared" si="11"/>
        <v/>
      </c>
    </row>
    <row r="86" spans="1:8" x14ac:dyDescent="0.25">
      <c r="A86" s="2" t="s">
        <v>7</v>
      </c>
      <c r="B86" s="10"/>
      <c r="C86" s="2" t="str">
        <f t="shared" si="6"/>
        <v>New Rule</v>
      </c>
      <c r="D86" t="str">
        <f t="shared" si="7"/>
        <v/>
      </c>
      <c r="E86" s="2" t="str">
        <f t="shared" si="8"/>
        <v/>
      </c>
      <c r="F86" t="str">
        <f t="shared" si="9"/>
        <v/>
      </c>
      <c r="G86" s="11">
        <f t="shared" si="10"/>
        <v>0</v>
      </c>
      <c r="H86" t="str">
        <f t="shared" si="11"/>
        <v/>
      </c>
    </row>
    <row r="87" spans="1:8" x14ac:dyDescent="0.25">
      <c r="A87" s="2" t="s">
        <v>74</v>
      </c>
      <c r="B87" s="10"/>
      <c r="C87" s="2" t="str">
        <f t="shared" si="6"/>
        <v>Rule Name</v>
      </c>
      <c r="D87" t="str">
        <f t="shared" si="7"/>
        <v>RULE_OEM_ODP_DISTRI_LAR</v>
      </c>
      <c r="E87" s="2" t="str">
        <f t="shared" si="8"/>
        <v>Rule ID</v>
      </c>
      <c r="F87" t="str">
        <f t="shared" si="9"/>
        <v>partnerportal-lar_RULE_OEM_ODP_DISTRI_LAR</v>
      </c>
      <c r="G87" s="11">
        <f t="shared" si="10"/>
        <v>2</v>
      </c>
      <c r="H87" t="str">
        <f t="shared" si="11"/>
        <v/>
      </c>
    </row>
    <row r="88" spans="1:8" x14ac:dyDescent="0.25">
      <c r="A88" s="2" t="s">
        <v>75</v>
      </c>
      <c r="B88" s="10"/>
      <c r="C88" s="2" t="str">
        <f t="shared" si="6"/>
        <v>Group Name</v>
      </c>
      <c r="D88" t="str">
        <f t="shared" si="7"/>
        <v>OEM_ODP_DISTRI_LAR</v>
      </c>
      <c r="E88" s="2" t="str">
        <f t="shared" si="8"/>
        <v>Group ID</v>
      </c>
      <c r="F88" t="str">
        <f t="shared" si="9"/>
        <v>partnerportal-lar_OEM_ODP_DISTRI_LAR</v>
      </c>
      <c r="G88" s="11">
        <f t="shared" si="10"/>
        <v>2</v>
      </c>
      <c r="H88" t="str">
        <f t="shared" si="11"/>
        <v/>
      </c>
    </row>
    <row r="89" spans="1:8" x14ac:dyDescent="0.25">
      <c r="A89" s="2" t="s">
        <v>12</v>
      </c>
      <c r="B89" s="10"/>
      <c r="C89" s="2" t="str">
        <f t="shared" si="6"/>
        <v/>
      </c>
      <c r="D89" t="str">
        <f t="shared" si="7"/>
        <v/>
      </c>
      <c r="E89" s="2" t="str">
        <f t="shared" si="8"/>
        <v/>
      </c>
      <c r="F89" t="str">
        <f t="shared" si="9"/>
        <v/>
      </c>
      <c r="G89" s="11">
        <f t="shared" si="10"/>
        <v>0</v>
      </c>
      <c r="H89" t="str">
        <f t="shared" si="11"/>
        <v/>
      </c>
    </row>
    <row r="90" spans="1:8" x14ac:dyDescent="0.25">
      <c r="A90" s="2" t="s">
        <v>24</v>
      </c>
      <c r="B90" s="10"/>
      <c r="C90" s="2" t="str">
        <f t="shared" si="6"/>
        <v/>
      </c>
      <c r="D90" t="str">
        <f t="shared" si="7"/>
        <v/>
      </c>
      <c r="E90" s="2" t="str">
        <f t="shared" si="8"/>
        <v/>
      </c>
      <c r="F90" t="str">
        <f t="shared" si="9"/>
        <v/>
      </c>
      <c r="G90" s="11">
        <f t="shared" si="10"/>
        <v>0</v>
      </c>
      <c r="H90" t="str">
        <f t="shared" si="11"/>
        <v/>
      </c>
    </row>
    <row r="91" spans="1:8" x14ac:dyDescent="0.25">
      <c r="A91" s="2" t="s">
        <v>76</v>
      </c>
      <c r="B91" s="10"/>
      <c r="C91" s="2" t="str">
        <f t="shared" si="6"/>
        <v/>
      </c>
      <c r="D91" t="str">
        <f t="shared" si="7"/>
        <v>G_OEM_ODP</v>
      </c>
      <c r="E91" s="2" t="str">
        <f t="shared" si="8"/>
        <v/>
      </c>
      <c r="F91" t="str">
        <f t="shared" si="9"/>
        <v>Programs</v>
      </c>
      <c r="G91" s="11">
        <f t="shared" si="10"/>
        <v>2</v>
      </c>
      <c r="H91" t="str">
        <f t="shared" si="11"/>
        <v/>
      </c>
    </row>
    <row r="92" spans="1:8" x14ac:dyDescent="0.25">
      <c r="A92" s="2" t="s">
        <v>77</v>
      </c>
      <c r="B92" s="10"/>
      <c r="C92" s="2" t="str">
        <f t="shared" si="6"/>
        <v/>
      </c>
      <c r="D92" t="str">
        <f t="shared" si="7"/>
        <v>partnerportal-lar_OEM_USER_LAR</v>
      </c>
      <c r="E92" s="2" t="str">
        <f t="shared" si="8"/>
        <v/>
      </c>
      <c r="F92" t="str">
        <f t="shared" si="9"/>
        <v/>
      </c>
      <c r="G92" s="11">
        <f t="shared" si="10"/>
        <v>1</v>
      </c>
      <c r="H92" t="str">
        <f t="shared" si="11"/>
        <v/>
      </c>
    </row>
    <row r="93" spans="1:8" x14ac:dyDescent="0.25">
      <c r="A93" s="2" t="s">
        <v>34</v>
      </c>
      <c r="B93" s="10"/>
      <c r="C93" s="2" t="str">
        <f t="shared" si="6"/>
        <v/>
      </c>
      <c r="D93" t="str">
        <f t="shared" si="7"/>
        <v/>
      </c>
      <c r="E93" s="2" t="str">
        <f t="shared" si="8"/>
        <v/>
      </c>
      <c r="F93" t="str">
        <f t="shared" si="9"/>
        <v/>
      </c>
      <c r="G93" s="11">
        <f t="shared" si="10"/>
        <v>0</v>
      </c>
      <c r="H93" t="str">
        <f t="shared" si="11"/>
        <v/>
      </c>
    </row>
    <row r="94" spans="1:8" x14ac:dyDescent="0.25">
      <c r="A94" s="2" t="s">
        <v>16</v>
      </c>
      <c r="B94" s="10"/>
      <c r="C94" s="2" t="str">
        <f t="shared" si="6"/>
        <v/>
      </c>
      <c r="D94" t="str">
        <f t="shared" si="7"/>
        <v/>
      </c>
      <c r="E94" s="2" t="str">
        <f t="shared" si="8"/>
        <v/>
      </c>
      <c r="F94" t="str">
        <f t="shared" si="9"/>
        <v/>
      </c>
      <c r="G94" s="11">
        <f t="shared" si="10"/>
        <v>0</v>
      </c>
      <c r="H94" t="str">
        <f t="shared" si="11"/>
        <v/>
      </c>
    </row>
    <row r="95" spans="1:8" x14ac:dyDescent="0.25">
      <c r="A95" s="2" t="s">
        <v>7</v>
      </c>
      <c r="B95" s="10"/>
      <c r="C95" s="2" t="str">
        <f t="shared" si="6"/>
        <v>New Rule</v>
      </c>
      <c r="D95" t="str">
        <f t="shared" si="7"/>
        <v/>
      </c>
      <c r="E95" s="2" t="str">
        <f t="shared" si="8"/>
        <v/>
      </c>
      <c r="F95" t="str">
        <f t="shared" si="9"/>
        <v/>
      </c>
      <c r="G95" s="11">
        <f t="shared" si="10"/>
        <v>0</v>
      </c>
      <c r="H95" t="str">
        <f t="shared" si="11"/>
        <v/>
      </c>
    </row>
    <row r="96" spans="1:8" x14ac:dyDescent="0.25">
      <c r="A96" s="2" t="s">
        <v>78</v>
      </c>
      <c r="B96" s="10"/>
      <c r="C96" s="2" t="str">
        <f t="shared" si="6"/>
        <v>Rule Name</v>
      </c>
      <c r="D96" t="str">
        <f t="shared" si="7"/>
        <v>RULE_OEM_ODP_T1_RES_LAR</v>
      </c>
      <c r="E96" s="2" t="str">
        <f t="shared" si="8"/>
        <v>Rule ID</v>
      </c>
      <c r="F96" t="str">
        <f t="shared" si="9"/>
        <v>partnerportal-lar_RULE_OEM_ODP_T1_RES_LAR</v>
      </c>
      <c r="G96" s="11">
        <f t="shared" si="10"/>
        <v>2</v>
      </c>
      <c r="H96" t="str">
        <f t="shared" si="11"/>
        <v/>
      </c>
    </row>
    <row r="97" spans="1:8" x14ac:dyDescent="0.25">
      <c r="A97" s="2" t="s">
        <v>79</v>
      </c>
      <c r="B97" s="10"/>
      <c r="C97" s="2" t="str">
        <f t="shared" si="6"/>
        <v>Group Name</v>
      </c>
      <c r="D97" t="str">
        <f t="shared" si="7"/>
        <v>OEM_ODP_T1_RES_LAR</v>
      </c>
      <c r="E97" s="2" t="str">
        <f t="shared" si="8"/>
        <v>Group ID</v>
      </c>
      <c r="F97" t="str">
        <f t="shared" si="9"/>
        <v>partnerportal-lar_OEM_ODP_T1_RES_LAR</v>
      </c>
      <c r="G97" s="11">
        <f t="shared" si="10"/>
        <v>2</v>
      </c>
      <c r="H97" t="str">
        <f t="shared" si="11"/>
        <v/>
      </c>
    </row>
    <row r="98" spans="1:8" x14ac:dyDescent="0.25">
      <c r="A98" s="2" t="s">
        <v>12</v>
      </c>
      <c r="B98" s="10"/>
      <c r="C98" s="2" t="str">
        <f t="shared" si="6"/>
        <v/>
      </c>
      <c r="D98" t="str">
        <f t="shared" si="7"/>
        <v/>
      </c>
      <c r="E98" s="2" t="str">
        <f t="shared" si="8"/>
        <v/>
      </c>
      <c r="F98" t="str">
        <f t="shared" si="9"/>
        <v/>
      </c>
      <c r="G98" s="11">
        <f t="shared" si="10"/>
        <v>0</v>
      </c>
      <c r="H98" t="str">
        <f t="shared" si="11"/>
        <v/>
      </c>
    </row>
    <row r="99" spans="1:8" x14ac:dyDescent="0.25">
      <c r="A99" s="2" t="s">
        <v>24</v>
      </c>
      <c r="B99" s="10"/>
      <c r="C99" s="2" t="str">
        <f t="shared" si="6"/>
        <v/>
      </c>
      <c r="D99" t="str">
        <f t="shared" si="7"/>
        <v/>
      </c>
      <c r="E99" s="2" t="str">
        <f t="shared" si="8"/>
        <v/>
      </c>
      <c r="F99" t="str">
        <f t="shared" si="9"/>
        <v/>
      </c>
      <c r="G99" s="11">
        <f t="shared" si="10"/>
        <v>0</v>
      </c>
      <c r="H99" t="str">
        <f t="shared" si="11"/>
        <v/>
      </c>
    </row>
    <row r="100" spans="1:8" x14ac:dyDescent="0.25">
      <c r="A100" s="2" t="s">
        <v>80</v>
      </c>
      <c r="B100" s="10"/>
      <c r="C100" s="2" t="str">
        <f t="shared" si="6"/>
        <v/>
      </c>
      <c r="D100" t="str">
        <f t="shared" si="7"/>
        <v>G_OEM_OEM_T1</v>
      </c>
      <c r="E100" s="2" t="str">
        <f t="shared" si="8"/>
        <v/>
      </c>
      <c r="F100" t="str">
        <f t="shared" si="9"/>
        <v>Programs</v>
      </c>
      <c r="G100" s="11">
        <f t="shared" si="10"/>
        <v>2</v>
      </c>
      <c r="H100" t="str">
        <f t="shared" si="11"/>
        <v/>
      </c>
    </row>
    <row r="101" spans="1:8" x14ac:dyDescent="0.25">
      <c r="A101" s="2" t="s">
        <v>77</v>
      </c>
      <c r="B101" s="10"/>
      <c r="C101" s="2" t="str">
        <f t="shared" si="6"/>
        <v/>
      </c>
      <c r="D101" t="str">
        <f t="shared" si="7"/>
        <v>partnerportal-lar_OEM_USER_LAR</v>
      </c>
      <c r="E101" s="2" t="str">
        <f t="shared" si="8"/>
        <v/>
      </c>
      <c r="F101" t="str">
        <f t="shared" si="9"/>
        <v/>
      </c>
      <c r="G101" s="11">
        <f t="shared" si="10"/>
        <v>1</v>
      </c>
      <c r="H101" t="str">
        <f t="shared" si="11"/>
        <v/>
      </c>
    </row>
    <row r="102" spans="1:8" x14ac:dyDescent="0.25">
      <c r="A102" s="2" t="s">
        <v>34</v>
      </c>
      <c r="B102" s="10"/>
      <c r="C102" s="2" t="str">
        <f t="shared" si="6"/>
        <v/>
      </c>
      <c r="D102" t="str">
        <f t="shared" si="7"/>
        <v/>
      </c>
      <c r="E102" s="2" t="str">
        <f t="shared" si="8"/>
        <v/>
      </c>
      <c r="F102" t="str">
        <f t="shared" si="9"/>
        <v/>
      </c>
      <c r="G102" s="11">
        <f t="shared" si="10"/>
        <v>0</v>
      </c>
      <c r="H102" t="str">
        <f t="shared" si="11"/>
        <v/>
      </c>
    </row>
    <row r="103" spans="1:8" x14ac:dyDescent="0.25">
      <c r="A103" s="2" t="s">
        <v>16</v>
      </c>
      <c r="B103" s="10"/>
      <c r="C103" s="2" t="str">
        <f t="shared" si="6"/>
        <v/>
      </c>
      <c r="D103" t="str">
        <f t="shared" si="7"/>
        <v/>
      </c>
      <c r="E103" s="2" t="str">
        <f t="shared" si="8"/>
        <v/>
      </c>
      <c r="F103" t="str">
        <f t="shared" si="9"/>
        <v/>
      </c>
      <c r="G103" s="11">
        <f t="shared" si="10"/>
        <v>0</v>
      </c>
      <c r="H103" t="str">
        <f t="shared" si="11"/>
        <v/>
      </c>
    </row>
    <row r="104" spans="1:8" x14ac:dyDescent="0.25">
      <c r="A104" s="2" t="s">
        <v>7</v>
      </c>
      <c r="B104" s="10"/>
      <c r="C104" s="2" t="str">
        <f t="shared" si="6"/>
        <v>New Rule</v>
      </c>
      <c r="D104" t="str">
        <f t="shared" si="7"/>
        <v/>
      </c>
      <c r="E104" s="2" t="str">
        <f t="shared" si="8"/>
        <v/>
      </c>
      <c r="F104" t="str">
        <f t="shared" si="9"/>
        <v/>
      </c>
      <c r="G104" s="11">
        <f t="shared" si="10"/>
        <v>0</v>
      </c>
      <c r="H104" t="str">
        <f t="shared" si="11"/>
        <v/>
      </c>
    </row>
    <row r="105" spans="1:8" x14ac:dyDescent="0.25">
      <c r="A105" s="2" t="s">
        <v>81</v>
      </c>
      <c r="B105" s="10"/>
      <c r="C105" s="2" t="str">
        <f t="shared" si="6"/>
        <v>Rule Name</v>
      </c>
      <c r="D105" t="str">
        <f t="shared" si="7"/>
        <v>RULE_OEM_ODP_T2_RES_LAR</v>
      </c>
      <c r="E105" s="2" t="str">
        <f t="shared" si="8"/>
        <v>Rule ID</v>
      </c>
      <c r="F105" t="str">
        <f t="shared" si="9"/>
        <v>partnerportal-lar_RULE_OEM_ODP_T2_RES_LAR</v>
      </c>
      <c r="G105" s="11">
        <f t="shared" si="10"/>
        <v>2</v>
      </c>
      <c r="H105" t="str">
        <f t="shared" si="11"/>
        <v/>
      </c>
    </row>
    <row r="106" spans="1:8" x14ac:dyDescent="0.25">
      <c r="A106" s="2" t="s">
        <v>82</v>
      </c>
      <c r="B106" s="10"/>
      <c r="C106" s="2" t="str">
        <f t="shared" si="6"/>
        <v>Group Name</v>
      </c>
      <c r="D106" t="str">
        <f t="shared" si="7"/>
        <v>OEM_ODP_T2_RES_LAR</v>
      </c>
      <c r="E106" s="2" t="str">
        <f t="shared" si="8"/>
        <v>Group ID</v>
      </c>
      <c r="F106" t="str">
        <f t="shared" si="9"/>
        <v>partnerportal-lar_OEM_ODP_T2_RES_LAR</v>
      </c>
      <c r="G106" s="11">
        <f t="shared" si="10"/>
        <v>2</v>
      </c>
      <c r="H106" t="str">
        <f t="shared" si="11"/>
        <v/>
      </c>
    </row>
    <row r="107" spans="1:8" x14ac:dyDescent="0.25">
      <c r="A107" s="2" t="s">
        <v>12</v>
      </c>
      <c r="B107" s="10"/>
      <c r="C107" s="2" t="str">
        <f t="shared" si="6"/>
        <v/>
      </c>
      <c r="D107" t="str">
        <f t="shared" si="7"/>
        <v/>
      </c>
      <c r="E107" s="2" t="str">
        <f t="shared" si="8"/>
        <v/>
      </c>
      <c r="F107" t="str">
        <f t="shared" si="9"/>
        <v/>
      </c>
      <c r="G107" s="11">
        <f t="shared" si="10"/>
        <v>0</v>
      </c>
      <c r="H107" t="str">
        <f t="shared" si="11"/>
        <v/>
      </c>
    </row>
    <row r="108" spans="1:8" x14ac:dyDescent="0.25">
      <c r="A108" s="2" t="s">
        <v>24</v>
      </c>
      <c r="B108" s="10"/>
      <c r="C108" s="2" t="str">
        <f t="shared" si="6"/>
        <v/>
      </c>
      <c r="D108" t="str">
        <f t="shared" si="7"/>
        <v/>
      </c>
      <c r="E108" s="2" t="str">
        <f t="shared" si="8"/>
        <v/>
      </c>
      <c r="F108" t="str">
        <f t="shared" si="9"/>
        <v/>
      </c>
      <c r="G108" s="11">
        <f t="shared" si="10"/>
        <v>0</v>
      </c>
      <c r="H108" t="str">
        <f t="shared" si="11"/>
        <v/>
      </c>
    </row>
    <row r="109" spans="1:8" x14ac:dyDescent="0.25">
      <c r="A109" s="2" t="s">
        <v>83</v>
      </c>
      <c r="B109" s="10"/>
      <c r="C109" s="2" t="str">
        <f t="shared" si="6"/>
        <v/>
      </c>
      <c r="D109" t="str">
        <f t="shared" si="7"/>
        <v>G_OEM_OEM_T2</v>
      </c>
      <c r="E109" s="2" t="str">
        <f t="shared" si="8"/>
        <v/>
      </c>
      <c r="F109" t="str">
        <f t="shared" si="9"/>
        <v>Programs</v>
      </c>
      <c r="G109" s="11">
        <f t="shared" si="10"/>
        <v>2</v>
      </c>
      <c r="H109" t="str">
        <f t="shared" si="11"/>
        <v/>
      </c>
    </row>
    <row r="110" spans="1:8" x14ac:dyDescent="0.25">
      <c r="A110" s="2" t="s">
        <v>77</v>
      </c>
      <c r="B110" s="10"/>
      <c r="C110" s="2" t="str">
        <f t="shared" si="6"/>
        <v/>
      </c>
      <c r="D110" t="str">
        <f t="shared" si="7"/>
        <v>partnerportal-lar_OEM_USER_LAR</v>
      </c>
      <c r="E110" s="2" t="str">
        <f t="shared" si="8"/>
        <v/>
      </c>
      <c r="F110" t="str">
        <f t="shared" si="9"/>
        <v/>
      </c>
      <c r="G110" s="11">
        <f t="shared" si="10"/>
        <v>1</v>
      </c>
      <c r="H110" t="str">
        <f t="shared" si="11"/>
        <v/>
      </c>
    </row>
    <row r="111" spans="1:8" x14ac:dyDescent="0.25">
      <c r="A111" s="2" t="s">
        <v>34</v>
      </c>
      <c r="B111" s="10"/>
      <c r="C111" s="2" t="str">
        <f t="shared" si="6"/>
        <v/>
      </c>
      <c r="D111" t="str">
        <f t="shared" si="7"/>
        <v/>
      </c>
      <c r="E111" s="2" t="str">
        <f t="shared" si="8"/>
        <v/>
      </c>
      <c r="F111" t="str">
        <f t="shared" si="9"/>
        <v/>
      </c>
      <c r="G111" s="11">
        <f t="shared" si="10"/>
        <v>0</v>
      </c>
      <c r="H111" t="str">
        <f t="shared" si="11"/>
        <v/>
      </c>
    </row>
    <row r="112" spans="1:8" x14ac:dyDescent="0.25">
      <c r="A112" s="2" t="s">
        <v>16</v>
      </c>
      <c r="B112" s="10"/>
      <c r="C112" s="2" t="str">
        <f t="shared" si="6"/>
        <v/>
      </c>
      <c r="D112" t="str">
        <f t="shared" si="7"/>
        <v/>
      </c>
      <c r="E112" s="2" t="str">
        <f t="shared" si="8"/>
        <v/>
      </c>
      <c r="F112" t="str">
        <f t="shared" si="9"/>
        <v/>
      </c>
      <c r="G112" s="11">
        <f t="shared" si="10"/>
        <v>0</v>
      </c>
      <c r="H112" t="str">
        <f t="shared" si="11"/>
        <v/>
      </c>
    </row>
    <row r="113" spans="1:8" x14ac:dyDescent="0.25">
      <c r="A113" s="2" t="s">
        <v>7</v>
      </c>
      <c r="B113" s="10"/>
      <c r="C113" s="2" t="str">
        <f t="shared" si="6"/>
        <v>New Rule</v>
      </c>
      <c r="D113" t="str">
        <f t="shared" si="7"/>
        <v/>
      </c>
      <c r="E113" s="2" t="str">
        <f t="shared" si="8"/>
        <v/>
      </c>
      <c r="F113" t="str">
        <f t="shared" si="9"/>
        <v/>
      </c>
      <c r="G113" s="11">
        <f t="shared" si="10"/>
        <v>0</v>
      </c>
      <c r="H113" t="str">
        <f t="shared" si="11"/>
        <v/>
      </c>
    </row>
    <row r="114" spans="1:8" x14ac:dyDescent="0.25">
      <c r="A114" s="2" t="s">
        <v>84</v>
      </c>
      <c r="B114" s="10"/>
      <c r="C114" s="2" t="str">
        <f t="shared" si="6"/>
        <v>Rule Name</v>
      </c>
      <c r="D114" t="str">
        <f t="shared" si="7"/>
        <v>RULE_CHANNEL_AND_OEM_LAR</v>
      </c>
      <c r="E114" s="2" t="str">
        <f t="shared" si="8"/>
        <v>Rule ID</v>
      </c>
      <c r="F114" t="str">
        <f t="shared" si="9"/>
        <v>partnerportal-lar_RULE_CHANNEL_AND_OEM_LAR</v>
      </c>
      <c r="G114" s="11">
        <f t="shared" si="10"/>
        <v>2</v>
      </c>
      <c r="H114" t="str">
        <f t="shared" si="11"/>
        <v/>
      </c>
    </row>
    <row r="115" spans="1:8" x14ac:dyDescent="0.25">
      <c r="A115" s="2" t="s">
        <v>85</v>
      </c>
      <c r="B115" s="10"/>
      <c r="C115" s="2" t="str">
        <f t="shared" si="6"/>
        <v>Group Name</v>
      </c>
      <c r="D115" t="str">
        <f t="shared" si="7"/>
        <v>CHANNEL_AND_OEM_LAR</v>
      </c>
      <c r="E115" s="2" t="str">
        <f t="shared" si="8"/>
        <v>Group ID</v>
      </c>
      <c r="F115" t="str">
        <f t="shared" si="9"/>
        <v>partnerportal-lar_CHANNEL_AND_OEM_LAR</v>
      </c>
      <c r="G115" s="11">
        <f t="shared" si="10"/>
        <v>2</v>
      </c>
      <c r="H115" t="str">
        <f t="shared" si="11"/>
        <v/>
      </c>
    </row>
    <row r="116" spans="1:8" x14ac:dyDescent="0.25">
      <c r="A116" s="2" t="s">
        <v>12</v>
      </c>
      <c r="B116" s="10"/>
      <c r="C116" s="2" t="str">
        <f t="shared" si="6"/>
        <v/>
      </c>
      <c r="D116" t="str">
        <f t="shared" si="7"/>
        <v/>
      </c>
      <c r="E116" s="2" t="str">
        <f t="shared" si="8"/>
        <v/>
      </c>
      <c r="F116" t="str">
        <f t="shared" si="9"/>
        <v/>
      </c>
      <c r="G116" s="11">
        <f t="shared" si="10"/>
        <v>0</v>
      </c>
      <c r="H116" t="str">
        <f t="shared" si="11"/>
        <v/>
      </c>
    </row>
    <row r="117" spans="1:8" x14ac:dyDescent="0.25">
      <c r="A117" s="2" t="s">
        <v>24</v>
      </c>
      <c r="B117" s="10"/>
      <c r="C117" s="2" t="str">
        <f t="shared" si="6"/>
        <v/>
      </c>
      <c r="D117" t="str">
        <f t="shared" si="7"/>
        <v/>
      </c>
      <c r="E117" s="2" t="str">
        <f t="shared" si="8"/>
        <v/>
      </c>
      <c r="F117" t="str">
        <f t="shared" si="9"/>
        <v/>
      </c>
      <c r="G117" s="11">
        <f t="shared" si="10"/>
        <v>0</v>
      </c>
      <c r="H117" t="str">
        <f t="shared" si="11"/>
        <v/>
      </c>
    </row>
    <row r="118" spans="1:8" x14ac:dyDescent="0.25">
      <c r="A118" s="2" t="s">
        <v>86</v>
      </c>
      <c r="B118" s="10"/>
      <c r="C118" s="2" t="str">
        <f t="shared" si="6"/>
        <v/>
      </c>
      <c r="D118" t="str">
        <f t="shared" si="7"/>
        <v/>
      </c>
      <c r="E118" s="2" t="str">
        <f t="shared" si="8"/>
        <v/>
      </c>
      <c r="F118" t="str">
        <f t="shared" si="9"/>
        <v/>
      </c>
      <c r="G118" s="11">
        <f t="shared" si="10"/>
        <v>0</v>
      </c>
      <c r="H118" t="str">
        <f t="shared" si="11"/>
        <v/>
      </c>
    </row>
    <row r="119" spans="1:8" x14ac:dyDescent="0.25">
      <c r="A119" s="2" t="s">
        <v>87</v>
      </c>
      <c r="B119" s="10"/>
      <c r="C119" s="2" t="str">
        <f t="shared" si="6"/>
        <v/>
      </c>
      <c r="D119" t="str">
        <f t="shared" si="7"/>
        <v>Authorized</v>
      </c>
      <c r="E119" s="2" t="str">
        <f t="shared" si="8"/>
        <v/>
      </c>
      <c r="F119" t="str">
        <f t="shared" si="9"/>
        <v>ApplicationStage</v>
      </c>
      <c r="G119" s="11">
        <f t="shared" si="10"/>
        <v>2</v>
      </c>
      <c r="H119" t="str">
        <f t="shared" si="11"/>
        <v/>
      </c>
    </row>
    <row r="120" spans="1:8" x14ac:dyDescent="0.25">
      <c r="A120" s="2" t="s">
        <v>88</v>
      </c>
      <c r="B120" s="10"/>
      <c r="C120" s="2" t="str">
        <f t="shared" si="6"/>
        <v/>
      </c>
      <c r="D120" t="str">
        <f t="shared" si="7"/>
        <v>Unmanaged</v>
      </c>
      <c r="E120" s="2" t="str">
        <f t="shared" si="8"/>
        <v/>
      </c>
      <c r="F120" t="str">
        <f t="shared" si="9"/>
        <v>ApplicationStage</v>
      </c>
      <c r="G120" s="11">
        <f t="shared" si="10"/>
        <v>2</v>
      </c>
      <c r="H120" t="str">
        <f t="shared" si="11"/>
        <v/>
      </c>
    </row>
    <row r="121" spans="1:8" x14ac:dyDescent="0.25">
      <c r="A121" s="2" t="s">
        <v>89</v>
      </c>
      <c r="B121" s="10"/>
      <c r="C121" s="2" t="str">
        <f t="shared" si="6"/>
        <v/>
      </c>
      <c r="D121" t="str">
        <f t="shared" si="7"/>
        <v/>
      </c>
      <c r="E121" s="2" t="str">
        <f t="shared" si="8"/>
        <v/>
      </c>
      <c r="F121" t="str">
        <f t="shared" si="9"/>
        <v/>
      </c>
      <c r="G121" s="11">
        <f t="shared" si="10"/>
        <v>0</v>
      </c>
      <c r="H121" t="str">
        <f t="shared" si="11"/>
        <v/>
      </c>
    </row>
    <row r="122" spans="1:8" x14ac:dyDescent="0.25">
      <c r="A122" s="2" t="s">
        <v>28</v>
      </c>
      <c r="B122" s="10"/>
      <c r="C122" s="2" t="str">
        <f t="shared" si="6"/>
        <v/>
      </c>
      <c r="D122" t="str">
        <f t="shared" si="7"/>
        <v/>
      </c>
      <c r="E122" s="2" t="str">
        <f t="shared" si="8"/>
        <v/>
      </c>
      <c r="F122" t="str">
        <f t="shared" si="9"/>
        <v/>
      </c>
      <c r="G122" s="11">
        <f t="shared" si="10"/>
        <v>0</v>
      </c>
      <c r="H122" t="str">
        <f t="shared" si="11"/>
        <v/>
      </c>
    </row>
    <row r="123" spans="1:8" x14ac:dyDescent="0.25">
      <c r="A123" s="2" t="s">
        <v>90</v>
      </c>
      <c r="B123" s="10"/>
      <c r="C123" s="2" t="str">
        <f t="shared" si="6"/>
        <v/>
      </c>
      <c r="D123" t="str">
        <f t="shared" si="7"/>
        <v>Learning Partner</v>
      </c>
      <c r="E123" s="2" t="str">
        <f t="shared" si="8"/>
        <v/>
      </c>
      <c r="F123" t="str">
        <f t="shared" si="9"/>
        <v>PartnerTypes</v>
      </c>
      <c r="G123" s="11">
        <f t="shared" si="10"/>
        <v>2</v>
      </c>
      <c r="H123" t="str">
        <f t="shared" si="11"/>
        <v/>
      </c>
    </row>
    <row r="124" spans="1:8" x14ac:dyDescent="0.25">
      <c r="A124" s="2" t="s">
        <v>32</v>
      </c>
      <c r="B124" s="10"/>
      <c r="C124" s="2" t="str">
        <f t="shared" si="6"/>
        <v/>
      </c>
      <c r="D124" t="str">
        <f t="shared" si="7"/>
        <v/>
      </c>
      <c r="E124" s="2" t="str">
        <f t="shared" si="8"/>
        <v/>
      </c>
      <c r="F124" t="str">
        <f t="shared" si="9"/>
        <v/>
      </c>
      <c r="G124" s="11">
        <f t="shared" si="10"/>
        <v>0</v>
      </c>
      <c r="H124" t="str">
        <f t="shared" si="11"/>
        <v/>
      </c>
    </row>
    <row r="125" spans="1:8" x14ac:dyDescent="0.25">
      <c r="A125" s="2" t="s">
        <v>34</v>
      </c>
      <c r="B125" s="10"/>
      <c r="C125" s="2" t="str">
        <f t="shared" si="6"/>
        <v/>
      </c>
      <c r="D125" t="str">
        <f t="shared" si="7"/>
        <v/>
      </c>
      <c r="E125" s="2" t="str">
        <f t="shared" si="8"/>
        <v/>
      </c>
      <c r="F125" t="str">
        <f t="shared" si="9"/>
        <v/>
      </c>
      <c r="G125" s="11">
        <f t="shared" si="10"/>
        <v>0</v>
      </c>
      <c r="H125" t="str">
        <f t="shared" si="11"/>
        <v/>
      </c>
    </row>
    <row r="126" spans="1:8" x14ac:dyDescent="0.25">
      <c r="A126" s="2" t="s">
        <v>16</v>
      </c>
      <c r="B126" s="10"/>
      <c r="C126" s="2" t="str">
        <f t="shared" si="6"/>
        <v/>
      </c>
      <c r="D126" t="str">
        <f t="shared" si="7"/>
        <v/>
      </c>
      <c r="E126" s="2" t="str">
        <f t="shared" si="8"/>
        <v/>
      </c>
      <c r="F126" t="str">
        <f t="shared" si="9"/>
        <v/>
      </c>
      <c r="G126" s="11">
        <f t="shared" si="10"/>
        <v>0</v>
      </c>
      <c r="H126" t="str">
        <f t="shared" si="11"/>
        <v/>
      </c>
    </row>
    <row r="127" spans="1:8" x14ac:dyDescent="0.25">
      <c r="A127" s="2" t="s">
        <v>7</v>
      </c>
      <c r="B127" s="10"/>
      <c r="C127" s="2" t="str">
        <f t="shared" si="6"/>
        <v>New Rule</v>
      </c>
      <c r="D127" t="str">
        <f t="shared" si="7"/>
        <v/>
      </c>
      <c r="E127" s="2" t="str">
        <f t="shared" si="8"/>
        <v/>
      </c>
      <c r="F127" t="str">
        <f t="shared" si="9"/>
        <v/>
      </c>
      <c r="G127" s="11">
        <f t="shared" si="10"/>
        <v>0</v>
      </c>
      <c r="H127" t="str">
        <f t="shared" si="11"/>
        <v/>
      </c>
    </row>
    <row r="128" spans="1:8" x14ac:dyDescent="0.25">
      <c r="A128" s="2" t="s">
        <v>91</v>
      </c>
      <c r="B128" s="10"/>
      <c r="C128" s="2" t="str">
        <f t="shared" si="6"/>
        <v>Rule Name</v>
      </c>
      <c r="D128" t="str">
        <f t="shared" si="7"/>
        <v>RULE_OEM_DOUBLE_LAR</v>
      </c>
      <c r="E128" s="2" t="str">
        <f t="shared" si="8"/>
        <v>Rule ID</v>
      </c>
      <c r="F128" t="str">
        <f t="shared" si="9"/>
        <v>partnerportal-lar_RULE_OEM_DOUBLE_LAR</v>
      </c>
      <c r="G128" s="11">
        <f t="shared" si="10"/>
        <v>2</v>
      </c>
      <c r="H128" t="str">
        <f t="shared" si="11"/>
        <v/>
      </c>
    </row>
    <row r="129" spans="1:8" x14ac:dyDescent="0.25">
      <c r="A129" s="2" t="s">
        <v>92</v>
      </c>
      <c r="B129" s="10"/>
      <c r="C129" s="2" t="str">
        <f t="shared" si="6"/>
        <v>Group Name</v>
      </c>
      <c r="D129" t="str">
        <f t="shared" si="7"/>
        <v>OEM_DOUBLE_LAR</v>
      </c>
      <c r="E129" s="2" t="str">
        <f t="shared" si="8"/>
        <v>Group ID</v>
      </c>
      <c r="F129" t="str">
        <f t="shared" si="9"/>
        <v>partnerportal-lar_OEM_DOUBLE_LAR</v>
      </c>
      <c r="G129" s="11">
        <f t="shared" si="10"/>
        <v>2</v>
      </c>
      <c r="H129" t="str">
        <f t="shared" si="11"/>
        <v/>
      </c>
    </row>
    <row r="130" spans="1:8" x14ac:dyDescent="0.25">
      <c r="A130" s="2" t="s">
        <v>12</v>
      </c>
      <c r="B130" s="10"/>
      <c r="C130" s="2" t="str">
        <f t="shared" si="6"/>
        <v/>
      </c>
      <c r="D130" t="str">
        <f t="shared" si="7"/>
        <v/>
      </c>
      <c r="E130" s="2" t="str">
        <f t="shared" si="8"/>
        <v/>
      </c>
      <c r="F130" t="str">
        <f t="shared" si="9"/>
        <v/>
      </c>
      <c r="G130" s="11">
        <f t="shared" si="10"/>
        <v>0</v>
      </c>
      <c r="H130" t="str">
        <f t="shared" si="11"/>
        <v/>
      </c>
    </row>
    <row r="131" spans="1:8" x14ac:dyDescent="0.25">
      <c r="A131" s="2" t="s">
        <v>24</v>
      </c>
      <c r="B131" s="10"/>
      <c r="C131" s="2" t="str">
        <f t="shared" ref="C131:C194" si="12">IF(A131=$A$3,"New Rule",IF(C130="New Rule","Rule Name",IF(C130="Rule Name","Group Name","")))</f>
        <v/>
      </c>
      <c r="D131" t="str">
        <f t="shared" ref="D131:D194" si="13">IFERROR(LEFT(RIGHT(A131,LEN(A131)-FIND("""",A131,1)),FIND("""",A131,FIND("""",A131)+1)-FIND("""",A131,1)-1),"")</f>
        <v/>
      </c>
      <c r="E131" s="2" t="str">
        <f t="shared" ref="E131:E194" si="14">IF(C131="Rule Name","Rule ID",IF(C131="Group Name","Group ID",""))</f>
        <v/>
      </c>
      <c r="F131" t="str">
        <f t="shared" ref="F131:F194" si="15">IFERROR(LEFT(RIGHT(A131,LEN(A131)-FIND("""",A131,FIND("""",A131,FIND("""",A131)+1)+1)),FIND("""",A131,FIND("""",A131,FIND("""",A131,FIND("""",A131)+1)+1)+1)-FIND("""",A131,FIND("""",A131,FIND("""",A131)+1)+1)-1),"")</f>
        <v/>
      </c>
      <c r="G131" s="11">
        <f t="shared" ref="G131:G194" si="16">(SUM(LEN(A131)-LEN(SUBSTITUTE(A131,"""","")))/LEN(""""))/2</f>
        <v>0</v>
      </c>
      <c r="H131" t="str">
        <f t="shared" ref="H131:H194" si="17">IFERROR(LEFT(RIGHT(A131,LEN(A131)-FIND("""",A131,FIND("""",A131,FIND("""",A131,FIND("""",A131,FIND("""",A131)+1)+1)+1)+1)),FIND("""",A131,(FIND("""",A131,FIND("""",A131,FIND("""",A131,FIND("""",A131,FIND("""",A131)+1)+1)+1)+1)+1))-FIND("""",A131,FIND("""",A131,FIND("""",A131,FIND("""",A131,FIND("""",A131)+1)+1)+1)+1)-1),"")</f>
        <v/>
      </c>
    </row>
    <row r="132" spans="1:8" x14ac:dyDescent="0.25">
      <c r="A132" s="2" t="s">
        <v>93</v>
      </c>
      <c r="B132" s="10"/>
      <c r="C132" s="2" t="str">
        <f t="shared" si="12"/>
        <v/>
      </c>
      <c r="D132" t="str">
        <f t="shared" si="13"/>
        <v>G_Double_Hatted_Partner</v>
      </c>
      <c r="E132" s="2" t="str">
        <f t="shared" si="14"/>
        <v/>
      </c>
      <c r="F132" t="str">
        <f t="shared" si="15"/>
        <v>Programs</v>
      </c>
      <c r="G132" s="11">
        <f t="shared" si="16"/>
        <v>2</v>
      </c>
      <c r="H132" t="str">
        <f t="shared" si="17"/>
        <v/>
      </c>
    </row>
    <row r="133" spans="1:8" x14ac:dyDescent="0.25">
      <c r="A133" s="2" t="s">
        <v>94</v>
      </c>
      <c r="B133" s="10"/>
      <c r="C133" s="2" t="str">
        <f t="shared" si="12"/>
        <v/>
      </c>
      <c r="D133" t="str">
        <f t="shared" si="13"/>
        <v>G_OEM_User</v>
      </c>
      <c r="E133" s="2" t="str">
        <f t="shared" si="14"/>
        <v/>
      </c>
      <c r="F133" t="str">
        <f t="shared" si="15"/>
        <v>UserRights</v>
      </c>
      <c r="G133" s="11">
        <f t="shared" si="16"/>
        <v>2</v>
      </c>
      <c r="H133" t="str">
        <f t="shared" si="17"/>
        <v/>
      </c>
    </row>
    <row r="134" spans="1:8" x14ac:dyDescent="0.25">
      <c r="A134" s="2" t="s">
        <v>34</v>
      </c>
      <c r="B134" s="10"/>
      <c r="C134" s="2" t="str">
        <f t="shared" si="12"/>
        <v/>
      </c>
      <c r="D134" t="str">
        <f t="shared" si="13"/>
        <v/>
      </c>
      <c r="E134" s="2" t="str">
        <f t="shared" si="14"/>
        <v/>
      </c>
      <c r="F134" t="str">
        <f t="shared" si="15"/>
        <v/>
      </c>
      <c r="G134" s="11">
        <f t="shared" si="16"/>
        <v>0</v>
      </c>
      <c r="H134" t="str">
        <f t="shared" si="17"/>
        <v/>
      </c>
    </row>
    <row r="135" spans="1:8" x14ac:dyDescent="0.25">
      <c r="A135" s="2" t="s">
        <v>16</v>
      </c>
      <c r="B135" s="10"/>
      <c r="C135" s="2" t="str">
        <f t="shared" si="12"/>
        <v/>
      </c>
      <c r="D135" t="str">
        <f t="shared" si="13"/>
        <v/>
      </c>
      <c r="E135" s="2" t="str">
        <f t="shared" si="14"/>
        <v/>
      </c>
      <c r="F135" t="str">
        <f t="shared" si="15"/>
        <v/>
      </c>
      <c r="G135" s="11">
        <f t="shared" si="16"/>
        <v>0</v>
      </c>
      <c r="H135" t="str">
        <f t="shared" si="17"/>
        <v/>
      </c>
    </row>
    <row r="136" spans="1:8" x14ac:dyDescent="0.25">
      <c r="A136" s="2" t="s">
        <v>7</v>
      </c>
      <c r="B136" s="10"/>
      <c r="C136" s="2" t="str">
        <f t="shared" si="12"/>
        <v>New Rule</v>
      </c>
      <c r="D136" t="str">
        <f t="shared" si="13"/>
        <v/>
      </c>
      <c r="E136" s="2" t="str">
        <f t="shared" si="14"/>
        <v/>
      </c>
      <c r="F136" t="str">
        <f t="shared" si="15"/>
        <v/>
      </c>
      <c r="G136" s="11">
        <f t="shared" si="16"/>
        <v>0</v>
      </c>
      <c r="H136" t="str">
        <f t="shared" si="17"/>
        <v/>
      </c>
    </row>
    <row r="137" spans="1:8" x14ac:dyDescent="0.25">
      <c r="A137" s="2" t="s">
        <v>95</v>
      </c>
      <c r="B137" s="10"/>
      <c r="C137" s="2" t="str">
        <f t="shared" si="12"/>
        <v>Rule Name</v>
      </c>
      <c r="D137" t="str">
        <f t="shared" si="13"/>
        <v>RULE_ZERO_LEVEL_LAR</v>
      </c>
      <c r="E137" s="2" t="str">
        <f t="shared" si="14"/>
        <v>Rule ID</v>
      </c>
      <c r="F137" t="str">
        <f t="shared" si="15"/>
        <v>partnerportal-lar_RULE_ZERO_LEVEL_LAR</v>
      </c>
      <c r="G137" s="11">
        <f t="shared" si="16"/>
        <v>2</v>
      </c>
      <c r="H137" t="str">
        <f t="shared" si="17"/>
        <v/>
      </c>
    </row>
    <row r="138" spans="1:8" x14ac:dyDescent="0.25">
      <c r="A138" s="2" t="s">
        <v>96</v>
      </c>
      <c r="B138" s="10"/>
      <c r="C138" s="2" t="str">
        <f t="shared" si="12"/>
        <v>Group Name</v>
      </c>
      <c r="D138" t="str">
        <f t="shared" si="13"/>
        <v>ZERO_LEVEL_LAR</v>
      </c>
      <c r="E138" s="2" t="str">
        <f t="shared" si="14"/>
        <v>Group ID</v>
      </c>
      <c r="F138" t="str">
        <f t="shared" si="15"/>
        <v>partnerportal-lar_ZERO_LEVEL_LAR</v>
      </c>
      <c r="G138" s="11">
        <f t="shared" si="16"/>
        <v>2</v>
      </c>
      <c r="H138" t="str">
        <f t="shared" si="17"/>
        <v/>
      </c>
    </row>
    <row r="139" spans="1:8" x14ac:dyDescent="0.25">
      <c r="A139" s="2" t="s">
        <v>12</v>
      </c>
      <c r="B139" s="10"/>
      <c r="C139" s="2" t="str">
        <f t="shared" si="12"/>
        <v/>
      </c>
      <c r="D139" t="str">
        <f t="shared" si="13"/>
        <v/>
      </c>
      <c r="E139" s="2" t="str">
        <f t="shared" si="14"/>
        <v/>
      </c>
      <c r="F139" t="str">
        <f t="shared" si="15"/>
        <v/>
      </c>
      <c r="G139" s="11">
        <f t="shared" si="16"/>
        <v>0</v>
      </c>
      <c r="H139" t="str">
        <f t="shared" si="17"/>
        <v/>
      </c>
    </row>
    <row r="140" spans="1:8" x14ac:dyDescent="0.25">
      <c r="A140" s="2" t="s">
        <v>97</v>
      </c>
      <c r="B140" s="10"/>
      <c r="C140" s="2" t="str">
        <f t="shared" si="12"/>
        <v/>
      </c>
      <c r="D140" t="str">
        <f t="shared" si="13"/>
        <v/>
      </c>
      <c r="E140" s="2" t="str">
        <f t="shared" si="14"/>
        <v/>
      </c>
      <c r="F140" t="str">
        <f t="shared" si="15"/>
        <v/>
      </c>
      <c r="G140" s="11">
        <f t="shared" si="16"/>
        <v>0</v>
      </c>
      <c r="H140" t="str">
        <f t="shared" si="17"/>
        <v/>
      </c>
    </row>
    <row r="141" spans="1:8" x14ac:dyDescent="0.25">
      <c r="A141" s="2" t="s">
        <v>98</v>
      </c>
      <c r="B141" s="10"/>
      <c r="C141" s="2" t="str">
        <f t="shared" si="12"/>
        <v/>
      </c>
      <c r="D141" t="str">
        <f t="shared" si="13"/>
        <v>partnerportal-lar_PROFILE_ORACLE_LAR</v>
      </c>
      <c r="E141" s="2" t="str">
        <f t="shared" si="14"/>
        <v/>
      </c>
      <c r="F141" t="str">
        <f t="shared" si="15"/>
        <v/>
      </c>
      <c r="G141" s="11">
        <f t="shared" si="16"/>
        <v>1</v>
      </c>
      <c r="H141" t="str">
        <f t="shared" si="17"/>
        <v/>
      </c>
    </row>
    <row r="142" spans="1:8" x14ac:dyDescent="0.25">
      <c r="A142" s="2" t="s">
        <v>99</v>
      </c>
      <c r="B142" s="10"/>
      <c r="C142" s="2" t="str">
        <f t="shared" si="12"/>
        <v/>
      </c>
      <c r="D142" t="str">
        <f t="shared" si="13"/>
        <v/>
      </c>
      <c r="E142" s="2" t="str">
        <f t="shared" si="14"/>
        <v/>
      </c>
      <c r="F142" t="str">
        <f t="shared" si="15"/>
        <v/>
      </c>
      <c r="G142" s="11">
        <f t="shared" si="16"/>
        <v>0</v>
      </c>
      <c r="H142" t="str">
        <f t="shared" si="17"/>
        <v/>
      </c>
    </row>
    <row r="143" spans="1:8" x14ac:dyDescent="0.25">
      <c r="A143" s="2" t="s">
        <v>16</v>
      </c>
      <c r="B143" s="10"/>
      <c r="C143" s="2" t="str">
        <f t="shared" si="12"/>
        <v/>
      </c>
      <c r="D143" t="str">
        <f t="shared" si="13"/>
        <v/>
      </c>
      <c r="E143" s="2" t="str">
        <f t="shared" si="14"/>
        <v/>
      </c>
      <c r="F143" t="str">
        <f t="shared" si="15"/>
        <v/>
      </c>
      <c r="G143" s="11">
        <f t="shared" si="16"/>
        <v>0</v>
      </c>
      <c r="H143" t="str">
        <f t="shared" si="17"/>
        <v/>
      </c>
    </row>
    <row r="144" spans="1:8" x14ac:dyDescent="0.25">
      <c r="A144" s="2" t="s">
        <v>7</v>
      </c>
      <c r="B144" s="10"/>
      <c r="C144" s="2" t="str">
        <f t="shared" si="12"/>
        <v>New Rule</v>
      </c>
      <c r="D144" t="str">
        <f t="shared" si="13"/>
        <v/>
      </c>
      <c r="E144" s="2" t="str">
        <f t="shared" si="14"/>
        <v/>
      </c>
      <c r="F144" t="str">
        <f t="shared" si="15"/>
        <v/>
      </c>
      <c r="G144" s="11">
        <f t="shared" si="16"/>
        <v>0</v>
      </c>
      <c r="H144" t="str">
        <f t="shared" si="17"/>
        <v/>
      </c>
    </row>
    <row r="145" spans="1:8" x14ac:dyDescent="0.25">
      <c r="A145" s="2" t="s">
        <v>100</v>
      </c>
      <c r="B145" s="10"/>
      <c r="C145" s="2" t="str">
        <f t="shared" si="12"/>
        <v>Rule Name</v>
      </c>
      <c r="D145" t="str">
        <f t="shared" si="13"/>
        <v>RULE_PROFILE_ORACLE_LAR</v>
      </c>
      <c r="E145" s="2" t="str">
        <f t="shared" si="14"/>
        <v>Rule ID</v>
      </c>
      <c r="F145" t="str">
        <f t="shared" si="15"/>
        <v>partnerportal-lar_RULE_PROFILE_ORACLE_LAR</v>
      </c>
      <c r="G145" s="11">
        <f t="shared" si="16"/>
        <v>2</v>
      </c>
      <c r="H145" t="str">
        <f t="shared" si="17"/>
        <v/>
      </c>
    </row>
    <row r="146" spans="1:8" x14ac:dyDescent="0.25">
      <c r="A146" s="2" t="s">
        <v>101</v>
      </c>
      <c r="B146" s="10"/>
      <c r="C146" s="2" t="str">
        <f t="shared" si="12"/>
        <v>Group Name</v>
      </c>
      <c r="D146" t="str">
        <f t="shared" si="13"/>
        <v>PROFILE_ORACLE_LAR</v>
      </c>
      <c r="E146" s="2" t="str">
        <f t="shared" si="14"/>
        <v>Group ID</v>
      </c>
      <c r="F146" t="str">
        <f t="shared" si="15"/>
        <v>partnerportal-lar_PROFILE_ORACLE_LAR</v>
      </c>
      <c r="G146" s="11">
        <f t="shared" si="16"/>
        <v>2</v>
      </c>
      <c r="H146" t="str">
        <f t="shared" si="17"/>
        <v/>
      </c>
    </row>
    <row r="147" spans="1:8" x14ac:dyDescent="0.25">
      <c r="A147" s="2" t="s">
        <v>12</v>
      </c>
      <c r="B147" s="10"/>
      <c r="C147" s="2" t="str">
        <f t="shared" si="12"/>
        <v/>
      </c>
      <c r="D147" t="str">
        <f t="shared" si="13"/>
        <v/>
      </c>
      <c r="E147" s="2" t="str">
        <f t="shared" si="14"/>
        <v/>
      </c>
      <c r="F147" t="str">
        <f t="shared" si="15"/>
        <v/>
      </c>
      <c r="G147" s="11">
        <f t="shared" si="16"/>
        <v>0</v>
      </c>
      <c r="H147" t="str">
        <f t="shared" si="17"/>
        <v/>
      </c>
    </row>
    <row r="148" spans="1:8" x14ac:dyDescent="0.25">
      <c r="A148" s="2" t="s">
        <v>102</v>
      </c>
      <c r="B148" s="10"/>
      <c r="C148" s="2" t="str">
        <f t="shared" si="12"/>
        <v/>
      </c>
      <c r="D148" t="str">
        <f t="shared" si="13"/>
        <v>G_BLOCK_ORACLE</v>
      </c>
      <c r="E148" s="2" t="str">
        <f t="shared" si="14"/>
        <v/>
      </c>
      <c r="F148" t="str">
        <f t="shared" si="15"/>
        <v>Programs</v>
      </c>
      <c r="G148" s="11">
        <f t="shared" si="16"/>
        <v>2</v>
      </c>
      <c r="H148" t="str">
        <f t="shared" si="17"/>
        <v/>
      </c>
    </row>
    <row r="149" spans="1:8" x14ac:dyDescent="0.25">
      <c r="A149" s="2" t="s">
        <v>16</v>
      </c>
      <c r="B149" s="10"/>
      <c r="C149" s="2" t="str">
        <f t="shared" si="12"/>
        <v/>
      </c>
      <c r="D149" t="str">
        <f t="shared" si="13"/>
        <v/>
      </c>
      <c r="E149" s="2" t="str">
        <f t="shared" si="14"/>
        <v/>
      </c>
      <c r="F149" t="str">
        <f t="shared" si="15"/>
        <v/>
      </c>
      <c r="G149" s="11">
        <f t="shared" si="16"/>
        <v>0</v>
      </c>
      <c r="H149" t="str">
        <f t="shared" si="17"/>
        <v/>
      </c>
    </row>
    <row r="150" spans="1:8" x14ac:dyDescent="0.25">
      <c r="A150" s="2" t="s">
        <v>7</v>
      </c>
      <c r="B150" s="10"/>
      <c r="C150" s="2" t="str">
        <f t="shared" si="12"/>
        <v>New Rule</v>
      </c>
      <c r="D150" t="str">
        <f t="shared" si="13"/>
        <v/>
      </c>
      <c r="E150" s="2" t="str">
        <f t="shared" si="14"/>
        <v/>
      </c>
      <c r="F150" t="str">
        <f t="shared" si="15"/>
        <v/>
      </c>
      <c r="G150" s="11">
        <f t="shared" si="16"/>
        <v>0</v>
      </c>
      <c r="H150" t="str">
        <f t="shared" si="17"/>
        <v/>
      </c>
    </row>
    <row r="151" spans="1:8" x14ac:dyDescent="0.25">
      <c r="A151" s="2" t="s">
        <v>103</v>
      </c>
      <c r="B151" s="10"/>
      <c r="C151" s="2" t="str">
        <f t="shared" si="12"/>
        <v>Rule Name</v>
      </c>
      <c r="D151" t="str">
        <f t="shared" si="13"/>
        <v>RULE_GPP_65test</v>
      </c>
      <c r="E151" s="2" t="str">
        <f t="shared" si="14"/>
        <v>Rule ID</v>
      </c>
      <c r="F151" t="str">
        <f t="shared" si="15"/>
        <v>partnerportal-lar_RULE_GPP_65test</v>
      </c>
      <c r="G151" s="11">
        <f t="shared" si="16"/>
        <v>2</v>
      </c>
      <c r="H151" t="str">
        <f t="shared" si="17"/>
        <v/>
      </c>
    </row>
    <row r="152" spans="1:8" x14ac:dyDescent="0.25">
      <c r="A152" s="2" t="s">
        <v>104</v>
      </c>
      <c r="B152" s="10"/>
      <c r="C152" s="2" t="str">
        <f t="shared" si="12"/>
        <v>Group Name</v>
      </c>
      <c r="D152" t="str">
        <f t="shared" si="13"/>
        <v>GPP_65test</v>
      </c>
      <c r="E152" s="2" t="str">
        <f t="shared" si="14"/>
        <v>Group ID</v>
      </c>
      <c r="F152" t="str">
        <f t="shared" si="15"/>
        <v>partnerportal-lar_GPP_65test</v>
      </c>
      <c r="G152" s="11">
        <f t="shared" si="16"/>
        <v>2</v>
      </c>
      <c r="H152" t="str">
        <f t="shared" si="17"/>
        <v/>
      </c>
    </row>
    <row r="153" spans="1:8" x14ac:dyDescent="0.25">
      <c r="A153" s="2" t="s">
        <v>12</v>
      </c>
      <c r="B153" s="10"/>
      <c r="C153" s="2" t="str">
        <f t="shared" si="12"/>
        <v/>
      </c>
      <c r="D153" t="str">
        <f t="shared" si="13"/>
        <v/>
      </c>
      <c r="E153" s="2" t="str">
        <f t="shared" si="14"/>
        <v/>
      </c>
      <c r="F153" t="str">
        <f t="shared" si="15"/>
        <v/>
      </c>
      <c r="G153" s="11">
        <f t="shared" si="16"/>
        <v>0</v>
      </c>
      <c r="H153" t="str">
        <f t="shared" si="17"/>
        <v/>
      </c>
    </row>
    <row r="154" spans="1:8" x14ac:dyDescent="0.25">
      <c r="A154" s="2" t="s">
        <v>24</v>
      </c>
      <c r="B154" s="10"/>
      <c r="C154" s="2" t="str">
        <f t="shared" si="12"/>
        <v/>
      </c>
      <c r="D154" t="str">
        <f t="shared" si="13"/>
        <v/>
      </c>
      <c r="E154" s="2" t="str">
        <f t="shared" si="14"/>
        <v/>
      </c>
      <c r="F154" t="str">
        <f t="shared" si="15"/>
        <v/>
      </c>
      <c r="G154" s="11">
        <f t="shared" si="16"/>
        <v>0</v>
      </c>
      <c r="H154" t="str">
        <f t="shared" si="17"/>
        <v/>
      </c>
    </row>
    <row r="155" spans="1:8" x14ac:dyDescent="0.25">
      <c r="A155" s="2" t="s">
        <v>105</v>
      </c>
      <c r="B155" s="10"/>
      <c r="C155" s="2" t="str">
        <f t="shared" si="12"/>
        <v/>
      </c>
      <c r="D155" t="str">
        <f t="shared" si="13"/>
        <v>LAR-GPP-INT</v>
      </c>
      <c r="E155" s="2" t="str">
        <f t="shared" si="14"/>
        <v/>
      </c>
      <c r="F155" t="str">
        <f t="shared" si="15"/>
        <v>Programs</v>
      </c>
      <c r="G155" s="11">
        <f t="shared" si="16"/>
        <v>2</v>
      </c>
      <c r="H155" t="str">
        <f t="shared" si="17"/>
        <v/>
      </c>
    </row>
    <row r="156" spans="1:8" x14ac:dyDescent="0.25">
      <c r="A156" s="2" t="s">
        <v>106</v>
      </c>
      <c r="B156" s="10"/>
      <c r="C156" s="2" t="str">
        <f t="shared" si="12"/>
        <v/>
      </c>
      <c r="D156" t="str">
        <f t="shared" si="13"/>
        <v>HP Partner Portal Admin - LA</v>
      </c>
      <c r="E156" s="2" t="str">
        <f t="shared" si="14"/>
        <v/>
      </c>
      <c r="F156" t="str">
        <f t="shared" si="15"/>
        <v>ResponsibilityNames</v>
      </c>
      <c r="G156" s="11">
        <f t="shared" si="16"/>
        <v>2</v>
      </c>
      <c r="H156" t="str">
        <f t="shared" si="17"/>
        <v/>
      </c>
    </row>
    <row r="157" spans="1:8" x14ac:dyDescent="0.25">
      <c r="A157" s="2" t="s">
        <v>34</v>
      </c>
      <c r="B157" s="10"/>
      <c r="C157" s="2" t="str">
        <f t="shared" si="12"/>
        <v/>
      </c>
      <c r="D157" t="str">
        <f t="shared" si="13"/>
        <v/>
      </c>
      <c r="E157" s="2" t="str">
        <f t="shared" si="14"/>
        <v/>
      </c>
      <c r="F157" t="str">
        <f t="shared" si="15"/>
        <v/>
      </c>
      <c r="G157" s="11">
        <f t="shared" si="16"/>
        <v>0</v>
      </c>
      <c r="H157" t="str">
        <f t="shared" si="17"/>
        <v/>
      </c>
    </row>
    <row r="158" spans="1:8" x14ac:dyDescent="0.25">
      <c r="A158" s="2" t="s">
        <v>16</v>
      </c>
      <c r="B158" s="10"/>
      <c r="C158" s="2" t="str">
        <f t="shared" si="12"/>
        <v/>
      </c>
      <c r="D158" t="str">
        <f t="shared" si="13"/>
        <v/>
      </c>
      <c r="E158" s="2" t="str">
        <f t="shared" si="14"/>
        <v/>
      </c>
      <c r="F158" t="str">
        <f t="shared" si="15"/>
        <v/>
      </c>
      <c r="G158" s="11">
        <f t="shared" si="16"/>
        <v>0</v>
      </c>
      <c r="H158" t="str">
        <f t="shared" si="17"/>
        <v/>
      </c>
    </row>
    <row r="159" spans="1:8" x14ac:dyDescent="0.25">
      <c r="A159" s="2" t="s">
        <v>7</v>
      </c>
      <c r="B159" s="10"/>
      <c r="C159" s="2" t="str">
        <f t="shared" si="12"/>
        <v>New Rule</v>
      </c>
      <c r="D159" t="str">
        <f t="shared" si="13"/>
        <v/>
      </c>
      <c r="E159" s="2" t="str">
        <f t="shared" si="14"/>
        <v/>
      </c>
      <c r="F159" t="str">
        <f t="shared" si="15"/>
        <v/>
      </c>
      <c r="G159" s="11">
        <f t="shared" si="16"/>
        <v>0</v>
      </c>
      <c r="H159" t="str">
        <f t="shared" si="17"/>
        <v/>
      </c>
    </row>
    <row r="160" spans="1:8" x14ac:dyDescent="0.25">
      <c r="A160" s="2" t="s">
        <v>107</v>
      </c>
      <c r="B160" s="10"/>
      <c r="C160" s="2" t="str">
        <f t="shared" si="12"/>
        <v>Rule Name</v>
      </c>
      <c r="D160" t="str">
        <f t="shared" si="13"/>
        <v>RULE_ESERVICE_SISTEMA_CARTAS_LAR</v>
      </c>
      <c r="E160" s="2" t="str">
        <f t="shared" si="14"/>
        <v>Rule ID</v>
      </c>
      <c r="F160" t="str">
        <f t="shared" si="15"/>
        <v>partnerportal-lar_RULE_ESERVICE_SISTEMA_CARTAS_LAR</v>
      </c>
      <c r="G160" s="11">
        <f t="shared" si="16"/>
        <v>2</v>
      </c>
      <c r="H160" t="str">
        <f t="shared" si="17"/>
        <v/>
      </c>
    </row>
    <row r="161" spans="1:8" x14ac:dyDescent="0.25">
      <c r="A161" s="2" t="s">
        <v>108</v>
      </c>
      <c r="B161" s="10"/>
      <c r="C161" s="2" t="str">
        <f t="shared" si="12"/>
        <v>Group Name</v>
      </c>
      <c r="D161" t="str">
        <f t="shared" si="13"/>
        <v>ESERVICE_SISTEMA_CARTAS_LAR</v>
      </c>
      <c r="E161" s="2" t="str">
        <f t="shared" si="14"/>
        <v>Group ID</v>
      </c>
      <c r="F161" t="str">
        <f t="shared" si="15"/>
        <v>partnerportal-lar_ESERVICE_SISTEMA_CARTAS_LAR</v>
      </c>
      <c r="G161" s="11">
        <f t="shared" si="16"/>
        <v>2</v>
      </c>
      <c r="H161" t="str">
        <f t="shared" si="17"/>
        <v/>
      </c>
    </row>
    <row r="162" spans="1:8" x14ac:dyDescent="0.25">
      <c r="A162" s="2" t="s">
        <v>12</v>
      </c>
      <c r="B162" s="10"/>
      <c r="C162" s="2" t="str">
        <f t="shared" si="12"/>
        <v/>
      </c>
      <c r="D162" t="str">
        <f t="shared" si="13"/>
        <v/>
      </c>
      <c r="E162" s="2" t="str">
        <f t="shared" si="14"/>
        <v/>
      </c>
      <c r="F162" t="str">
        <f t="shared" si="15"/>
        <v/>
      </c>
      <c r="G162" s="11">
        <f t="shared" si="16"/>
        <v>0</v>
      </c>
      <c r="H162" t="str">
        <f t="shared" si="17"/>
        <v/>
      </c>
    </row>
    <row r="163" spans="1:8" x14ac:dyDescent="0.25">
      <c r="A163" s="2" t="s">
        <v>109</v>
      </c>
      <c r="B163" s="10"/>
      <c r="C163" s="2" t="str">
        <f t="shared" si="12"/>
        <v/>
      </c>
      <c r="D163" t="str">
        <f t="shared" si="13"/>
        <v>Sistema_Cartas_LAR</v>
      </c>
      <c r="E163" s="2" t="str">
        <f t="shared" si="14"/>
        <v/>
      </c>
      <c r="F163" t="str">
        <f t="shared" si="15"/>
        <v>UserRights</v>
      </c>
      <c r="G163" s="11">
        <f t="shared" si="16"/>
        <v>2</v>
      </c>
      <c r="H163" t="str">
        <f t="shared" si="17"/>
        <v/>
      </c>
    </row>
    <row r="164" spans="1:8" x14ac:dyDescent="0.25">
      <c r="A164" s="2" t="s">
        <v>16</v>
      </c>
      <c r="B164" s="10"/>
      <c r="C164" s="2" t="str">
        <f t="shared" si="12"/>
        <v/>
      </c>
      <c r="D164" t="str">
        <f t="shared" si="13"/>
        <v/>
      </c>
      <c r="E164" s="2" t="str">
        <f t="shared" si="14"/>
        <v/>
      </c>
      <c r="F164" t="str">
        <f t="shared" si="15"/>
        <v/>
      </c>
      <c r="G164" s="11">
        <f t="shared" si="16"/>
        <v>0</v>
      </c>
      <c r="H164" t="str">
        <f t="shared" si="17"/>
        <v/>
      </c>
    </row>
    <row r="165" spans="1:8" x14ac:dyDescent="0.25">
      <c r="A165" s="2" t="s">
        <v>7</v>
      </c>
      <c r="B165" s="10"/>
      <c r="C165" s="2" t="str">
        <f t="shared" si="12"/>
        <v>New Rule</v>
      </c>
      <c r="D165" t="str">
        <f t="shared" si="13"/>
        <v/>
      </c>
      <c r="E165" s="2" t="str">
        <f t="shared" si="14"/>
        <v/>
      </c>
      <c r="F165" t="str">
        <f t="shared" si="15"/>
        <v/>
      </c>
      <c r="G165" s="11">
        <f t="shared" si="16"/>
        <v>0</v>
      </c>
      <c r="H165" t="str">
        <f t="shared" si="17"/>
        <v/>
      </c>
    </row>
    <row r="166" spans="1:8" x14ac:dyDescent="0.25">
      <c r="A166" s="2" t="s">
        <v>110</v>
      </c>
      <c r="B166" s="10"/>
      <c r="C166" s="2" t="str">
        <f t="shared" si="12"/>
        <v>Rule Name</v>
      </c>
      <c r="D166" t="str">
        <f t="shared" si="13"/>
        <v>RULE_PROFILE_TEST_GLOBAL_PCOMM</v>
      </c>
      <c r="E166" s="2" t="str">
        <f t="shared" si="14"/>
        <v>Rule ID</v>
      </c>
      <c r="F166" t="str">
        <f t="shared" si="15"/>
        <v>partnerportal-lar_RULE_PROFILE_TEST_GLOBAL_PCOMM</v>
      </c>
      <c r="G166" s="11">
        <f t="shared" si="16"/>
        <v>2</v>
      </c>
      <c r="H166" t="str">
        <f t="shared" si="17"/>
        <v/>
      </c>
    </row>
    <row r="167" spans="1:8" x14ac:dyDescent="0.25">
      <c r="A167" s="2" t="s">
        <v>111</v>
      </c>
      <c r="B167" s="10"/>
      <c r="C167" s="2" t="str">
        <f t="shared" si="12"/>
        <v>Group Name</v>
      </c>
      <c r="D167" t="str">
        <f t="shared" si="13"/>
        <v>PROFILE_TEST_GLOBAL_PCOMM</v>
      </c>
      <c r="E167" s="2" t="str">
        <f t="shared" si="14"/>
        <v>Group ID</v>
      </c>
      <c r="F167" t="str">
        <f t="shared" si="15"/>
        <v>partnerportal-lar_PROFILE_TEST_GLOBAL_PCOMM</v>
      </c>
      <c r="G167" s="11">
        <f t="shared" si="16"/>
        <v>2</v>
      </c>
      <c r="H167" t="str">
        <f t="shared" si="17"/>
        <v/>
      </c>
    </row>
    <row r="168" spans="1:8" x14ac:dyDescent="0.25">
      <c r="A168" s="2" t="s">
        <v>12</v>
      </c>
      <c r="B168" s="10"/>
      <c r="C168" s="2" t="str">
        <f t="shared" si="12"/>
        <v/>
      </c>
      <c r="D168" t="str">
        <f t="shared" si="13"/>
        <v/>
      </c>
      <c r="E168" s="2" t="str">
        <f t="shared" si="14"/>
        <v/>
      </c>
      <c r="F168" t="str">
        <f t="shared" si="15"/>
        <v/>
      </c>
      <c r="G168" s="11">
        <f t="shared" si="16"/>
        <v>0</v>
      </c>
      <c r="H168" t="str">
        <f t="shared" si="17"/>
        <v/>
      </c>
    </row>
    <row r="169" spans="1:8" x14ac:dyDescent="0.25">
      <c r="A169" s="2" t="s">
        <v>24</v>
      </c>
      <c r="B169" s="10"/>
      <c r="C169" s="2" t="str">
        <f t="shared" si="12"/>
        <v/>
      </c>
      <c r="D169" t="str">
        <f t="shared" si="13"/>
        <v/>
      </c>
      <c r="E169" s="2" t="str">
        <f t="shared" si="14"/>
        <v/>
      </c>
      <c r="F169" t="str">
        <f t="shared" si="15"/>
        <v/>
      </c>
      <c r="G169" s="11">
        <f t="shared" si="16"/>
        <v>0</v>
      </c>
      <c r="H169" t="str">
        <f t="shared" si="17"/>
        <v/>
      </c>
    </row>
    <row r="170" spans="1:8" x14ac:dyDescent="0.25">
      <c r="A170" s="2" t="s">
        <v>112</v>
      </c>
      <c r="B170" s="10"/>
      <c r="C170" s="2" t="str">
        <f t="shared" si="12"/>
        <v/>
      </c>
      <c r="D170" t="str">
        <f t="shared" si="13"/>
        <v>G_PC_pComm</v>
      </c>
      <c r="E170" s="2" t="str">
        <f t="shared" si="14"/>
        <v/>
      </c>
      <c r="F170" t="str">
        <f t="shared" si="15"/>
        <v>Programs</v>
      </c>
      <c r="G170" s="11">
        <f t="shared" si="16"/>
        <v>2</v>
      </c>
      <c r="H170" t="str">
        <f t="shared" si="17"/>
        <v/>
      </c>
    </row>
    <row r="171" spans="1:8" x14ac:dyDescent="0.25">
      <c r="A171" s="2" t="s">
        <v>86</v>
      </c>
      <c r="B171" s="10"/>
      <c r="C171" s="2" t="str">
        <f t="shared" si="12"/>
        <v/>
      </c>
      <c r="D171" t="str">
        <f t="shared" si="13"/>
        <v/>
      </c>
      <c r="E171" s="2" t="str">
        <f t="shared" si="14"/>
        <v/>
      </c>
      <c r="F171" t="str">
        <f t="shared" si="15"/>
        <v/>
      </c>
      <c r="G171" s="11">
        <f t="shared" si="16"/>
        <v>0</v>
      </c>
      <c r="H171" t="str">
        <f t="shared" si="17"/>
        <v/>
      </c>
    </row>
    <row r="172" spans="1:8" x14ac:dyDescent="0.25">
      <c r="A172" s="2" t="s">
        <v>113</v>
      </c>
      <c r="B172" s="10"/>
      <c r="C172" s="2" t="str">
        <f t="shared" si="12"/>
        <v/>
      </c>
      <c r="D172" t="str">
        <f t="shared" si="13"/>
        <v>T</v>
      </c>
      <c r="E172" s="2" t="str">
        <f t="shared" si="14"/>
        <v/>
      </c>
      <c r="F172" t="str">
        <f t="shared" si="15"/>
        <v>IsPartnerAdmin</v>
      </c>
      <c r="G172" s="11">
        <f t="shared" si="16"/>
        <v>2</v>
      </c>
      <c r="H172" t="str">
        <f t="shared" si="17"/>
        <v/>
      </c>
    </row>
    <row r="173" spans="1:8" x14ac:dyDescent="0.25">
      <c r="A173" s="2" t="s">
        <v>114</v>
      </c>
      <c r="B173" s="10"/>
      <c r="C173" s="2" t="str">
        <f t="shared" si="12"/>
        <v/>
      </c>
      <c r="D173" t="str">
        <f t="shared" si="13"/>
        <v>G_pComm_User</v>
      </c>
      <c r="E173" s="2" t="str">
        <f t="shared" si="14"/>
        <v/>
      </c>
      <c r="F173" t="str">
        <f t="shared" si="15"/>
        <v>UserRights</v>
      </c>
      <c r="G173" s="11">
        <f t="shared" si="16"/>
        <v>2</v>
      </c>
      <c r="H173" t="str">
        <f t="shared" si="17"/>
        <v/>
      </c>
    </row>
    <row r="174" spans="1:8" x14ac:dyDescent="0.25">
      <c r="A174" s="2" t="s">
        <v>89</v>
      </c>
      <c r="B174" s="10"/>
      <c r="C174" s="2" t="str">
        <f t="shared" si="12"/>
        <v/>
      </c>
      <c r="D174" t="str">
        <f t="shared" si="13"/>
        <v/>
      </c>
      <c r="E174" s="2" t="str">
        <f t="shared" si="14"/>
        <v/>
      </c>
      <c r="F174" t="str">
        <f t="shared" si="15"/>
        <v/>
      </c>
      <c r="G174" s="11">
        <f t="shared" si="16"/>
        <v>0</v>
      </c>
      <c r="H174" t="str">
        <f t="shared" si="17"/>
        <v/>
      </c>
    </row>
    <row r="175" spans="1:8" x14ac:dyDescent="0.25">
      <c r="A175" s="2" t="s">
        <v>34</v>
      </c>
      <c r="B175" s="10"/>
      <c r="C175" s="2" t="str">
        <f t="shared" si="12"/>
        <v/>
      </c>
      <c r="D175" t="str">
        <f t="shared" si="13"/>
        <v/>
      </c>
      <c r="E175" s="2" t="str">
        <f t="shared" si="14"/>
        <v/>
      </c>
      <c r="F175" t="str">
        <f t="shared" si="15"/>
        <v/>
      </c>
      <c r="G175" s="11">
        <f t="shared" si="16"/>
        <v>0</v>
      </c>
      <c r="H175" t="str">
        <f t="shared" si="17"/>
        <v/>
      </c>
    </row>
    <row r="176" spans="1:8" x14ac:dyDescent="0.25">
      <c r="A176" s="2" t="s">
        <v>16</v>
      </c>
      <c r="B176" s="10"/>
      <c r="C176" s="2" t="str">
        <f t="shared" si="12"/>
        <v/>
      </c>
      <c r="D176" t="str">
        <f t="shared" si="13"/>
        <v/>
      </c>
      <c r="E176" s="2" t="str">
        <f t="shared" si="14"/>
        <v/>
      </c>
      <c r="F176" t="str">
        <f t="shared" si="15"/>
        <v/>
      </c>
      <c r="G176" s="11">
        <f t="shared" si="16"/>
        <v>0</v>
      </c>
      <c r="H176" t="str">
        <f t="shared" si="17"/>
        <v/>
      </c>
    </row>
    <row r="177" spans="1:8" x14ac:dyDescent="0.25">
      <c r="A177" s="2" t="s">
        <v>7</v>
      </c>
      <c r="B177" s="10"/>
      <c r="C177" s="2" t="str">
        <f t="shared" si="12"/>
        <v>New Rule</v>
      </c>
      <c r="D177" t="str">
        <f t="shared" si="13"/>
        <v/>
      </c>
      <c r="E177" s="2" t="str">
        <f t="shared" si="14"/>
        <v/>
      </c>
      <c r="F177" t="str">
        <f t="shared" si="15"/>
        <v/>
      </c>
      <c r="G177" s="11">
        <f t="shared" si="16"/>
        <v>0</v>
      </c>
      <c r="H177" t="str">
        <f t="shared" si="17"/>
        <v/>
      </c>
    </row>
    <row r="178" spans="1:8" x14ac:dyDescent="0.25">
      <c r="A178" s="2" t="s">
        <v>115</v>
      </c>
      <c r="B178" s="10"/>
      <c r="C178" s="2" t="str">
        <f t="shared" si="12"/>
        <v>Rule Name</v>
      </c>
      <c r="D178" t="str">
        <f t="shared" si="13"/>
        <v>RULE_GLOBAL_PCOMM_TEST</v>
      </c>
      <c r="E178" s="2" t="str">
        <f t="shared" si="14"/>
        <v>Rule ID</v>
      </c>
      <c r="F178" t="str">
        <f t="shared" si="15"/>
        <v>partnerportal-lar_RULE_GLOBAL_PCOMM_TEST</v>
      </c>
      <c r="G178" s="11">
        <f t="shared" si="16"/>
        <v>2</v>
      </c>
      <c r="H178" t="str">
        <f t="shared" si="17"/>
        <v/>
      </c>
    </row>
    <row r="179" spans="1:8" x14ac:dyDescent="0.25">
      <c r="A179" s="2" t="s">
        <v>116</v>
      </c>
      <c r="B179" s="10"/>
      <c r="C179" s="2" t="str">
        <f t="shared" si="12"/>
        <v>Group Name</v>
      </c>
      <c r="D179" t="str">
        <f t="shared" si="13"/>
        <v>GLOBAL_PCOMM_TEST_LAR</v>
      </c>
      <c r="E179" s="2" t="str">
        <f t="shared" si="14"/>
        <v>Group ID</v>
      </c>
      <c r="F179" t="str">
        <f t="shared" si="15"/>
        <v>partnerportal-lar_GLOBAL_PCOMM_TEST</v>
      </c>
      <c r="G179" s="11">
        <f t="shared" si="16"/>
        <v>2</v>
      </c>
      <c r="H179" t="str">
        <f t="shared" si="17"/>
        <v/>
      </c>
    </row>
    <row r="180" spans="1:8" x14ac:dyDescent="0.25">
      <c r="A180" s="2" t="s">
        <v>12</v>
      </c>
      <c r="B180" s="10"/>
      <c r="C180" s="2" t="str">
        <f t="shared" si="12"/>
        <v/>
      </c>
      <c r="D180" t="str">
        <f t="shared" si="13"/>
        <v/>
      </c>
      <c r="E180" s="2" t="str">
        <f t="shared" si="14"/>
        <v/>
      </c>
      <c r="F180" t="str">
        <f t="shared" si="15"/>
        <v/>
      </c>
      <c r="G180" s="11">
        <f t="shared" si="16"/>
        <v>0</v>
      </c>
      <c r="H180" t="str">
        <f t="shared" si="17"/>
        <v/>
      </c>
    </row>
    <row r="181" spans="1:8" x14ac:dyDescent="0.25">
      <c r="A181" s="2" t="s">
        <v>24</v>
      </c>
      <c r="B181" s="10"/>
      <c r="C181" s="2" t="str">
        <f t="shared" si="12"/>
        <v/>
      </c>
      <c r="D181" t="str">
        <f t="shared" si="13"/>
        <v/>
      </c>
      <c r="E181" s="2" t="str">
        <f t="shared" si="14"/>
        <v/>
      </c>
      <c r="F181" t="str">
        <f t="shared" si="15"/>
        <v/>
      </c>
      <c r="G181" s="11">
        <f t="shared" si="16"/>
        <v>0</v>
      </c>
      <c r="H181" t="str">
        <f t="shared" si="17"/>
        <v/>
      </c>
    </row>
    <row r="182" spans="1:8" x14ac:dyDescent="0.25">
      <c r="A182" s="2" t="s">
        <v>112</v>
      </c>
      <c r="B182" s="10"/>
      <c r="C182" s="2" t="str">
        <f t="shared" si="12"/>
        <v/>
      </c>
      <c r="D182" t="str">
        <f t="shared" si="13"/>
        <v>G_PC_pComm</v>
      </c>
      <c r="E182" s="2" t="str">
        <f t="shared" si="14"/>
        <v/>
      </c>
      <c r="F182" t="str">
        <f t="shared" si="15"/>
        <v>Programs</v>
      </c>
      <c r="G182" s="11">
        <f t="shared" si="16"/>
        <v>2</v>
      </c>
      <c r="H182" t="str">
        <f t="shared" si="17"/>
        <v/>
      </c>
    </row>
    <row r="183" spans="1:8" x14ac:dyDescent="0.25">
      <c r="A183" s="2" t="s">
        <v>86</v>
      </c>
      <c r="B183" s="10"/>
      <c r="C183" s="2" t="str">
        <f t="shared" si="12"/>
        <v/>
      </c>
      <c r="D183" t="str">
        <f t="shared" si="13"/>
        <v/>
      </c>
      <c r="E183" s="2" t="str">
        <f t="shared" si="14"/>
        <v/>
      </c>
      <c r="F183" t="str">
        <f t="shared" si="15"/>
        <v/>
      </c>
      <c r="G183" s="11">
        <f t="shared" si="16"/>
        <v>0</v>
      </c>
      <c r="H183" t="str">
        <f t="shared" si="17"/>
        <v/>
      </c>
    </row>
    <row r="184" spans="1:8" x14ac:dyDescent="0.25">
      <c r="A184" s="2" t="s">
        <v>113</v>
      </c>
      <c r="B184" s="10"/>
      <c r="C184" s="2" t="str">
        <f t="shared" si="12"/>
        <v/>
      </c>
      <c r="D184" t="str">
        <f t="shared" si="13"/>
        <v>T</v>
      </c>
      <c r="E184" s="2" t="str">
        <f t="shared" si="14"/>
        <v/>
      </c>
      <c r="F184" t="str">
        <f t="shared" si="15"/>
        <v>IsPartnerAdmin</v>
      </c>
      <c r="G184" s="11">
        <f t="shared" si="16"/>
        <v>2</v>
      </c>
      <c r="H184" t="str">
        <f t="shared" si="17"/>
        <v/>
      </c>
    </row>
    <row r="185" spans="1:8" x14ac:dyDescent="0.25">
      <c r="A185" s="2" t="s">
        <v>114</v>
      </c>
      <c r="B185" s="10"/>
      <c r="C185" s="2" t="str">
        <f t="shared" si="12"/>
        <v/>
      </c>
      <c r="D185" t="str">
        <f t="shared" si="13"/>
        <v>G_pComm_User</v>
      </c>
      <c r="E185" s="2" t="str">
        <f t="shared" si="14"/>
        <v/>
      </c>
      <c r="F185" t="str">
        <f t="shared" si="15"/>
        <v>UserRights</v>
      </c>
      <c r="G185" s="11">
        <f t="shared" si="16"/>
        <v>2</v>
      </c>
      <c r="H185" t="str">
        <f t="shared" si="17"/>
        <v/>
      </c>
    </row>
    <row r="186" spans="1:8" x14ac:dyDescent="0.25">
      <c r="A186" s="2" t="s">
        <v>89</v>
      </c>
      <c r="B186" s="10"/>
      <c r="C186" s="2" t="str">
        <f t="shared" si="12"/>
        <v/>
      </c>
      <c r="D186" t="str">
        <f t="shared" si="13"/>
        <v/>
      </c>
      <c r="E186" s="2" t="str">
        <f t="shared" si="14"/>
        <v/>
      </c>
      <c r="F186" t="str">
        <f t="shared" si="15"/>
        <v/>
      </c>
      <c r="G186" s="11">
        <f t="shared" si="16"/>
        <v>0</v>
      </c>
      <c r="H186" t="str">
        <f t="shared" si="17"/>
        <v/>
      </c>
    </row>
    <row r="187" spans="1:8" x14ac:dyDescent="0.25">
      <c r="A187" s="2" t="s">
        <v>34</v>
      </c>
      <c r="B187" s="10"/>
      <c r="C187" s="2" t="str">
        <f t="shared" si="12"/>
        <v/>
      </c>
      <c r="D187" t="str">
        <f t="shared" si="13"/>
        <v/>
      </c>
      <c r="E187" s="2" t="str">
        <f t="shared" si="14"/>
        <v/>
      </c>
      <c r="F187" t="str">
        <f t="shared" si="15"/>
        <v/>
      </c>
      <c r="G187" s="11">
        <f t="shared" si="16"/>
        <v>0</v>
      </c>
      <c r="H187" t="str">
        <f t="shared" si="17"/>
        <v/>
      </c>
    </row>
    <row r="188" spans="1:8" x14ac:dyDescent="0.25">
      <c r="A188" s="2" t="s">
        <v>16</v>
      </c>
      <c r="B188" s="10"/>
      <c r="C188" s="2" t="str">
        <f t="shared" si="12"/>
        <v/>
      </c>
      <c r="D188" t="str">
        <f t="shared" si="13"/>
        <v/>
      </c>
      <c r="E188" s="2" t="str">
        <f t="shared" si="14"/>
        <v/>
      </c>
      <c r="F188" t="str">
        <f t="shared" si="15"/>
        <v/>
      </c>
      <c r="G188" s="11">
        <f t="shared" si="16"/>
        <v>0</v>
      </c>
      <c r="H188" t="str">
        <f t="shared" si="17"/>
        <v/>
      </c>
    </row>
    <row r="189" spans="1:8" x14ac:dyDescent="0.25">
      <c r="A189" s="2" t="s">
        <v>7</v>
      </c>
      <c r="B189" s="10"/>
      <c r="C189" s="2" t="str">
        <f t="shared" si="12"/>
        <v>New Rule</v>
      </c>
      <c r="D189" t="str">
        <f t="shared" si="13"/>
        <v/>
      </c>
      <c r="E189" s="2" t="str">
        <f t="shared" si="14"/>
        <v/>
      </c>
      <c r="F189" t="str">
        <f t="shared" si="15"/>
        <v/>
      </c>
      <c r="G189" s="11">
        <f t="shared" si="16"/>
        <v>0</v>
      </c>
      <c r="H189" t="str">
        <f t="shared" si="17"/>
        <v/>
      </c>
    </row>
    <row r="190" spans="1:8" x14ac:dyDescent="0.25">
      <c r="A190" s="2" t="s">
        <v>117</v>
      </c>
      <c r="B190" s="10"/>
      <c r="C190" s="2" t="str">
        <f t="shared" si="12"/>
        <v>Rule Name</v>
      </c>
      <c r="D190" t="str">
        <f t="shared" si="13"/>
        <v>RULE_PROFILE_TEST_GLOBAL_SQ</v>
      </c>
      <c r="E190" s="2" t="str">
        <f t="shared" si="14"/>
        <v>Rule ID</v>
      </c>
      <c r="F190" t="str">
        <f t="shared" si="15"/>
        <v>partnerportal-lar_RULE_PROFILE_TEST_GLOBAL_SQ</v>
      </c>
      <c r="G190" s="11">
        <f t="shared" si="16"/>
        <v>2</v>
      </c>
      <c r="H190" t="str">
        <f t="shared" si="17"/>
        <v/>
      </c>
    </row>
    <row r="191" spans="1:8" x14ac:dyDescent="0.25">
      <c r="A191" s="2" t="s">
        <v>118</v>
      </c>
      <c r="B191" s="10"/>
      <c r="C191" s="2" t="str">
        <f t="shared" si="12"/>
        <v>Group Name</v>
      </c>
      <c r="D191" t="str">
        <f t="shared" si="13"/>
        <v>PROFILE_TEST_GLOBAL_SQ</v>
      </c>
      <c r="E191" s="2" t="str">
        <f t="shared" si="14"/>
        <v>Group ID</v>
      </c>
      <c r="F191" t="str">
        <f t="shared" si="15"/>
        <v>partnerportal-lar_PROFILE_TEST_GLOBAL_SQ</v>
      </c>
      <c r="G191" s="11">
        <f t="shared" si="16"/>
        <v>2</v>
      </c>
      <c r="H191" t="str">
        <f t="shared" si="17"/>
        <v/>
      </c>
    </row>
    <row r="192" spans="1:8" x14ac:dyDescent="0.25">
      <c r="A192" s="2" t="s">
        <v>12</v>
      </c>
      <c r="B192" s="10"/>
      <c r="C192" s="2" t="str">
        <f t="shared" si="12"/>
        <v/>
      </c>
      <c r="D192" t="str">
        <f t="shared" si="13"/>
        <v/>
      </c>
      <c r="E192" s="2" t="str">
        <f t="shared" si="14"/>
        <v/>
      </c>
      <c r="F192" t="str">
        <f t="shared" si="15"/>
        <v/>
      </c>
      <c r="G192" s="11">
        <f t="shared" si="16"/>
        <v>0</v>
      </c>
      <c r="H192" t="str">
        <f t="shared" si="17"/>
        <v/>
      </c>
    </row>
    <row r="193" spans="1:8" x14ac:dyDescent="0.25">
      <c r="A193" s="2" t="s">
        <v>24</v>
      </c>
      <c r="B193" s="10"/>
      <c r="C193" s="2" t="str">
        <f t="shared" si="12"/>
        <v/>
      </c>
      <c r="D193" t="str">
        <f t="shared" si="13"/>
        <v/>
      </c>
      <c r="E193" s="2" t="str">
        <f t="shared" si="14"/>
        <v/>
      </c>
      <c r="F193" t="str">
        <f t="shared" si="15"/>
        <v/>
      </c>
      <c r="G193" s="11">
        <f t="shared" si="16"/>
        <v>0</v>
      </c>
      <c r="H193" t="str">
        <f t="shared" si="17"/>
        <v/>
      </c>
    </row>
    <row r="194" spans="1:8" x14ac:dyDescent="0.25">
      <c r="A194" s="2" t="s">
        <v>119</v>
      </c>
      <c r="B194" s="10"/>
      <c r="C194" s="2" t="str">
        <f t="shared" si="12"/>
        <v/>
      </c>
      <c r="D194" t="str">
        <f t="shared" si="13"/>
        <v>G_PC_SQ</v>
      </c>
      <c r="E194" s="2" t="str">
        <f t="shared" si="14"/>
        <v/>
      </c>
      <c r="F194" t="str">
        <f t="shared" si="15"/>
        <v>Programs</v>
      </c>
      <c r="G194" s="11">
        <f t="shared" si="16"/>
        <v>2</v>
      </c>
      <c r="H194" t="str">
        <f t="shared" si="17"/>
        <v/>
      </c>
    </row>
    <row r="195" spans="1:8" x14ac:dyDescent="0.25">
      <c r="A195" s="2" t="s">
        <v>86</v>
      </c>
      <c r="B195" s="10"/>
      <c r="C195" s="2" t="str">
        <f t="shared" ref="C195:C258" si="18">IF(A195=$A$3,"New Rule",IF(C194="New Rule","Rule Name",IF(C194="Rule Name","Group Name","")))</f>
        <v/>
      </c>
      <c r="D195" t="str">
        <f t="shared" ref="D195:D258" si="19">IFERROR(LEFT(RIGHT(A195,LEN(A195)-FIND("""",A195,1)),FIND("""",A195,FIND("""",A195)+1)-FIND("""",A195,1)-1),"")</f>
        <v/>
      </c>
      <c r="E195" s="2" t="str">
        <f t="shared" ref="E195:E258" si="20">IF(C195="Rule Name","Rule ID",IF(C195="Group Name","Group ID",""))</f>
        <v/>
      </c>
      <c r="F195" t="str">
        <f t="shared" ref="F195:F258" si="21">IFERROR(LEFT(RIGHT(A195,LEN(A195)-FIND("""",A195,FIND("""",A195,FIND("""",A195)+1)+1)),FIND("""",A195,FIND("""",A195,FIND("""",A195,FIND("""",A195)+1)+1)+1)-FIND("""",A195,FIND("""",A195,FIND("""",A195)+1)+1)-1),"")</f>
        <v/>
      </c>
      <c r="G195" s="11">
        <f t="shared" ref="G195:G258" si="22">(SUM(LEN(A195)-LEN(SUBSTITUTE(A195,"""","")))/LEN(""""))/2</f>
        <v>0</v>
      </c>
      <c r="H195" t="str">
        <f t="shared" ref="H195:H258" si="23">IFERROR(LEFT(RIGHT(A195,LEN(A195)-FIND("""",A195,FIND("""",A195,FIND("""",A195,FIND("""",A195,FIND("""",A195)+1)+1)+1)+1)),FIND("""",A195,(FIND("""",A195,FIND("""",A195,FIND("""",A195,FIND("""",A195,FIND("""",A195)+1)+1)+1)+1)+1))-FIND("""",A195,FIND("""",A195,FIND("""",A195,FIND("""",A195,FIND("""",A195)+1)+1)+1)+1)-1),"")</f>
        <v/>
      </c>
    </row>
    <row r="196" spans="1:8" x14ac:dyDescent="0.25">
      <c r="A196" s="2" t="s">
        <v>113</v>
      </c>
      <c r="B196" s="10"/>
      <c r="C196" s="2" t="str">
        <f t="shared" si="18"/>
        <v/>
      </c>
      <c r="D196" t="str">
        <f t="shared" si="19"/>
        <v>T</v>
      </c>
      <c r="E196" s="2" t="str">
        <f t="shared" si="20"/>
        <v/>
      </c>
      <c r="F196" t="str">
        <f t="shared" si="21"/>
        <v>IsPartnerAdmin</v>
      </c>
      <c r="G196" s="11">
        <f t="shared" si="22"/>
        <v>2</v>
      </c>
      <c r="H196" t="str">
        <f t="shared" si="23"/>
        <v/>
      </c>
    </row>
    <row r="197" spans="1:8" x14ac:dyDescent="0.25">
      <c r="A197" s="2" t="s">
        <v>120</v>
      </c>
      <c r="B197" s="10"/>
      <c r="C197" s="2" t="str">
        <f t="shared" si="18"/>
        <v/>
      </c>
      <c r="D197" t="str">
        <f t="shared" si="19"/>
        <v>G_SmartQuote_User</v>
      </c>
      <c r="E197" s="2" t="str">
        <f t="shared" si="20"/>
        <v/>
      </c>
      <c r="F197" t="str">
        <f t="shared" si="21"/>
        <v>UserRights</v>
      </c>
      <c r="G197" s="11">
        <f t="shared" si="22"/>
        <v>2</v>
      </c>
      <c r="H197" t="str">
        <f t="shared" si="23"/>
        <v/>
      </c>
    </row>
    <row r="198" spans="1:8" x14ac:dyDescent="0.25">
      <c r="A198" s="2" t="s">
        <v>89</v>
      </c>
      <c r="B198" s="10"/>
      <c r="C198" s="2" t="str">
        <f t="shared" si="18"/>
        <v/>
      </c>
      <c r="D198" t="str">
        <f t="shared" si="19"/>
        <v/>
      </c>
      <c r="E198" s="2" t="str">
        <f t="shared" si="20"/>
        <v/>
      </c>
      <c r="F198" t="str">
        <f t="shared" si="21"/>
        <v/>
      </c>
      <c r="G198" s="11">
        <f t="shared" si="22"/>
        <v>0</v>
      </c>
      <c r="H198" t="str">
        <f t="shared" si="23"/>
        <v/>
      </c>
    </row>
    <row r="199" spans="1:8" x14ac:dyDescent="0.25">
      <c r="A199" s="2" t="s">
        <v>34</v>
      </c>
      <c r="B199" s="10"/>
      <c r="C199" s="2" t="str">
        <f t="shared" si="18"/>
        <v/>
      </c>
      <c r="D199" t="str">
        <f t="shared" si="19"/>
        <v/>
      </c>
      <c r="E199" s="2" t="str">
        <f t="shared" si="20"/>
        <v/>
      </c>
      <c r="F199" t="str">
        <f t="shared" si="21"/>
        <v/>
      </c>
      <c r="G199" s="11">
        <f t="shared" si="22"/>
        <v>0</v>
      </c>
      <c r="H199" t="str">
        <f t="shared" si="23"/>
        <v/>
      </c>
    </row>
    <row r="200" spans="1:8" x14ac:dyDescent="0.25">
      <c r="A200" s="2" t="s">
        <v>16</v>
      </c>
      <c r="B200" s="10"/>
      <c r="C200" s="2" t="str">
        <f t="shared" si="18"/>
        <v/>
      </c>
      <c r="D200" t="str">
        <f t="shared" si="19"/>
        <v/>
      </c>
      <c r="E200" s="2" t="str">
        <f t="shared" si="20"/>
        <v/>
      </c>
      <c r="F200" t="str">
        <f t="shared" si="21"/>
        <v/>
      </c>
      <c r="G200" s="11">
        <f t="shared" si="22"/>
        <v>0</v>
      </c>
      <c r="H200" t="str">
        <f t="shared" si="23"/>
        <v/>
      </c>
    </row>
    <row r="201" spans="1:8" x14ac:dyDescent="0.25">
      <c r="A201" s="2" t="s">
        <v>7</v>
      </c>
      <c r="B201" s="10"/>
      <c r="C201" s="2" t="str">
        <f t="shared" si="18"/>
        <v>New Rule</v>
      </c>
      <c r="D201" t="str">
        <f t="shared" si="19"/>
        <v/>
      </c>
      <c r="E201" s="2" t="str">
        <f t="shared" si="20"/>
        <v/>
      </c>
      <c r="F201" t="str">
        <f t="shared" si="21"/>
        <v/>
      </c>
      <c r="G201" s="11">
        <f t="shared" si="22"/>
        <v>0</v>
      </c>
      <c r="H201" t="str">
        <f t="shared" si="23"/>
        <v/>
      </c>
    </row>
    <row r="202" spans="1:8" x14ac:dyDescent="0.25">
      <c r="A202" s="2" t="s">
        <v>121</v>
      </c>
      <c r="B202" s="10"/>
      <c r="C202" s="2" t="str">
        <f t="shared" si="18"/>
        <v>Rule Name</v>
      </c>
      <c r="D202" t="str">
        <f t="shared" si="19"/>
        <v>RULE_GLOBAL_SQ_TEST</v>
      </c>
      <c r="E202" s="2" t="str">
        <f t="shared" si="20"/>
        <v>Rule ID</v>
      </c>
      <c r="F202" t="str">
        <f t="shared" si="21"/>
        <v>partnerportal-lar_RULE_GLOBAL_SQ_TEST</v>
      </c>
      <c r="G202" s="11">
        <f t="shared" si="22"/>
        <v>2</v>
      </c>
      <c r="H202" t="str">
        <f t="shared" si="23"/>
        <v/>
      </c>
    </row>
    <row r="203" spans="1:8" x14ac:dyDescent="0.25">
      <c r="A203" s="2" t="s">
        <v>122</v>
      </c>
      <c r="B203" s="10"/>
      <c r="C203" s="2" t="str">
        <f t="shared" si="18"/>
        <v>Group Name</v>
      </c>
      <c r="D203" t="str">
        <f t="shared" si="19"/>
        <v>GLOBAL_SQ_TEST_LAR</v>
      </c>
      <c r="E203" s="2" t="str">
        <f t="shared" si="20"/>
        <v>Group ID</v>
      </c>
      <c r="F203" t="str">
        <f t="shared" si="21"/>
        <v>partnerportal-lar_GLOBAL_SQ_TEST</v>
      </c>
      <c r="G203" s="11">
        <f t="shared" si="22"/>
        <v>2</v>
      </c>
      <c r="H203" t="str">
        <f t="shared" si="23"/>
        <v/>
      </c>
    </row>
    <row r="204" spans="1:8" x14ac:dyDescent="0.25">
      <c r="A204" s="2" t="s">
        <v>12</v>
      </c>
      <c r="B204" s="10"/>
      <c r="C204" s="2" t="str">
        <f t="shared" si="18"/>
        <v/>
      </c>
      <c r="D204" t="str">
        <f t="shared" si="19"/>
        <v/>
      </c>
      <c r="E204" s="2" t="str">
        <f t="shared" si="20"/>
        <v/>
      </c>
      <c r="F204" t="str">
        <f t="shared" si="21"/>
        <v/>
      </c>
      <c r="G204" s="11">
        <f t="shared" si="22"/>
        <v>0</v>
      </c>
      <c r="H204" t="str">
        <f t="shared" si="23"/>
        <v/>
      </c>
    </row>
    <row r="205" spans="1:8" x14ac:dyDescent="0.25">
      <c r="A205" s="2" t="s">
        <v>24</v>
      </c>
      <c r="B205" s="10"/>
      <c r="C205" s="2" t="str">
        <f t="shared" si="18"/>
        <v/>
      </c>
      <c r="D205" t="str">
        <f t="shared" si="19"/>
        <v/>
      </c>
      <c r="E205" s="2" t="str">
        <f t="shared" si="20"/>
        <v/>
      </c>
      <c r="F205" t="str">
        <f t="shared" si="21"/>
        <v/>
      </c>
      <c r="G205" s="11">
        <f t="shared" si="22"/>
        <v>0</v>
      </c>
      <c r="H205" t="str">
        <f t="shared" si="23"/>
        <v/>
      </c>
    </row>
    <row r="206" spans="1:8" x14ac:dyDescent="0.25">
      <c r="A206" s="2" t="s">
        <v>119</v>
      </c>
      <c r="B206" s="10"/>
      <c r="C206" s="2" t="str">
        <f t="shared" si="18"/>
        <v/>
      </c>
      <c r="D206" t="str">
        <f t="shared" si="19"/>
        <v>G_PC_SQ</v>
      </c>
      <c r="E206" s="2" t="str">
        <f t="shared" si="20"/>
        <v/>
      </c>
      <c r="F206" t="str">
        <f t="shared" si="21"/>
        <v>Programs</v>
      </c>
      <c r="G206" s="11">
        <f t="shared" si="22"/>
        <v>2</v>
      </c>
      <c r="H206" t="str">
        <f t="shared" si="23"/>
        <v/>
      </c>
    </row>
    <row r="207" spans="1:8" x14ac:dyDescent="0.25">
      <c r="A207" s="2" t="s">
        <v>86</v>
      </c>
      <c r="B207" s="10"/>
      <c r="C207" s="2" t="str">
        <f t="shared" si="18"/>
        <v/>
      </c>
      <c r="D207" t="str">
        <f t="shared" si="19"/>
        <v/>
      </c>
      <c r="E207" s="2" t="str">
        <f t="shared" si="20"/>
        <v/>
      </c>
      <c r="F207" t="str">
        <f t="shared" si="21"/>
        <v/>
      </c>
      <c r="G207" s="11">
        <f t="shared" si="22"/>
        <v>0</v>
      </c>
      <c r="H207" t="str">
        <f t="shared" si="23"/>
        <v/>
      </c>
    </row>
    <row r="208" spans="1:8" x14ac:dyDescent="0.25">
      <c r="A208" s="2" t="s">
        <v>113</v>
      </c>
      <c r="B208" s="10"/>
      <c r="C208" s="2" t="str">
        <f t="shared" si="18"/>
        <v/>
      </c>
      <c r="D208" t="str">
        <f t="shared" si="19"/>
        <v>T</v>
      </c>
      <c r="E208" s="2" t="str">
        <f t="shared" si="20"/>
        <v/>
      </c>
      <c r="F208" t="str">
        <f t="shared" si="21"/>
        <v>IsPartnerAdmin</v>
      </c>
      <c r="G208" s="11">
        <f t="shared" si="22"/>
        <v>2</v>
      </c>
      <c r="H208" t="str">
        <f t="shared" si="23"/>
        <v/>
      </c>
    </row>
    <row r="209" spans="1:8" x14ac:dyDescent="0.25">
      <c r="A209" s="2" t="s">
        <v>120</v>
      </c>
      <c r="B209" s="10"/>
      <c r="C209" s="2" t="str">
        <f t="shared" si="18"/>
        <v/>
      </c>
      <c r="D209" t="str">
        <f t="shared" si="19"/>
        <v>G_SmartQuote_User</v>
      </c>
      <c r="E209" s="2" t="str">
        <f t="shared" si="20"/>
        <v/>
      </c>
      <c r="F209" t="str">
        <f t="shared" si="21"/>
        <v>UserRights</v>
      </c>
      <c r="G209" s="11">
        <f t="shared" si="22"/>
        <v>2</v>
      </c>
      <c r="H209" t="str">
        <f t="shared" si="23"/>
        <v/>
      </c>
    </row>
    <row r="210" spans="1:8" x14ac:dyDescent="0.25">
      <c r="A210" s="2" t="s">
        <v>89</v>
      </c>
      <c r="B210" s="10"/>
      <c r="C210" s="2" t="str">
        <f t="shared" si="18"/>
        <v/>
      </c>
      <c r="D210" t="str">
        <f t="shared" si="19"/>
        <v/>
      </c>
      <c r="E210" s="2" t="str">
        <f t="shared" si="20"/>
        <v/>
      </c>
      <c r="F210" t="str">
        <f t="shared" si="21"/>
        <v/>
      </c>
      <c r="G210" s="11">
        <f t="shared" si="22"/>
        <v>0</v>
      </c>
      <c r="H210" t="str">
        <f t="shared" si="23"/>
        <v/>
      </c>
    </row>
    <row r="211" spans="1:8" x14ac:dyDescent="0.25">
      <c r="A211" s="2" t="s">
        <v>34</v>
      </c>
      <c r="B211" s="10"/>
      <c r="C211" s="2" t="str">
        <f t="shared" si="18"/>
        <v/>
      </c>
      <c r="D211" t="str">
        <f t="shared" si="19"/>
        <v/>
      </c>
      <c r="E211" s="2" t="str">
        <f t="shared" si="20"/>
        <v/>
      </c>
      <c r="F211" t="str">
        <f t="shared" si="21"/>
        <v/>
      </c>
      <c r="G211" s="11">
        <f t="shared" si="22"/>
        <v>0</v>
      </c>
      <c r="H211" t="str">
        <f t="shared" si="23"/>
        <v/>
      </c>
    </row>
    <row r="212" spans="1:8" x14ac:dyDescent="0.25">
      <c r="A212" s="2" t="s">
        <v>16</v>
      </c>
      <c r="B212" s="10"/>
      <c r="C212" s="2" t="str">
        <f t="shared" si="18"/>
        <v/>
      </c>
      <c r="D212" t="str">
        <f t="shared" si="19"/>
        <v/>
      </c>
      <c r="E212" s="2" t="str">
        <f t="shared" si="20"/>
        <v/>
      </c>
      <c r="F212" t="str">
        <f t="shared" si="21"/>
        <v/>
      </c>
      <c r="G212" s="11">
        <f t="shared" si="22"/>
        <v>0</v>
      </c>
      <c r="H212" t="str">
        <f t="shared" si="23"/>
        <v/>
      </c>
    </row>
    <row r="213" spans="1:8" x14ac:dyDescent="0.25">
      <c r="A213" s="2" t="s">
        <v>7</v>
      </c>
      <c r="B213" s="10"/>
      <c r="C213" s="2" t="str">
        <f t="shared" si="18"/>
        <v>New Rule</v>
      </c>
      <c r="D213" t="str">
        <f t="shared" si="19"/>
        <v/>
      </c>
      <c r="E213" s="2" t="str">
        <f t="shared" si="20"/>
        <v/>
      </c>
      <c r="F213" t="str">
        <f t="shared" si="21"/>
        <v/>
      </c>
      <c r="G213" s="11">
        <f t="shared" si="22"/>
        <v>0</v>
      </c>
      <c r="H213" t="str">
        <f t="shared" si="23"/>
        <v/>
      </c>
    </row>
    <row r="214" spans="1:8" x14ac:dyDescent="0.25">
      <c r="A214" s="2" t="s">
        <v>123</v>
      </c>
      <c r="B214" s="10"/>
      <c r="C214" s="2" t="str">
        <f t="shared" si="18"/>
        <v>Rule Name</v>
      </c>
      <c r="D214" t="str">
        <f t="shared" si="19"/>
        <v>RULE_PRESALES_CHAT_USERS</v>
      </c>
      <c r="E214" s="2" t="str">
        <f t="shared" si="20"/>
        <v>Rule ID</v>
      </c>
      <c r="F214" t="str">
        <f t="shared" si="21"/>
        <v>partnerportal-lar_RULE_PRESALES_CHAT_USERS</v>
      </c>
      <c r="G214" s="11">
        <f t="shared" si="22"/>
        <v>2</v>
      </c>
      <c r="H214" t="str">
        <f t="shared" si="23"/>
        <v/>
      </c>
    </row>
    <row r="215" spans="1:8" x14ac:dyDescent="0.25">
      <c r="A215" s="2" t="s">
        <v>124</v>
      </c>
      <c r="B215" s="10"/>
      <c r="C215" s="2" t="str">
        <f t="shared" si="18"/>
        <v>Group Name</v>
      </c>
      <c r="D215" t="str">
        <f t="shared" si="19"/>
        <v>PRESALES_CHAT_USERS</v>
      </c>
      <c r="E215" s="2" t="str">
        <f t="shared" si="20"/>
        <v>Group ID</v>
      </c>
      <c r="F215" t="str">
        <f t="shared" si="21"/>
        <v>partnerportal-lar_PRESALES_CHAT_USERS</v>
      </c>
      <c r="G215" s="11">
        <f t="shared" si="22"/>
        <v>2</v>
      </c>
      <c r="H215" t="str">
        <f t="shared" si="23"/>
        <v/>
      </c>
    </row>
    <row r="216" spans="1:8" x14ac:dyDescent="0.25">
      <c r="A216" s="2" t="s">
        <v>12</v>
      </c>
      <c r="B216" s="10"/>
      <c r="C216" s="2" t="str">
        <f t="shared" si="18"/>
        <v/>
      </c>
      <c r="D216" t="str">
        <f t="shared" si="19"/>
        <v/>
      </c>
      <c r="E216" s="2" t="str">
        <f t="shared" si="20"/>
        <v/>
      </c>
      <c r="F216" t="str">
        <f t="shared" si="21"/>
        <v/>
      </c>
      <c r="G216" s="11">
        <f t="shared" si="22"/>
        <v>0</v>
      </c>
      <c r="H216" t="str">
        <f t="shared" si="23"/>
        <v/>
      </c>
    </row>
    <row r="217" spans="1:8" x14ac:dyDescent="0.25">
      <c r="A217" s="2" t="s">
        <v>24</v>
      </c>
      <c r="B217" s="10"/>
      <c r="C217" s="2" t="str">
        <f t="shared" si="18"/>
        <v/>
      </c>
      <c r="D217" t="str">
        <f t="shared" si="19"/>
        <v/>
      </c>
      <c r="E217" s="2" t="str">
        <f t="shared" si="20"/>
        <v/>
      </c>
      <c r="F217" t="str">
        <f t="shared" si="21"/>
        <v/>
      </c>
      <c r="G217" s="11">
        <f t="shared" si="22"/>
        <v>0</v>
      </c>
      <c r="H217" t="str">
        <f t="shared" si="23"/>
        <v/>
      </c>
    </row>
    <row r="218" spans="1:8" x14ac:dyDescent="0.25">
      <c r="A218" s="2" t="s">
        <v>125</v>
      </c>
      <c r="B218" s="10"/>
      <c r="C218" s="2" t="str">
        <f t="shared" si="18"/>
        <v/>
      </c>
      <c r="D218" t="str">
        <f t="shared" si="19"/>
        <v>MX</v>
      </c>
      <c r="E218" s="2" t="str">
        <f t="shared" si="20"/>
        <v/>
      </c>
      <c r="F218" t="str">
        <f t="shared" si="21"/>
        <v>CountryCode</v>
      </c>
      <c r="G218" s="11">
        <f t="shared" si="22"/>
        <v>2</v>
      </c>
      <c r="H218" t="str">
        <f t="shared" si="23"/>
        <v/>
      </c>
    </row>
    <row r="219" spans="1:8" x14ac:dyDescent="0.25">
      <c r="A219" s="2" t="s">
        <v>126</v>
      </c>
      <c r="B219" s="10"/>
      <c r="C219" s="2" t="str">
        <f t="shared" si="18"/>
        <v/>
      </c>
      <c r="D219" t="str">
        <f t="shared" si="19"/>
        <v>PRESALES_CHAT_USERS</v>
      </c>
      <c r="E219" s="2" t="str">
        <f t="shared" si="20"/>
        <v/>
      </c>
      <c r="F219" t="str">
        <f t="shared" si="21"/>
        <v>UserRights</v>
      </c>
      <c r="G219" s="11">
        <f t="shared" si="22"/>
        <v>2</v>
      </c>
      <c r="H219" t="str">
        <f t="shared" si="23"/>
        <v/>
      </c>
    </row>
    <row r="220" spans="1:8" x14ac:dyDescent="0.25">
      <c r="A220" s="2" t="s">
        <v>34</v>
      </c>
      <c r="B220" s="10"/>
      <c r="C220" s="2" t="str">
        <f t="shared" si="18"/>
        <v/>
      </c>
      <c r="D220" t="str">
        <f t="shared" si="19"/>
        <v/>
      </c>
      <c r="E220" s="2" t="str">
        <f t="shared" si="20"/>
        <v/>
      </c>
      <c r="F220" t="str">
        <f t="shared" si="21"/>
        <v/>
      </c>
      <c r="G220" s="11">
        <f t="shared" si="22"/>
        <v>0</v>
      </c>
      <c r="H220" t="str">
        <f t="shared" si="23"/>
        <v/>
      </c>
    </row>
    <row r="221" spans="1:8" x14ac:dyDescent="0.25">
      <c r="A221" s="2" t="s">
        <v>16</v>
      </c>
      <c r="B221" s="10"/>
      <c r="C221" s="2" t="str">
        <f t="shared" si="18"/>
        <v/>
      </c>
      <c r="D221" t="str">
        <f t="shared" si="19"/>
        <v/>
      </c>
      <c r="E221" s="2" t="str">
        <f t="shared" si="20"/>
        <v/>
      </c>
      <c r="F221" t="str">
        <f t="shared" si="21"/>
        <v/>
      </c>
      <c r="G221" s="11">
        <f t="shared" si="22"/>
        <v>0</v>
      </c>
      <c r="H221" t="str">
        <f t="shared" si="23"/>
        <v/>
      </c>
    </row>
    <row r="222" spans="1:8" x14ac:dyDescent="0.25">
      <c r="A222" s="2" t="s">
        <v>7</v>
      </c>
      <c r="B222" s="10"/>
      <c r="C222" s="2" t="str">
        <f t="shared" si="18"/>
        <v>New Rule</v>
      </c>
      <c r="D222" t="str">
        <f t="shared" si="19"/>
        <v/>
      </c>
      <c r="E222" s="2" t="str">
        <f t="shared" si="20"/>
        <v/>
      </c>
      <c r="F222" t="str">
        <f t="shared" si="21"/>
        <v/>
      </c>
      <c r="G222" s="11">
        <f t="shared" si="22"/>
        <v>0</v>
      </c>
      <c r="H222" t="str">
        <f t="shared" si="23"/>
        <v/>
      </c>
    </row>
    <row r="223" spans="1:8" x14ac:dyDescent="0.25">
      <c r="A223" s="2" t="s">
        <v>127</v>
      </c>
      <c r="B223" s="10"/>
      <c r="C223" s="2" t="str">
        <f t="shared" si="18"/>
        <v>Rule Name</v>
      </c>
      <c r="D223" t="str">
        <f t="shared" si="19"/>
        <v>RULE_ESERVICE_CLT_EXTERNAL</v>
      </c>
      <c r="E223" s="2" t="str">
        <f t="shared" si="20"/>
        <v>Rule ID</v>
      </c>
      <c r="F223" t="str">
        <f t="shared" si="21"/>
        <v>partnerportal-lar_RULE_ESERVICE_CLT_EXTERNAL</v>
      </c>
      <c r="G223" s="11">
        <f t="shared" si="22"/>
        <v>2</v>
      </c>
      <c r="H223" t="str">
        <f t="shared" si="23"/>
        <v/>
      </c>
    </row>
    <row r="224" spans="1:8" x14ac:dyDescent="0.25">
      <c r="A224" s="2" t="s">
        <v>128</v>
      </c>
      <c r="B224" s="10"/>
      <c r="C224" s="2" t="str">
        <f t="shared" si="18"/>
        <v>Group Name</v>
      </c>
      <c r="D224" t="str">
        <f t="shared" si="19"/>
        <v>ESERVICE_CLT_EXTERNAL</v>
      </c>
      <c r="E224" s="2" t="str">
        <f t="shared" si="20"/>
        <v>Group ID</v>
      </c>
      <c r="F224" t="str">
        <f t="shared" si="21"/>
        <v>partnerportal-lar_ESERVICE_CLT_EXTERNAL</v>
      </c>
      <c r="G224" s="11">
        <f t="shared" si="22"/>
        <v>2</v>
      </c>
      <c r="H224" t="str">
        <f t="shared" si="23"/>
        <v/>
      </c>
    </row>
    <row r="225" spans="1:8" x14ac:dyDescent="0.25">
      <c r="A225" s="2" t="s">
        <v>12</v>
      </c>
      <c r="B225" s="10"/>
      <c r="C225" s="2" t="str">
        <f t="shared" si="18"/>
        <v/>
      </c>
      <c r="D225" t="str">
        <f t="shared" si="19"/>
        <v/>
      </c>
      <c r="E225" s="2" t="str">
        <f t="shared" si="20"/>
        <v/>
      </c>
      <c r="F225" t="str">
        <f t="shared" si="21"/>
        <v/>
      </c>
      <c r="G225" s="11">
        <f t="shared" si="22"/>
        <v>0</v>
      </c>
      <c r="H225" t="str">
        <f t="shared" si="23"/>
        <v/>
      </c>
    </row>
    <row r="226" spans="1:8" x14ac:dyDescent="0.25">
      <c r="A226" s="2" t="s">
        <v>52</v>
      </c>
      <c r="B226" s="10"/>
      <c r="C226" s="2" t="str">
        <f t="shared" si="18"/>
        <v/>
      </c>
      <c r="D226" t="str">
        <f t="shared" si="19"/>
        <v/>
      </c>
      <c r="E226" s="2" t="str">
        <f t="shared" si="20"/>
        <v/>
      </c>
      <c r="F226" t="str">
        <f t="shared" si="21"/>
        <v/>
      </c>
      <c r="G226" s="11">
        <f t="shared" si="22"/>
        <v>0</v>
      </c>
      <c r="H226" t="str">
        <f t="shared" si="23"/>
        <v/>
      </c>
    </row>
    <row r="227" spans="1:8" x14ac:dyDescent="0.25">
      <c r="A227" s="2" t="s">
        <v>106</v>
      </c>
      <c r="B227" s="10"/>
      <c r="C227" s="2" t="str">
        <f t="shared" si="18"/>
        <v/>
      </c>
      <c r="D227" t="str">
        <f t="shared" si="19"/>
        <v>HP Partner Portal Admin - LA</v>
      </c>
      <c r="E227" s="2" t="str">
        <f t="shared" si="20"/>
        <v/>
      </c>
      <c r="F227" t="str">
        <f t="shared" si="21"/>
        <v>ResponsibilityNames</v>
      </c>
      <c r="G227" s="11">
        <f t="shared" si="22"/>
        <v>2</v>
      </c>
      <c r="H227" t="str">
        <f t="shared" si="23"/>
        <v/>
      </c>
    </row>
    <row r="228" spans="1:8" x14ac:dyDescent="0.25">
      <c r="A228" s="2" t="s">
        <v>129</v>
      </c>
      <c r="B228" s="10"/>
      <c r="C228" s="2" t="str">
        <f t="shared" si="18"/>
        <v/>
      </c>
      <c r="D228" t="str">
        <f t="shared" si="19"/>
        <v>MANAGE_TRAINING_OF_EMPLOYEES</v>
      </c>
      <c r="E228" s="2" t="str">
        <f t="shared" si="20"/>
        <v/>
      </c>
      <c r="F228" t="str">
        <f t="shared" si="21"/>
        <v>UserRights</v>
      </c>
      <c r="G228" s="11">
        <f t="shared" si="22"/>
        <v>2</v>
      </c>
      <c r="H228" t="str">
        <f t="shared" si="23"/>
        <v/>
      </c>
    </row>
    <row r="229" spans="1:8" x14ac:dyDescent="0.25">
      <c r="A229" s="2" t="s">
        <v>130</v>
      </c>
      <c r="B229" s="10"/>
      <c r="C229" s="2" t="str">
        <f t="shared" si="18"/>
        <v/>
      </c>
      <c r="D229" t="str">
        <f t="shared" si="19"/>
        <v>MANAGE_TRAINING_OF_EMPLOYEES_BACKUP</v>
      </c>
      <c r="E229" s="2" t="str">
        <f t="shared" si="20"/>
        <v/>
      </c>
      <c r="F229" t="str">
        <f t="shared" si="21"/>
        <v>UserRights</v>
      </c>
      <c r="G229" s="11">
        <f t="shared" si="22"/>
        <v>2</v>
      </c>
      <c r="H229" t="str">
        <f t="shared" si="23"/>
        <v/>
      </c>
    </row>
    <row r="230" spans="1:8" x14ac:dyDescent="0.25">
      <c r="A230" s="2" t="s">
        <v>56</v>
      </c>
      <c r="B230" s="10"/>
      <c r="C230" s="2" t="str">
        <f t="shared" si="18"/>
        <v/>
      </c>
      <c r="D230" t="str">
        <f t="shared" si="19"/>
        <v/>
      </c>
      <c r="E230" s="2" t="str">
        <f t="shared" si="20"/>
        <v/>
      </c>
      <c r="F230" t="str">
        <f t="shared" si="21"/>
        <v/>
      </c>
      <c r="G230" s="11">
        <f t="shared" si="22"/>
        <v>0</v>
      </c>
      <c r="H230" t="str">
        <f t="shared" si="23"/>
        <v/>
      </c>
    </row>
    <row r="231" spans="1:8" x14ac:dyDescent="0.25">
      <c r="A231" s="2" t="s">
        <v>16</v>
      </c>
      <c r="B231" s="10"/>
      <c r="C231" s="2" t="str">
        <f t="shared" si="18"/>
        <v/>
      </c>
      <c r="D231" t="str">
        <f t="shared" si="19"/>
        <v/>
      </c>
      <c r="E231" s="2" t="str">
        <f t="shared" si="20"/>
        <v/>
      </c>
      <c r="F231" t="str">
        <f t="shared" si="21"/>
        <v/>
      </c>
      <c r="G231" s="11">
        <f t="shared" si="22"/>
        <v>0</v>
      </c>
      <c r="H231" t="str">
        <f t="shared" si="23"/>
        <v/>
      </c>
    </row>
    <row r="232" spans="1:8" x14ac:dyDescent="0.25">
      <c r="A232" s="2" t="s">
        <v>7</v>
      </c>
      <c r="B232" s="10"/>
      <c r="C232" s="2" t="str">
        <f t="shared" si="18"/>
        <v>New Rule</v>
      </c>
      <c r="D232" t="str">
        <f t="shared" si="19"/>
        <v/>
      </c>
      <c r="E232" s="2" t="str">
        <f t="shared" si="20"/>
        <v/>
      </c>
      <c r="F232" t="str">
        <f t="shared" si="21"/>
        <v/>
      </c>
      <c r="G232" s="11">
        <f t="shared" si="22"/>
        <v>0</v>
      </c>
      <c r="H232" t="str">
        <f t="shared" si="23"/>
        <v/>
      </c>
    </row>
    <row r="233" spans="1:8" x14ac:dyDescent="0.25">
      <c r="A233" s="2" t="s">
        <v>131</v>
      </c>
      <c r="B233" s="10"/>
      <c r="C233" s="2" t="str">
        <f t="shared" si="18"/>
        <v>Rule Name</v>
      </c>
      <c r="D233" t="str">
        <f t="shared" si="19"/>
        <v>RULE_MCA_INTERNAL_ALL</v>
      </c>
      <c r="E233" s="2" t="str">
        <f t="shared" si="20"/>
        <v>Rule ID</v>
      </c>
      <c r="F233" t="str">
        <f t="shared" si="21"/>
        <v>partnerportal-lar_RULE_MCA_INTERNAL_ALL</v>
      </c>
      <c r="G233" s="11">
        <f t="shared" si="22"/>
        <v>2</v>
      </c>
      <c r="H233" t="str">
        <f t="shared" si="23"/>
        <v/>
      </c>
    </row>
    <row r="234" spans="1:8" x14ac:dyDescent="0.25">
      <c r="A234" s="2" t="s">
        <v>132</v>
      </c>
      <c r="B234" s="10"/>
      <c r="C234" s="2" t="str">
        <f t="shared" si="18"/>
        <v>Group Name</v>
      </c>
      <c r="D234" t="str">
        <f t="shared" si="19"/>
        <v>MCA_INTERNAL_ALL</v>
      </c>
      <c r="E234" s="2" t="str">
        <f t="shared" si="20"/>
        <v>Group ID</v>
      </c>
      <c r="F234" t="str">
        <f t="shared" si="21"/>
        <v>partnerportal-lar_MCA_INTERNAL_ALL</v>
      </c>
      <c r="G234" s="11">
        <f t="shared" si="22"/>
        <v>2</v>
      </c>
      <c r="H234" t="str">
        <f t="shared" si="23"/>
        <v/>
      </c>
    </row>
    <row r="235" spans="1:8" x14ac:dyDescent="0.25">
      <c r="A235" s="2" t="s">
        <v>12</v>
      </c>
      <c r="B235" s="10"/>
      <c r="C235" s="2" t="str">
        <f t="shared" si="18"/>
        <v/>
      </c>
      <c r="D235" t="str">
        <f t="shared" si="19"/>
        <v/>
      </c>
      <c r="E235" s="2" t="str">
        <f t="shared" si="20"/>
        <v/>
      </c>
      <c r="F235" t="str">
        <f t="shared" si="21"/>
        <v/>
      </c>
      <c r="G235" s="11">
        <f t="shared" si="22"/>
        <v>0</v>
      </c>
      <c r="H235" t="str">
        <f t="shared" si="23"/>
        <v/>
      </c>
    </row>
    <row r="236" spans="1:8" x14ac:dyDescent="0.25">
      <c r="A236" s="2" t="s">
        <v>24</v>
      </c>
      <c r="B236" s="10"/>
      <c r="C236" s="2" t="str">
        <f t="shared" si="18"/>
        <v/>
      </c>
      <c r="D236" t="str">
        <f t="shared" si="19"/>
        <v/>
      </c>
      <c r="E236" s="2" t="str">
        <f t="shared" si="20"/>
        <v/>
      </c>
      <c r="F236" t="str">
        <f t="shared" si="21"/>
        <v/>
      </c>
      <c r="G236" s="11">
        <f t="shared" si="22"/>
        <v>0</v>
      </c>
      <c r="H236" t="str">
        <f t="shared" si="23"/>
        <v/>
      </c>
    </row>
    <row r="237" spans="1:8" x14ac:dyDescent="0.25">
      <c r="A237" s="2" t="s">
        <v>133</v>
      </c>
      <c r="B237" s="10"/>
      <c r="C237" s="2" t="str">
        <f t="shared" si="18"/>
        <v/>
      </c>
      <c r="D237" t="str">
        <f t="shared" si="19"/>
        <v>partnerportal-lar_REGION_MCA_ALL</v>
      </c>
      <c r="E237" s="2" t="str">
        <f t="shared" si="20"/>
        <v/>
      </c>
      <c r="F237" t="str">
        <f t="shared" si="21"/>
        <v/>
      </c>
      <c r="G237" s="11">
        <f t="shared" si="22"/>
        <v>1</v>
      </c>
      <c r="H237" t="str">
        <f t="shared" si="23"/>
        <v/>
      </c>
    </row>
    <row r="238" spans="1:8" x14ac:dyDescent="0.25">
      <c r="A238" s="2" t="s">
        <v>134</v>
      </c>
      <c r="B238" s="10"/>
      <c r="C238" s="2" t="str">
        <f t="shared" si="18"/>
        <v/>
      </c>
      <c r="D238" t="str">
        <f t="shared" si="19"/>
        <v>T</v>
      </c>
      <c r="E238" s="2" t="str">
        <f t="shared" si="20"/>
        <v/>
      </c>
      <c r="F238" t="str">
        <f t="shared" si="21"/>
        <v>HPInternalUser</v>
      </c>
      <c r="G238" s="11">
        <f t="shared" si="22"/>
        <v>2</v>
      </c>
      <c r="H238" t="str">
        <f t="shared" si="23"/>
        <v/>
      </c>
    </row>
    <row r="239" spans="1:8" x14ac:dyDescent="0.25">
      <c r="A239" s="2" t="s">
        <v>34</v>
      </c>
      <c r="B239" s="10"/>
      <c r="C239" s="2" t="str">
        <f t="shared" si="18"/>
        <v/>
      </c>
      <c r="D239" t="str">
        <f t="shared" si="19"/>
        <v/>
      </c>
      <c r="E239" s="2" t="str">
        <f t="shared" si="20"/>
        <v/>
      </c>
      <c r="F239" t="str">
        <f t="shared" si="21"/>
        <v/>
      </c>
      <c r="G239" s="11">
        <f t="shared" si="22"/>
        <v>0</v>
      </c>
      <c r="H239" t="str">
        <f t="shared" si="23"/>
        <v/>
      </c>
    </row>
    <row r="240" spans="1:8" x14ac:dyDescent="0.25">
      <c r="A240" s="2" t="s">
        <v>16</v>
      </c>
      <c r="B240" s="10"/>
      <c r="C240" s="2" t="str">
        <f t="shared" si="18"/>
        <v/>
      </c>
      <c r="D240" t="str">
        <f t="shared" si="19"/>
        <v/>
      </c>
      <c r="E240" s="2" t="str">
        <f t="shared" si="20"/>
        <v/>
      </c>
      <c r="F240" t="str">
        <f t="shared" si="21"/>
        <v/>
      </c>
      <c r="G240" s="11">
        <f t="shared" si="22"/>
        <v>0</v>
      </c>
      <c r="H240" t="str">
        <f t="shared" si="23"/>
        <v/>
      </c>
    </row>
    <row r="241" spans="1:8" x14ac:dyDescent="0.25">
      <c r="A241" s="2" t="s">
        <v>7</v>
      </c>
      <c r="B241" s="10"/>
      <c r="C241" s="2" t="str">
        <f t="shared" si="18"/>
        <v>New Rule</v>
      </c>
      <c r="D241" t="str">
        <f t="shared" si="19"/>
        <v/>
      </c>
      <c r="E241" s="2" t="str">
        <f t="shared" si="20"/>
        <v/>
      </c>
      <c r="F241" t="str">
        <f t="shared" si="21"/>
        <v/>
      </c>
      <c r="G241" s="11">
        <f t="shared" si="22"/>
        <v>0</v>
      </c>
      <c r="H241" t="str">
        <f t="shared" si="23"/>
        <v/>
      </c>
    </row>
    <row r="242" spans="1:8" x14ac:dyDescent="0.25">
      <c r="A242" s="2" t="s">
        <v>135</v>
      </c>
      <c r="B242" s="10"/>
      <c r="C242" s="2" t="str">
        <f t="shared" si="18"/>
        <v>Rule Name</v>
      </c>
      <c r="D242" t="str">
        <f t="shared" si="19"/>
        <v>RULE_MEXICO_INTERNAL_ALL</v>
      </c>
      <c r="E242" s="2" t="str">
        <f t="shared" si="20"/>
        <v>Rule ID</v>
      </c>
      <c r="F242" t="str">
        <f t="shared" si="21"/>
        <v>partnerportal-lar_RULE_MEXICO_INTERNAL_ALL</v>
      </c>
      <c r="G242" s="11">
        <f t="shared" si="22"/>
        <v>2</v>
      </c>
      <c r="H242" t="str">
        <f t="shared" si="23"/>
        <v/>
      </c>
    </row>
    <row r="243" spans="1:8" x14ac:dyDescent="0.25">
      <c r="A243" s="2" t="s">
        <v>136</v>
      </c>
      <c r="B243" s="10"/>
      <c r="C243" s="2" t="str">
        <f t="shared" si="18"/>
        <v>Group Name</v>
      </c>
      <c r="D243" t="str">
        <f t="shared" si="19"/>
        <v>MEXICO_INTERNAL_ALL</v>
      </c>
      <c r="E243" s="2" t="str">
        <f t="shared" si="20"/>
        <v>Group ID</v>
      </c>
      <c r="F243" t="str">
        <f t="shared" si="21"/>
        <v>partnerportal-lar_MEXICO_INTERNAL_ALL</v>
      </c>
      <c r="G243" s="11">
        <f t="shared" si="22"/>
        <v>2</v>
      </c>
      <c r="H243" t="str">
        <f t="shared" si="23"/>
        <v/>
      </c>
    </row>
    <row r="244" spans="1:8" x14ac:dyDescent="0.25">
      <c r="A244" s="2" t="s">
        <v>12</v>
      </c>
      <c r="B244" s="10"/>
      <c r="C244" s="2" t="str">
        <f t="shared" si="18"/>
        <v/>
      </c>
      <c r="D244" t="str">
        <f t="shared" si="19"/>
        <v/>
      </c>
      <c r="E244" s="2" t="str">
        <f t="shared" si="20"/>
        <v/>
      </c>
      <c r="F244" t="str">
        <f t="shared" si="21"/>
        <v/>
      </c>
      <c r="G244" s="11">
        <f t="shared" si="22"/>
        <v>0</v>
      </c>
      <c r="H244" t="str">
        <f t="shared" si="23"/>
        <v/>
      </c>
    </row>
    <row r="245" spans="1:8" x14ac:dyDescent="0.25">
      <c r="A245" s="2" t="s">
        <v>24</v>
      </c>
      <c r="B245" s="10"/>
      <c r="C245" s="2" t="str">
        <f t="shared" si="18"/>
        <v/>
      </c>
      <c r="D245" t="str">
        <f t="shared" si="19"/>
        <v/>
      </c>
      <c r="E245" s="2" t="str">
        <f t="shared" si="20"/>
        <v/>
      </c>
      <c r="F245" t="str">
        <f t="shared" si="21"/>
        <v/>
      </c>
      <c r="G245" s="11">
        <f t="shared" si="22"/>
        <v>0</v>
      </c>
      <c r="H245" t="str">
        <f t="shared" si="23"/>
        <v/>
      </c>
    </row>
    <row r="246" spans="1:8" x14ac:dyDescent="0.25">
      <c r="A246" s="2" t="s">
        <v>125</v>
      </c>
      <c r="B246" s="10"/>
      <c r="C246" s="2" t="str">
        <f t="shared" si="18"/>
        <v/>
      </c>
      <c r="D246" t="str">
        <f t="shared" si="19"/>
        <v>MX</v>
      </c>
      <c r="E246" s="2" t="str">
        <f t="shared" si="20"/>
        <v/>
      </c>
      <c r="F246" t="str">
        <f t="shared" si="21"/>
        <v>CountryCode</v>
      </c>
      <c r="G246" s="11">
        <f t="shared" si="22"/>
        <v>2</v>
      </c>
      <c r="H246" t="str">
        <f t="shared" si="23"/>
        <v/>
      </c>
    </row>
    <row r="247" spans="1:8" x14ac:dyDescent="0.25">
      <c r="A247" s="2" t="s">
        <v>134</v>
      </c>
      <c r="B247" s="10"/>
      <c r="C247" s="2" t="str">
        <f t="shared" si="18"/>
        <v/>
      </c>
      <c r="D247" t="str">
        <f t="shared" si="19"/>
        <v>T</v>
      </c>
      <c r="E247" s="2" t="str">
        <f t="shared" si="20"/>
        <v/>
      </c>
      <c r="F247" t="str">
        <f t="shared" si="21"/>
        <v>HPInternalUser</v>
      </c>
      <c r="G247" s="11">
        <f t="shared" si="22"/>
        <v>2</v>
      </c>
      <c r="H247" t="str">
        <f t="shared" si="23"/>
        <v/>
      </c>
    </row>
    <row r="248" spans="1:8" x14ac:dyDescent="0.25">
      <c r="A248" s="2" t="s">
        <v>34</v>
      </c>
      <c r="B248" s="10"/>
      <c r="C248" s="2" t="str">
        <f t="shared" si="18"/>
        <v/>
      </c>
      <c r="D248" t="str">
        <f t="shared" si="19"/>
        <v/>
      </c>
      <c r="E248" s="2" t="str">
        <f t="shared" si="20"/>
        <v/>
      </c>
      <c r="F248" t="str">
        <f t="shared" si="21"/>
        <v/>
      </c>
      <c r="G248" s="11">
        <f t="shared" si="22"/>
        <v>0</v>
      </c>
      <c r="H248" t="str">
        <f t="shared" si="23"/>
        <v/>
      </c>
    </row>
    <row r="249" spans="1:8" x14ac:dyDescent="0.25">
      <c r="A249" s="2" t="s">
        <v>16</v>
      </c>
      <c r="B249" s="10"/>
      <c r="C249" s="2" t="str">
        <f t="shared" si="18"/>
        <v/>
      </c>
      <c r="D249" t="str">
        <f t="shared" si="19"/>
        <v/>
      </c>
      <c r="E249" s="2" t="str">
        <f t="shared" si="20"/>
        <v/>
      </c>
      <c r="F249" t="str">
        <f t="shared" si="21"/>
        <v/>
      </c>
      <c r="G249" s="11">
        <f t="shared" si="22"/>
        <v>0</v>
      </c>
      <c r="H249" t="str">
        <f t="shared" si="23"/>
        <v/>
      </c>
    </row>
    <row r="250" spans="1:8" x14ac:dyDescent="0.25">
      <c r="A250" s="2" t="s">
        <v>7</v>
      </c>
      <c r="B250" s="10"/>
      <c r="C250" s="2" t="str">
        <f t="shared" si="18"/>
        <v>New Rule</v>
      </c>
      <c r="D250" t="str">
        <f t="shared" si="19"/>
        <v/>
      </c>
      <c r="E250" s="2" t="str">
        <f t="shared" si="20"/>
        <v/>
      </c>
      <c r="F250" t="str">
        <f t="shared" si="21"/>
        <v/>
      </c>
      <c r="G250" s="11">
        <f t="shared" si="22"/>
        <v>0</v>
      </c>
      <c r="H250" t="str">
        <f t="shared" si="23"/>
        <v/>
      </c>
    </row>
    <row r="251" spans="1:8" x14ac:dyDescent="0.25">
      <c r="A251" s="2" t="s">
        <v>137</v>
      </c>
      <c r="B251" s="10"/>
      <c r="C251" s="2" t="str">
        <f t="shared" si="18"/>
        <v>Rule Name</v>
      </c>
      <c r="D251" t="str">
        <f t="shared" si="19"/>
        <v>RULE_USERRIGHT_SMARTQUOTE_LAR</v>
      </c>
      <c r="E251" s="2" t="str">
        <f t="shared" si="20"/>
        <v>Rule ID</v>
      </c>
      <c r="F251" t="str">
        <f t="shared" si="21"/>
        <v>partnerportal-lar_RULE_USERRIGHT_SMARTQUOTE</v>
      </c>
      <c r="G251" s="11">
        <f t="shared" si="22"/>
        <v>2</v>
      </c>
      <c r="H251" t="str">
        <f t="shared" si="23"/>
        <v/>
      </c>
    </row>
    <row r="252" spans="1:8" x14ac:dyDescent="0.25">
      <c r="A252" s="2" t="s">
        <v>138</v>
      </c>
      <c r="B252" s="10"/>
      <c r="C252" s="2" t="str">
        <f t="shared" si="18"/>
        <v>Group Name</v>
      </c>
      <c r="D252" t="str">
        <f t="shared" si="19"/>
        <v>USERRIGHT_SMARTQUOTE_LAR</v>
      </c>
      <c r="E252" s="2" t="str">
        <f t="shared" si="20"/>
        <v>Group ID</v>
      </c>
      <c r="F252" t="str">
        <f t="shared" si="21"/>
        <v>partnerportal-lar_USERRIGHT_SMARTQUOTE</v>
      </c>
      <c r="G252" s="11">
        <f t="shared" si="22"/>
        <v>2</v>
      </c>
      <c r="H252" t="str">
        <f t="shared" si="23"/>
        <v/>
      </c>
    </row>
    <row r="253" spans="1:8" x14ac:dyDescent="0.25">
      <c r="A253" s="2" t="s">
        <v>12</v>
      </c>
      <c r="B253" s="10"/>
      <c r="C253" s="2" t="str">
        <f t="shared" si="18"/>
        <v/>
      </c>
      <c r="D253" t="str">
        <f t="shared" si="19"/>
        <v/>
      </c>
      <c r="E253" s="2" t="str">
        <f t="shared" si="20"/>
        <v/>
      </c>
      <c r="F253" t="str">
        <f t="shared" si="21"/>
        <v/>
      </c>
      <c r="G253" s="11">
        <f t="shared" si="22"/>
        <v>0</v>
      </c>
      <c r="H253" t="str">
        <f t="shared" si="23"/>
        <v/>
      </c>
    </row>
    <row r="254" spans="1:8" x14ac:dyDescent="0.25">
      <c r="A254" s="2" t="s">
        <v>139</v>
      </c>
      <c r="B254" s="10"/>
      <c r="C254" s="2" t="str">
        <f t="shared" si="18"/>
        <v/>
      </c>
      <c r="D254" t="str">
        <f t="shared" si="19"/>
        <v>LOCAL_SECURITY_SmartQuote</v>
      </c>
      <c r="E254" s="2" t="str">
        <f t="shared" si="20"/>
        <v/>
      </c>
      <c r="F254" t="str">
        <f t="shared" si="21"/>
        <v>UserRights</v>
      </c>
      <c r="G254" s="11">
        <f t="shared" si="22"/>
        <v>2</v>
      </c>
      <c r="H254" t="str">
        <f t="shared" si="23"/>
        <v/>
      </c>
    </row>
    <row r="255" spans="1:8" x14ac:dyDescent="0.25">
      <c r="A255" s="2" t="s">
        <v>16</v>
      </c>
      <c r="B255" s="10"/>
      <c r="C255" s="2" t="str">
        <f t="shared" si="18"/>
        <v/>
      </c>
      <c r="D255" t="str">
        <f t="shared" si="19"/>
        <v/>
      </c>
      <c r="E255" s="2" t="str">
        <f t="shared" si="20"/>
        <v/>
      </c>
      <c r="F255" t="str">
        <f t="shared" si="21"/>
        <v/>
      </c>
      <c r="G255" s="11">
        <f t="shared" si="22"/>
        <v>0</v>
      </c>
      <c r="H255" t="str">
        <f t="shared" si="23"/>
        <v/>
      </c>
    </row>
    <row r="256" spans="1:8" x14ac:dyDescent="0.25">
      <c r="A256" s="2" t="s">
        <v>7</v>
      </c>
      <c r="B256" s="10"/>
      <c r="C256" s="2" t="str">
        <f t="shared" si="18"/>
        <v>New Rule</v>
      </c>
      <c r="D256" t="str">
        <f t="shared" si="19"/>
        <v/>
      </c>
      <c r="E256" s="2" t="str">
        <f t="shared" si="20"/>
        <v/>
      </c>
      <c r="F256" t="str">
        <f t="shared" si="21"/>
        <v/>
      </c>
      <c r="G256" s="11">
        <f t="shared" si="22"/>
        <v>0</v>
      </c>
      <c r="H256" t="str">
        <f t="shared" si="23"/>
        <v/>
      </c>
    </row>
    <row r="257" spans="1:8" x14ac:dyDescent="0.25">
      <c r="A257" s="2" t="s">
        <v>140</v>
      </c>
      <c r="B257" s="10"/>
      <c r="C257" s="2" t="str">
        <f t="shared" si="18"/>
        <v>Rule Name</v>
      </c>
      <c r="D257" t="str">
        <f t="shared" si="19"/>
        <v>RULE_USERRIGHT_SMARTQUOTE_INTERNAL_LAR</v>
      </c>
      <c r="E257" s="2" t="str">
        <f t="shared" si="20"/>
        <v>Rule ID</v>
      </c>
      <c r="F257" t="str">
        <f t="shared" si="21"/>
        <v>partnerportal-lar_RULE_USERRIGHT_SMARTQUOTE_INTERNAL</v>
      </c>
      <c r="G257" s="11">
        <f t="shared" si="22"/>
        <v>2</v>
      </c>
      <c r="H257" t="str">
        <f t="shared" si="23"/>
        <v/>
      </c>
    </row>
    <row r="258" spans="1:8" x14ac:dyDescent="0.25">
      <c r="A258" s="2" t="s">
        <v>141</v>
      </c>
      <c r="B258" s="10"/>
      <c r="C258" s="2" t="str">
        <f t="shared" si="18"/>
        <v>Group Name</v>
      </c>
      <c r="D258" t="str">
        <f t="shared" si="19"/>
        <v>USERRIGHT_SMARTQUOTE_INTERNAL_LAR</v>
      </c>
      <c r="E258" s="2" t="str">
        <f t="shared" si="20"/>
        <v>Group ID</v>
      </c>
      <c r="F258" t="str">
        <f t="shared" si="21"/>
        <v>partnerportal-lar_USERRIGHT_SMARTQUOTE_INTERNAL</v>
      </c>
      <c r="G258" s="11">
        <f t="shared" si="22"/>
        <v>2</v>
      </c>
      <c r="H258" t="str">
        <f t="shared" si="23"/>
        <v/>
      </c>
    </row>
    <row r="259" spans="1:8" x14ac:dyDescent="0.25">
      <c r="A259" s="2" t="s">
        <v>12</v>
      </c>
      <c r="B259" s="10"/>
      <c r="C259" s="2" t="str">
        <f t="shared" ref="C259:C322" si="24">IF(A259=$A$3,"New Rule",IF(C258="New Rule","Rule Name",IF(C258="Rule Name","Group Name","")))</f>
        <v/>
      </c>
      <c r="D259" t="str">
        <f t="shared" ref="D259:D322" si="25">IFERROR(LEFT(RIGHT(A259,LEN(A259)-FIND("""",A259,1)),FIND("""",A259,FIND("""",A259)+1)-FIND("""",A259,1)-1),"")</f>
        <v/>
      </c>
      <c r="E259" s="2" t="str">
        <f t="shared" ref="E259:E322" si="26">IF(C259="Rule Name","Rule ID",IF(C259="Group Name","Group ID",""))</f>
        <v/>
      </c>
      <c r="F259" t="str">
        <f t="shared" ref="F259:F322" si="27">IFERROR(LEFT(RIGHT(A259,LEN(A259)-FIND("""",A259,FIND("""",A259,FIND("""",A259)+1)+1)),FIND("""",A259,FIND("""",A259,FIND("""",A259,FIND("""",A259)+1)+1)+1)-FIND("""",A259,FIND("""",A259,FIND("""",A259)+1)+1)-1),"")</f>
        <v/>
      </c>
      <c r="G259" s="11">
        <f t="shared" ref="G259:G322" si="28">(SUM(LEN(A259)-LEN(SUBSTITUTE(A259,"""","")))/LEN(""""))/2</f>
        <v>0</v>
      </c>
      <c r="H259" t="str">
        <f t="shared" ref="H259:H322" si="29">IFERROR(LEFT(RIGHT(A259,LEN(A259)-FIND("""",A259,FIND("""",A259,FIND("""",A259,FIND("""",A259,FIND("""",A259)+1)+1)+1)+1)),FIND("""",A259,(FIND("""",A259,FIND("""",A259,FIND("""",A259,FIND("""",A259,FIND("""",A259)+1)+1)+1)+1)+1))-FIND("""",A259,FIND("""",A259,FIND("""",A259,FIND("""",A259,FIND("""",A259)+1)+1)+1)+1)-1),"")</f>
        <v/>
      </c>
    </row>
    <row r="260" spans="1:8" x14ac:dyDescent="0.25">
      <c r="A260" s="2" t="s">
        <v>142</v>
      </c>
      <c r="B260" s="10"/>
      <c r="C260" s="2" t="str">
        <f t="shared" si="24"/>
        <v/>
      </c>
      <c r="D260" t="str">
        <f t="shared" si="25"/>
        <v>LOCAL_SECURITY_SMARTQUOTE_INTERNAL_USER</v>
      </c>
      <c r="E260" s="2" t="str">
        <f t="shared" si="26"/>
        <v/>
      </c>
      <c r="F260" t="str">
        <f t="shared" si="27"/>
        <v>UserRights</v>
      </c>
      <c r="G260" s="11">
        <f t="shared" si="28"/>
        <v>2</v>
      </c>
      <c r="H260" t="str">
        <f t="shared" si="29"/>
        <v/>
      </c>
    </row>
    <row r="261" spans="1:8" x14ac:dyDescent="0.25">
      <c r="A261" s="2" t="s">
        <v>16</v>
      </c>
      <c r="B261" s="10"/>
      <c r="C261" s="2" t="str">
        <f t="shared" si="24"/>
        <v/>
      </c>
      <c r="D261" t="str">
        <f t="shared" si="25"/>
        <v/>
      </c>
      <c r="E261" s="2" t="str">
        <f t="shared" si="26"/>
        <v/>
      </c>
      <c r="F261" t="str">
        <f t="shared" si="27"/>
        <v/>
      </c>
      <c r="G261" s="11">
        <f t="shared" si="28"/>
        <v>0</v>
      </c>
      <c r="H261" t="str">
        <f t="shared" si="29"/>
        <v/>
      </c>
    </row>
    <row r="262" spans="1:8" x14ac:dyDescent="0.25">
      <c r="A262" s="2" t="s">
        <v>7</v>
      </c>
      <c r="B262" s="10"/>
      <c r="C262" s="2" t="str">
        <f t="shared" si="24"/>
        <v>New Rule</v>
      </c>
      <c r="D262" t="str">
        <f t="shared" si="25"/>
        <v/>
      </c>
      <c r="E262" s="2" t="str">
        <f t="shared" si="26"/>
        <v/>
      </c>
      <c r="F262" t="str">
        <f t="shared" si="27"/>
        <v/>
      </c>
      <c r="G262" s="11">
        <f t="shared" si="28"/>
        <v>0</v>
      </c>
      <c r="H262" t="str">
        <f t="shared" si="29"/>
        <v/>
      </c>
    </row>
    <row r="263" spans="1:8" x14ac:dyDescent="0.25">
      <c r="A263" s="2" t="s">
        <v>143</v>
      </c>
      <c r="B263" s="10"/>
      <c r="C263" s="2" t="str">
        <f t="shared" si="24"/>
        <v>Rule Name</v>
      </c>
      <c r="D263" t="str">
        <f t="shared" si="25"/>
        <v>RULE_ESERVICE_PCOMM_ALL</v>
      </c>
      <c r="E263" s="2" t="str">
        <f t="shared" si="26"/>
        <v>Rule ID</v>
      </c>
      <c r="F263" t="str">
        <f t="shared" si="27"/>
        <v>partnerportal-lar_RULE_ESERVICE_PCOMM_ALL</v>
      </c>
      <c r="G263" s="11">
        <f t="shared" si="28"/>
        <v>2</v>
      </c>
      <c r="H263" t="str">
        <f t="shared" si="29"/>
        <v/>
      </c>
    </row>
    <row r="264" spans="1:8" x14ac:dyDescent="0.25">
      <c r="A264" s="2" t="s">
        <v>144</v>
      </c>
      <c r="B264" s="10"/>
      <c r="C264" s="2" t="str">
        <f t="shared" si="24"/>
        <v>Group Name</v>
      </c>
      <c r="D264" t="str">
        <f t="shared" si="25"/>
        <v>ESERVICE_PCOMM_ALL</v>
      </c>
      <c r="E264" s="2" t="str">
        <f t="shared" si="26"/>
        <v>Group ID</v>
      </c>
      <c r="F264" t="str">
        <f t="shared" si="27"/>
        <v>partnerportal-lar_ESERVICE_PCOMM_ALL</v>
      </c>
      <c r="G264" s="11">
        <f t="shared" si="28"/>
        <v>2</v>
      </c>
      <c r="H264" t="str">
        <f t="shared" si="29"/>
        <v/>
      </c>
    </row>
    <row r="265" spans="1:8" x14ac:dyDescent="0.25">
      <c r="A265" s="2" t="s">
        <v>12</v>
      </c>
      <c r="B265" s="10"/>
      <c r="C265" s="2" t="str">
        <f t="shared" si="24"/>
        <v/>
      </c>
      <c r="D265" t="str">
        <f t="shared" si="25"/>
        <v/>
      </c>
      <c r="E265" s="2" t="str">
        <f t="shared" si="26"/>
        <v/>
      </c>
      <c r="F265" t="str">
        <f t="shared" si="27"/>
        <v/>
      </c>
      <c r="G265" s="11">
        <f t="shared" si="28"/>
        <v>0</v>
      </c>
      <c r="H265" t="str">
        <f t="shared" si="29"/>
        <v/>
      </c>
    </row>
    <row r="266" spans="1:8" x14ac:dyDescent="0.25">
      <c r="A266" s="2" t="s">
        <v>52</v>
      </c>
      <c r="B266" s="10"/>
      <c r="C266" s="2" t="str">
        <f t="shared" si="24"/>
        <v/>
      </c>
      <c r="D266" t="str">
        <f t="shared" si="25"/>
        <v/>
      </c>
      <c r="E266" s="2" t="str">
        <f t="shared" si="26"/>
        <v/>
      </c>
      <c r="F266" t="str">
        <f t="shared" si="27"/>
        <v/>
      </c>
      <c r="G266" s="11">
        <f t="shared" si="28"/>
        <v>0</v>
      </c>
      <c r="H266" t="str">
        <f t="shared" si="29"/>
        <v/>
      </c>
    </row>
    <row r="267" spans="1:8" x14ac:dyDescent="0.25">
      <c r="A267" s="2" t="s">
        <v>145</v>
      </c>
      <c r="B267" s="10"/>
      <c r="C267" s="2" t="str">
        <f t="shared" si="24"/>
        <v/>
      </c>
      <c r="D267" t="str">
        <f t="shared" si="25"/>
        <v/>
      </c>
      <c r="E267" s="2" t="str">
        <f t="shared" si="26"/>
        <v/>
      </c>
      <c r="F267" t="str">
        <f t="shared" si="27"/>
        <v/>
      </c>
      <c r="G267" s="11">
        <f t="shared" si="28"/>
        <v>0</v>
      </c>
      <c r="H267" t="str">
        <f t="shared" si="29"/>
        <v/>
      </c>
    </row>
    <row r="268" spans="1:8" x14ac:dyDescent="0.25">
      <c r="A268" s="2" t="s">
        <v>146</v>
      </c>
      <c r="B268" s="10"/>
      <c r="C268" s="2" t="str">
        <f t="shared" si="24"/>
        <v/>
      </c>
      <c r="D268" t="str">
        <f t="shared" si="25"/>
        <v>LA FirstTier</v>
      </c>
      <c r="E268" s="2" t="str">
        <f t="shared" si="26"/>
        <v/>
      </c>
      <c r="F268" t="str">
        <f t="shared" si="27"/>
        <v>Programs</v>
      </c>
      <c r="G268" s="11">
        <f t="shared" si="28"/>
        <v>2</v>
      </c>
      <c r="H268" t="str">
        <f t="shared" si="29"/>
        <v/>
      </c>
    </row>
    <row r="269" spans="1:8" x14ac:dyDescent="0.25">
      <c r="A269" s="2" t="s">
        <v>42</v>
      </c>
      <c r="B269" s="10"/>
      <c r="C269" s="2" t="str">
        <f t="shared" si="24"/>
        <v/>
      </c>
      <c r="D269" t="str">
        <f t="shared" si="25"/>
        <v/>
      </c>
      <c r="E269" s="2" t="str">
        <f t="shared" si="26"/>
        <v/>
      </c>
      <c r="F269" t="str">
        <f t="shared" si="27"/>
        <v/>
      </c>
      <c r="G269" s="11">
        <f t="shared" si="28"/>
        <v>0</v>
      </c>
      <c r="H269" t="str">
        <f t="shared" si="29"/>
        <v/>
      </c>
    </row>
    <row r="270" spans="1:8" x14ac:dyDescent="0.25">
      <c r="A270" s="2" t="s">
        <v>147</v>
      </c>
      <c r="B270" s="10"/>
      <c r="C270" s="2" t="str">
        <f t="shared" si="24"/>
        <v/>
      </c>
      <c r="D270" t="str">
        <f t="shared" si="25"/>
        <v>LA-PCOMM_PV_Users_Access</v>
      </c>
      <c r="E270" s="2" t="str">
        <f t="shared" si="26"/>
        <v/>
      </c>
      <c r="F270" t="str">
        <f t="shared" si="27"/>
        <v>UserRights</v>
      </c>
      <c r="G270" s="11">
        <f t="shared" si="28"/>
        <v>2</v>
      </c>
      <c r="H270" t="str">
        <f t="shared" si="29"/>
        <v/>
      </c>
    </row>
    <row r="271" spans="1:8" x14ac:dyDescent="0.25">
      <c r="A271" s="2" t="s">
        <v>148</v>
      </c>
      <c r="B271" s="10"/>
      <c r="C271" s="2" t="str">
        <f t="shared" si="24"/>
        <v/>
      </c>
      <c r="D271" t="str">
        <f t="shared" si="25"/>
        <v>HP Partner Portal Admin - LA</v>
      </c>
      <c r="E271" s="2" t="str">
        <f t="shared" si="26"/>
        <v/>
      </c>
      <c r="F271" t="str">
        <f t="shared" si="27"/>
        <v>ResponsibilityNames</v>
      </c>
      <c r="G271" s="11">
        <f t="shared" si="28"/>
        <v>2</v>
      </c>
      <c r="H271" t="str">
        <f t="shared" si="29"/>
        <v/>
      </c>
    </row>
    <row r="272" spans="1:8" x14ac:dyDescent="0.25">
      <c r="A272" s="2" t="s">
        <v>45</v>
      </c>
      <c r="B272" s="10"/>
      <c r="C272" s="2" t="str">
        <f t="shared" si="24"/>
        <v/>
      </c>
      <c r="D272" t="str">
        <f t="shared" si="25"/>
        <v/>
      </c>
      <c r="E272" s="2" t="str">
        <f t="shared" si="26"/>
        <v/>
      </c>
      <c r="F272" t="str">
        <f t="shared" si="27"/>
        <v/>
      </c>
      <c r="G272" s="11">
        <f t="shared" si="28"/>
        <v>0</v>
      </c>
      <c r="H272" t="str">
        <f t="shared" si="29"/>
        <v/>
      </c>
    </row>
    <row r="273" spans="1:8" x14ac:dyDescent="0.25">
      <c r="A273" s="2" t="s">
        <v>149</v>
      </c>
      <c r="B273" s="10"/>
      <c r="C273" s="2" t="str">
        <f t="shared" si="24"/>
        <v/>
      </c>
      <c r="D273" t="str">
        <f t="shared" si="25"/>
        <v/>
      </c>
      <c r="E273" s="2" t="str">
        <f t="shared" si="26"/>
        <v/>
      </c>
      <c r="F273" t="str">
        <f t="shared" si="27"/>
        <v/>
      </c>
      <c r="G273" s="11">
        <f t="shared" si="28"/>
        <v>0</v>
      </c>
      <c r="H273" t="str">
        <f t="shared" si="29"/>
        <v/>
      </c>
    </row>
    <row r="274" spans="1:8" x14ac:dyDescent="0.25">
      <c r="A274" s="2" t="s">
        <v>150</v>
      </c>
      <c r="B274" s="10"/>
      <c r="C274" s="2" t="str">
        <f t="shared" si="24"/>
        <v/>
      </c>
      <c r="D274" t="str">
        <f t="shared" si="25"/>
        <v>VE</v>
      </c>
      <c r="E274" s="2" t="str">
        <f t="shared" si="26"/>
        <v/>
      </c>
      <c r="F274" t="str">
        <f t="shared" si="27"/>
        <v>CountryCode</v>
      </c>
      <c r="G274" s="11">
        <f t="shared" si="28"/>
        <v>2</v>
      </c>
      <c r="H274" t="str">
        <f t="shared" si="29"/>
        <v/>
      </c>
    </row>
    <row r="275" spans="1:8" x14ac:dyDescent="0.25">
      <c r="A275" s="2" t="s">
        <v>151</v>
      </c>
      <c r="B275" s="10"/>
      <c r="C275" s="2" t="str">
        <f t="shared" si="24"/>
        <v/>
      </c>
      <c r="D275" t="str">
        <f t="shared" si="25"/>
        <v/>
      </c>
      <c r="E275" s="2" t="str">
        <f t="shared" si="26"/>
        <v/>
      </c>
      <c r="F275" t="str">
        <f t="shared" si="27"/>
        <v/>
      </c>
      <c r="G275" s="11">
        <f t="shared" si="28"/>
        <v>0</v>
      </c>
      <c r="H275" t="str">
        <f t="shared" si="29"/>
        <v/>
      </c>
    </row>
    <row r="276" spans="1:8" x14ac:dyDescent="0.25">
      <c r="A276" s="2" t="s">
        <v>152</v>
      </c>
      <c r="B276" s="10"/>
      <c r="C276" s="2" t="str">
        <f t="shared" si="24"/>
        <v/>
      </c>
      <c r="D276" t="str">
        <f t="shared" si="25"/>
        <v/>
      </c>
      <c r="E276" s="2" t="str">
        <f t="shared" si="26"/>
        <v/>
      </c>
      <c r="F276" t="str">
        <f t="shared" si="27"/>
        <v/>
      </c>
      <c r="G276" s="11">
        <f t="shared" si="28"/>
        <v>0</v>
      </c>
      <c r="H276" t="str">
        <f t="shared" si="29"/>
        <v/>
      </c>
    </row>
    <row r="277" spans="1:8" x14ac:dyDescent="0.25">
      <c r="A277" s="2" t="s">
        <v>145</v>
      </c>
      <c r="B277" s="10"/>
      <c r="C277" s="2" t="str">
        <f t="shared" si="24"/>
        <v/>
      </c>
      <c r="D277" t="str">
        <f t="shared" si="25"/>
        <v/>
      </c>
      <c r="E277" s="2" t="str">
        <f t="shared" si="26"/>
        <v/>
      </c>
      <c r="F277" t="str">
        <f t="shared" si="27"/>
        <v/>
      </c>
      <c r="G277" s="11">
        <f t="shared" si="28"/>
        <v>0</v>
      </c>
      <c r="H277" t="str">
        <f t="shared" si="29"/>
        <v/>
      </c>
    </row>
    <row r="278" spans="1:8" x14ac:dyDescent="0.25">
      <c r="A278" s="2" t="s">
        <v>153</v>
      </c>
      <c r="B278" s="10"/>
      <c r="C278" s="2" t="str">
        <f t="shared" si="24"/>
        <v/>
      </c>
      <c r="D278" t="str">
        <f t="shared" si="25"/>
        <v>LA-SecondTier_VDM</v>
      </c>
      <c r="E278" s="2" t="str">
        <f t="shared" si="26"/>
        <v/>
      </c>
      <c r="F278" t="str">
        <f t="shared" si="27"/>
        <v>Programs</v>
      </c>
      <c r="G278" s="11">
        <f t="shared" si="28"/>
        <v>2</v>
      </c>
      <c r="H278" t="str">
        <f t="shared" si="29"/>
        <v/>
      </c>
    </row>
    <row r="279" spans="1:8" x14ac:dyDescent="0.25">
      <c r="A279" s="2" t="s">
        <v>42</v>
      </c>
      <c r="B279" s="10"/>
      <c r="C279" s="2" t="str">
        <f t="shared" si="24"/>
        <v/>
      </c>
      <c r="D279" t="str">
        <f t="shared" si="25"/>
        <v/>
      </c>
      <c r="E279" s="2" t="str">
        <f t="shared" si="26"/>
        <v/>
      </c>
      <c r="F279" t="str">
        <f t="shared" si="27"/>
        <v/>
      </c>
      <c r="G279" s="11">
        <f t="shared" si="28"/>
        <v>0</v>
      </c>
      <c r="H279" t="str">
        <f t="shared" si="29"/>
        <v/>
      </c>
    </row>
    <row r="280" spans="1:8" x14ac:dyDescent="0.25">
      <c r="A280" s="2" t="s">
        <v>147</v>
      </c>
      <c r="B280" s="10"/>
      <c r="C280" s="2" t="str">
        <f t="shared" si="24"/>
        <v/>
      </c>
      <c r="D280" t="str">
        <f t="shared" si="25"/>
        <v>LA-PCOMM_PV_Users_Access</v>
      </c>
      <c r="E280" s="2" t="str">
        <f t="shared" si="26"/>
        <v/>
      </c>
      <c r="F280" t="str">
        <f t="shared" si="27"/>
        <v>UserRights</v>
      </c>
      <c r="G280" s="11">
        <f t="shared" si="28"/>
        <v>2</v>
      </c>
      <c r="H280" t="str">
        <f t="shared" si="29"/>
        <v/>
      </c>
    </row>
    <row r="281" spans="1:8" x14ac:dyDescent="0.25">
      <c r="A281" s="2" t="s">
        <v>148</v>
      </c>
      <c r="B281" s="10"/>
      <c r="C281" s="2" t="str">
        <f t="shared" si="24"/>
        <v/>
      </c>
      <c r="D281" t="str">
        <f t="shared" si="25"/>
        <v>HP Partner Portal Admin - LA</v>
      </c>
      <c r="E281" s="2" t="str">
        <f t="shared" si="26"/>
        <v/>
      </c>
      <c r="F281" t="str">
        <f t="shared" si="27"/>
        <v>ResponsibilityNames</v>
      </c>
      <c r="G281" s="11">
        <f t="shared" si="28"/>
        <v>2</v>
      </c>
      <c r="H281" t="str">
        <f t="shared" si="29"/>
        <v/>
      </c>
    </row>
    <row r="282" spans="1:8" x14ac:dyDescent="0.25">
      <c r="A282" s="2" t="s">
        <v>45</v>
      </c>
      <c r="B282" s="10"/>
      <c r="C282" s="2" t="str">
        <f t="shared" si="24"/>
        <v/>
      </c>
      <c r="D282" t="str">
        <f t="shared" si="25"/>
        <v/>
      </c>
      <c r="E282" s="2" t="str">
        <f t="shared" si="26"/>
        <v/>
      </c>
      <c r="F282" t="str">
        <f t="shared" si="27"/>
        <v/>
      </c>
      <c r="G282" s="11">
        <f t="shared" si="28"/>
        <v>0</v>
      </c>
      <c r="H282" t="str">
        <f t="shared" si="29"/>
        <v/>
      </c>
    </row>
    <row r="283" spans="1:8" x14ac:dyDescent="0.25">
      <c r="A283" s="2" t="s">
        <v>149</v>
      </c>
      <c r="B283" s="10"/>
      <c r="C283" s="2" t="str">
        <f t="shared" si="24"/>
        <v/>
      </c>
      <c r="D283" t="str">
        <f t="shared" si="25"/>
        <v/>
      </c>
      <c r="E283" s="2" t="str">
        <f t="shared" si="26"/>
        <v/>
      </c>
      <c r="F283" t="str">
        <f t="shared" si="27"/>
        <v/>
      </c>
      <c r="G283" s="11">
        <f t="shared" si="28"/>
        <v>0</v>
      </c>
      <c r="H283" t="str">
        <f t="shared" si="29"/>
        <v/>
      </c>
    </row>
    <row r="284" spans="1:8" x14ac:dyDescent="0.25">
      <c r="A284" s="2" t="s">
        <v>154</v>
      </c>
      <c r="B284" s="10"/>
      <c r="C284" s="2" t="str">
        <f t="shared" si="24"/>
        <v/>
      </c>
      <c r="D284" t="str">
        <f t="shared" si="25"/>
        <v/>
      </c>
      <c r="E284" s="2" t="str">
        <f t="shared" si="26"/>
        <v/>
      </c>
      <c r="F284" t="str">
        <f t="shared" si="27"/>
        <v/>
      </c>
      <c r="G284" s="11">
        <f t="shared" si="28"/>
        <v>0</v>
      </c>
      <c r="H284" t="str">
        <f t="shared" si="29"/>
        <v/>
      </c>
    </row>
    <row r="285" spans="1:8" x14ac:dyDescent="0.25">
      <c r="A285" s="2" t="s">
        <v>155</v>
      </c>
      <c r="B285" s="10"/>
      <c r="C285" s="2" t="str">
        <f t="shared" si="24"/>
        <v/>
      </c>
      <c r="D285" t="str">
        <f t="shared" si="25"/>
        <v>VE</v>
      </c>
      <c r="E285" s="2" t="str">
        <f t="shared" si="26"/>
        <v/>
      </c>
      <c r="F285" t="str">
        <f t="shared" si="27"/>
        <v>CountryCode</v>
      </c>
      <c r="G285" s="11">
        <f t="shared" si="28"/>
        <v>2</v>
      </c>
      <c r="H285" t="str">
        <f t="shared" si="29"/>
        <v/>
      </c>
    </row>
    <row r="286" spans="1:8" x14ac:dyDescent="0.25">
      <c r="A286" s="2" t="s">
        <v>156</v>
      </c>
      <c r="B286" s="10"/>
      <c r="C286" s="2" t="str">
        <f t="shared" si="24"/>
        <v/>
      </c>
      <c r="D286" t="str">
        <f t="shared" si="25"/>
        <v>BR</v>
      </c>
      <c r="E286" s="2" t="str">
        <f t="shared" si="26"/>
        <v/>
      </c>
      <c r="F286" t="str">
        <f t="shared" si="27"/>
        <v>CountryCode</v>
      </c>
      <c r="G286" s="11">
        <f t="shared" si="28"/>
        <v>2</v>
      </c>
      <c r="H286" t="str">
        <f t="shared" si="29"/>
        <v/>
      </c>
    </row>
    <row r="287" spans="1:8" x14ac:dyDescent="0.25">
      <c r="A287" s="2" t="s">
        <v>157</v>
      </c>
      <c r="B287" s="10"/>
      <c r="C287" s="2" t="str">
        <f t="shared" si="24"/>
        <v/>
      </c>
      <c r="D287" t="str">
        <f t="shared" si="25"/>
        <v/>
      </c>
      <c r="E287" s="2" t="str">
        <f t="shared" si="26"/>
        <v/>
      </c>
      <c r="F287" t="str">
        <f t="shared" si="27"/>
        <v/>
      </c>
      <c r="G287" s="11">
        <f t="shared" si="28"/>
        <v>0</v>
      </c>
      <c r="H287" t="str">
        <f t="shared" si="29"/>
        <v/>
      </c>
    </row>
    <row r="288" spans="1:8" x14ac:dyDescent="0.25">
      <c r="A288" s="2" t="s">
        <v>151</v>
      </c>
      <c r="B288" s="10"/>
      <c r="C288" s="2" t="str">
        <f t="shared" si="24"/>
        <v/>
      </c>
      <c r="D288" t="str">
        <f t="shared" si="25"/>
        <v/>
      </c>
      <c r="E288" s="2" t="str">
        <f t="shared" si="26"/>
        <v/>
      </c>
      <c r="F288" t="str">
        <f t="shared" si="27"/>
        <v/>
      </c>
      <c r="G288" s="11">
        <f t="shared" si="28"/>
        <v>0</v>
      </c>
      <c r="H288" t="str">
        <f t="shared" si="29"/>
        <v/>
      </c>
    </row>
    <row r="289" spans="1:8" x14ac:dyDescent="0.25">
      <c r="A289" s="2" t="s">
        <v>152</v>
      </c>
      <c r="B289" s="10"/>
      <c r="C289" s="2" t="str">
        <f t="shared" si="24"/>
        <v/>
      </c>
      <c r="D289" t="str">
        <f t="shared" si="25"/>
        <v/>
      </c>
      <c r="E289" s="2" t="str">
        <f t="shared" si="26"/>
        <v/>
      </c>
      <c r="F289" t="str">
        <f t="shared" si="27"/>
        <v/>
      </c>
      <c r="G289" s="11">
        <f t="shared" si="28"/>
        <v>0</v>
      </c>
      <c r="H289" t="str">
        <f t="shared" si="29"/>
        <v/>
      </c>
    </row>
    <row r="290" spans="1:8" x14ac:dyDescent="0.25">
      <c r="A290" s="2" t="s">
        <v>158</v>
      </c>
      <c r="B290" s="10"/>
      <c r="C290" s="2" t="str">
        <f t="shared" si="24"/>
        <v/>
      </c>
      <c r="D290" t="str">
        <f t="shared" si="25"/>
        <v>valluvan@hp.com</v>
      </c>
      <c r="E290" s="2" t="str">
        <f t="shared" si="26"/>
        <v/>
      </c>
      <c r="F290" t="str">
        <f t="shared" si="27"/>
        <v>Email</v>
      </c>
      <c r="G290" s="11">
        <f t="shared" si="28"/>
        <v>2</v>
      </c>
      <c r="H290" t="str">
        <f t="shared" si="29"/>
        <v/>
      </c>
    </row>
    <row r="291" spans="1:8" x14ac:dyDescent="0.25">
      <c r="A291" s="2" t="s">
        <v>56</v>
      </c>
      <c r="B291" s="10"/>
      <c r="C291" s="2" t="str">
        <f t="shared" si="24"/>
        <v/>
      </c>
      <c r="D291" t="str">
        <f t="shared" si="25"/>
        <v/>
      </c>
      <c r="E291" s="2" t="str">
        <f t="shared" si="26"/>
        <v/>
      </c>
      <c r="F291" t="str">
        <f t="shared" si="27"/>
        <v/>
      </c>
      <c r="G291" s="11">
        <f t="shared" si="28"/>
        <v>0</v>
      </c>
      <c r="H291" t="str">
        <f t="shared" si="29"/>
        <v/>
      </c>
    </row>
    <row r="292" spans="1:8" x14ac:dyDescent="0.25">
      <c r="A292" s="2" t="s">
        <v>16</v>
      </c>
      <c r="B292" s="10"/>
      <c r="C292" s="2" t="str">
        <f t="shared" si="24"/>
        <v/>
      </c>
      <c r="D292" t="str">
        <f t="shared" si="25"/>
        <v/>
      </c>
      <c r="E292" s="2" t="str">
        <f t="shared" si="26"/>
        <v/>
      </c>
      <c r="F292" t="str">
        <f t="shared" si="27"/>
        <v/>
      </c>
      <c r="G292" s="11">
        <f t="shared" si="28"/>
        <v>0</v>
      </c>
      <c r="H292" t="str">
        <f t="shared" si="29"/>
        <v/>
      </c>
    </row>
    <row r="293" spans="1:8" x14ac:dyDescent="0.25">
      <c r="A293" s="2" t="s">
        <v>7</v>
      </c>
      <c r="B293" s="10"/>
      <c r="C293" s="2" t="str">
        <f t="shared" si="24"/>
        <v>New Rule</v>
      </c>
      <c r="D293" t="str">
        <f t="shared" si="25"/>
        <v/>
      </c>
      <c r="E293" s="2" t="str">
        <f t="shared" si="26"/>
        <v/>
      </c>
      <c r="F293" t="str">
        <f t="shared" si="27"/>
        <v/>
      </c>
      <c r="G293" s="11">
        <f t="shared" si="28"/>
        <v>0</v>
      </c>
      <c r="H293" t="str">
        <f t="shared" si="29"/>
        <v/>
      </c>
    </row>
    <row r="294" spans="1:8" x14ac:dyDescent="0.25">
      <c r="A294" s="2" t="s">
        <v>159</v>
      </c>
      <c r="B294" s="10"/>
      <c r="C294" s="2" t="str">
        <f t="shared" si="24"/>
        <v>Rule Name</v>
      </c>
      <c r="D294" t="str">
        <f t="shared" si="25"/>
        <v>RULE_ESERVICE_PCOMM_INTERNAL</v>
      </c>
      <c r="E294" s="2" t="str">
        <f t="shared" si="26"/>
        <v>Rule ID</v>
      </c>
      <c r="F294" t="str">
        <f t="shared" si="27"/>
        <v>partnerportal-lar_RULE_ESERVICE_PCOMM_INTERNAL</v>
      </c>
      <c r="G294" s="11">
        <f t="shared" si="28"/>
        <v>2</v>
      </c>
      <c r="H294" t="str">
        <f t="shared" si="29"/>
        <v/>
      </c>
    </row>
    <row r="295" spans="1:8" x14ac:dyDescent="0.25">
      <c r="A295" s="2" t="s">
        <v>160</v>
      </c>
      <c r="B295" s="10"/>
      <c r="C295" s="2" t="str">
        <f t="shared" si="24"/>
        <v>Group Name</v>
      </c>
      <c r="D295" t="str">
        <f t="shared" si="25"/>
        <v>ESERVICE_PCOMM_INTERNAL</v>
      </c>
      <c r="E295" s="2" t="str">
        <f t="shared" si="26"/>
        <v>Group ID</v>
      </c>
      <c r="F295" t="str">
        <f t="shared" si="27"/>
        <v>partnerportal-lar_ESERVICE_PCOMM_INTERNAL</v>
      </c>
      <c r="G295" s="11">
        <f t="shared" si="28"/>
        <v>2</v>
      </c>
      <c r="H295" t="str">
        <f t="shared" si="29"/>
        <v/>
      </c>
    </row>
    <row r="296" spans="1:8" x14ac:dyDescent="0.25">
      <c r="A296" s="2" t="s">
        <v>12</v>
      </c>
      <c r="B296" s="10"/>
      <c r="C296" s="2" t="str">
        <f t="shared" si="24"/>
        <v/>
      </c>
      <c r="D296" t="str">
        <f t="shared" si="25"/>
        <v/>
      </c>
      <c r="E296" s="2" t="str">
        <f t="shared" si="26"/>
        <v/>
      </c>
      <c r="F296" t="str">
        <f t="shared" si="27"/>
        <v/>
      </c>
      <c r="G296" s="11">
        <f t="shared" si="28"/>
        <v>0</v>
      </c>
      <c r="H296" t="str">
        <f t="shared" si="29"/>
        <v/>
      </c>
    </row>
    <row r="297" spans="1:8" x14ac:dyDescent="0.25">
      <c r="A297" s="2" t="s">
        <v>24</v>
      </c>
      <c r="B297" s="10"/>
      <c r="C297" s="2" t="str">
        <f t="shared" si="24"/>
        <v/>
      </c>
      <c r="D297" t="str">
        <f t="shared" si="25"/>
        <v/>
      </c>
      <c r="E297" s="2" t="str">
        <f t="shared" si="26"/>
        <v/>
      </c>
      <c r="F297" t="str">
        <f t="shared" si="27"/>
        <v/>
      </c>
      <c r="G297" s="11">
        <f t="shared" si="28"/>
        <v>0</v>
      </c>
      <c r="H297" t="str">
        <f t="shared" si="29"/>
        <v/>
      </c>
    </row>
    <row r="298" spans="1:8" x14ac:dyDescent="0.25">
      <c r="A298" s="2" t="s">
        <v>105</v>
      </c>
      <c r="B298" s="10"/>
      <c r="C298" s="2" t="str">
        <f t="shared" si="24"/>
        <v/>
      </c>
      <c r="D298" t="str">
        <f t="shared" si="25"/>
        <v>LAR-GPP-INT</v>
      </c>
      <c r="E298" s="2" t="str">
        <f t="shared" si="26"/>
        <v/>
      </c>
      <c r="F298" t="str">
        <f t="shared" si="27"/>
        <v>Programs</v>
      </c>
      <c r="G298" s="11">
        <f t="shared" si="28"/>
        <v>2</v>
      </c>
      <c r="H298" t="str">
        <f t="shared" si="29"/>
        <v/>
      </c>
    </row>
    <row r="299" spans="1:8" x14ac:dyDescent="0.25">
      <c r="A299" s="2" t="s">
        <v>161</v>
      </c>
      <c r="B299" s="10"/>
      <c r="C299" s="2" t="str">
        <f t="shared" si="24"/>
        <v/>
      </c>
      <c r="D299" t="str">
        <f t="shared" si="25"/>
        <v>LA-PCOMM_PV_Users_Access</v>
      </c>
      <c r="E299" s="2" t="str">
        <f t="shared" si="26"/>
        <v/>
      </c>
      <c r="F299" t="str">
        <f t="shared" si="27"/>
        <v>UserRights</v>
      </c>
      <c r="G299" s="11">
        <f t="shared" si="28"/>
        <v>2</v>
      </c>
      <c r="H299" t="str">
        <f t="shared" si="29"/>
        <v/>
      </c>
    </row>
    <row r="300" spans="1:8" x14ac:dyDescent="0.25">
      <c r="A300" s="2" t="s">
        <v>34</v>
      </c>
      <c r="B300" s="10"/>
      <c r="C300" s="2" t="str">
        <f t="shared" si="24"/>
        <v/>
      </c>
      <c r="D300" t="str">
        <f t="shared" si="25"/>
        <v/>
      </c>
      <c r="E300" s="2" t="str">
        <f t="shared" si="26"/>
        <v/>
      </c>
      <c r="F300" t="str">
        <f t="shared" si="27"/>
        <v/>
      </c>
      <c r="G300" s="11">
        <f t="shared" si="28"/>
        <v>0</v>
      </c>
      <c r="H300" t="str">
        <f t="shared" si="29"/>
        <v/>
      </c>
    </row>
    <row r="301" spans="1:8" x14ac:dyDescent="0.25">
      <c r="A301" s="2" t="s">
        <v>16</v>
      </c>
      <c r="B301" s="10"/>
      <c r="C301" s="2" t="str">
        <f t="shared" si="24"/>
        <v/>
      </c>
      <c r="D301" t="str">
        <f t="shared" si="25"/>
        <v/>
      </c>
      <c r="E301" s="2" t="str">
        <f t="shared" si="26"/>
        <v/>
      </c>
      <c r="F301" t="str">
        <f t="shared" si="27"/>
        <v/>
      </c>
      <c r="G301" s="11">
        <f t="shared" si="28"/>
        <v>0</v>
      </c>
      <c r="H301" t="str">
        <f t="shared" si="29"/>
        <v/>
      </c>
    </row>
    <row r="302" spans="1:8" x14ac:dyDescent="0.25">
      <c r="A302" s="2" t="s">
        <v>7</v>
      </c>
      <c r="B302" s="10"/>
      <c r="C302" s="2" t="str">
        <f t="shared" si="24"/>
        <v>New Rule</v>
      </c>
      <c r="D302" t="str">
        <f t="shared" si="25"/>
        <v/>
      </c>
      <c r="E302" s="2" t="str">
        <f t="shared" si="26"/>
        <v/>
      </c>
      <c r="F302" t="str">
        <f t="shared" si="27"/>
        <v/>
      </c>
      <c r="G302" s="11">
        <f t="shared" si="28"/>
        <v>0</v>
      </c>
      <c r="H302" t="str">
        <f t="shared" si="29"/>
        <v/>
      </c>
    </row>
    <row r="303" spans="1:8" x14ac:dyDescent="0.25">
      <c r="A303" s="2" t="s">
        <v>162</v>
      </c>
      <c r="B303" s="10"/>
      <c r="C303" s="2" t="str">
        <f t="shared" si="24"/>
        <v>Rule Name</v>
      </c>
      <c r="D303" t="str">
        <f t="shared" si="25"/>
        <v>RULE_AGREEMENT_PRICELIST</v>
      </c>
      <c r="E303" s="2" t="str">
        <f t="shared" si="26"/>
        <v>Rule ID</v>
      </c>
      <c r="F303" t="str">
        <f t="shared" si="27"/>
        <v>partnerportal-lar_RULE_AGREEMENT_PRICELIST</v>
      </c>
      <c r="G303" s="11">
        <f t="shared" si="28"/>
        <v>2</v>
      </c>
      <c r="H303" t="str">
        <f t="shared" si="29"/>
        <v/>
      </c>
    </row>
    <row r="304" spans="1:8" x14ac:dyDescent="0.25">
      <c r="A304" s="2" t="s">
        <v>163</v>
      </c>
      <c r="B304" s="10"/>
      <c r="C304" s="2" t="str">
        <f t="shared" si="24"/>
        <v>Group Name</v>
      </c>
      <c r="D304" t="str">
        <f t="shared" si="25"/>
        <v>AGREEMENT_PRICELIST</v>
      </c>
      <c r="E304" s="2" t="str">
        <f t="shared" si="26"/>
        <v>Group ID</v>
      </c>
      <c r="F304" t="str">
        <f t="shared" si="27"/>
        <v>partnerportal-lar_AGREEMENT_PRICELIST</v>
      </c>
      <c r="G304" s="11">
        <f t="shared" si="28"/>
        <v>2</v>
      </c>
      <c r="H304" t="str">
        <f t="shared" si="29"/>
        <v/>
      </c>
    </row>
    <row r="305" spans="1:8" x14ac:dyDescent="0.25">
      <c r="A305" s="2" t="s">
        <v>12</v>
      </c>
      <c r="B305" s="10"/>
      <c r="C305" s="2" t="str">
        <f t="shared" si="24"/>
        <v/>
      </c>
      <c r="D305" t="str">
        <f t="shared" si="25"/>
        <v/>
      </c>
      <c r="E305" s="2" t="str">
        <f t="shared" si="26"/>
        <v/>
      </c>
      <c r="F305" t="str">
        <f t="shared" si="27"/>
        <v/>
      </c>
      <c r="G305" s="11">
        <f t="shared" si="28"/>
        <v>0</v>
      </c>
      <c r="H305" t="str">
        <f t="shared" si="29"/>
        <v/>
      </c>
    </row>
    <row r="306" spans="1:8" x14ac:dyDescent="0.25">
      <c r="A306" s="2" t="s">
        <v>24</v>
      </c>
      <c r="B306" s="10"/>
      <c r="C306" s="2" t="str">
        <f t="shared" si="24"/>
        <v/>
      </c>
      <c r="D306" t="str">
        <f t="shared" si="25"/>
        <v/>
      </c>
      <c r="E306" s="2" t="str">
        <f t="shared" si="26"/>
        <v/>
      </c>
      <c r="F306" t="str">
        <f t="shared" si="27"/>
        <v/>
      </c>
      <c r="G306" s="11">
        <f t="shared" si="28"/>
        <v>0</v>
      </c>
      <c r="H306" t="str">
        <f t="shared" si="29"/>
        <v/>
      </c>
    </row>
    <row r="307" spans="1:8" x14ac:dyDescent="0.25">
      <c r="A307" s="2" t="s">
        <v>86</v>
      </c>
      <c r="B307" s="10"/>
      <c r="C307" s="2" t="str">
        <f t="shared" si="24"/>
        <v/>
      </c>
      <c r="D307" t="str">
        <f t="shared" si="25"/>
        <v/>
      </c>
      <c r="E307" s="2" t="str">
        <f t="shared" si="26"/>
        <v/>
      </c>
      <c r="F307" t="str">
        <f t="shared" si="27"/>
        <v/>
      </c>
      <c r="G307" s="11">
        <f t="shared" si="28"/>
        <v>0</v>
      </c>
      <c r="H307" t="str">
        <f t="shared" si="29"/>
        <v/>
      </c>
    </row>
    <row r="308" spans="1:8" x14ac:dyDescent="0.25">
      <c r="A308" s="2" t="s">
        <v>164</v>
      </c>
      <c r="B308" s="10"/>
      <c r="C308" s="2" t="str">
        <f t="shared" si="24"/>
        <v/>
      </c>
      <c r="D308" t="str">
        <f t="shared" si="25"/>
        <v>MCA-IPG Suministros</v>
      </c>
      <c r="E308" s="2" t="str">
        <f t="shared" si="26"/>
        <v/>
      </c>
      <c r="F308" t="str">
        <f t="shared" si="27"/>
        <v>Programs</v>
      </c>
      <c r="G308" s="11">
        <f t="shared" si="28"/>
        <v>2</v>
      </c>
      <c r="H308" t="str">
        <f t="shared" si="29"/>
        <v/>
      </c>
    </row>
    <row r="309" spans="1:8" x14ac:dyDescent="0.25">
      <c r="A309" s="2" t="s">
        <v>165</v>
      </c>
      <c r="B309" s="10"/>
      <c r="C309" s="2" t="str">
        <f t="shared" si="24"/>
        <v/>
      </c>
      <c r="D309" t="str">
        <f t="shared" si="25"/>
        <v>MEX-DFC Mayorista</v>
      </c>
      <c r="E309" s="2" t="str">
        <f t="shared" si="26"/>
        <v/>
      </c>
      <c r="F309" t="str">
        <f t="shared" si="27"/>
        <v>Programs</v>
      </c>
      <c r="G309" s="11">
        <f t="shared" si="28"/>
        <v>2</v>
      </c>
      <c r="H309" t="str">
        <f t="shared" si="29"/>
        <v/>
      </c>
    </row>
    <row r="310" spans="1:8" x14ac:dyDescent="0.25">
      <c r="A310" s="2" t="s">
        <v>166</v>
      </c>
      <c r="B310" s="10"/>
      <c r="C310" s="2" t="str">
        <f t="shared" si="24"/>
        <v/>
      </c>
      <c r="D310" t="str">
        <f t="shared" si="25"/>
        <v>LA-SUPDIST</v>
      </c>
      <c r="E310" s="2" t="str">
        <f t="shared" si="26"/>
        <v/>
      </c>
      <c r="F310" t="str">
        <f t="shared" si="27"/>
        <v>Programs</v>
      </c>
      <c r="G310" s="11">
        <f t="shared" si="28"/>
        <v>2</v>
      </c>
      <c r="H310" t="str">
        <f t="shared" si="29"/>
        <v/>
      </c>
    </row>
    <row r="311" spans="1:8" x14ac:dyDescent="0.25">
      <c r="A311" s="2" t="s">
        <v>167</v>
      </c>
      <c r="B311" s="10"/>
      <c r="C311" s="2" t="str">
        <f t="shared" si="24"/>
        <v/>
      </c>
      <c r="D311" t="str">
        <f t="shared" si="25"/>
        <v>LA-Wholesalers</v>
      </c>
      <c r="E311" s="2" t="str">
        <f t="shared" si="26"/>
        <v/>
      </c>
      <c r="F311" t="str">
        <f t="shared" si="27"/>
        <v>Programs</v>
      </c>
      <c r="G311" s="11">
        <f t="shared" si="28"/>
        <v>2</v>
      </c>
      <c r="H311" t="str">
        <f t="shared" si="29"/>
        <v/>
      </c>
    </row>
    <row r="312" spans="1:8" x14ac:dyDescent="0.25">
      <c r="A312" s="2" t="s">
        <v>168</v>
      </c>
      <c r="B312" s="10"/>
      <c r="C312" s="2" t="str">
        <f t="shared" si="24"/>
        <v/>
      </c>
      <c r="D312" t="str">
        <f t="shared" si="25"/>
        <v>LAR-VAR</v>
      </c>
      <c r="E312" s="2" t="str">
        <f t="shared" si="26"/>
        <v/>
      </c>
      <c r="F312" t="str">
        <f t="shared" si="27"/>
        <v>Programs</v>
      </c>
      <c r="G312" s="11">
        <f t="shared" si="28"/>
        <v>2</v>
      </c>
      <c r="H312" t="str">
        <f t="shared" si="29"/>
        <v/>
      </c>
    </row>
    <row r="313" spans="1:8" x14ac:dyDescent="0.25">
      <c r="A313" s="2" t="s">
        <v>89</v>
      </c>
      <c r="B313" s="10"/>
      <c r="C313" s="2" t="str">
        <f t="shared" si="24"/>
        <v/>
      </c>
      <c r="D313" t="str">
        <f t="shared" si="25"/>
        <v/>
      </c>
      <c r="E313" s="2" t="str">
        <f t="shared" si="26"/>
        <v/>
      </c>
      <c r="F313" t="str">
        <f t="shared" si="27"/>
        <v/>
      </c>
      <c r="G313" s="11">
        <f t="shared" si="28"/>
        <v>0</v>
      </c>
      <c r="H313" t="str">
        <f t="shared" si="29"/>
        <v/>
      </c>
    </row>
    <row r="314" spans="1:8" x14ac:dyDescent="0.25">
      <c r="A314" s="2" t="s">
        <v>86</v>
      </c>
      <c r="B314" s="10"/>
      <c r="C314" s="2" t="str">
        <f t="shared" si="24"/>
        <v/>
      </c>
      <c r="D314" t="str">
        <f t="shared" si="25"/>
        <v/>
      </c>
      <c r="E314" s="2" t="str">
        <f t="shared" si="26"/>
        <v/>
      </c>
      <c r="F314" t="str">
        <f t="shared" si="27"/>
        <v/>
      </c>
      <c r="G314" s="11">
        <f t="shared" si="28"/>
        <v>0</v>
      </c>
      <c r="H314" t="str">
        <f t="shared" si="29"/>
        <v/>
      </c>
    </row>
    <row r="315" spans="1:8" x14ac:dyDescent="0.25">
      <c r="A315" s="2" t="s">
        <v>169</v>
      </c>
      <c r="B315" s="10"/>
      <c r="C315" s="2" t="str">
        <f t="shared" si="24"/>
        <v/>
      </c>
      <c r="D315" t="str">
        <f t="shared" si="25"/>
        <v>LA-NANCY_USER_ACCESS</v>
      </c>
      <c r="E315" s="2" t="str">
        <f t="shared" si="26"/>
        <v/>
      </c>
      <c r="F315" t="str">
        <f t="shared" si="27"/>
        <v>UserRights</v>
      </c>
      <c r="G315" s="11">
        <f t="shared" si="28"/>
        <v>2</v>
      </c>
      <c r="H315" t="str">
        <f t="shared" si="29"/>
        <v/>
      </c>
    </row>
    <row r="316" spans="1:8" x14ac:dyDescent="0.25">
      <c r="A316" s="2" t="s">
        <v>170</v>
      </c>
      <c r="B316" s="10"/>
      <c r="C316" s="2" t="str">
        <f t="shared" si="24"/>
        <v/>
      </c>
      <c r="D316" t="str">
        <f t="shared" si="25"/>
        <v>HP Partner Portal Admin - LA</v>
      </c>
      <c r="E316" s="2" t="str">
        <f t="shared" si="26"/>
        <v/>
      </c>
      <c r="F316" t="str">
        <f t="shared" si="27"/>
        <v>ResponsibilityNames</v>
      </c>
      <c r="G316" s="11">
        <f t="shared" si="28"/>
        <v>2</v>
      </c>
      <c r="H316" t="str">
        <f t="shared" si="29"/>
        <v/>
      </c>
    </row>
    <row r="317" spans="1:8" x14ac:dyDescent="0.25">
      <c r="A317" s="2" t="s">
        <v>171</v>
      </c>
      <c r="B317" s="10"/>
      <c r="C317" s="2" t="str">
        <f t="shared" si="24"/>
        <v/>
      </c>
      <c r="D317" t="str">
        <f t="shared" si="25"/>
        <v>Other Dept - Pres./CEO/Owner</v>
      </c>
      <c r="E317" s="2" t="str">
        <f t="shared" si="26"/>
        <v/>
      </c>
      <c r="F317" t="str">
        <f t="shared" si="27"/>
        <v>Job_Functions</v>
      </c>
      <c r="G317" s="11">
        <f t="shared" si="28"/>
        <v>2</v>
      </c>
      <c r="H317" t="str">
        <f t="shared" si="29"/>
        <v/>
      </c>
    </row>
    <row r="318" spans="1:8" x14ac:dyDescent="0.25">
      <c r="A318" s="2" t="s">
        <v>172</v>
      </c>
      <c r="B318" s="10"/>
      <c r="C318" s="2" t="str">
        <f t="shared" si="24"/>
        <v/>
      </c>
      <c r="D318" t="str">
        <f t="shared" si="25"/>
        <v>Sales - VP/Director/Officer</v>
      </c>
      <c r="E318" s="2" t="str">
        <f t="shared" si="26"/>
        <v/>
      </c>
      <c r="F318" t="str">
        <f t="shared" si="27"/>
        <v>Job_Functions</v>
      </c>
      <c r="G318" s="11">
        <f t="shared" si="28"/>
        <v>2</v>
      </c>
      <c r="H318" t="str">
        <f t="shared" si="29"/>
        <v/>
      </c>
    </row>
    <row r="319" spans="1:8" x14ac:dyDescent="0.25">
      <c r="A319" s="2" t="s">
        <v>173</v>
      </c>
      <c r="B319" s="10"/>
      <c r="C319" s="2" t="str">
        <f t="shared" si="24"/>
        <v/>
      </c>
      <c r="D319" t="str">
        <f t="shared" si="25"/>
        <v>Other Dept - Manager</v>
      </c>
      <c r="E319" s="2" t="str">
        <f t="shared" si="26"/>
        <v/>
      </c>
      <c r="F319" t="str">
        <f t="shared" si="27"/>
        <v>Job_Functions</v>
      </c>
      <c r="G319" s="11">
        <f t="shared" si="28"/>
        <v>2</v>
      </c>
      <c r="H319" t="str">
        <f t="shared" si="29"/>
        <v/>
      </c>
    </row>
    <row r="320" spans="1:8" x14ac:dyDescent="0.25">
      <c r="A320" s="2" t="s">
        <v>174</v>
      </c>
      <c r="B320" s="10"/>
      <c r="C320" s="2" t="str">
        <f t="shared" si="24"/>
        <v/>
      </c>
      <c r="D320" t="str">
        <f t="shared" si="25"/>
        <v>Sales - Manager</v>
      </c>
      <c r="E320" s="2" t="str">
        <f t="shared" si="26"/>
        <v/>
      </c>
      <c r="F320" t="str">
        <f t="shared" si="27"/>
        <v>Job_Functions</v>
      </c>
      <c r="G320" s="11">
        <f t="shared" si="28"/>
        <v>2</v>
      </c>
      <c r="H320" t="str">
        <f t="shared" si="29"/>
        <v/>
      </c>
    </row>
    <row r="321" spans="1:8" x14ac:dyDescent="0.25">
      <c r="A321" s="2" t="s">
        <v>89</v>
      </c>
      <c r="B321" s="10"/>
      <c r="C321" s="2" t="str">
        <f t="shared" si="24"/>
        <v/>
      </c>
      <c r="D321" t="str">
        <f t="shared" si="25"/>
        <v/>
      </c>
      <c r="E321" s="2" t="str">
        <f t="shared" si="26"/>
        <v/>
      </c>
      <c r="F321" t="str">
        <f t="shared" si="27"/>
        <v/>
      </c>
      <c r="G321" s="11">
        <f t="shared" si="28"/>
        <v>0</v>
      </c>
      <c r="H321" t="str">
        <f t="shared" si="29"/>
        <v/>
      </c>
    </row>
    <row r="322" spans="1:8" x14ac:dyDescent="0.25">
      <c r="A322" s="2" t="s">
        <v>34</v>
      </c>
      <c r="B322" s="10"/>
      <c r="C322" s="2" t="str">
        <f t="shared" si="24"/>
        <v/>
      </c>
      <c r="D322" t="str">
        <f t="shared" si="25"/>
        <v/>
      </c>
      <c r="E322" s="2" t="str">
        <f t="shared" si="26"/>
        <v/>
      </c>
      <c r="F322" t="str">
        <f t="shared" si="27"/>
        <v/>
      </c>
      <c r="G322" s="11">
        <f t="shared" si="28"/>
        <v>0</v>
      </c>
      <c r="H322" t="str">
        <f t="shared" si="29"/>
        <v/>
      </c>
    </row>
    <row r="323" spans="1:8" x14ac:dyDescent="0.25">
      <c r="A323" s="2" t="s">
        <v>16</v>
      </c>
      <c r="B323" s="10"/>
      <c r="C323" s="2" t="str">
        <f t="shared" ref="C323:C386" si="30">IF(A323=$A$3,"New Rule",IF(C322="New Rule","Rule Name",IF(C322="Rule Name","Group Name","")))</f>
        <v/>
      </c>
      <c r="D323" t="str">
        <f t="shared" ref="D323:D386" si="31">IFERROR(LEFT(RIGHT(A323,LEN(A323)-FIND("""",A323,1)),FIND("""",A323,FIND("""",A323)+1)-FIND("""",A323,1)-1),"")</f>
        <v/>
      </c>
      <c r="E323" s="2" t="str">
        <f t="shared" ref="E323:E386" si="32">IF(C323="Rule Name","Rule ID",IF(C323="Group Name","Group ID",""))</f>
        <v/>
      </c>
      <c r="F323" t="str">
        <f t="shared" ref="F323:F386" si="33">IFERROR(LEFT(RIGHT(A323,LEN(A323)-FIND("""",A323,FIND("""",A323,FIND("""",A323)+1)+1)),FIND("""",A323,FIND("""",A323,FIND("""",A323,FIND("""",A323)+1)+1)+1)-FIND("""",A323,FIND("""",A323,FIND("""",A323)+1)+1)-1),"")</f>
        <v/>
      </c>
      <c r="G323" s="11">
        <f t="shared" ref="G323:G386" si="34">(SUM(LEN(A323)-LEN(SUBSTITUTE(A323,"""","")))/LEN(""""))/2</f>
        <v>0</v>
      </c>
      <c r="H323" t="str">
        <f t="shared" ref="H323:H386" si="35">IFERROR(LEFT(RIGHT(A323,LEN(A323)-FIND("""",A323,FIND("""",A323,FIND("""",A323,FIND("""",A323,FIND("""",A323)+1)+1)+1)+1)),FIND("""",A323,(FIND("""",A323,FIND("""",A323,FIND("""",A323,FIND("""",A323,FIND("""",A323)+1)+1)+1)+1)+1))-FIND("""",A323,FIND("""",A323,FIND("""",A323,FIND("""",A323,FIND("""",A323)+1)+1)+1)+1)-1),"")</f>
        <v/>
      </c>
    </row>
    <row r="324" spans="1:8" x14ac:dyDescent="0.25">
      <c r="A324" s="2" t="s">
        <v>7</v>
      </c>
      <c r="B324" s="10"/>
      <c r="C324" s="2" t="str">
        <f t="shared" si="30"/>
        <v>New Rule</v>
      </c>
      <c r="D324" t="str">
        <f t="shared" si="31"/>
        <v/>
      </c>
      <c r="E324" s="2" t="str">
        <f t="shared" si="32"/>
        <v/>
      </c>
      <c r="F324" t="str">
        <f t="shared" si="33"/>
        <v/>
      </c>
      <c r="G324" s="11">
        <f t="shared" si="34"/>
        <v>0</v>
      </c>
      <c r="H324" t="str">
        <f t="shared" si="35"/>
        <v/>
      </c>
    </row>
    <row r="325" spans="1:8" x14ac:dyDescent="0.25">
      <c r="A325" s="2" t="s">
        <v>175</v>
      </c>
      <c r="B325" s="10"/>
      <c r="C325" s="2" t="str">
        <f t="shared" si="30"/>
        <v>Rule Name</v>
      </c>
      <c r="D325" t="str">
        <f t="shared" si="31"/>
        <v>RULE_ESERVICE_NANCY_SECOND-TIER</v>
      </c>
      <c r="E325" s="2" t="str">
        <f t="shared" si="32"/>
        <v>Rule ID</v>
      </c>
      <c r="F325" t="str">
        <f t="shared" si="33"/>
        <v>partnerportal-lar_RULE_ESERVICE_NANCY_SECOND-TIER</v>
      </c>
      <c r="G325" s="11">
        <f t="shared" si="34"/>
        <v>2</v>
      </c>
      <c r="H325" t="str">
        <f t="shared" si="35"/>
        <v/>
      </c>
    </row>
    <row r="326" spans="1:8" x14ac:dyDescent="0.25">
      <c r="A326" s="2" t="s">
        <v>176</v>
      </c>
      <c r="B326" s="10"/>
      <c r="C326" s="2" t="str">
        <f t="shared" si="30"/>
        <v>Group Name</v>
      </c>
      <c r="D326" t="str">
        <f t="shared" si="31"/>
        <v>ESERVICE_NANCY_SECOND-TIER</v>
      </c>
      <c r="E326" s="2" t="str">
        <f t="shared" si="32"/>
        <v>Group ID</v>
      </c>
      <c r="F326" t="str">
        <f t="shared" si="33"/>
        <v>partnerportal-lar_ESERVICE_NANCY_SECOND-TIER</v>
      </c>
      <c r="G326" s="11">
        <f t="shared" si="34"/>
        <v>2</v>
      </c>
      <c r="H326" t="str">
        <f t="shared" si="35"/>
        <v/>
      </c>
    </row>
    <row r="327" spans="1:8" x14ac:dyDescent="0.25">
      <c r="A327" s="2" t="s">
        <v>12</v>
      </c>
      <c r="B327" s="10"/>
      <c r="C327" s="2" t="str">
        <f t="shared" si="30"/>
        <v/>
      </c>
      <c r="D327" t="str">
        <f t="shared" si="31"/>
        <v/>
      </c>
      <c r="E327" s="2" t="str">
        <f t="shared" si="32"/>
        <v/>
      </c>
      <c r="F327" t="str">
        <f t="shared" si="33"/>
        <v/>
      </c>
      <c r="G327" s="11">
        <f t="shared" si="34"/>
        <v>0</v>
      </c>
      <c r="H327" t="str">
        <f t="shared" si="35"/>
        <v/>
      </c>
    </row>
    <row r="328" spans="1:8" x14ac:dyDescent="0.25">
      <c r="A328" s="2" t="s">
        <v>24</v>
      </c>
      <c r="B328" s="10"/>
      <c r="C328" s="2" t="str">
        <f t="shared" si="30"/>
        <v/>
      </c>
      <c r="D328" t="str">
        <f t="shared" si="31"/>
        <v/>
      </c>
      <c r="E328" s="2" t="str">
        <f t="shared" si="32"/>
        <v/>
      </c>
      <c r="F328" t="str">
        <f t="shared" si="33"/>
        <v/>
      </c>
      <c r="G328" s="11">
        <f t="shared" si="34"/>
        <v>0</v>
      </c>
      <c r="H328" t="str">
        <f t="shared" si="35"/>
        <v/>
      </c>
    </row>
    <row r="329" spans="1:8" x14ac:dyDescent="0.25">
      <c r="A329" s="2" t="s">
        <v>28</v>
      </c>
      <c r="B329" s="10"/>
      <c r="C329" s="2" t="str">
        <f t="shared" si="30"/>
        <v/>
      </c>
      <c r="D329" t="str">
        <f t="shared" si="31"/>
        <v/>
      </c>
      <c r="E329" s="2" t="str">
        <f t="shared" si="32"/>
        <v/>
      </c>
      <c r="F329" t="str">
        <f t="shared" si="33"/>
        <v/>
      </c>
      <c r="G329" s="11">
        <f t="shared" si="34"/>
        <v>0</v>
      </c>
      <c r="H329" t="str">
        <f t="shared" si="35"/>
        <v/>
      </c>
    </row>
    <row r="330" spans="1:8" x14ac:dyDescent="0.25">
      <c r="A330" s="2" t="s">
        <v>42</v>
      </c>
      <c r="B330" s="10"/>
      <c r="C330" s="2" t="str">
        <f t="shared" si="30"/>
        <v/>
      </c>
      <c r="D330" t="str">
        <f t="shared" si="31"/>
        <v/>
      </c>
      <c r="E330" s="2" t="str">
        <f t="shared" si="32"/>
        <v/>
      </c>
      <c r="F330" t="str">
        <f t="shared" si="33"/>
        <v/>
      </c>
      <c r="G330" s="11">
        <f t="shared" si="34"/>
        <v>0</v>
      </c>
      <c r="H330" t="str">
        <f t="shared" si="35"/>
        <v/>
      </c>
    </row>
    <row r="331" spans="1:8" x14ac:dyDescent="0.25">
      <c r="A331" s="2" t="s">
        <v>177</v>
      </c>
      <c r="B331" s="10"/>
      <c r="C331" s="2" t="str">
        <f t="shared" si="30"/>
        <v/>
      </c>
      <c r="D331" t="str">
        <f t="shared" si="31"/>
        <v>BR</v>
      </c>
      <c r="E331" s="2" t="str">
        <f t="shared" si="32"/>
        <v/>
      </c>
      <c r="F331" t="str">
        <f t="shared" si="33"/>
        <v>CountryCode</v>
      </c>
      <c r="G331" s="11">
        <f t="shared" si="34"/>
        <v>2</v>
      </c>
      <c r="H331" t="str">
        <f t="shared" si="35"/>
        <v/>
      </c>
    </row>
    <row r="332" spans="1:8" x14ac:dyDescent="0.25">
      <c r="A332" s="2" t="s">
        <v>150</v>
      </c>
      <c r="B332" s="10"/>
      <c r="C332" s="2" t="str">
        <f t="shared" si="30"/>
        <v/>
      </c>
      <c r="D332" t="str">
        <f t="shared" si="31"/>
        <v>VE</v>
      </c>
      <c r="E332" s="2" t="str">
        <f t="shared" si="32"/>
        <v/>
      </c>
      <c r="F332" t="str">
        <f t="shared" si="33"/>
        <v>CountryCode</v>
      </c>
      <c r="G332" s="11">
        <f t="shared" si="34"/>
        <v>2</v>
      </c>
      <c r="H332" t="str">
        <f t="shared" si="35"/>
        <v/>
      </c>
    </row>
    <row r="333" spans="1:8" x14ac:dyDescent="0.25">
      <c r="A333" s="2" t="s">
        <v>45</v>
      </c>
      <c r="B333" s="10"/>
      <c r="C333" s="2" t="str">
        <f t="shared" si="30"/>
        <v/>
      </c>
      <c r="D333" t="str">
        <f t="shared" si="31"/>
        <v/>
      </c>
      <c r="E333" s="2" t="str">
        <f t="shared" si="32"/>
        <v/>
      </c>
      <c r="F333" t="str">
        <f t="shared" si="33"/>
        <v/>
      </c>
      <c r="G333" s="11">
        <f t="shared" si="34"/>
        <v>0</v>
      </c>
      <c r="H333" t="str">
        <f t="shared" si="35"/>
        <v/>
      </c>
    </row>
    <row r="334" spans="1:8" x14ac:dyDescent="0.25">
      <c r="A334" s="2" t="s">
        <v>32</v>
      </c>
      <c r="B334" s="10"/>
      <c r="C334" s="2" t="str">
        <f t="shared" si="30"/>
        <v/>
      </c>
      <c r="D334" t="str">
        <f t="shared" si="31"/>
        <v/>
      </c>
      <c r="E334" s="2" t="str">
        <f t="shared" si="32"/>
        <v/>
      </c>
      <c r="F334" t="str">
        <f t="shared" si="33"/>
        <v/>
      </c>
      <c r="G334" s="11">
        <f t="shared" si="34"/>
        <v>0</v>
      </c>
      <c r="H334" t="str">
        <f t="shared" si="35"/>
        <v/>
      </c>
    </row>
    <row r="335" spans="1:8" x14ac:dyDescent="0.25">
      <c r="A335" s="2" t="s">
        <v>178</v>
      </c>
      <c r="B335" s="10"/>
      <c r="C335" s="2" t="str">
        <f t="shared" si="30"/>
        <v/>
      </c>
      <c r="D335" t="str">
        <f t="shared" si="31"/>
        <v>LA SecondTier</v>
      </c>
      <c r="E335" s="2" t="str">
        <f t="shared" si="32"/>
        <v/>
      </c>
      <c r="F335" t="str">
        <f t="shared" si="33"/>
        <v>Programs</v>
      </c>
      <c r="G335" s="11">
        <f t="shared" si="34"/>
        <v>2</v>
      </c>
      <c r="H335" t="str">
        <f t="shared" si="35"/>
        <v/>
      </c>
    </row>
    <row r="336" spans="1:8" x14ac:dyDescent="0.25">
      <c r="A336" s="2" t="s">
        <v>179</v>
      </c>
      <c r="B336" s="10"/>
      <c r="C336" s="2" t="str">
        <f t="shared" si="30"/>
        <v/>
      </c>
      <c r="D336" t="str">
        <f t="shared" si="31"/>
        <v>LA-NANCY_USER_ACCESS</v>
      </c>
      <c r="E336" s="2" t="str">
        <f t="shared" si="32"/>
        <v/>
      </c>
      <c r="F336" t="str">
        <f t="shared" si="33"/>
        <v>UserRights</v>
      </c>
      <c r="G336" s="11">
        <f t="shared" si="34"/>
        <v>2</v>
      </c>
      <c r="H336" t="str">
        <f t="shared" si="35"/>
        <v/>
      </c>
    </row>
    <row r="337" spans="1:8" x14ac:dyDescent="0.25">
      <c r="A337" s="2" t="s">
        <v>34</v>
      </c>
      <c r="B337" s="10"/>
      <c r="C337" s="2" t="str">
        <f t="shared" si="30"/>
        <v/>
      </c>
      <c r="D337" t="str">
        <f t="shared" si="31"/>
        <v/>
      </c>
      <c r="E337" s="2" t="str">
        <f t="shared" si="32"/>
        <v/>
      </c>
      <c r="F337" t="str">
        <f t="shared" si="33"/>
        <v/>
      </c>
      <c r="G337" s="11">
        <f t="shared" si="34"/>
        <v>0</v>
      </c>
      <c r="H337" t="str">
        <f t="shared" si="35"/>
        <v/>
      </c>
    </row>
    <row r="338" spans="1:8" x14ac:dyDescent="0.25">
      <c r="A338" s="2" t="s">
        <v>16</v>
      </c>
      <c r="B338" s="10"/>
      <c r="C338" s="2" t="str">
        <f t="shared" si="30"/>
        <v/>
      </c>
      <c r="D338" t="str">
        <f t="shared" si="31"/>
        <v/>
      </c>
      <c r="E338" s="2" t="str">
        <f t="shared" si="32"/>
        <v/>
      </c>
      <c r="F338" t="str">
        <f t="shared" si="33"/>
        <v/>
      </c>
      <c r="G338" s="11">
        <f t="shared" si="34"/>
        <v>0</v>
      </c>
      <c r="H338" t="str">
        <f t="shared" si="35"/>
        <v/>
      </c>
    </row>
    <row r="339" spans="1:8" x14ac:dyDescent="0.25">
      <c r="A339" s="2" t="s">
        <v>7</v>
      </c>
      <c r="B339" s="10"/>
      <c r="C339" s="2" t="str">
        <f t="shared" si="30"/>
        <v>New Rule</v>
      </c>
      <c r="D339" t="str">
        <f t="shared" si="31"/>
        <v/>
      </c>
      <c r="E339" s="2" t="str">
        <f t="shared" si="32"/>
        <v/>
      </c>
      <c r="F339" t="str">
        <f t="shared" si="33"/>
        <v/>
      </c>
      <c r="G339" s="11">
        <f t="shared" si="34"/>
        <v>0</v>
      </c>
      <c r="H339" t="str">
        <f t="shared" si="35"/>
        <v/>
      </c>
    </row>
    <row r="340" spans="1:8" x14ac:dyDescent="0.25">
      <c r="A340" s="2" t="s">
        <v>180</v>
      </c>
      <c r="B340" s="10"/>
      <c r="C340" s="2" t="str">
        <f t="shared" si="30"/>
        <v>Rule Name</v>
      </c>
      <c r="D340" t="str">
        <f t="shared" si="31"/>
        <v>RULE_ESERVICE_NANCY_ALL</v>
      </c>
      <c r="E340" s="2" t="str">
        <f t="shared" si="32"/>
        <v>Rule ID</v>
      </c>
      <c r="F340" t="str">
        <f t="shared" si="33"/>
        <v>partnerportal-lar_RULE_ESERVICE_NANCY_ALL</v>
      </c>
      <c r="G340" s="11">
        <f t="shared" si="34"/>
        <v>2</v>
      </c>
      <c r="H340" t="str">
        <f t="shared" si="35"/>
        <v/>
      </c>
    </row>
    <row r="341" spans="1:8" x14ac:dyDescent="0.25">
      <c r="A341" s="2" t="s">
        <v>181</v>
      </c>
      <c r="B341" s="10"/>
      <c r="C341" s="2" t="str">
        <f t="shared" si="30"/>
        <v>Group Name</v>
      </c>
      <c r="D341" t="str">
        <f t="shared" si="31"/>
        <v>ESERVICE_NANCY_ALL</v>
      </c>
      <c r="E341" s="2" t="str">
        <f t="shared" si="32"/>
        <v>Group ID</v>
      </c>
      <c r="F341" t="str">
        <f t="shared" si="33"/>
        <v>partnerportal-lar_ESERVICE_NANCY_ALL</v>
      </c>
      <c r="G341" s="11">
        <f t="shared" si="34"/>
        <v>2</v>
      </c>
      <c r="H341" t="str">
        <f t="shared" si="35"/>
        <v/>
      </c>
    </row>
    <row r="342" spans="1:8" x14ac:dyDescent="0.25">
      <c r="A342" s="2" t="s">
        <v>12</v>
      </c>
      <c r="B342" s="10"/>
      <c r="C342" s="2" t="str">
        <f t="shared" si="30"/>
        <v/>
      </c>
      <c r="D342" t="str">
        <f t="shared" si="31"/>
        <v/>
      </c>
      <c r="E342" s="2" t="str">
        <f t="shared" si="32"/>
        <v/>
      </c>
      <c r="F342" t="str">
        <f t="shared" si="33"/>
        <v/>
      </c>
      <c r="G342" s="11">
        <f t="shared" si="34"/>
        <v>0</v>
      </c>
      <c r="H342" t="str">
        <f t="shared" si="35"/>
        <v/>
      </c>
    </row>
    <row r="343" spans="1:8" x14ac:dyDescent="0.25">
      <c r="A343" s="2" t="s">
        <v>52</v>
      </c>
      <c r="B343" s="10"/>
      <c r="C343" s="2" t="str">
        <f t="shared" si="30"/>
        <v/>
      </c>
      <c r="D343" t="str">
        <f t="shared" si="31"/>
        <v/>
      </c>
      <c r="E343" s="2" t="str">
        <f t="shared" si="32"/>
        <v/>
      </c>
      <c r="F343" t="str">
        <f t="shared" si="33"/>
        <v/>
      </c>
      <c r="G343" s="11">
        <f t="shared" si="34"/>
        <v>0</v>
      </c>
      <c r="H343" t="str">
        <f t="shared" si="35"/>
        <v/>
      </c>
    </row>
    <row r="344" spans="1:8" x14ac:dyDescent="0.25">
      <c r="A344" s="2" t="s">
        <v>145</v>
      </c>
      <c r="B344" s="10"/>
      <c r="C344" s="2" t="str">
        <f t="shared" si="30"/>
        <v/>
      </c>
      <c r="D344" t="str">
        <f t="shared" si="31"/>
        <v/>
      </c>
      <c r="E344" s="2" t="str">
        <f t="shared" si="32"/>
        <v/>
      </c>
      <c r="F344" t="str">
        <f t="shared" si="33"/>
        <v/>
      </c>
      <c r="G344" s="11">
        <f t="shared" si="34"/>
        <v>0</v>
      </c>
      <c r="H344" t="str">
        <f t="shared" si="35"/>
        <v/>
      </c>
    </row>
    <row r="345" spans="1:8" x14ac:dyDescent="0.25">
      <c r="A345" s="2" t="s">
        <v>182</v>
      </c>
      <c r="B345" s="10"/>
      <c r="C345" s="2" t="str">
        <f t="shared" si="30"/>
        <v/>
      </c>
      <c r="D345" t="str">
        <f t="shared" si="31"/>
        <v>MX</v>
      </c>
      <c r="E345" s="2" t="str">
        <f t="shared" si="32"/>
        <v/>
      </c>
      <c r="F345" t="str">
        <f t="shared" si="33"/>
        <v>CountryCode</v>
      </c>
      <c r="G345" s="11">
        <f t="shared" si="34"/>
        <v>2</v>
      </c>
      <c r="H345" t="str">
        <f t="shared" si="35"/>
        <v/>
      </c>
    </row>
    <row r="346" spans="1:8" x14ac:dyDescent="0.25">
      <c r="A346" s="2" t="s">
        <v>42</v>
      </c>
      <c r="B346" s="10"/>
      <c r="C346" s="2" t="str">
        <f t="shared" si="30"/>
        <v/>
      </c>
      <c r="D346" t="str">
        <f t="shared" si="31"/>
        <v/>
      </c>
      <c r="E346" s="2" t="str">
        <f t="shared" si="32"/>
        <v/>
      </c>
      <c r="F346" t="str">
        <f t="shared" si="33"/>
        <v/>
      </c>
      <c r="G346" s="11">
        <f t="shared" si="34"/>
        <v>0</v>
      </c>
      <c r="H346" t="str">
        <f t="shared" si="35"/>
        <v/>
      </c>
    </row>
    <row r="347" spans="1:8" x14ac:dyDescent="0.25">
      <c r="A347" s="2" t="s">
        <v>183</v>
      </c>
      <c r="B347" s="10"/>
      <c r="C347" s="2" t="str">
        <f t="shared" si="30"/>
        <v/>
      </c>
      <c r="D347" t="str">
        <f t="shared" si="31"/>
        <v>LAR-VAR</v>
      </c>
      <c r="E347" s="2" t="str">
        <f t="shared" si="32"/>
        <v/>
      </c>
      <c r="F347" t="str">
        <f t="shared" si="33"/>
        <v>Programs</v>
      </c>
      <c r="G347" s="11">
        <f t="shared" si="34"/>
        <v>2</v>
      </c>
      <c r="H347" t="str">
        <f t="shared" si="35"/>
        <v/>
      </c>
    </row>
    <row r="348" spans="1:8" x14ac:dyDescent="0.25">
      <c r="A348" s="2" t="s">
        <v>184</v>
      </c>
      <c r="B348" s="10"/>
      <c r="C348" s="2" t="str">
        <f t="shared" si="30"/>
        <v/>
      </c>
      <c r="D348" t="str">
        <f t="shared" si="31"/>
        <v>LA-Wholesalers</v>
      </c>
      <c r="E348" s="2" t="str">
        <f t="shared" si="32"/>
        <v/>
      </c>
      <c r="F348" t="str">
        <f t="shared" si="33"/>
        <v>Programs</v>
      </c>
      <c r="G348" s="11">
        <f t="shared" si="34"/>
        <v>2</v>
      </c>
      <c r="H348" t="str">
        <f t="shared" si="35"/>
        <v/>
      </c>
    </row>
    <row r="349" spans="1:8" x14ac:dyDescent="0.25">
      <c r="A349" s="2" t="s">
        <v>45</v>
      </c>
      <c r="B349" s="10"/>
      <c r="C349" s="2" t="str">
        <f t="shared" si="30"/>
        <v/>
      </c>
      <c r="D349" t="str">
        <f t="shared" si="31"/>
        <v/>
      </c>
      <c r="E349" s="2" t="str">
        <f t="shared" si="32"/>
        <v/>
      </c>
      <c r="F349" t="str">
        <f t="shared" si="33"/>
        <v/>
      </c>
      <c r="G349" s="11">
        <f t="shared" si="34"/>
        <v>0</v>
      </c>
      <c r="H349" t="str">
        <f t="shared" si="35"/>
        <v/>
      </c>
    </row>
    <row r="350" spans="1:8" x14ac:dyDescent="0.25">
      <c r="A350" s="2" t="s">
        <v>42</v>
      </c>
      <c r="B350" s="10"/>
      <c r="C350" s="2" t="str">
        <f t="shared" si="30"/>
        <v/>
      </c>
      <c r="D350" t="str">
        <f t="shared" si="31"/>
        <v/>
      </c>
      <c r="E350" s="2" t="str">
        <f t="shared" si="32"/>
        <v/>
      </c>
      <c r="F350" t="str">
        <f t="shared" si="33"/>
        <v/>
      </c>
      <c r="G350" s="11">
        <f t="shared" si="34"/>
        <v>0</v>
      </c>
      <c r="H350" t="str">
        <f t="shared" si="35"/>
        <v/>
      </c>
    </row>
    <row r="351" spans="1:8" x14ac:dyDescent="0.25">
      <c r="A351" s="2" t="s">
        <v>185</v>
      </c>
      <c r="B351" s="10"/>
      <c r="C351" s="2" t="str">
        <f t="shared" si="30"/>
        <v/>
      </c>
      <c r="D351" t="str">
        <f t="shared" si="31"/>
        <v>LA-NANCY_USER_ACCESS</v>
      </c>
      <c r="E351" s="2" t="str">
        <f t="shared" si="32"/>
        <v/>
      </c>
      <c r="F351" t="str">
        <f t="shared" si="33"/>
        <v>UserRights</v>
      </c>
      <c r="G351" s="11">
        <f t="shared" si="34"/>
        <v>2</v>
      </c>
      <c r="H351" t="str">
        <f t="shared" si="35"/>
        <v/>
      </c>
    </row>
    <row r="352" spans="1:8" x14ac:dyDescent="0.25">
      <c r="A352" s="2" t="s">
        <v>148</v>
      </c>
      <c r="B352" s="10"/>
      <c r="C352" s="2" t="str">
        <f t="shared" si="30"/>
        <v/>
      </c>
      <c r="D352" t="str">
        <f t="shared" si="31"/>
        <v>HP Partner Portal Admin - LA</v>
      </c>
      <c r="E352" s="2" t="str">
        <f t="shared" si="32"/>
        <v/>
      </c>
      <c r="F352" t="str">
        <f t="shared" si="33"/>
        <v>ResponsibilityNames</v>
      </c>
      <c r="G352" s="11">
        <f t="shared" si="34"/>
        <v>2</v>
      </c>
      <c r="H352" t="str">
        <f t="shared" si="35"/>
        <v/>
      </c>
    </row>
    <row r="353" spans="1:8" x14ac:dyDescent="0.25">
      <c r="A353" s="2" t="s">
        <v>186</v>
      </c>
      <c r="B353" s="10"/>
      <c r="C353" s="2" t="str">
        <f t="shared" si="30"/>
        <v/>
      </c>
      <c r="D353" t="str">
        <f t="shared" si="31"/>
        <v>Other Dept - Pres./CEO/Owner</v>
      </c>
      <c r="E353" s="2" t="str">
        <f t="shared" si="32"/>
        <v/>
      </c>
      <c r="F353" t="str">
        <f t="shared" si="33"/>
        <v>Job_Functions</v>
      </c>
      <c r="G353" s="11">
        <f t="shared" si="34"/>
        <v>2</v>
      </c>
      <c r="H353" t="str">
        <f t="shared" si="35"/>
        <v/>
      </c>
    </row>
    <row r="354" spans="1:8" x14ac:dyDescent="0.25">
      <c r="A354" s="2" t="s">
        <v>187</v>
      </c>
      <c r="B354" s="10"/>
      <c r="C354" s="2" t="str">
        <f t="shared" si="30"/>
        <v/>
      </c>
      <c r="D354" t="str">
        <f t="shared" si="31"/>
        <v>Sales - VP/Director/Officer</v>
      </c>
      <c r="E354" s="2" t="str">
        <f t="shared" si="32"/>
        <v/>
      </c>
      <c r="F354" t="str">
        <f t="shared" si="33"/>
        <v>Job_Functions</v>
      </c>
      <c r="G354" s="11">
        <f t="shared" si="34"/>
        <v>2</v>
      </c>
      <c r="H354" t="str">
        <f t="shared" si="35"/>
        <v/>
      </c>
    </row>
    <row r="355" spans="1:8" x14ac:dyDescent="0.25">
      <c r="A355" s="2" t="s">
        <v>188</v>
      </c>
      <c r="B355" s="10"/>
      <c r="C355" s="2" t="str">
        <f t="shared" si="30"/>
        <v/>
      </c>
      <c r="D355" t="str">
        <f t="shared" si="31"/>
        <v>Other Dept - Manager</v>
      </c>
      <c r="E355" s="2" t="str">
        <f t="shared" si="32"/>
        <v/>
      </c>
      <c r="F355" t="str">
        <f t="shared" si="33"/>
        <v>Job_Functions</v>
      </c>
      <c r="G355" s="11">
        <f t="shared" si="34"/>
        <v>2</v>
      </c>
      <c r="H355" t="str">
        <f t="shared" si="35"/>
        <v/>
      </c>
    </row>
    <row r="356" spans="1:8" x14ac:dyDescent="0.25">
      <c r="A356" s="2" t="s">
        <v>189</v>
      </c>
      <c r="B356" s="10"/>
      <c r="C356" s="2" t="str">
        <f t="shared" si="30"/>
        <v/>
      </c>
      <c r="D356" t="str">
        <f t="shared" si="31"/>
        <v>Sales - Manager</v>
      </c>
      <c r="E356" s="2" t="str">
        <f t="shared" si="32"/>
        <v/>
      </c>
      <c r="F356" t="str">
        <f t="shared" si="33"/>
        <v>Job_Functions</v>
      </c>
      <c r="G356" s="11">
        <f t="shared" si="34"/>
        <v>2</v>
      </c>
      <c r="H356" t="str">
        <f t="shared" si="35"/>
        <v/>
      </c>
    </row>
    <row r="357" spans="1:8" x14ac:dyDescent="0.25">
      <c r="A357" s="2" t="s">
        <v>45</v>
      </c>
      <c r="B357" s="10"/>
      <c r="C357" s="2" t="str">
        <f t="shared" si="30"/>
        <v/>
      </c>
      <c r="D357" t="str">
        <f t="shared" si="31"/>
        <v/>
      </c>
      <c r="E357" s="2" t="str">
        <f t="shared" si="32"/>
        <v/>
      </c>
      <c r="F357" t="str">
        <f t="shared" si="33"/>
        <v/>
      </c>
      <c r="G357" s="11">
        <f t="shared" si="34"/>
        <v>0</v>
      </c>
      <c r="H357" t="str">
        <f t="shared" si="35"/>
        <v/>
      </c>
    </row>
    <row r="358" spans="1:8" x14ac:dyDescent="0.25">
      <c r="A358" s="2" t="s">
        <v>152</v>
      </c>
      <c r="B358" s="10"/>
      <c r="C358" s="2" t="str">
        <f t="shared" si="30"/>
        <v/>
      </c>
      <c r="D358" t="str">
        <f t="shared" si="31"/>
        <v/>
      </c>
      <c r="E358" s="2" t="str">
        <f t="shared" si="32"/>
        <v/>
      </c>
      <c r="F358" t="str">
        <f t="shared" si="33"/>
        <v/>
      </c>
      <c r="G358" s="11">
        <f t="shared" si="34"/>
        <v>0</v>
      </c>
      <c r="H358" t="str">
        <f t="shared" si="35"/>
        <v/>
      </c>
    </row>
    <row r="359" spans="1:8" x14ac:dyDescent="0.25">
      <c r="A359" s="2" t="s">
        <v>145</v>
      </c>
      <c r="B359" s="10"/>
      <c r="C359" s="2" t="str">
        <f t="shared" si="30"/>
        <v/>
      </c>
      <c r="D359" t="str">
        <f t="shared" si="31"/>
        <v/>
      </c>
      <c r="E359" s="2" t="str">
        <f t="shared" si="32"/>
        <v/>
      </c>
      <c r="F359" t="str">
        <f t="shared" si="33"/>
        <v/>
      </c>
      <c r="G359" s="11">
        <f t="shared" si="34"/>
        <v>0</v>
      </c>
      <c r="H359" t="str">
        <f t="shared" si="35"/>
        <v/>
      </c>
    </row>
    <row r="360" spans="1:8" x14ac:dyDescent="0.25">
      <c r="A360" s="2" t="s">
        <v>190</v>
      </c>
      <c r="B360" s="10"/>
      <c r="C360" s="2" t="str">
        <f t="shared" si="30"/>
        <v/>
      </c>
      <c r="D360" t="str">
        <f t="shared" si="31"/>
        <v>BR</v>
      </c>
      <c r="E360" s="2" t="str">
        <f t="shared" si="32"/>
        <v/>
      </c>
      <c r="F360" t="str">
        <f t="shared" si="33"/>
        <v>CountryCode</v>
      </c>
      <c r="G360" s="11">
        <f t="shared" si="34"/>
        <v>2</v>
      </c>
      <c r="H360" t="str">
        <f t="shared" si="35"/>
        <v/>
      </c>
    </row>
    <row r="361" spans="1:8" x14ac:dyDescent="0.25">
      <c r="A361" s="2" t="s">
        <v>42</v>
      </c>
      <c r="B361" s="10"/>
      <c r="C361" s="2" t="str">
        <f t="shared" si="30"/>
        <v/>
      </c>
      <c r="D361" t="str">
        <f t="shared" si="31"/>
        <v/>
      </c>
      <c r="E361" s="2" t="str">
        <f t="shared" si="32"/>
        <v/>
      </c>
      <c r="F361" t="str">
        <f t="shared" si="33"/>
        <v/>
      </c>
      <c r="G361" s="11">
        <f t="shared" si="34"/>
        <v>0</v>
      </c>
      <c r="H361" t="str">
        <f t="shared" si="35"/>
        <v/>
      </c>
    </row>
    <row r="362" spans="1:8" x14ac:dyDescent="0.25">
      <c r="A362" s="2" t="s">
        <v>183</v>
      </c>
      <c r="B362" s="10"/>
      <c r="C362" s="2" t="str">
        <f t="shared" si="30"/>
        <v/>
      </c>
      <c r="D362" t="str">
        <f t="shared" si="31"/>
        <v>LAR-VAR</v>
      </c>
      <c r="E362" s="2" t="str">
        <f t="shared" si="32"/>
        <v/>
      </c>
      <c r="F362" t="str">
        <f t="shared" si="33"/>
        <v>Programs</v>
      </c>
      <c r="G362" s="11">
        <f t="shared" si="34"/>
        <v>2</v>
      </c>
      <c r="H362" t="str">
        <f t="shared" si="35"/>
        <v/>
      </c>
    </row>
    <row r="363" spans="1:8" x14ac:dyDescent="0.25">
      <c r="A363" s="2" t="s">
        <v>184</v>
      </c>
      <c r="B363" s="10"/>
      <c r="C363" s="2" t="str">
        <f t="shared" si="30"/>
        <v/>
      </c>
      <c r="D363" t="str">
        <f t="shared" si="31"/>
        <v>LA-Wholesalers</v>
      </c>
      <c r="E363" s="2" t="str">
        <f t="shared" si="32"/>
        <v/>
      </c>
      <c r="F363" t="str">
        <f t="shared" si="33"/>
        <v>Programs</v>
      </c>
      <c r="G363" s="11">
        <f t="shared" si="34"/>
        <v>2</v>
      </c>
      <c r="H363" t="str">
        <f t="shared" si="35"/>
        <v/>
      </c>
    </row>
    <row r="364" spans="1:8" x14ac:dyDescent="0.25">
      <c r="A364" s="2" t="s">
        <v>191</v>
      </c>
      <c r="B364" s="10"/>
      <c r="C364" s="2" t="str">
        <f t="shared" si="30"/>
        <v/>
      </c>
      <c r="D364" t="str">
        <f t="shared" si="31"/>
        <v>LA FirstTier</v>
      </c>
      <c r="E364" s="2" t="str">
        <f t="shared" si="32"/>
        <v/>
      </c>
      <c r="F364" t="str">
        <f t="shared" si="33"/>
        <v>Programs</v>
      </c>
      <c r="G364" s="11">
        <f t="shared" si="34"/>
        <v>2</v>
      </c>
      <c r="H364" t="str">
        <f t="shared" si="35"/>
        <v/>
      </c>
    </row>
    <row r="365" spans="1:8" x14ac:dyDescent="0.25">
      <c r="A365" s="2" t="s">
        <v>192</v>
      </c>
      <c r="B365" s="10"/>
      <c r="C365" s="2" t="str">
        <f t="shared" si="30"/>
        <v/>
      </c>
      <c r="D365" t="str">
        <f t="shared" si="31"/>
        <v>PATSY-CI</v>
      </c>
      <c r="E365" s="2" t="str">
        <f t="shared" si="32"/>
        <v/>
      </c>
      <c r="F365" t="str">
        <f t="shared" si="33"/>
        <v>AgreementTypes</v>
      </c>
      <c r="G365" s="11">
        <f t="shared" si="34"/>
        <v>2</v>
      </c>
      <c r="H365" t="str">
        <f t="shared" si="35"/>
        <v/>
      </c>
    </row>
    <row r="366" spans="1:8" x14ac:dyDescent="0.25">
      <c r="A366" s="2" t="s">
        <v>45</v>
      </c>
      <c r="B366" s="10"/>
      <c r="C366" s="2" t="str">
        <f t="shared" si="30"/>
        <v/>
      </c>
      <c r="D366" t="str">
        <f t="shared" si="31"/>
        <v/>
      </c>
      <c r="E366" s="2" t="str">
        <f t="shared" si="32"/>
        <v/>
      </c>
      <c r="F366" t="str">
        <f t="shared" si="33"/>
        <v/>
      </c>
      <c r="G366" s="11">
        <f t="shared" si="34"/>
        <v>0</v>
      </c>
      <c r="H366" t="str">
        <f t="shared" si="35"/>
        <v/>
      </c>
    </row>
    <row r="367" spans="1:8" x14ac:dyDescent="0.25">
      <c r="A367" s="2" t="s">
        <v>42</v>
      </c>
      <c r="B367" s="10"/>
      <c r="C367" s="2" t="str">
        <f t="shared" si="30"/>
        <v/>
      </c>
      <c r="D367" t="str">
        <f t="shared" si="31"/>
        <v/>
      </c>
      <c r="E367" s="2" t="str">
        <f t="shared" si="32"/>
        <v/>
      </c>
      <c r="F367" t="str">
        <f t="shared" si="33"/>
        <v/>
      </c>
      <c r="G367" s="11">
        <f t="shared" si="34"/>
        <v>0</v>
      </c>
      <c r="H367" t="str">
        <f t="shared" si="35"/>
        <v/>
      </c>
    </row>
    <row r="368" spans="1:8" x14ac:dyDescent="0.25">
      <c r="A368" s="2" t="s">
        <v>185</v>
      </c>
      <c r="B368" s="10"/>
      <c r="C368" s="2" t="str">
        <f t="shared" si="30"/>
        <v/>
      </c>
      <c r="D368" t="str">
        <f t="shared" si="31"/>
        <v>LA-NANCY_USER_ACCESS</v>
      </c>
      <c r="E368" s="2" t="str">
        <f t="shared" si="32"/>
        <v/>
      </c>
      <c r="F368" t="str">
        <f t="shared" si="33"/>
        <v>UserRights</v>
      </c>
      <c r="G368" s="11">
        <f t="shared" si="34"/>
        <v>2</v>
      </c>
      <c r="H368" t="str">
        <f t="shared" si="35"/>
        <v/>
      </c>
    </row>
    <row r="369" spans="1:8" x14ac:dyDescent="0.25">
      <c r="A369" s="2" t="s">
        <v>148</v>
      </c>
      <c r="B369" s="10"/>
      <c r="C369" s="2" t="str">
        <f t="shared" si="30"/>
        <v/>
      </c>
      <c r="D369" t="str">
        <f t="shared" si="31"/>
        <v>HP Partner Portal Admin - LA</v>
      </c>
      <c r="E369" s="2" t="str">
        <f t="shared" si="32"/>
        <v/>
      </c>
      <c r="F369" t="str">
        <f t="shared" si="33"/>
        <v>ResponsibilityNames</v>
      </c>
      <c r="G369" s="11">
        <f t="shared" si="34"/>
        <v>2</v>
      </c>
      <c r="H369" t="str">
        <f t="shared" si="35"/>
        <v/>
      </c>
    </row>
    <row r="370" spans="1:8" x14ac:dyDescent="0.25">
      <c r="A370" s="2" t="s">
        <v>186</v>
      </c>
      <c r="B370" s="10"/>
      <c r="C370" s="2" t="str">
        <f t="shared" si="30"/>
        <v/>
      </c>
      <c r="D370" t="str">
        <f t="shared" si="31"/>
        <v>Other Dept - Pres./CEO/Owner</v>
      </c>
      <c r="E370" s="2" t="str">
        <f t="shared" si="32"/>
        <v/>
      </c>
      <c r="F370" t="str">
        <f t="shared" si="33"/>
        <v>Job_Functions</v>
      </c>
      <c r="G370" s="11">
        <f t="shared" si="34"/>
        <v>2</v>
      </c>
      <c r="H370" t="str">
        <f t="shared" si="35"/>
        <v/>
      </c>
    </row>
    <row r="371" spans="1:8" x14ac:dyDescent="0.25">
      <c r="A371" s="2" t="s">
        <v>187</v>
      </c>
      <c r="B371" s="10"/>
      <c r="C371" s="2" t="str">
        <f t="shared" si="30"/>
        <v/>
      </c>
      <c r="D371" t="str">
        <f t="shared" si="31"/>
        <v>Sales - VP/Director/Officer</v>
      </c>
      <c r="E371" s="2" t="str">
        <f t="shared" si="32"/>
        <v/>
      </c>
      <c r="F371" t="str">
        <f t="shared" si="33"/>
        <v>Job_Functions</v>
      </c>
      <c r="G371" s="11">
        <f t="shared" si="34"/>
        <v>2</v>
      </c>
      <c r="H371" t="str">
        <f t="shared" si="35"/>
        <v/>
      </c>
    </row>
    <row r="372" spans="1:8" x14ac:dyDescent="0.25">
      <c r="A372" s="2" t="s">
        <v>188</v>
      </c>
      <c r="B372" s="10"/>
      <c r="C372" s="2" t="str">
        <f t="shared" si="30"/>
        <v/>
      </c>
      <c r="D372" t="str">
        <f t="shared" si="31"/>
        <v>Other Dept - Manager</v>
      </c>
      <c r="E372" s="2" t="str">
        <f t="shared" si="32"/>
        <v/>
      </c>
      <c r="F372" t="str">
        <f t="shared" si="33"/>
        <v>Job_Functions</v>
      </c>
      <c r="G372" s="11">
        <f t="shared" si="34"/>
        <v>2</v>
      </c>
      <c r="H372" t="str">
        <f t="shared" si="35"/>
        <v/>
      </c>
    </row>
    <row r="373" spans="1:8" x14ac:dyDescent="0.25">
      <c r="A373" s="2" t="s">
        <v>189</v>
      </c>
      <c r="B373" s="10"/>
      <c r="C373" s="2" t="str">
        <f t="shared" si="30"/>
        <v/>
      </c>
      <c r="D373" t="str">
        <f t="shared" si="31"/>
        <v>Sales - Manager</v>
      </c>
      <c r="E373" s="2" t="str">
        <f t="shared" si="32"/>
        <v/>
      </c>
      <c r="F373" t="str">
        <f t="shared" si="33"/>
        <v>Job_Functions</v>
      </c>
      <c r="G373" s="11">
        <f t="shared" si="34"/>
        <v>2</v>
      </c>
      <c r="H373" t="str">
        <f t="shared" si="35"/>
        <v/>
      </c>
    </row>
    <row r="374" spans="1:8" x14ac:dyDescent="0.25">
      <c r="A374" s="2" t="s">
        <v>45</v>
      </c>
      <c r="B374" s="10"/>
      <c r="C374" s="2" t="str">
        <f t="shared" si="30"/>
        <v/>
      </c>
      <c r="D374" t="str">
        <f t="shared" si="31"/>
        <v/>
      </c>
      <c r="E374" s="2" t="str">
        <f t="shared" si="32"/>
        <v/>
      </c>
      <c r="F374" t="str">
        <f t="shared" si="33"/>
        <v/>
      </c>
      <c r="G374" s="11">
        <f t="shared" si="34"/>
        <v>0</v>
      </c>
      <c r="H374" t="str">
        <f t="shared" si="35"/>
        <v/>
      </c>
    </row>
    <row r="375" spans="1:8" x14ac:dyDescent="0.25">
      <c r="A375" s="2" t="s">
        <v>152</v>
      </c>
      <c r="B375" s="10"/>
      <c r="C375" s="2" t="str">
        <f t="shared" si="30"/>
        <v/>
      </c>
      <c r="D375" t="str">
        <f t="shared" si="31"/>
        <v/>
      </c>
      <c r="E375" s="2" t="str">
        <f t="shared" si="32"/>
        <v/>
      </c>
      <c r="F375" t="str">
        <f t="shared" si="33"/>
        <v/>
      </c>
      <c r="G375" s="11">
        <f t="shared" si="34"/>
        <v>0</v>
      </c>
      <c r="H375" t="str">
        <f t="shared" si="35"/>
        <v/>
      </c>
    </row>
    <row r="376" spans="1:8" x14ac:dyDescent="0.25">
      <c r="A376" s="2" t="s">
        <v>145</v>
      </c>
      <c r="B376" s="10"/>
      <c r="C376" s="2" t="str">
        <f t="shared" si="30"/>
        <v/>
      </c>
      <c r="D376" t="str">
        <f t="shared" si="31"/>
        <v/>
      </c>
      <c r="E376" s="2" t="str">
        <f t="shared" si="32"/>
        <v/>
      </c>
      <c r="F376" t="str">
        <f t="shared" si="33"/>
        <v/>
      </c>
      <c r="G376" s="11">
        <f t="shared" si="34"/>
        <v>0</v>
      </c>
      <c r="H376" t="str">
        <f t="shared" si="35"/>
        <v/>
      </c>
    </row>
    <row r="377" spans="1:8" x14ac:dyDescent="0.25">
      <c r="A377" s="2" t="s">
        <v>149</v>
      </c>
      <c r="B377" s="10"/>
      <c r="C377" s="2" t="str">
        <f t="shared" si="30"/>
        <v/>
      </c>
      <c r="D377" t="str">
        <f t="shared" si="31"/>
        <v/>
      </c>
      <c r="E377" s="2" t="str">
        <f t="shared" si="32"/>
        <v/>
      </c>
      <c r="F377" t="str">
        <f t="shared" si="33"/>
        <v/>
      </c>
      <c r="G377" s="11">
        <f t="shared" si="34"/>
        <v>0</v>
      </c>
      <c r="H377" t="str">
        <f t="shared" si="35"/>
        <v/>
      </c>
    </row>
    <row r="378" spans="1:8" x14ac:dyDescent="0.25">
      <c r="A378" s="2" t="s">
        <v>154</v>
      </c>
      <c r="B378" s="10"/>
      <c r="C378" s="2" t="str">
        <f t="shared" si="30"/>
        <v/>
      </c>
      <c r="D378" t="str">
        <f t="shared" si="31"/>
        <v/>
      </c>
      <c r="E378" s="2" t="str">
        <f t="shared" si="32"/>
        <v/>
      </c>
      <c r="F378" t="str">
        <f t="shared" si="33"/>
        <v/>
      </c>
      <c r="G378" s="11">
        <f t="shared" si="34"/>
        <v>0</v>
      </c>
      <c r="H378" t="str">
        <f t="shared" si="35"/>
        <v/>
      </c>
    </row>
    <row r="379" spans="1:8" x14ac:dyDescent="0.25">
      <c r="A379" s="2" t="s">
        <v>155</v>
      </c>
      <c r="B379" s="10"/>
      <c r="C379" s="2" t="str">
        <f t="shared" si="30"/>
        <v/>
      </c>
      <c r="D379" t="str">
        <f t="shared" si="31"/>
        <v>VE</v>
      </c>
      <c r="E379" s="2" t="str">
        <f t="shared" si="32"/>
        <v/>
      </c>
      <c r="F379" t="str">
        <f t="shared" si="33"/>
        <v>CountryCode</v>
      </c>
      <c r="G379" s="11">
        <f t="shared" si="34"/>
        <v>2</v>
      </c>
      <c r="H379" t="str">
        <f t="shared" si="35"/>
        <v/>
      </c>
    </row>
    <row r="380" spans="1:8" x14ac:dyDescent="0.25">
      <c r="A380" s="2" t="s">
        <v>193</v>
      </c>
      <c r="B380" s="10"/>
      <c r="C380" s="2" t="str">
        <f t="shared" si="30"/>
        <v/>
      </c>
      <c r="D380" t="str">
        <f t="shared" si="31"/>
        <v>MX</v>
      </c>
      <c r="E380" s="2" t="str">
        <f t="shared" si="32"/>
        <v/>
      </c>
      <c r="F380" t="str">
        <f t="shared" si="33"/>
        <v>CountryCode</v>
      </c>
      <c r="G380" s="11">
        <f t="shared" si="34"/>
        <v>2</v>
      </c>
      <c r="H380" t="str">
        <f t="shared" si="35"/>
        <v/>
      </c>
    </row>
    <row r="381" spans="1:8" x14ac:dyDescent="0.25">
      <c r="A381" s="2" t="s">
        <v>156</v>
      </c>
      <c r="B381" s="10"/>
      <c r="C381" s="2" t="str">
        <f t="shared" si="30"/>
        <v/>
      </c>
      <c r="D381" t="str">
        <f t="shared" si="31"/>
        <v>BR</v>
      </c>
      <c r="E381" s="2" t="str">
        <f t="shared" si="32"/>
        <v/>
      </c>
      <c r="F381" t="str">
        <f t="shared" si="33"/>
        <v>CountryCode</v>
      </c>
      <c r="G381" s="11">
        <f t="shared" si="34"/>
        <v>2</v>
      </c>
      <c r="H381" t="str">
        <f t="shared" si="35"/>
        <v/>
      </c>
    </row>
    <row r="382" spans="1:8" x14ac:dyDescent="0.25">
      <c r="A382" s="2" t="s">
        <v>157</v>
      </c>
      <c r="B382" s="10"/>
      <c r="C382" s="2" t="str">
        <f t="shared" si="30"/>
        <v/>
      </c>
      <c r="D382" t="str">
        <f t="shared" si="31"/>
        <v/>
      </c>
      <c r="E382" s="2" t="str">
        <f t="shared" si="32"/>
        <v/>
      </c>
      <c r="F382" t="str">
        <f t="shared" si="33"/>
        <v/>
      </c>
      <c r="G382" s="11">
        <f t="shared" si="34"/>
        <v>0</v>
      </c>
      <c r="H382" t="str">
        <f t="shared" si="35"/>
        <v/>
      </c>
    </row>
    <row r="383" spans="1:8" x14ac:dyDescent="0.25">
      <c r="A383" s="2" t="s">
        <v>151</v>
      </c>
      <c r="B383" s="10"/>
      <c r="C383" s="2" t="str">
        <f t="shared" si="30"/>
        <v/>
      </c>
      <c r="D383" t="str">
        <f t="shared" si="31"/>
        <v/>
      </c>
      <c r="E383" s="2" t="str">
        <f t="shared" si="32"/>
        <v/>
      </c>
      <c r="F383" t="str">
        <f t="shared" si="33"/>
        <v/>
      </c>
      <c r="G383" s="11">
        <f t="shared" si="34"/>
        <v>0</v>
      </c>
      <c r="H383" t="str">
        <f t="shared" si="35"/>
        <v/>
      </c>
    </row>
    <row r="384" spans="1:8" x14ac:dyDescent="0.25">
      <c r="A384" s="2" t="s">
        <v>146</v>
      </c>
      <c r="B384" s="10"/>
      <c r="C384" s="2" t="str">
        <f t="shared" si="30"/>
        <v/>
      </c>
      <c r="D384" t="str">
        <f t="shared" si="31"/>
        <v>LA FirstTier</v>
      </c>
      <c r="E384" s="2" t="str">
        <f t="shared" si="32"/>
        <v/>
      </c>
      <c r="F384" t="str">
        <f t="shared" si="33"/>
        <v>Programs</v>
      </c>
      <c r="G384" s="11">
        <f t="shared" si="34"/>
        <v>2</v>
      </c>
      <c r="H384" t="str">
        <f t="shared" si="35"/>
        <v/>
      </c>
    </row>
    <row r="385" spans="1:8" x14ac:dyDescent="0.25">
      <c r="A385" s="2" t="s">
        <v>42</v>
      </c>
      <c r="B385" s="10"/>
      <c r="C385" s="2" t="str">
        <f t="shared" si="30"/>
        <v/>
      </c>
      <c r="D385" t="str">
        <f t="shared" si="31"/>
        <v/>
      </c>
      <c r="E385" s="2" t="str">
        <f t="shared" si="32"/>
        <v/>
      </c>
      <c r="F385" t="str">
        <f t="shared" si="33"/>
        <v/>
      </c>
      <c r="G385" s="11">
        <f t="shared" si="34"/>
        <v>0</v>
      </c>
      <c r="H385" t="str">
        <f t="shared" si="35"/>
        <v/>
      </c>
    </row>
    <row r="386" spans="1:8" x14ac:dyDescent="0.25">
      <c r="A386" s="2" t="s">
        <v>185</v>
      </c>
      <c r="B386" s="10"/>
      <c r="C386" s="2" t="str">
        <f t="shared" si="30"/>
        <v/>
      </c>
      <c r="D386" t="str">
        <f t="shared" si="31"/>
        <v>LA-NANCY_USER_ACCESS</v>
      </c>
      <c r="E386" s="2" t="str">
        <f t="shared" si="32"/>
        <v/>
      </c>
      <c r="F386" t="str">
        <f t="shared" si="33"/>
        <v>UserRights</v>
      </c>
      <c r="G386" s="11">
        <f t="shared" si="34"/>
        <v>2</v>
      </c>
      <c r="H386" t="str">
        <f t="shared" si="35"/>
        <v/>
      </c>
    </row>
    <row r="387" spans="1:8" x14ac:dyDescent="0.25">
      <c r="A387" s="2" t="s">
        <v>148</v>
      </c>
      <c r="B387" s="10"/>
      <c r="C387" s="2" t="str">
        <f t="shared" ref="C387:C450" si="36">IF(A387=$A$3,"New Rule",IF(C386="New Rule","Rule Name",IF(C386="Rule Name","Group Name","")))</f>
        <v/>
      </c>
      <c r="D387" t="str">
        <f t="shared" ref="D387:D450" si="37">IFERROR(LEFT(RIGHT(A387,LEN(A387)-FIND("""",A387,1)),FIND("""",A387,FIND("""",A387)+1)-FIND("""",A387,1)-1),"")</f>
        <v>HP Partner Portal Admin - LA</v>
      </c>
      <c r="E387" s="2" t="str">
        <f t="shared" ref="E387:E450" si="38">IF(C387="Rule Name","Rule ID",IF(C387="Group Name","Group ID",""))</f>
        <v/>
      </c>
      <c r="F387" t="str">
        <f t="shared" ref="F387:F450" si="39">IFERROR(LEFT(RIGHT(A387,LEN(A387)-FIND("""",A387,FIND("""",A387,FIND("""",A387)+1)+1)),FIND("""",A387,FIND("""",A387,FIND("""",A387,FIND("""",A387)+1)+1)+1)-FIND("""",A387,FIND("""",A387,FIND("""",A387)+1)+1)-1),"")</f>
        <v>ResponsibilityNames</v>
      </c>
      <c r="G387" s="11">
        <f t="shared" ref="G387:G450" si="40">(SUM(LEN(A387)-LEN(SUBSTITUTE(A387,"""","")))/LEN(""""))/2</f>
        <v>2</v>
      </c>
      <c r="H387" t="str">
        <f t="shared" ref="H387:H450" si="41">IFERROR(LEFT(RIGHT(A387,LEN(A387)-FIND("""",A387,FIND("""",A387,FIND("""",A387,FIND("""",A387,FIND("""",A387)+1)+1)+1)+1)),FIND("""",A387,(FIND("""",A387,FIND("""",A387,FIND("""",A387,FIND("""",A387,FIND("""",A387)+1)+1)+1)+1)+1))-FIND("""",A387,FIND("""",A387,FIND("""",A387,FIND("""",A387,FIND("""",A387)+1)+1)+1)+1)-1),"")</f>
        <v/>
      </c>
    </row>
    <row r="388" spans="1:8" x14ac:dyDescent="0.25">
      <c r="A388" s="2" t="s">
        <v>186</v>
      </c>
      <c r="B388" s="10"/>
      <c r="C388" s="2" t="str">
        <f t="shared" si="36"/>
        <v/>
      </c>
      <c r="D388" t="str">
        <f t="shared" si="37"/>
        <v>Other Dept - Pres./CEO/Owner</v>
      </c>
      <c r="E388" s="2" t="str">
        <f t="shared" si="38"/>
        <v/>
      </c>
      <c r="F388" t="str">
        <f t="shared" si="39"/>
        <v>Job_Functions</v>
      </c>
      <c r="G388" s="11">
        <f t="shared" si="40"/>
        <v>2</v>
      </c>
      <c r="H388" t="str">
        <f t="shared" si="41"/>
        <v/>
      </c>
    </row>
    <row r="389" spans="1:8" x14ac:dyDescent="0.25">
      <c r="A389" s="2" t="s">
        <v>187</v>
      </c>
      <c r="B389" s="10"/>
      <c r="C389" s="2" t="str">
        <f t="shared" si="36"/>
        <v/>
      </c>
      <c r="D389" t="str">
        <f t="shared" si="37"/>
        <v>Sales - VP/Director/Officer</v>
      </c>
      <c r="E389" s="2" t="str">
        <f t="shared" si="38"/>
        <v/>
      </c>
      <c r="F389" t="str">
        <f t="shared" si="39"/>
        <v>Job_Functions</v>
      </c>
      <c r="G389" s="11">
        <f t="shared" si="40"/>
        <v>2</v>
      </c>
      <c r="H389" t="str">
        <f t="shared" si="41"/>
        <v/>
      </c>
    </row>
    <row r="390" spans="1:8" x14ac:dyDescent="0.25">
      <c r="A390" s="2" t="s">
        <v>188</v>
      </c>
      <c r="B390" s="10"/>
      <c r="C390" s="2" t="str">
        <f t="shared" si="36"/>
        <v/>
      </c>
      <c r="D390" t="str">
        <f t="shared" si="37"/>
        <v>Other Dept - Manager</v>
      </c>
      <c r="E390" s="2" t="str">
        <f t="shared" si="38"/>
        <v/>
      </c>
      <c r="F390" t="str">
        <f t="shared" si="39"/>
        <v>Job_Functions</v>
      </c>
      <c r="G390" s="11">
        <f t="shared" si="40"/>
        <v>2</v>
      </c>
      <c r="H390" t="str">
        <f t="shared" si="41"/>
        <v/>
      </c>
    </row>
    <row r="391" spans="1:8" x14ac:dyDescent="0.25">
      <c r="A391" s="2" t="s">
        <v>189</v>
      </c>
      <c r="B391" s="10"/>
      <c r="C391" s="2" t="str">
        <f t="shared" si="36"/>
        <v/>
      </c>
      <c r="D391" t="str">
        <f t="shared" si="37"/>
        <v>Sales - Manager</v>
      </c>
      <c r="E391" s="2" t="str">
        <f t="shared" si="38"/>
        <v/>
      </c>
      <c r="F391" t="str">
        <f t="shared" si="39"/>
        <v>Job_Functions</v>
      </c>
      <c r="G391" s="11">
        <f t="shared" si="40"/>
        <v>2</v>
      </c>
      <c r="H391" t="str">
        <f t="shared" si="41"/>
        <v/>
      </c>
    </row>
    <row r="392" spans="1:8" x14ac:dyDescent="0.25">
      <c r="A392" s="2" t="s">
        <v>45</v>
      </c>
      <c r="B392" s="10"/>
      <c r="C392" s="2" t="str">
        <f t="shared" si="36"/>
        <v/>
      </c>
      <c r="D392" t="str">
        <f t="shared" si="37"/>
        <v/>
      </c>
      <c r="E392" s="2" t="str">
        <f t="shared" si="38"/>
        <v/>
      </c>
      <c r="F392" t="str">
        <f t="shared" si="39"/>
        <v/>
      </c>
      <c r="G392" s="11">
        <f t="shared" si="40"/>
        <v>0</v>
      </c>
      <c r="H392" t="str">
        <f t="shared" si="41"/>
        <v/>
      </c>
    </row>
    <row r="393" spans="1:8" x14ac:dyDescent="0.25">
      <c r="A393" s="2" t="s">
        <v>152</v>
      </c>
      <c r="B393" s="10"/>
      <c r="C393" s="2" t="str">
        <f t="shared" si="36"/>
        <v/>
      </c>
      <c r="D393" t="str">
        <f t="shared" si="37"/>
        <v/>
      </c>
      <c r="E393" s="2" t="str">
        <f t="shared" si="38"/>
        <v/>
      </c>
      <c r="F393" t="str">
        <f t="shared" si="39"/>
        <v/>
      </c>
      <c r="G393" s="11">
        <f t="shared" si="40"/>
        <v>0</v>
      </c>
      <c r="H393" t="str">
        <f t="shared" si="41"/>
        <v/>
      </c>
    </row>
    <row r="394" spans="1:8" x14ac:dyDescent="0.25">
      <c r="A394" s="2" t="s">
        <v>158</v>
      </c>
      <c r="B394" s="10"/>
      <c r="C394" s="2" t="str">
        <f t="shared" si="36"/>
        <v/>
      </c>
      <c r="D394" t="str">
        <f t="shared" si="37"/>
        <v>valluvan@hp.com</v>
      </c>
      <c r="E394" s="2" t="str">
        <f t="shared" si="38"/>
        <v/>
      </c>
      <c r="F394" t="str">
        <f t="shared" si="39"/>
        <v>Email</v>
      </c>
      <c r="G394" s="11">
        <f t="shared" si="40"/>
        <v>2</v>
      </c>
      <c r="H394" t="str">
        <f t="shared" si="41"/>
        <v/>
      </c>
    </row>
    <row r="395" spans="1:8" x14ac:dyDescent="0.25">
      <c r="A395" s="2" t="s">
        <v>56</v>
      </c>
      <c r="B395" s="10"/>
      <c r="C395" s="2" t="str">
        <f t="shared" si="36"/>
        <v/>
      </c>
      <c r="D395" t="str">
        <f t="shared" si="37"/>
        <v/>
      </c>
      <c r="E395" s="2" t="str">
        <f t="shared" si="38"/>
        <v/>
      </c>
      <c r="F395" t="str">
        <f t="shared" si="39"/>
        <v/>
      </c>
      <c r="G395" s="11">
        <f t="shared" si="40"/>
        <v>0</v>
      </c>
      <c r="H395" t="str">
        <f t="shared" si="41"/>
        <v/>
      </c>
    </row>
    <row r="396" spans="1:8" x14ac:dyDescent="0.25">
      <c r="A396" s="2" t="s">
        <v>16</v>
      </c>
      <c r="B396" s="10"/>
      <c r="C396" s="2" t="str">
        <f t="shared" si="36"/>
        <v/>
      </c>
      <c r="D396" t="str">
        <f t="shared" si="37"/>
        <v/>
      </c>
      <c r="E396" s="2" t="str">
        <f t="shared" si="38"/>
        <v/>
      </c>
      <c r="F396" t="str">
        <f t="shared" si="39"/>
        <v/>
      </c>
      <c r="G396" s="11">
        <f t="shared" si="40"/>
        <v>0</v>
      </c>
      <c r="H396" t="str">
        <f t="shared" si="41"/>
        <v/>
      </c>
    </row>
    <row r="397" spans="1:8" x14ac:dyDescent="0.25">
      <c r="A397" s="2" t="s">
        <v>7</v>
      </c>
      <c r="B397" s="10"/>
      <c r="C397" s="2" t="str">
        <f t="shared" si="36"/>
        <v>New Rule</v>
      </c>
      <c r="D397" t="str">
        <f t="shared" si="37"/>
        <v/>
      </c>
      <c r="E397" s="2" t="str">
        <f t="shared" si="38"/>
        <v/>
      </c>
      <c r="F397" t="str">
        <f t="shared" si="39"/>
        <v/>
      </c>
      <c r="G397" s="11">
        <f t="shared" si="40"/>
        <v>0</v>
      </c>
      <c r="H397" t="str">
        <f t="shared" si="41"/>
        <v/>
      </c>
    </row>
    <row r="398" spans="1:8" x14ac:dyDescent="0.25">
      <c r="A398" s="2" t="s">
        <v>194</v>
      </c>
      <c r="B398" s="10"/>
      <c r="C398" s="2" t="str">
        <f t="shared" si="36"/>
        <v>Rule Name</v>
      </c>
      <c r="D398" t="str">
        <f t="shared" si="37"/>
        <v>RULE_ESERVICE_NANCY_INTERNAL</v>
      </c>
      <c r="E398" s="2" t="str">
        <f t="shared" si="38"/>
        <v>Rule ID</v>
      </c>
      <c r="F398" t="str">
        <f t="shared" si="39"/>
        <v>partnerportal-lar_RULE_ESERVICE_NANCY_INTERNAL</v>
      </c>
      <c r="G398" s="11">
        <f t="shared" si="40"/>
        <v>2</v>
      </c>
      <c r="H398" t="str">
        <f t="shared" si="41"/>
        <v/>
      </c>
    </row>
    <row r="399" spans="1:8" x14ac:dyDescent="0.25">
      <c r="A399" s="2" t="s">
        <v>195</v>
      </c>
      <c r="B399" s="10"/>
      <c r="C399" s="2" t="str">
        <f t="shared" si="36"/>
        <v>Group Name</v>
      </c>
      <c r="D399" t="str">
        <f t="shared" si="37"/>
        <v>ESERVICE_NANCY_INTERNAL</v>
      </c>
      <c r="E399" s="2" t="str">
        <f t="shared" si="38"/>
        <v>Group ID</v>
      </c>
      <c r="F399" t="str">
        <f t="shared" si="39"/>
        <v>partnerportal-lar_ESERVICE_NANCY_INTERNAL</v>
      </c>
      <c r="G399" s="11">
        <f t="shared" si="40"/>
        <v>2</v>
      </c>
      <c r="H399" t="str">
        <f t="shared" si="41"/>
        <v/>
      </c>
    </row>
    <row r="400" spans="1:8" x14ac:dyDescent="0.25">
      <c r="A400" s="2" t="s">
        <v>12</v>
      </c>
      <c r="B400" s="10"/>
      <c r="C400" s="2" t="str">
        <f t="shared" si="36"/>
        <v/>
      </c>
      <c r="D400" t="str">
        <f t="shared" si="37"/>
        <v/>
      </c>
      <c r="E400" s="2" t="str">
        <f t="shared" si="38"/>
        <v/>
      </c>
      <c r="F400" t="str">
        <f t="shared" si="39"/>
        <v/>
      </c>
      <c r="G400" s="11">
        <f t="shared" si="40"/>
        <v>0</v>
      </c>
      <c r="H400" t="str">
        <f t="shared" si="41"/>
        <v/>
      </c>
    </row>
    <row r="401" spans="1:8" x14ac:dyDescent="0.25">
      <c r="A401" s="2" t="s">
        <v>24</v>
      </c>
      <c r="B401" s="10"/>
      <c r="C401" s="2" t="str">
        <f t="shared" si="36"/>
        <v/>
      </c>
      <c r="D401" t="str">
        <f t="shared" si="37"/>
        <v/>
      </c>
      <c r="E401" s="2" t="str">
        <f t="shared" si="38"/>
        <v/>
      </c>
      <c r="F401" t="str">
        <f t="shared" si="39"/>
        <v/>
      </c>
      <c r="G401" s="11">
        <f t="shared" si="40"/>
        <v>0</v>
      </c>
      <c r="H401" t="str">
        <f t="shared" si="41"/>
        <v/>
      </c>
    </row>
    <row r="402" spans="1:8" x14ac:dyDescent="0.25">
      <c r="A402" s="2" t="s">
        <v>105</v>
      </c>
      <c r="B402" s="10"/>
      <c r="C402" s="2" t="str">
        <f t="shared" si="36"/>
        <v/>
      </c>
      <c r="D402" t="str">
        <f t="shared" si="37"/>
        <v>LAR-GPP-INT</v>
      </c>
      <c r="E402" s="2" t="str">
        <f t="shared" si="38"/>
        <v/>
      </c>
      <c r="F402" t="str">
        <f t="shared" si="39"/>
        <v>Programs</v>
      </c>
      <c r="G402" s="11">
        <f t="shared" si="40"/>
        <v>2</v>
      </c>
      <c r="H402" t="str">
        <f t="shared" si="41"/>
        <v/>
      </c>
    </row>
    <row r="403" spans="1:8" x14ac:dyDescent="0.25">
      <c r="A403" s="2" t="s">
        <v>179</v>
      </c>
      <c r="B403" s="10"/>
      <c r="C403" s="2" t="str">
        <f t="shared" si="36"/>
        <v/>
      </c>
      <c r="D403" t="str">
        <f t="shared" si="37"/>
        <v>LA-NANCY_USER_ACCESS</v>
      </c>
      <c r="E403" s="2" t="str">
        <f t="shared" si="38"/>
        <v/>
      </c>
      <c r="F403" t="str">
        <f t="shared" si="39"/>
        <v>UserRights</v>
      </c>
      <c r="G403" s="11">
        <f t="shared" si="40"/>
        <v>2</v>
      </c>
      <c r="H403" t="str">
        <f t="shared" si="41"/>
        <v/>
      </c>
    </row>
    <row r="404" spans="1:8" x14ac:dyDescent="0.25">
      <c r="A404" s="2" t="s">
        <v>34</v>
      </c>
      <c r="B404" s="10"/>
      <c r="C404" s="2" t="str">
        <f t="shared" si="36"/>
        <v/>
      </c>
      <c r="D404" t="str">
        <f t="shared" si="37"/>
        <v/>
      </c>
      <c r="E404" s="2" t="str">
        <f t="shared" si="38"/>
        <v/>
      </c>
      <c r="F404" t="str">
        <f t="shared" si="39"/>
        <v/>
      </c>
      <c r="G404" s="11">
        <f t="shared" si="40"/>
        <v>0</v>
      </c>
      <c r="H404" t="str">
        <f t="shared" si="41"/>
        <v/>
      </c>
    </row>
    <row r="405" spans="1:8" x14ac:dyDescent="0.25">
      <c r="A405" s="2" t="s">
        <v>16</v>
      </c>
      <c r="B405" s="10"/>
      <c r="C405" s="2" t="str">
        <f t="shared" si="36"/>
        <v/>
      </c>
      <c r="D405" t="str">
        <f t="shared" si="37"/>
        <v/>
      </c>
      <c r="E405" s="2" t="str">
        <f t="shared" si="38"/>
        <v/>
      </c>
      <c r="F405" t="str">
        <f t="shared" si="39"/>
        <v/>
      </c>
      <c r="G405" s="11">
        <f t="shared" si="40"/>
        <v>0</v>
      </c>
      <c r="H405" t="str">
        <f t="shared" si="41"/>
        <v/>
      </c>
    </row>
    <row r="406" spans="1:8" x14ac:dyDescent="0.25">
      <c r="A406" s="2" t="s">
        <v>7</v>
      </c>
      <c r="B406" s="10"/>
      <c r="C406" s="2" t="str">
        <f t="shared" si="36"/>
        <v>New Rule</v>
      </c>
      <c r="D406" t="str">
        <f t="shared" si="37"/>
        <v/>
      </c>
      <c r="E406" s="2" t="str">
        <f t="shared" si="38"/>
        <v/>
      </c>
      <c r="F406" t="str">
        <f t="shared" si="39"/>
        <v/>
      </c>
      <c r="G406" s="11">
        <f t="shared" si="40"/>
        <v>0</v>
      </c>
      <c r="H406" t="str">
        <f t="shared" si="41"/>
        <v/>
      </c>
    </row>
    <row r="407" spans="1:8" x14ac:dyDescent="0.25">
      <c r="A407" s="2" t="s">
        <v>196</v>
      </c>
      <c r="B407" s="10"/>
      <c r="C407" s="2" t="str">
        <f t="shared" si="36"/>
        <v>Rule Name</v>
      </c>
      <c r="D407" t="str">
        <f t="shared" si="37"/>
        <v>RULE_ESERVICE_NANCY_VE</v>
      </c>
      <c r="E407" s="2" t="str">
        <f t="shared" si="38"/>
        <v>Rule ID</v>
      </c>
      <c r="F407" t="str">
        <f t="shared" si="39"/>
        <v>partnerportal-lar_RULE_ESERVICE_NANCY_VE</v>
      </c>
      <c r="G407" s="11">
        <f t="shared" si="40"/>
        <v>2</v>
      </c>
      <c r="H407" t="str">
        <f t="shared" si="41"/>
        <v/>
      </c>
    </row>
    <row r="408" spans="1:8" x14ac:dyDescent="0.25">
      <c r="A408" s="2" t="s">
        <v>197</v>
      </c>
      <c r="B408" s="10"/>
      <c r="C408" s="2" t="str">
        <f t="shared" si="36"/>
        <v>Group Name</v>
      </c>
      <c r="D408" t="str">
        <f t="shared" si="37"/>
        <v>ESERVICE_NANCY_VE</v>
      </c>
      <c r="E408" s="2" t="str">
        <f t="shared" si="38"/>
        <v>Group ID</v>
      </c>
      <c r="F408" t="str">
        <f t="shared" si="39"/>
        <v>partnerportal-lar_ESERVICE_NANCY_VE</v>
      </c>
      <c r="G408" s="11">
        <f t="shared" si="40"/>
        <v>2</v>
      </c>
      <c r="H408" t="str">
        <f t="shared" si="41"/>
        <v/>
      </c>
    </row>
    <row r="409" spans="1:8" x14ac:dyDescent="0.25">
      <c r="A409" s="2" t="s">
        <v>12</v>
      </c>
      <c r="B409" s="10"/>
      <c r="C409" s="2" t="str">
        <f t="shared" si="36"/>
        <v/>
      </c>
      <c r="D409" t="str">
        <f t="shared" si="37"/>
        <v/>
      </c>
      <c r="E409" s="2" t="str">
        <f t="shared" si="38"/>
        <v/>
      </c>
      <c r="F409" t="str">
        <f t="shared" si="39"/>
        <v/>
      </c>
      <c r="G409" s="11">
        <f t="shared" si="40"/>
        <v>0</v>
      </c>
      <c r="H409" t="str">
        <f t="shared" si="41"/>
        <v/>
      </c>
    </row>
    <row r="410" spans="1:8" x14ac:dyDescent="0.25">
      <c r="A410" s="2" t="s">
        <v>24</v>
      </c>
      <c r="B410" s="10"/>
      <c r="C410" s="2" t="str">
        <f t="shared" si="36"/>
        <v/>
      </c>
      <c r="D410" t="str">
        <f t="shared" si="37"/>
        <v/>
      </c>
      <c r="E410" s="2" t="str">
        <f t="shared" si="38"/>
        <v/>
      </c>
      <c r="F410" t="str">
        <f t="shared" si="39"/>
        <v/>
      </c>
      <c r="G410" s="11">
        <f t="shared" si="40"/>
        <v>0</v>
      </c>
      <c r="H410" t="str">
        <f t="shared" si="41"/>
        <v/>
      </c>
    </row>
    <row r="411" spans="1:8" x14ac:dyDescent="0.25">
      <c r="A411" s="2" t="s">
        <v>198</v>
      </c>
      <c r="B411" s="10"/>
      <c r="C411" s="2" t="str">
        <f t="shared" si="36"/>
        <v/>
      </c>
      <c r="D411" t="str">
        <f t="shared" si="37"/>
        <v>VE</v>
      </c>
      <c r="E411" s="2" t="str">
        <f t="shared" si="38"/>
        <v/>
      </c>
      <c r="F411" t="str">
        <f t="shared" si="39"/>
        <v>CountryCode</v>
      </c>
      <c r="G411" s="11">
        <f t="shared" si="40"/>
        <v>2</v>
      </c>
      <c r="H411" t="str">
        <f t="shared" si="41"/>
        <v/>
      </c>
    </row>
    <row r="412" spans="1:8" x14ac:dyDescent="0.25">
      <c r="A412" s="2" t="s">
        <v>199</v>
      </c>
      <c r="B412" s="10"/>
      <c r="C412" s="2" t="str">
        <f t="shared" si="36"/>
        <v/>
      </c>
      <c r="D412" t="str">
        <f t="shared" si="37"/>
        <v>LA FirstTier</v>
      </c>
      <c r="E412" s="2" t="str">
        <f t="shared" si="38"/>
        <v/>
      </c>
      <c r="F412" t="str">
        <f t="shared" si="39"/>
        <v>Programs</v>
      </c>
      <c r="G412" s="11">
        <f t="shared" si="40"/>
        <v>2</v>
      </c>
      <c r="H412" t="str">
        <f t="shared" si="41"/>
        <v/>
      </c>
    </row>
    <row r="413" spans="1:8" x14ac:dyDescent="0.25">
      <c r="A413" s="2" t="s">
        <v>86</v>
      </c>
      <c r="B413" s="10"/>
      <c r="C413" s="2" t="str">
        <f t="shared" si="36"/>
        <v/>
      </c>
      <c r="D413" t="str">
        <f t="shared" si="37"/>
        <v/>
      </c>
      <c r="E413" s="2" t="str">
        <f t="shared" si="38"/>
        <v/>
      </c>
      <c r="F413" t="str">
        <f t="shared" si="39"/>
        <v/>
      </c>
      <c r="G413" s="11">
        <f t="shared" si="40"/>
        <v>0</v>
      </c>
      <c r="H413" t="str">
        <f t="shared" si="41"/>
        <v/>
      </c>
    </row>
    <row r="414" spans="1:8" x14ac:dyDescent="0.25">
      <c r="A414" s="2" t="s">
        <v>169</v>
      </c>
      <c r="B414" s="10"/>
      <c r="C414" s="2" t="str">
        <f t="shared" si="36"/>
        <v/>
      </c>
      <c r="D414" t="str">
        <f t="shared" si="37"/>
        <v>LA-NANCY_USER_ACCESS</v>
      </c>
      <c r="E414" s="2" t="str">
        <f t="shared" si="38"/>
        <v/>
      </c>
      <c r="F414" t="str">
        <f t="shared" si="39"/>
        <v>UserRights</v>
      </c>
      <c r="G414" s="11">
        <f t="shared" si="40"/>
        <v>2</v>
      </c>
      <c r="H414" t="str">
        <f t="shared" si="41"/>
        <v/>
      </c>
    </row>
    <row r="415" spans="1:8" x14ac:dyDescent="0.25">
      <c r="A415" s="2" t="s">
        <v>170</v>
      </c>
      <c r="B415" s="10"/>
      <c r="C415" s="2" t="str">
        <f t="shared" si="36"/>
        <v/>
      </c>
      <c r="D415" t="str">
        <f t="shared" si="37"/>
        <v>HP Partner Portal Admin - LA</v>
      </c>
      <c r="E415" s="2" t="str">
        <f t="shared" si="38"/>
        <v/>
      </c>
      <c r="F415" t="str">
        <f t="shared" si="39"/>
        <v>ResponsibilityNames</v>
      </c>
      <c r="G415" s="11">
        <f t="shared" si="40"/>
        <v>2</v>
      </c>
      <c r="H415" t="str">
        <f t="shared" si="41"/>
        <v/>
      </c>
    </row>
    <row r="416" spans="1:8" x14ac:dyDescent="0.25">
      <c r="A416" s="2" t="s">
        <v>171</v>
      </c>
      <c r="B416" s="10"/>
      <c r="C416" s="2" t="str">
        <f t="shared" si="36"/>
        <v/>
      </c>
      <c r="D416" t="str">
        <f t="shared" si="37"/>
        <v>Other Dept - Pres./CEO/Owner</v>
      </c>
      <c r="E416" s="2" t="str">
        <f t="shared" si="38"/>
        <v/>
      </c>
      <c r="F416" t="str">
        <f t="shared" si="39"/>
        <v>Job_Functions</v>
      </c>
      <c r="G416" s="11">
        <f t="shared" si="40"/>
        <v>2</v>
      </c>
      <c r="H416" t="str">
        <f t="shared" si="41"/>
        <v/>
      </c>
    </row>
    <row r="417" spans="1:8" x14ac:dyDescent="0.25">
      <c r="A417" s="2" t="s">
        <v>172</v>
      </c>
      <c r="B417" s="10"/>
      <c r="C417" s="2" t="str">
        <f t="shared" si="36"/>
        <v/>
      </c>
      <c r="D417" t="str">
        <f t="shared" si="37"/>
        <v>Sales - VP/Director/Officer</v>
      </c>
      <c r="E417" s="2" t="str">
        <f t="shared" si="38"/>
        <v/>
      </c>
      <c r="F417" t="str">
        <f t="shared" si="39"/>
        <v>Job_Functions</v>
      </c>
      <c r="G417" s="11">
        <f t="shared" si="40"/>
        <v>2</v>
      </c>
      <c r="H417" t="str">
        <f t="shared" si="41"/>
        <v/>
      </c>
    </row>
    <row r="418" spans="1:8" x14ac:dyDescent="0.25">
      <c r="A418" s="2" t="s">
        <v>173</v>
      </c>
      <c r="B418" s="10"/>
      <c r="C418" s="2" t="str">
        <f t="shared" si="36"/>
        <v/>
      </c>
      <c r="D418" t="str">
        <f t="shared" si="37"/>
        <v>Other Dept - Manager</v>
      </c>
      <c r="E418" s="2" t="str">
        <f t="shared" si="38"/>
        <v/>
      </c>
      <c r="F418" t="str">
        <f t="shared" si="39"/>
        <v>Job_Functions</v>
      </c>
      <c r="G418" s="11">
        <f t="shared" si="40"/>
        <v>2</v>
      </c>
      <c r="H418" t="str">
        <f t="shared" si="41"/>
        <v/>
      </c>
    </row>
    <row r="419" spans="1:8" x14ac:dyDescent="0.25">
      <c r="A419" s="2" t="s">
        <v>174</v>
      </c>
      <c r="B419" s="10"/>
      <c r="C419" s="2" t="str">
        <f t="shared" si="36"/>
        <v/>
      </c>
      <c r="D419" t="str">
        <f t="shared" si="37"/>
        <v>Sales - Manager</v>
      </c>
      <c r="E419" s="2" t="str">
        <f t="shared" si="38"/>
        <v/>
      </c>
      <c r="F419" t="str">
        <f t="shared" si="39"/>
        <v>Job_Functions</v>
      </c>
      <c r="G419" s="11">
        <f t="shared" si="40"/>
        <v>2</v>
      </c>
      <c r="H419" t="str">
        <f t="shared" si="41"/>
        <v/>
      </c>
    </row>
    <row r="420" spans="1:8" x14ac:dyDescent="0.25">
      <c r="A420" s="2" t="s">
        <v>89</v>
      </c>
      <c r="B420" s="10"/>
      <c r="C420" s="2" t="str">
        <f t="shared" si="36"/>
        <v/>
      </c>
      <c r="D420" t="str">
        <f t="shared" si="37"/>
        <v/>
      </c>
      <c r="E420" s="2" t="str">
        <f t="shared" si="38"/>
        <v/>
      </c>
      <c r="F420" t="str">
        <f t="shared" si="39"/>
        <v/>
      </c>
      <c r="G420" s="11">
        <f t="shared" si="40"/>
        <v>0</v>
      </c>
      <c r="H420" t="str">
        <f t="shared" si="41"/>
        <v/>
      </c>
    </row>
    <row r="421" spans="1:8" x14ac:dyDescent="0.25">
      <c r="A421" s="2" t="s">
        <v>28</v>
      </c>
      <c r="B421" s="10"/>
      <c r="C421" s="2" t="str">
        <f t="shared" si="36"/>
        <v/>
      </c>
      <c r="D421" t="str">
        <f t="shared" si="37"/>
        <v/>
      </c>
      <c r="E421" s="2" t="str">
        <f t="shared" si="38"/>
        <v/>
      </c>
      <c r="F421" t="str">
        <f t="shared" si="39"/>
        <v/>
      </c>
      <c r="G421" s="11">
        <f t="shared" si="40"/>
        <v>0</v>
      </c>
      <c r="H421" t="str">
        <f t="shared" si="41"/>
        <v/>
      </c>
    </row>
    <row r="422" spans="1:8" x14ac:dyDescent="0.25">
      <c r="A422" s="2" t="s">
        <v>42</v>
      </c>
      <c r="B422" s="10"/>
      <c r="C422" s="2" t="str">
        <f t="shared" si="36"/>
        <v/>
      </c>
      <c r="D422" t="str">
        <f t="shared" si="37"/>
        <v/>
      </c>
      <c r="E422" s="2" t="str">
        <f t="shared" si="38"/>
        <v/>
      </c>
      <c r="F422" t="str">
        <f t="shared" si="39"/>
        <v/>
      </c>
      <c r="G422" s="11">
        <f t="shared" si="40"/>
        <v>0</v>
      </c>
      <c r="H422" t="str">
        <f t="shared" si="41"/>
        <v/>
      </c>
    </row>
    <row r="423" spans="1:8" x14ac:dyDescent="0.25">
      <c r="A423" s="2" t="s">
        <v>200</v>
      </c>
      <c r="B423" s="10"/>
      <c r="C423" s="2" t="str">
        <f t="shared" si="36"/>
        <v/>
      </c>
      <c r="D423" t="str">
        <f t="shared" si="37"/>
        <v>3-5L9-246</v>
      </c>
      <c r="E423" s="2" t="str">
        <f t="shared" si="38"/>
        <v/>
      </c>
      <c r="F423" t="str">
        <f t="shared" si="39"/>
        <v>PartnerProId</v>
      </c>
      <c r="G423" s="11">
        <f t="shared" si="40"/>
        <v>2</v>
      </c>
      <c r="H423" t="str">
        <f t="shared" si="41"/>
        <v/>
      </c>
    </row>
    <row r="424" spans="1:8" x14ac:dyDescent="0.25">
      <c r="A424" s="2" t="s">
        <v>201</v>
      </c>
      <c r="B424" s="10"/>
      <c r="C424" s="2" t="str">
        <f t="shared" si="36"/>
        <v/>
      </c>
      <c r="D424" t="str">
        <f t="shared" si="37"/>
        <v>3-40YPO3</v>
      </c>
      <c r="E424" s="2" t="str">
        <f t="shared" si="38"/>
        <v/>
      </c>
      <c r="F424" t="str">
        <f t="shared" si="39"/>
        <v>PartnerProId</v>
      </c>
      <c r="G424" s="11">
        <f t="shared" si="40"/>
        <v>2</v>
      </c>
      <c r="H424" t="str">
        <f t="shared" si="41"/>
        <v/>
      </c>
    </row>
    <row r="425" spans="1:8" x14ac:dyDescent="0.25">
      <c r="A425" s="2" t="s">
        <v>202</v>
      </c>
      <c r="B425" s="10"/>
      <c r="C425" s="2" t="str">
        <f t="shared" si="36"/>
        <v/>
      </c>
      <c r="D425" t="str">
        <f t="shared" si="37"/>
        <v>3-41DIJH</v>
      </c>
      <c r="E425" s="2" t="str">
        <f t="shared" si="38"/>
        <v/>
      </c>
      <c r="F425" t="str">
        <f t="shared" si="39"/>
        <v>PartnerProId</v>
      </c>
      <c r="G425" s="11">
        <f t="shared" si="40"/>
        <v>2</v>
      </c>
      <c r="H425" t="str">
        <f t="shared" si="41"/>
        <v/>
      </c>
    </row>
    <row r="426" spans="1:8" x14ac:dyDescent="0.25">
      <c r="A426" s="2" t="s">
        <v>203</v>
      </c>
      <c r="B426" s="10"/>
      <c r="C426" s="2" t="str">
        <f t="shared" si="36"/>
        <v/>
      </c>
      <c r="D426" t="str">
        <f t="shared" si="37"/>
        <v>3-ODLKN</v>
      </c>
      <c r="E426" s="2" t="str">
        <f t="shared" si="38"/>
        <v/>
      </c>
      <c r="F426" t="str">
        <f t="shared" si="39"/>
        <v>PartnerProId</v>
      </c>
      <c r="G426" s="11">
        <f t="shared" si="40"/>
        <v>2</v>
      </c>
      <c r="H426" t="str">
        <f t="shared" si="41"/>
        <v/>
      </c>
    </row>
    <row r="427" spans="1:8" x14ac:dyDescent="0.25">
      <c r="A427" s="2" t="s">
        <v>204</v>
      </c>
      <c r="B427" s="10"/>
      <c r="C427" s="2" t="str">
        <f t="shared" si="36"/>
        <v/>
      </c>
      <c r="D427" t="str">
        <f t="shared" si="37"/>
        <v>3-5L9-4572</v>
      </c>
      <c r="E427" s="2" t="str">
        <f t="shared" si="38"/>
        <v/>
      </c>
      <c r="F427" t="str">
        <f t="shared" si="39"/>
        <v>PartnerProId</v>
      </c>
      <c r="G427" s="11">
        <f t="shared" si="40"/>
        <v>2</v>
      </c>
      <c r="H427" t="str">
        <f t="shared" si="41"/>
        <v/>
      </c>
    </row>
    <row r="428" spans="1:8" x14ac:dyDescent="0.25">
      <c r="A428" s="2" t="s">
        <v>205</v>
      </c>
      <c r="B428" s="10"/>
      <c r="C428" s="2" t="str">
        <f t="shared" si="36"/>
        <v/>
      </c>
      <c r="D428" t="str">
        <f t="shared" si="37"/>
        <v>3-5LE-238</v>
      </c>
      <c r="E428" s="2" t="str">
        <f t="shared" si="38"/>
        <v/>
      </c>
      <c r="F428" t="str">
        <f t="shared" si="39"/>
        <v>PartnerProId</v>
      </c>
      <c r="G428" s="11">
        <f t="shared" si="40"/>
        <v>2</v>
      </c>
      <c r="H428" t="str">
        <f t="shared" si="41"/>
        <v/>
      </c>
    </row>
    <row r="429" spans="1:8" x14ac:dyDescent="0.25">
      <c r="A429" s="2" t="s">
        <v>206</v>
      </c>
      <c r="B429" s="10"/>
      <c r="C429" s="2" t="str">
        <f t="shared" si="36"/>
        <v/>
      </c>
      <c r="D429" t="str">
        <f t="shared" si="37"/>
        <v>3-5L9-4201</v>
      </c>
      <c r="E429" s="2" t="str">
        <f t="shared" si="38"/>
        <v/>
      </c>
      <c r="F429" t="str">
        <f t="shared" si="39"/>
        <v>PartnerProId</v>
      </c>
      <c r="G429" s="11">
        <f t="shared" si="40"/>
        <v>2</v>
      </c>
      <c r="H429" t="str">
        <f t="shared" si="41"/>
        <v/>
      </c>
    </row>
    <row r="430" spans="1:8" x14ac:dyDescent="0.25">
      <c r="A430" s="2" t="s">
        <v>207</v>
      </c>
      <c r="B430" s="10"/>
      <c r="C430" s="2" t="str">
        <f t="shared" si="36"/>
        <v/>
      </c>
      <c r="D430" t="str">
        <f t="shared" si="37"/>
        <v>3-4DYVJ9</v>
      </c>
      <c r="E430" s="2" t="str">
        <f t="shared" si="38"/>
        <v/>
      </c>
      <c r="F430" t="str">
        <f t="shared" si="39"/>
        <v>PartnerProId</v>
      </c>
      <c r="G430" s="11">
        <f t="shared" si="40"/>
        <v>2</v>
      </c>
      <c r="H430" t="str">
        <f t="shared" si="41"/>
        <v/>
      </c>
    </row>
    <row r="431" spans="1:8" x14ac:dyDescent="0.25">
      <c r="A431" s="2" t="s">
        <v>208</v>
      </c>
      <c r="B431" s="10"/>
      <c r="C431" s="2" t="str">
        <f t="shared" si="36"/>
        <v/>
      </c>
      <c r="D431" t="str">
        <f t="shared" si="37"/>
        <v>3-407K1Z</v>
      </c>
      <c r="E431" s="2" t="str">
        <f t="shared" si="38"/>
        <v/>
      </c>
      <c r="F431" t="str">
        <f t="shared" si="39"/>
        <v>PartnerProId</v>
      </c>
      <c r="G431" s="11">
        <f t="shared" si="40"/>
        <v>2</v>
      </c>
      <c r="H431" t="str">
        <f t="shared" si="41"/>
        <v/>
      </c>
    </row>
    <row r="432" spans="1:8" x14ac:dyDescent="0.25">
      <c r="A432" s="2" t="s">
        <v>209</v>
      </c>
      <c r="B432" s="10"/>
      <c r="C432" s="2" t="str">
        <f t="shared" si="36"/>
        <v/>
      </c>
      <c r="D432" t="str">
        <f t="shared" si="37"/>
        <v>3-48KVWD</v>
      </c>
      <c r="E432" s="2" t="str">
        <f t="shared" si="38"/>
        <v/>
      </c>
      <c r="F432" t="str">
        <f t="shared" si="39"/>
        <v>PartnerProId</v>
      </c>
      <c r="G432" s="11">
        <f t="shared" si="40"/>
        <v>2</v>
      </c>
      <c r="H432" t="str">
        <f t="shared" si="41"/>
        <v/>
      </c>
    </row>
    <row r="433" spans="1:8" x14ac:dyDescent="0.25">
      <c r="A433" s="2" t="s">
        <v>202</v>
      </c>
      <c r="B433" s="10"/>
      <c r="C433" s="2" t="str">
        <f t="shared" si="36"/>
        <v/>
      </c>
      <c r="D433" t="str">
        <f t="shared" si="37"/>
        <v>3-41DIJH</v>
      </c>
      <c r="E433" s="2" t="str">
        <f t="shared" si="38"/>
        <v/>
      </c>
      <c r="F433" t="str">
        <f t="shared" si="39"/>
        <v>PartnerProId</v>
      </c>
      <c r="G433" s="11">
        <f t="shared" si="40"/>
        <v>2</v>
      </c>
      <c r="H433" t="str">
        <f t="shared" si="41"/>
        <v/>
      </c>
    </row>
    <row r="434" spans="1:8" x14ac:dyDescent="0.25">
      <c r="A434" s="2" t="s">
        <v>45</v>
      </c>
      <c r="B434" s="10"/>
      <c r="C434" s="2" t="str">
        <f t="shared" si="36"/>
        <v/>
      </c>
      <c r="D434" t="str">
        <f t="shared" si="37"/>
        <v/>
      </c>
      <c r="E434" s="2" t="str">
        <f t="shared" si="38"/>
        <v/>
      </c>
      <c r="F434" t="str">
        <f t="shared" si="39"/>
        <v/>
      </c>
      <c r="G434" s="11">
        <f t="shared" si="40"/>
        <v>0</v>
      </c>
      <c r="H434" t="str">
        <f t="shared" si="41"/>
        <v/>
      </c>
    </row>
    <row r="435" spans="1:8" x14ac:dyDescent="0.25">
      <c r="A435" s="2" t="s">
        <v>32</v>
      </c>
      <c r="B435" s="10"/>
      <c r="C435" s="2" t="str">
        <f t="shared" si="36"/>
        <v/>
      </c>
      <c r="D435" t="str">
        <f t="shared" si="37"/>
        <v/>
      </c>
      <c r="E435" s="2" t="str">
        <f t="shared" si="38"/>
        <v/>
      </c>
      <c r="F435" t="str">
        <f t="shared" si="39"/>
        <v/>
      </c>
      <c r="G435" s="11">
        <f t="shared" si="40"/>
        <v>0</v>
      </c>
      <c r="H435" t="str">
        <f t="shared" si="41"/>
        <v/>
      </c>
    </row>
    <row r="436" spans="1:8" x14ac:dyDescent="0.25">
      <c r="A436" s="2" t="s">
        <v>34</v>
      </c>
      <c r="B436" s="10"/>
      <c r="C436" s="2" t="str">
        <f t="shared" si="36"/>
        <v/>
      </c>
      <c r="D436" t="str">
        <f t="shared" si="37"/>
        <v/>
      </c>
      <c r="E436" s="2" t="str">
        <f t="shared" si="38"/>
        <v/>
      </c>
      <c r="F436" t="str">
        <f t="shared" si="39"/>
        <v/>
      </c>
      <c r="G436" s="11">
        <f t="shared" si="40"/>
        <v>0</v>
      </c>
      <c r="H436" t="str">
        <f t="shared" si="41"/>
        <v/>
      </c>
    </row>
    <row r="437" spans="1:8" x14ac:dyDescent="0.25">
      <c r="A437" s="2" t="s">
        <v>16</v>
      </c>
      <c r="B437" s="10"/>
      <c r="C437" s="2" t="str">
        <f t="shared" si="36"/>
        <v/>
      </c>
      <c r="D437" t="str">
        <f t="shared" si="37"/>
        <v/>
      </c>
      <c r="E437" s="2" t="str">
        <f t="shared" si="38"/>
        <v/>
      </c>
      <c r="F437" t="str">
        <f t="shared" si="39"/>
        <v/>
      </c>
      <c r="G437" s="11">
        <f t="shared" si="40"/>
        <v>0</v>
      </c>
      <c r="H437" t="str">
        <f t="shared" si="41"/>
        <v/>
      </c>
    </row>
    <row r="438" spans="1:8" x14ac:dyDescent="0.25">
      <c r="A438" s="2" t="s">
        <v>7</v>
      </c>
      <c r="B438" s="10"/>
      <c r="C438" s="2" t="str">
        <f t="shared" si="36"/>
        <v>New Rule</v>
      </c>
      <c r="D438" t="str">
        <f t="shared" si="37"/>
        <v/>
      </c>
      <c r="E438" s="2" t="str">
        <f t="shared" si="38"/>
        <v/>
      </c>
      <c r="F438" t="str">
        <f t="shared" si="39"/>
        <v/>
      </c>
      <c r="G438" s="11">
        <f t="shared" si="40"/>
        <v>0</v>
      </c>
      <c r="H438" t="str">
        <f t="shared" si="41"/>
        <v/>
      </c>
    </row>
    <row r="439" spans="1:8" x14ac:dyDescent="0.25">
      <c r="A439" s="2" t="s">
        <v>210</v>
      </c>
      <c r="B439" s="10"/>
      <c r="C439" s="2" t="str">
        <f t="shared" si="36"/>
        <v>Rule Name</v>
      </c>
      <c r="D439" t="str">
        <f t="shared" si="37"/>
        <v>RULE_COUNTRY_PA_ALL</v>
      </c>
      <c r="E439" s="2" t="str">
        <f t="shared" si="38"/>
        <v>Rule ID</v>
      </c>
      <c r="F439" t="str">
        <f t="shared" si="39"/>
        <v>partnerportal-lar_RULE_COUNTRY_PA_ALL</v>
      </c>
      <c r="G439" s="11">
        <f t="shared" si="40"/>
        <v>2</v>
      </c>
      <c r="H439" t="str">
        <f t="shared" si="41"/>
        <v/>
      </c>
    </row>
    <row r="440" spans="1:8" x14ac:dyDescent="0.25">
      <c r="A440" s="2" t="s">
        <v>211</v>
      </c>
      <c r="B440" s="10"/>
      <c r="C440" s="2" t="str">
        <f t="shared" si="36"/>
        <v>Group Name</v>
      </c>
      <c r="D440" t="str">
        <f t="shared" si="37"/>
        <v>COUNTRY_PA_ALL</v>
      </c>
      <c r="E440" s="2" t="str">
        <f t="shared" si="38"/>
        <v>Group ID</v>
      </c>
      <c r="F440" t="str">
        <f t="shared" si="39"/>
        <v>partnerportal-lar_COUNTRY_PA_ALL</v>
      </c>
      <c r="G440" s="11">
        <f t="shared" si="40"/>
        <v>2</v>
      </c>
      <c r="H440" t="str">
        <f t="shared" si="41"/>
        <v/>
      </c>
    </row>
    <row r="441" spans="1:8" x14ac:dyDescent="0.25">
      <c r="A441" s="2" t="s">
        <v>12</v>
      </c>
      <c r="B441" s="10"/>
      <c r="C441" s="2" t="str">
        <f t="shared" si="36"/>
        <v/>
      </c>
      <c r="D441" t="str">
        <f t="shared" si="37"/>
        <v/>
      </c>
      <c r="E441" s="2" t="str">
        <f t="shared" si="38"/>
        <v/>
      </c>
      <c r="F441" t="str">
        <f t="shared" si="39"/>
        <v/>
      </c>
      <c r="G441" s="11">
        <f t="shared" si="40"/>
        <v>0</v>
      </c>
      <c r="H441" t="str">
        <f t="shared" si="41"/>
        <v/>
      </c>
    </row>
    <row r="442" spans="1:8" x14ac:dyDescent="0.25">
      <c r="A442" s="2" t="s">
        <v>212</v>
      </c>
      <c r="B442" s="10"/>
      <c r="C442" s="2" t="str">
        <f t="shared" si="36"/>
        <v/>
      </c>
      <c r="D442" t="str">
        <f t="shared" si="37"/>
        <v>PA</v>
      </c>
      <c r="E442" s="2" t="str">
        <f t="shared" si="38"/>
        <v/>
      </c>
      <c r="F442" t="str">
        <f t="shared" si="39"/>
        <v>CountryCode</v>
      </c>
      <c r="G442" s="11">
        <f t="shared" si="40"/>
        <v>2</v>
      </c>
      <c r="H442" t="str">
        <f t="shared" si="41"/>
        <v/>
      </c>
    </row>
    <row r="443" spans="1:8" x14ac:dyDescent="0.25">
      <c r="A443" s="2" t="s">
        <v>16</v>
      </c>
      <c r="B443" s="10"/>
      <c r="C443" s="2" t="str">
        <f t="shared" si="36"/>
        <v/>
      </c>
      <c r="D443" t="str">
        <f t="shared" si="37"/>
        <v/>
      </c>
      <c r="E443" s="2" t="str">
        <f t="shared" si="38"/>
        <v/>
      </c>
      <c r="F443" t="str">
        <f t="shared" si="39"/>
        <v/>
      </c>
      <c r="G443" s="11">
        <f t="shared" si="40"/>
        <v>0</v>
      </c>
      <c r="H443" t="str">
        <f t="shared" si="41"/>
        <v/>
      </c>
    </row>
    <row r="444" spans="1:8" x14ac:dyDescent="0.25">
      <c r="A444" s="2" t="s">
        <v>7</v>
      </c>
      <c r="B444" s="10"/>
      <c r="C444" s="2" t="str">
        <f t="shared" si="36"/>
        <v>New Rule</v>
      </c>
      <c r="D444" t="str">
        <f t="shared" si="37"/>
        <v/>
      </c>
      <c r="E444" s="2" t="str">
        <f t="shared" si="38"/>
        <v/>
      </c>
      <c r="F444" t="str">
        <f t="shared" si="39"/>
        <v/>
      </c>
      <c r="G444" s="11">
        <f t="shared" si="40"/>
        <v>0</v>
      </c>
      <c r="H444" t="str">
        <f t="shared" si="41"/>
        <v/>
      </c>
    </row>
    <row r="445" spans="1:8" x14ac:dyDescent="0.25">
      <c r="A445" s="2" t="s">
        <v>213</v>
      </c>
      <c r="B445" s="10"/>
      <c r="C445" s="2" t="str">
        <f t="shared" si="36"/>
        <v>Rule Name</v>
      </c>
      <c r="D445" t="str">
        <f t="shared" si="37"/>
        <v>RULE_COUNTRY_JM_ALL</v>
      </c>
      <c r="E445" s="2" t="str">
        <f t="shared" si="38"/>
        <v>Rule ID</v>
      </c>
      <c r="F445" t="str">
        <f t="shared" si="39"/>
        <v>partnerportal-lar_RULE_COUNTRY_JM_ALL</v>
      </c>
      <c r="G445" s="11">
        <f t="shared" si="40"/>
        <v>2</v>
      </c>
      <c r="H445" t="str">
        <f t="shared" si="41"/>
        <v/>
      </c>
    </row>
    <row r="446" spans="1:8" x14ac:dyDescent="0.25">
      <c r="A446" s="2" t="s">
        <v>214</v>
      </c>
      <c r="B446" s="10"/>
      <c r="C446" s="2" t="str">
        <f t="shared" si="36"/>
        <v>Group Name</v>
      </c>
      <c r="D446" t="str">
        <f t="shared" si="37"/>
        <v>COUNTRY_JM_ALL</v>
      </c>
      <c r="E446" s="2" t="str">
        <f t="shared" si="38"/>
        <v>Group ID</v>
      </c>
      <c r="F446" t="str">
        <f t="shared" si="39"/>
        <v>partnerportal-lar_COUNTRY_JM_ALL</v>
      </c>
      <c r="G446" s="11">
        <f t="shared" si="40"/>
        <v>2</v>
      </c>
      <c r="H446" t="str">
        <f t="shared" si="41"/>
        <v/>
      </c>
    </row>
    <row r="447" spans="1:8" x14ac:dyDescent="0.25">
      <c r="A447" s="2" t="s">
        <v>12</v>
      </c>
      <c r="B447" s="10"/>
      <c r="C447" s="2" t="str">
        <f t="shared" si="36"/>
        <v/>
      </c>
      <c r="D447" t="str">
        <f t="shared" si="37"/>
        <v/>
      </c>
      <c r="E447" s="2" t="str">
        <f t="shared" si="38"/>
        <v/>
      </c>
      <c r="F447" t="str">
        <f t="shared" si="39"/>
        <v/>
      </c>
      <c r="G447" s="11">
        <f t="shared" si="40"/>
        <v>0</v>
      </c>
      <c r="H447" t="str">
        <f t="shared" si="41"/>
        <v/>
      </c>
    </row>
    <row r="448" spans="1:8" x14ac:dyDescent="0.25">
      <c r="A448" s="2" t="s">
        <v>215</v>
      </c>
      <c r="B448" s="10"/>
      <c r="C448" s="2" t="str">
        <f t="shared" si="36"/>
        <v/>
      </c>
      <c r="D448" t="str">
        <f t="shared" si="37"/>
        <v>JM</v>
      </c>
      <c r="E448" s="2" t="str">
        <f t="shared" si="38"/>
        <v/>
      </c>
      <c r="F448" t="str">
        <f t="shared" si="39"/>
        <v>CountryCode</v>
      </c>
      <c r="G448" s="11">
        <f t="shared" si="40"/>
        <v>2</v>
      </c>
      <c r="H448" t="str">
        <f t="shared" si="41"/>
        <v/>
      </c>
    </row>
    <row r="449" spans="1:8" x14ac:dyDescent="0.25">
      <c r="A449" s="2" t="s">
        <v>16</v>
      </c>
      <c r="B449" s="10"/>
      <c r="C449" s="2" t="str">
        <f t="shared" si="36"/>
        <v/>
      </c>
      <c r="D449" t="str">
        <f t="shared" si="37"/>
        <v/>
      </c>
      <c r="E449" s="2" t="str">
        <f t="shared" si="38"/>
        <v/>
      </c>
      <c r="F449" t="str">
        <f t="shared" si="39"/>
        <v/>
      </c>
      <c r="G449" s="11">
        <f t="shared" si="40"/>
        <v>0</v>
      </c>
      <c r="H449" t="str">
        <f t="shared" si="41"/>
        <v/>
      </c>
    </row>
    <row r="450" spans="1:8" x14ac:dyDescent="0.25">
      <c r="A450" s="2" t="s">
        <v>7</v>
      </c>
      <c r="B450" s="10"/>
      <c r="C450" s="2" t="str">
        <f t="shared" si="36"/>
        <v>New Rule</v>
      </c>
      <c r="D450" t="str">
        <f t="shared" si="37"/>
        <v/>
      </c>
      <c r="E450" s="2" t="str">
        <f t="shared" si="38"/>
        <v/>
      </c>
      <c r="F450" t="str">
        <f t="shared" si="39"/>
        <v/>
      </c>
      <c r="G450" s="11">
        <f t="shared" si="40"/>
        <v>0</v>
      </c>
      <c r="H450" t="str">
        <f t="shared" si="41"/>
        <v/>
      </c>
    </row>
    <row r="451" spans="1:8" x14ac:dyDescent="0.25">
      <c r="A451" s="2" t="s">
        <v>216</v>
      </c>
      <c r="B451" s="10"/>
      <c r="C451" s="2" t="str">
        <f t="shared" ref="C451:C514" si="42">IF(A451=$A$3,"New Rule",IF(C450="New Rule","Rule Name",IF(C450="Rule Name","Group Name","")))</f>
        <v>Rule Name</v>
      </c>
      <c r="D451" t="str">
        <f t="shared" ref="D451:D514" si="43">IFERROR(LEFT(RIGHT(A451,LEN(A451)-FIND("""",A451,1)),FIND("""",A451,FIND("""",A451)+1)-FIND("""",A451,1)-1),"")</f>
        <v>RULE_BDA_SIGNATURE_INSITE_MX</v>
      </c>
      <c r="E451" s="2" t="str">
        <f t="shared" ref="E451:E514" si="44">IF(C451="Rule Name","Rule ID",IF(C451="Group Name","Group ID",""))</f>
        <v>Rule ID</v>
      </c>
      <c r="F451" t="str">
        <f t="shared" ref="F451:F514" si="45">IFERROR(LEFT(RIGHT(A451,LEN(A451)-FIND("""",A451,FIND("""",A451,FIND("""",A451)+1)+1)),FIND("""",A451,FIND("""",A451,FIND("""",A451,FIND("""",A451)+1)+1)+1)-FIND("""",A451,FIND("""",A451,FIND("""",A451)+1)+1)-1),"")</f>
        <v>partnerportal-lar_RULE_BDA_SIGNATURE_INSITE_MX</v>
      </c>
      <c r="G451" s="11">
        <f t="shared" ref="G451:G514" si="46">(SUM(LEN(A451)-LEN(SUBSTITUTE(A451,"""","")))/LEN(""""))/2</f>
        <v>2</v>
      </c>
      <c r="H451" t="str">
        <f t="shared" ref="H451:H514" si="47">IFERROR(LEFT(RIGHT(A451,LEN(A451)-FIND("""",A451,FIND("""",A451,FIND("""",A451,FIND("""",A451,FIND("""",A451)+1)+1)+1)+1)),FIND("""",A451,(FIND("""",A451,FIND("""",A451,FIND("""",A451,FIND("""",A451,FIND("""",A451)+1)+1)+1)+1)+1))-FIND("""",A451,FIND("""",A451,FIND("""",A451,FIND("""",A451,FIND("""",A451)+1)+1)+1)+1)-1),"")</f>
        <v/>
      </c>
    </row>
    <row r="452" spans="1:8" x14ac:dyDescent="0.25">
      <c r="A452" s="2" t="s">
        <v>217</v>
      </c>
      <c r="B452" s="10"/>
      <c r="C452" s="2" t="str">
        <f t="shared" si="42"/>
        <v>Group Name</v>
      </c>
      <c r="D452" t="str">
        <f t="shared" si="43"/>
        <v>BDA_SIGNATURE_INSITE_MX</v>
      </c>
      <c r="E452" s="2" t="str">
        <f t="shared" si="44"/>
        <v>Group ID</v>
      </c>
      <c r="F452" t="str">
        <f t="shared" si="45"/>
        <v>partnerportal-lar_BDA_SIGNATURE_INSITE_MX</v>
      </c>
      <c r="G452" s="11">
        <f t="shared" si="46"/>
        <v>2</v>
      </c>
      <c r="H452" t="str">
        <f t="shared" si="47"/>
        <v/>
      </c>
    </row>
    <row r="453" spans="1:8" x14ac:dyDescent="0.25">
      <c r="A453" s="2" t="s">
        <v>12</v>
      </c>
      <c r="B453" s="10"/>
      <c r="C453" s="2" t="str">
        <f t="shared" si="42"/>
        <v/>
      </c>
      <c r="D453" t="str">
        <f t="shared" si="43"/>
        <v/>
      </c>
      <c r="E453" s="2" t="str">
        <f t="shared" si="44"/>
        <v/>
      </c>
      <c r="F453" t="str">
        <f t="shared" si="45"/>
        <v/>
      </c>
      <c r="G453" s="11">
        <f t="shared" si="46"/>
        <v>0</v>
      </c>
      <c r="H453" t="str">
        <f t="shared" si="47"/>
        <v/>
      </c>
    </row>
    <row r="454" spans="1:8" x14ac:dyDescent="0.25">
      <c r="A454" s="2" t="s">
        <v>52</v>
      </c>
      <c r="B454" s="10"/>
      <c r="C454" s="2" t="str">
        <f t="shared" si="42"/>
        <v/>
      </c>
      <c r="D454" t="str">
        <f t="shared" si="43"/>
        <v/>
      </c>
      <c r="E454" s="2" t="str">
        <f t="shared" si="44"/>
        <v/>
      </c>
      <c r="F454" t="str">
        <f t="shared" si="45"/>
        <v/>
      </c>
      <c r="G454" s="11">
        <f t="shared" si="46"/>
        <v>0</v>
      </c>
      <c r="H454" t="str">
        <f t="shared" si="47"/>
        <v/>
      </c>
    </row>
    <row r="455" spans="1:8" x14ac:dyDescent="0.25">
      <c r="A455" s="2" t="s">
        <v>145</v>
      </c>
      <c r="B455" s="10"/>
      <c r="C455" s="2" t="str">
        <f t="shared" si="42"/>
        <v/>
      </c>
      <c r="D455" t="str">
        <f t="shared" si="43"/>
        <v/>
      </c>
      <c r="E455" s="2" t="str">
        <f t="shared" si="44"/>
        <v/>
      </c>
      <c r="F455" t="str">
        <f t="shared" si="45"/>
        <v/>
      </c>
      <c r="G455" s="11">
        <f t="shared" si="46"/>
        <v>0</v>
      </c>
      <c r="H455" t="str">
        <f t="shared" si="47"/>
        <v/>
      </c>
    </row>
    <row r="456" spans="1:8" x14ac:dyDescent="0.25">
      <c r="A456" s="2" t="s">
        <v>218</v>
      </c>
      <c r="B456" s="10"/>
      <c r="C456" s="2" t="str">
        <f t="shared" si="42"/>
        <v/>
      </c>
      <c r="D456" t="str">
        <f t="shared" si="43"/>
        <v>LA-FirmaBDA</v>
      </c>
      <c r="E456" s="2" t="str">
        <f t="shared" si="44"/>
        <v/>
      </c>
      <c r="F456" t="str">
        <f t="shared" si="45"/>
        <v>Campaigns</v>
      </c>
      <c r="G456" s="11">
        <f t="shared" si="46"/>
        <v>2</v>
      </c>
      <c r="H456" t="str">
        <f t="shared" si="47"/>
        <v/>
      </c>
    </row>
    <row r="457" spans="1:8" x14ac:dyDescent="0.25">
      <c r="A457" s="2" t="s">
        <v>182</v>
      </c>
      <c r="B457" s="10"/>
      <c r="C457" s="2" t="str">
        <f t="shared" si="42"/>
        <v/>
      </c>
      <c r="D457" t="str">
        <f t="shared" si="43"/>
        <v>MX</v>
      </c>
      <c r="E457" s="2" t="str">
        <f t="shared" si="44"/>
        <v/>
      </c>
      <c r="F457" t="str">
        <f t="shared" si="45"/>
        <v>CountryCode</v>
      </c>
      <c r="G457" s="11">
        <f t="shared" si="46"/>
        <v>2</v>
      </c>
      <c r="H457" t="str">
        <f t="shared" si="47"/>
        <v/>
      </c>
    </row>
    <row r="458" spans="1:8" x14ac:dyDescent="0.25">
      <c r="A458" s="2" t="s">
        <v>152</v>
      </c>
      <c r="B458" s="10"/>
      <c r="C458" s="2" t="str">
        <f t="shared" si="42"/>
        <v/>
      </c>
      <c r="D458" t="str">
        <f t="shared" si="43"/>
        <v/>
      </c>
      <c r="E458" s="2" t="str">
        <f t="shared" si="44"/>
        <v/>
      </c>
      <c r="F458" t="str">
        <f t="shared" si="45"/>
        <v/>
      </c>
      <c r="G458" s="11">
        <f t="shared" si="46"/>
        <v>0</v>
      </c>
      <c r="H458" t="str">
        <f t="shared" si="47"/>
        <v/>
      </c>
    </row>
    <row r="459" spans="1:8" x14ac:dyDescent="0.25">
      <c r="A459" s="2" t="s">
        <v>145</v>
      </c>
      <c r="B459" s="10"/>
      <c r="C459" s="2" t="str">
        <f t="shared" si="42"/>
        <v/>
      </c>
      <c r="D459" t="str">
        <f t="shared" si="43"/>
        <v/>
      </c>
      <c r="E459" s="2" t="str">
        <f t="shared" si="44"/>
        <v/>
      </c>
      <c r="F459" t="str">
        <f t="shared" si="45"/>
        <v/>
      </c>
      <c r="G459" s="11">
        <f t="shared" si="46"/>
        <v>0</v>
      </c>
      <c r="H459" t="str">
        <f t="shared" si="47"/>
        <v/>
      </c>
    </row>
    <row r="460" spans="1:8" x14ac:dyDescent="0.25">
      <c r="A460" s="2" t="s">
        <v>219</v>
      </c>
      <c r="B460" s="10"/>
      <c r="C460" s="2" t="str">
        <f t="shared" si="42"/>
        <v/>
      </c>
      <c r="D460" t="str">
        <f t="shared" si="43"/>
        <v>LA SecondTier</v>
      </c>
      <c r="E460" s="2" t="str">
        <f t="shared" si="44"/>
        <v/>
      </c>
      <c r="F460" t="str">
        <f t="shared" si="45"/>
        <v>Programs</v>
      </c>
      <c r="G460" s="11">
        <f t="shared" si="46"/>
        <v>2</v>
      </c>
      <c r="H460" t="str">
        <f t="shared" si="47"/>
        <v/>
      </c>
    </row>
    <row r="461" spans="1:8" x14ac:dyDescent="0.25">
      <c r="A461" s="2" t="s">
        <v>220</v>
      </c>
      <c r="B461" s="10"/>
      <c r="C461" s="2" t="str">
        <f t="shared" si="42"/>
        <v/>
      </c>
      <c r="D461" t="str">
        <f t="shared" si="43"/>
        <v>3-CYT57U</v>
      </c>
      <c r="E461" s="2" t="str">
        <f t="shared" si="44"/>
        <v/>
      </c>
      <c r="F461" t="str">
        <f t="shared" si="45"/>
        <v>Programs</v>
      </c>
      <c r="G461" s="11">
        <f t="shared" si="46"/>
        <v>2</v>
      </c>
      <c r="H461" t="str">
        <f t="shared" si="47"/>
        <v/>
      </c>
    </row>
    <row r="462" spans="1:8" x14ac:dyDescent="0.25">
      <c r="A462" s="2" t="s">
        <v>182</v>
      </c>
      <c r="B462" s="10"/>
      <c r="C462" s="2" t="str">
        <f t="shared" si="42"/>
        <v/>
      </c>
      <c r="D462" t="str">
        <f t="shared" si="43"/>
        <v>MX</v>
      </c>
      <c r="E462" s="2" t="str">
        <f t="shared" si="44"/>
        <v/>
      </c>
      <c r="F462" t="str">
        <f t="shared" si="45"/>
        <v>CountryCode</v>
      </c>
      <c r="G462" s="11">
        <f t="shared" si="46"/>
        <v>2</v>
      </c>
      <c r="H462" t="str">
        <f t="shared" si="47"/>
        <v/>
      </c>
    </row>
    <row r="463" spans="1:8" x14ac:dyDescent="0.25">
      <c r="A463" s="2" t="s">
        <v>149</v>
      </c>
      <c r="B463" s="10"/>
      <c r="C463" s="2" t="str">
        <f t="shared" si="42"/>
        <v/>
      </c>
      <c r="D463" t="str">
        <f t="shared" si="43"/>
        <v/>
      </c>
      <c r="E463" s="2" t="str">
        <f t="shared" si="44"/>
        <v/>
      </c>
      <c r="F463" t="str">
        <f t="shared" si="45"/>
        <v/>
      </c>
      <c r="G463" s="11">
        <f t="shared" si="46"/>
        <v>0</v>
      </c>
      <c r="H463" t="str">
        <f t="shared" si="47"/>
        <v/>
      </c>
    </row>
    <row r="464" spans="1:8" x14ac:dyDescent="0.25">
      <c r="A464" s="2" t="s">
        <v>221</v>
      </c>
      <c r="B464" s="10"/>
      <c r="C464" s="2" t="str">
        <f t="shared" si="42"/>
        <v/>
      </c>
      <c r="D464" t="str">
        <f t="shared" si="43"/>
        <v>LA-SecondTier_VDM</v>
      </c>
      <c r="E464" s="2" t="str">
        <f t="shared" si="44"/>
        <v/>
      </c>
      <c r="F464" t="str">
        <f t="shared" si="45"/>
        <v>Programs</v>
      </c>
      <c r="G464" s="11">
        <f t="shared" si="46"/>
        <v>2</v>
      </c>
      <c r="H464" t="str">
        <f t="shared" si="47"/>
        <v/>
      </c>
    </row>
    <row r="465" spans="1:8" x14ac:dyDescent="0.25">
      <c r="A465" s="2" t="s">
        <v>151</v>
      </c>
      <c r="B465" s="10"/>
      <c r="C465" s="2" t="str">
        <f t="shared" si="42"/>
        <v/>
      </c>
      <c r="D465" t="str">
        <f t="shared" si="43"/>
        <v/>
      </c>
      <c r="E465" s="2" t="str">
        <f t="shared" si="44"/>
        <v/>
      </c>
      <c r="F465" t="str">
        <f t="shared" si="45"/>
        <v/>
      </c>
      <c r="G465" s="11">
        <f t="shared" si="46"/>
        <v>0</v>
      </c>
      <c r="H465" t="str">
        <f t="shared" si="47"/>
        <v/>
      </c>
    </row>
    <row r="466" spans="1:8" x14ac:dyDescent="0.25">
      <c r="A466" s="2" t="s">
        <v>42</v>
      </c>
      <c r="B466" s="10"/>
      <c r="C466" s="2" t="str">
        <f t="shared" si="42"/>
        <v/>
      </c>
      <c r="D466" t="str">
        <f t="shared" si="43"/>
        <v/>
      </c>
      <c r="E466" s="2" t="str">
        <f t="shared" si="44"/>
        <v/>
      </c>
      <c r="F466" t="str">
        <f t="shared" si="45"/>
        <v/>
      </c>
      <c r="G466" s="11">
        <f t="shared" si="46"/>
        <v>0</v>
      </c>
      <c r="H466" t="str">
        <f t="shared" si="47"/>
        <v/>
      </c>
    </row>
    <row r="467" spans="1:8" x14ac:dyDescent="0.25">
      <c r="A467" s="2" t="s">
        <v>188</v>
      </c>
      <c r="B467" s="10"/>
      <c r="C467" s="2" t="str">
        <f t="shared" si="42"/>
        <v/>
      </c>
      <c r="D467" t="str">
        <f t="shared" si="43"/>
        <v>Other Dept - Manager</v>
      </c>
      <c r="E467" s="2" t="str">
        <f t="shared" si="44"/>
        <v/>
      </c>
      <c r="F467" t="str">
        <f t="shared" si="45"/>
        <v>Job_Functions</v>
      </c>
      <c r="G467" s="11">
        <f t="shared" si="46"/>
        <v>2</v>
      </c>
      <c r="H467" t="str">
        <f t="shared" si="47"/>
        <v/>
      </c>
    </row>
    <row r="468" spans="1:8" x14ac:dyDescent="0.25">
      <c r="A468" s="2" t="s">
        <v>222</v>
      </c>
      <c r="B468" s="10"/>
      <c r="C468" s="2" t="str">
        <f t="shared" si="42"/>
        <v/>
      </c>
      <c r="D468" t="str">
        <f t="shared" si="43"/>
        <v>Consulting - VP/Dir./Officer</v>
      </c>
      <c r="E468" s="2" t="str">
        <f t="shared" si="44"/>
        <v/>
      </c>
      <c r="F468" t="str">
        <f t="shared" si="45"/>
        <v>Job_Functions</v>
      </c>
      <c r="G468" s="11">
        <f t="shared" si="46"/>
        <v>2</v>
      </c>
      <c r="H468" t="str">
        <f t="shared" si="47"/>
        <v/>
      </c>
    </row>
    <row r="469" spans="1:8" x14ac:dyDescent="0.25">
      <c r="A469" s="2" t="s">
        <v>45</v>
      </c>
      <c r="B469" s="10"/>
      <c r="C469" s="2" t="str">
        <f t="shared" si="42"/>
        <v/>
      </c>
      <c r="D469" t="str">
        <f t="shared" si="43"/>
        <v/>
      </c>
      <c r="E469" s="2" t="str">
        <f t="shared" si="44"/>
        <v/>
      </c>
      <c r="F469" t="str">
        <f t="shared" si="45"/>
        <v/>
      </c>
      <c r="G469" s="11">
        <f t="shared" si="46"/>
        <v>0</v>
      </c>
      <c r="H469" t="str">
        <f t="shared" si="47"/>
        <v/>
      </c>
    </row>
    <row r="470" spans="1:8" x14ac:dyDescent="0.25">
      <c r="A470" s="2" t="s">
        <v>152</v>
      </c>
      <c r="B470" s="10"/>
      <c r="C470" s="2" t="str">
        <f t="shared" si="42"/>
        <v/>
      </c>
      <c r="D470" t="str">
        <f t="shared" si="43"/>
        <v/>
      </c>
      <c r="E470" s="2" t="str">
        <f t="shared" si="44"/>
        <v/>
      </c>
      <c r="F470" t="str">
        <f t="shared" si="45"/>
        <v/>
      </c>
      <c r="G470" s="11">
        <f t="shared" si="46"/>
        <v>0</v>
      </c>
      <c r="H470" t="str">
        <f t="shared" si="47"/>
        <v/>
      </c>
    </row>
    <row r="471" spans="1:8" x14ac:dyDescent="0.25">
      <c r="A471" s="2" t="s">
        <v>56</v>
      </c>
      <c r="B471" s="10"/>
      <c r="C471" s="2" t="str">
        <f t="shared" si="42"/>
        <v/>
      </c>
      <c r="D471" t="str">
        <f t="shared" si="43"/>
        <v/>
      </c>
      <c r="E471" s="2" t="str">
        <f t="shared" si="44"/>
        <v/>
      </c>
      <c r="F471" t="str">
        <f t="shared" si="45"/>
        <v/>
      </c>
      <c r="G471" s="11">
        <f t="shared" si="46"/>
        <v>0</v>
      </c>
      <c r="H471" t="str">
        <f t="shared" si="47"/>
        <v/>
      </c>
    </row>
    <row r="472" spans="1:8" x14ac:dyDescent="0.25">
      <c r="A472" s="2" t="s">
        <v>16</v>
      </c>
      <c r="B472" s="10"/>
      <c r="C472" s="2" t="str">
        <f t="shared" si="42"/>
        <v/>
      </c>
      <c r="D472" t="str">
        <f t="shared" si="43"/>
        <v/>
      </c>
      <c r="E472" s="2" t="str">
        <f t="shared" si="44"/>
        <v/>
      </c>
      <c r="F472" t="str">
        <f t="shared" si="45"/>
        <v/>
      </c>
      <c r="G472" s="11">
        <f t="shared" si="46"/>
        <v>0</v>
      </c>
      <c r="H472" t="str">
        <f t="shared" si="47"/>
        <v/>
      </c>
    </row>
    <row r="473" spans="1:8" x14ac:dyDescent="0.25">
      <c r="A473" s="2" t="s">
        <v>7</v>
      </c>
      <c r="B473" s="10"/>
      <c r="C473" s="2" t="str">
        <f t="shared" si="42"/>
        <v>New Rule</v>
      </c>
      <c r="D473" t="str">
        <f t="shared" si="43"/>
        <v/>
      </c>
      <c r="E473" s="2" t="str">
        <f t="shared" si="44"/>
        <v/>
      </c>
      <c r="F473" t="str">
        <f t="shared" si="45"/>
        <v/>
      </c>
      <c r="G473" s="11">
        <f t="shared" si="46"/>
        <v>0</v>
      </c>
      <c r="H473" t="str">
        <f t="shared" si="47"/>
        <v/>
      </c>
    </row>
    <row r="474" spans="1:8" x14ac:dyDescent="0.25">
      <c r="A474" s="2" t="s">
        <v>223</v>
      </c>
      <c r="B474" s="10"/>
      <c r="C474" s="2" t="str">
        <f t="shared" si="42"/>
        <v>Rule Name</v>
      </c>
      <c r="D474" t="str">
        <f t="shared" si="43"/>
        <v>RULE_BDA_SIGNATURE_INSITE</v>
      </c>
      <c r="E474" s="2" t="str">
        <f t="shared" si="44"/>
        <v>Rule ID</v>
      </c>
      <c r="F474" t="str">
        <f t="shared" si="45"/>
        <v>partnerportal-lar_RULE_BDA_SIGNATURE_INSITE</v>
      </c>
      <c r="G474" s="11">
        <f t="shared" si="46"/>
        <v>2</v>
      </c>
      <c r="H474" t="str">
        <f t="shared" si="47"/>
        <v/>
      </c>
    </row>
    <row r="475" spans="1:8" x14ac:dyDescent="0.25">
      <c r="A475" s="2" t="s">
        <v>224</v>
      </c>
      <c r="B475" s="10"/>
      <c r="C475" s="2" t="str">
        <f t="shared" si="42"/>
        <v>Group Name</v>
      </c>
      <c r="D475" t="str">
        <f t="shared" si="43"/>
        <v>BDA_SIGNATURE_INSITE</v>
      </c>
      <c r="E475" s="2" t="str">
        <f t="shared" si="44"/>
        <v>Group ID</v>
      </c>
      <c r="F475" t="str">
        <f t="shared" si="45"/>
        <v>partnerportal-lar_BDA_SIGNATURE_INSITE</v>
      </c>
      <c r="G475" s="11">
        <f t="shared" si="46"/>
        <v>2</v>
      </c>
      <c r="H475" t="str">
        <f t="shared" si="47"/>
        <v/>
      </c>
    </row>
    <row r="476" spans="1:8" x14ac:dyDescent="0.25">
      <c r="A476" s="2" t="s">
        <v>12</v>
      </c>
      <c r="B476" s="10"/>
      <c r="C476" s="2" t="str">
        <f t="shared" si="42"/>
        <v/>
      </c>
      <c r="D476" t="str">
        <f t="shared" si="43"/>
        <v/>
      </c>
      <c r="E476" s="2" t="str">
        <f t="shared" si="44"/>
        <v/>
      </c>
      <c r="F476" t="str">
        <f t="shared" si="45"/>
        <v/>
      </c>
      <c r="G476" s="11">
        <f t="shared" si="46"/>
        <v>0</v>
      </c>
      <c r="H476" t="str">
        <f t="shared" si="47"/>
        <v/>
      </c>
    </row>
    <row r="477" spans="1:8" x14ac:dyDescent="0.25">
      <c r="A477" s="2" t="s">
        <v>52</v>
      </c>
      <c r="B477" s="10"/>
      <c r="C477" s="2" t="str">
        <f t="shared" si="42"/>
        <v/>
      </c>
      <c r="D477" t="str">
        <f t="shared" si="43"/>
        <v/>
      </c>
      <c r="E477" s="2" t="str">
        <f t="shared" si="44"/>
        <v/>
      </c>
      <c r="F477" t="str">
        <f t="shared" si="45"/>
        <v/>
      </c>
      <c r="G477" s="11">
        <f t="shared" si="46"/>
        <v>0</v>
      </c>
      <c r="H477" t="str">
        <f t="shared" si="47"/>
        <v/>
      </c>
    </row>
    <row r="478" spans="1:8" x14ac:dyDescent="0.25">
      <c r="A478" s="2" t="s">
        <v>145</v>
      </c>
      <c r="B478" s="10"/>
      <c r="C478" s="2" t="str">
        <f t="shared" si="42"/>
        <v/>
      </c>
      <c r="D478" t="str">
        <f t="shared" si="43"/>
        <v/>
      </c>
      <c r="E478" s="2" t="str">
        <f t="shared" si="44"/>
        <v/>
      </c>
      <c r="F478" t="str">
        <f t="shared" si="45"/>
        <v/>
      </c>
      <c r="G478" s="11">
        <f t="shared" si="46"/>
        <v>0</v>
      </c>
      <c r="H478" t="str">
        <f t="shared" si="47"/>
        <v/>
      </c>
    </row>
    <row r="479" spans="1:8" x14ac:dyDescent="0.25">
      <c r="A479" s="2" t="s">
        <v>218</v>
      </c>
      <c r="B479" s="10"/>
      <c r="C479" s="2" t="str">
        <f t="shared" si="42"/>
        <v/>
      </c>
      <c r="D479" t="str">
        <f t="shared" si="43"/>
        <v>LA-FirmaBDA</v>
      </c>
      <c r="E479" s="2" t="str">
        <f t="shared" si="44"/>
        <v/>
      </c>
      <c r="F479" t="str">
        <f t="shared" si="45"/>
        <v>Campaigns</v>
      </c>
      <c r="G479" s="11">
        <f t="shared" si="46"/>
        <v>2</v>
      </c>
      <c r="H479" t="str">
        <f t="shared" si="47"/>
        <v/>
      </c>
    </row>
    <row r="480" spans="1:8" x14ac:dyDescent="0.25">
      <c r="A480" s="2" t="s">
        <v>149</v>
      </c>
      <c r="B480" s="10"/>
      <c r="C480" s="2" t="str">
        <f t="shared" si="42"/>
        <v/>
      </c>
      <c r="D480" t="str">
        <f t="shared" si="43"/>
        <v/>
      </c>
      <c r="E480" s="2" t="str">
        <f t="shared" si="44"/>
        <v/>
      </c>
      <c r="F480" t="str">
        <f t="shared" si="45"/>
        <v/>
      </c>
      <c r="G480" s="11">
        <f t="shared" si="46"/>
        <v>0</v>
      </c>
      <c r="H480" t="str">
        <f t="shared" si="47"/>
        <v/>
      </c>
    </row>
    <row r="481" spans="1:8" x14ac:dyDescent="0.25">
      <c r="A481" s="2" t="s">
        <v>154</v>
      </c>
      <c r="B481" s="10"/>
      <c r="C481" s="2" t="str">
        <f t="shared" si="42"/>
        <v/>
      </c>
      <c r="D481" t="str">
        <f t="shared" si="43"/>
        <v/>
      </c>
      <c r="E481" s="2" t="str">
        <f t="shared" si="44"/>
        <v/>
      </c>
      <c r="F481" t="str">
        <f t="shared" si="45"/>
        <v/>
      </c>
      <c r="G481" s="11">
        <f t="shared" si="46"/>
        <v>0</v>
      </c>
      <c r="H481" t="str">
        <f t="shared" si="47"/>
        <v/>
      </c>
    </row>
    <row r="482" spans="1:8" x14ac:dyDescent="0.25">
      <c r="A482" s="2" t="s">
        <v>225</v>
      </c>
      <c r="B482" s="10"/>
      <c r="C482" s="2" t="str">
        <f t="shared" si="42"/>
        <v/>
      </c>
      <c r="D482" t="str">
        <f t="shared" si="43"/>
        <v>LA-SecondTier_VDM</v>
      </c>
      <c r="E482" s="2" t="str">
        <f t="shared" si="44"/>
        <v/>
      </c>
      <c r="F482" t="str">
        <f t="shared" si="45"/>
        <v>Programs</v>
      </c>
      <c r="G482" s="11">
        <f t="shared" si="46"/>
        <v>2</v>
      </c>
      <c r="H482" t="str">
        <f t="shared" si="47"/>
        <v/>
      </c>
    </row>
    <row r="483" spans="1:8" x14ac:dyDescent="0.25">
      <c r="A483" s="2" t="s">
        <v>226</v>
      </c>
      <c r="B483" s="10"/>
      <c r="C483" s="2" t="str">
        <f t="shared" si="42"/>
        <v/>
      </c>
      <c r="D483" t="str">
        <f t="shared" si="43"/>
        <v>BZ</v>
      </c>
      <c r="E483" s="2" t="str">
        <f t="shared" si="44"/>
        <v/>
      </c>
      <c r="F483" t="str">
        <f t="shared" si="45"/>
        <v>CountryCode</v>
      </c>
      <c r="G483" s="11">
        <f t="shared" si="46"/>
        <v>2</v>
      </c>
      <c r="H483" t="str">
        <f t="shared" si="47"/>
        <v/>
      </c>
    </row>
    <row r="484" spans="1:8" x14ac:dyDescent="0.25">
      <c r="A484" s="2" t="s">
        <v>227</v>
      </c>
      <c r="B484" s="10"/>
      <c r="C484" s="2" t="str">
        <f t="shared" si="42"/>
        <v/>
      </c>
      <c r="D484" t="str">
        <f t="shared" si="43"/>
        <v>PR</v>
      </c>
      <c r="E484" s="2" t="str">
        <f t="shared" si="44"/>
        <v/>
      </c>
      <c r="F484" t="str">
        <f t="shared" si="45"/>
        <v>CountryCode</v>
      </c>
      <c r="G484" s="11">
        <f t="shared" si="46"/>
        <v>2</v>
      </c>
      <c r="H484" t="str">
        <f t="shared" si="47"/>
        <v/>
      </c>
    </row>
    <row r="485" spans="1:8" x14ac:dyDescent="0.25">
      <c r="A485" s="2" t="s">
        <v>193</v>
      </c>
      <c r="B485" s="10"/>
      <c r="C485" s="2" t="str">
        <f t="shared" si="42"/>
        <v/>
      </c>
      <c r="D485" t="str">
        <f t="shared" si="43"/>
        <v>MX</v>
      </c>
      <c r="E485" s="2" t="str">
        <f t="shared" si="44"/>
        <v/>
      </c>
      <c r="F485" t="str">
        <f t="shared" si="45"/>
        <v>CountryCode</v>
      </c>
      <c r="G485" s="11">
        <f t="shared" si="46"/>
        <v>2</v>
      </c>
      <c r="H485" t="str">
        <f t="shared" si="47"/>
        <v/>
      </c>
    </row>
    <row r="486" spans="1:8" x14ac:dyDescent="0.25">
      <c r="A486" s="2" t="s">
        <v>228</v>
      </c>
      <c r="B486" s="10"/>
      <c r="C486" s="2" t="str">
        <f t="shared" si="42"/>
        <v/>
      </c>
      <c r="D486" t="str">
        <f t="shared" si="43"/>
        <v>partnerportal-lar_REGION_CAPR_ALL</v>
      </c>
      <c r="E486" s="2" t="str">
        <f t="shared" si="44"/>
        <v/>
      </c>
      <c r="F486" t="str">
        <f t="shared" si="45"/>
        <v/>
      </c>
      <c r="G486" s="11">
        <f t="shared" si="46"/>
        <v>1</v>
      </c>
      <c r="H486" t="str">
        <f t="shared" si="47"/>
        <v/>
      </c>
    </row>
    <row r="487" spans="1:8" x14ac:dyDescent="0.25">
      <c r="A487" s="2" t="s">
        <v>157</v>
      </c>
      <c r="B487" s="10"/>
      <c r="C487" s="2" t="str">
        <f t="shared" si="42"/>
        <v/>
      </c>
      <c r="D487" t="str">
        <f t="shared" si="43"/>
        <v/>
      </c>
      <c r="E487" s="2" t="str">
        <f t="shared" si="44"/>
        <v/>
      </c>
      <c r="F487" t="str">
        <f t="shared" si="45"/>
        <v/>
      </c>
      <c r="G487" s="11">
        <f t="shared" si="46"/>
        <v>0</v>
      </c>
      <c r="H487" t="str">
        <f t="shared" si="47"/>
        <v/>
      </c>
    </row>
    <row r="488" spans="1:8" x14ac:dyDescent="0.25">
      <c r="A488" s="2" t="s">
        <v>151</v>
      </c>
      <c r="B488" s="10"/>
      <c r="C488" s="2" t="str">
        <f t="shared" si="42"/>
        <v/>
      </c>
      <c r="D488" t="str">
        <f t="shared" si="43"/>
        <v/>
      </c>
      <c r="E488" s="2" t="str">
        <f t="shared" si="44"/>
        <v/>
      </c>
      <c r="F488" t="str">
        <f t="shared" si="45"/>
        <v/>
      </c>
      <c r="G488" s="11">
        <f t="shared" si="46"/>
        <v>0</v>
      </c>
      <c r="H488" t="str">
        <f t="shared" si="47"/>
        <v/>
      </c>
    </row>
    <row r="489" spans="1:8" x14ac:dyDescent="0.25">
      <c r="A489" s="2" t="s">
        <v>152</v>
      </c>
      <c r="B489" s="10"/>
      <c r="C489" s="2" t="str">
        <f t="shared" si="42"/>
        <v/>
      </c>
      <c r="D489" t="str">
        <f t="shared" si="43"/>
        <v/>
      </c>
      <c r="E489" s="2" t="str">
        <f t="shared" si="44"/>
        <v/>
      </c>
      <c r="F489" t="str">
        <f t="shared" si="45"/>
        <v/>
      </c>
      <c r="G489" s="11">
        <f t="shared" si="46"/>
        <v>0</v>
      </c>
      <c r="H489" t="str">
        <f t="shared" si="47"/>
        <v/>
      </c>
    </row>
    <row r="490" spans="1:8" x14ac:dyDescent="0.25">
      <c r="A490" s="2" t="s">
        <v>145</v>
      </c>
      <c r="B490" s="10"/>
      <c r="C490" s="2" t="str">
        <f t="shared" si="42"/>
        <v/>
      </c>
      <c r="D490" t="str">
        <f t="shared" si="43"/>
        <v/>
      </c>
      <c r="E490" s="2" t="str">
        <f t="shared" si="44"/>
        <v/>
      </c>
      <c r="F490" t="str">
        <f t="shared" si="45"/>
        <v/>
      </c>
      <c r="G490" s="11">
        <f t="shared" si="46"/>
        <v>0</v>
      </c>
      <c r="H490" t="str">
        <f t="shared" si="47"/>
        <v/>
      </c>
    </row>
    <row r="491" spans="1:8" x14ac:dyDescent="0.25">
      <c r="A491" s="2" t="s">
        <v>219</v>
      </c>
      <c r="B491" s="10"/>
      <c r="C491" s="2" t="str">
        <f t="shared" si="42"/>
        <v/>
      </c>
      <c r="D491" t="str">
        <f t="shared" si="43"/>
        <v>LA SecondTier</v>
      </c>
      <c r="E491" s="2" t="str">
        <f t="shared" si="44"/>
        <v/>
      </c>
      <c r="F491" t="str">
        <f t="shared" si="45"/>
        <v>Programs</v>
      </c>
      <c r="G491" s="11">
        <f t="shared" si="46"/>
        <v>2</v>
      </c>
      <c r="H491" t="str">
        <f t="shared" si="47"/>
        <v/>
      </c>
    </row>
    <row r="492" spans="1:8" x14ac:dyDescent="0.25">
      <c r="A492" s="2" t="s">
        <v>220</v>
      </c>
      <c r="B492" s="10"/>
      <c r="C492" s="2" t="str">
        <f t="shared" si="42"/>
        <v/>
      </c>
      <c r="D492" t="str">
        <f t="shared" si="43"/>
        <v>3-CYT57U</v>
      </c>
      <c r="E492" s="2" t="str">
        <f t="shared" si="44"/>
        <v/>
      </c>
      <c r="F492" t="str">
        <f t="shared" si="45"/>
        <v>Programs</v>
      </c>
      <c r="G492" s="11">
        <f t="shared" si="46"/>
        <v>2</v>
      </c>
      <c r="H492" t="str">
        <f t="shared" si="47"/>
        <v/>
      </c>
    </row>
    <row r="493" spans="1:8" x14ac:dyDescent="0.25">
      <c r="A493" s="2" t="s">
        <v>149</v>
      </c>
      <c r="B493" s="10"/>
      <c r="C493" s="2" t="str">
        <f t="shared" si="42"/>
        <v/>
      </c>
      <c r="D493" t="str">
        <f t="shared" si="43"/>
        <v/>
      </c>
      <c r="E493" s="2" t="str">
        <f t="shared" si="44"/>
        <v/>
      </c>
      <c r="F493" t="str">
        <f t="shared" si="45"/>
        <v/>
      </c>
      <c r="G493" s="11">
        <f t="shared" si="46"/>
        <v>0</v>
      </c>
      <c r="H493" t="str">
        <f t="shared" si="47"/>
        <v/>
      </c>
    </row>
    <row r="494" spans="1:8" x14ac:dyDescent="0.25">
      <c r="A494" s="2" t="s">
        <v>154</v>
      </c>
      <c r="B494" s="10"/>
      <c r="C494" s="2" t="str">
        <f t="shared" si="42"/>
        <v/>
      </c>
      <c r="D494" t="str">
        <f t="shared" si="43"/>
        <v/>
      </c>
      <c r="E494" s="2" t="str">
        <f t="shared" si="44"/>
        <v/>
      </c>
      <c r="F494" t="str">
        <f t="shared" si="45"/>
        <v/>
      </c>
      <c r="G494" s="11">
        <f t="shared" si="46"/>
        <v>0</v>
      </c>
      <c r="H494" t="str">
        <f t="shared" si="47"/>
        <v/>
      </c>
    </row>
    <row r="495" spans="1:8" x14ac:dyDescent="0.25">
      <c r="A495" s="2" t="s">
        <v>225</v>
      </c>
      <c r="B495" s="10"/>
      <c r="C495" s="2" t="str">
        <f t="shared" si="42"/>
        <v/>
      </c>
      <c r="D495" t="str">
        <f t="shared" si="43"/>
        <v>LA-SecondTier_VDM</v>
      </c>
      <c r="E495" s="2" t="str">
        <f t="shared" si="44"/>
        <v/>
      </c>
      <c r="F495" t="str">
        <f t="shared" si="45"/>
        <v>Programs</v>
      </c>
      <c r="G495" s="11">
        <f t="shared" si="46"/>
        <v>2</v>
      </c>
      <c r="H495" t="str">
        <f t="shared" si="47"/>
        <v/>
      </c>
    </row>
    <row r="496" spans="1:8" x14ac:dyDescent="0.25">
      <c r="A496" s="2" t="s">
        <v>229</v>
      </c>
      <c r="B496" s="10"/>
      <c r="C496" s="2" t="str">
        <f t="shared" si="42"/>
        <v/>
      </c>
      <c r="D496" t="str">
        <f t="shared" si="43"/>
        <v>AR</v>
      </c>
      <c r="E496" s="2" t="str">
        <f t="shared" si="44"/>
        <v/>
      </c>
      <c r="F496" t="str">
        <f t="shared" si="45"/>
        <v>CountryCode</v>
      </c>
      <c r="G496" s="11">
        <f t="shared" si="46"/>
        <v>2</v>
      </c>
      <c r="H496" t="str">
        <f t="shared" si="47"/>
        <v/>
      </c>
    </row>
    <row r="497" spans="1:8" x14ac:dyDescent="0.25">
      <c r="A497" s="2" t="s">
        <v>230</v>
      </c>
      <c r="B497" s="10"/>
      <c r="C497" s="2" t="str">
        <f t="shared" si="42"/>
        <v/>
      </c>
      <c r="D497" t="str">
        <f t="shared" si="43"/>
        <v>PY</v>
      </c>
      <c r="E497" s="2" t="str">
        <f t="shared" si="44"/>
        <v/>
      </c>
      <c r="F497" t="str">
        <f t="shared" si="45"/>
        <v>CountryCode</v>
      </c>
      <c r="G497" s="11">
        <f t="shared" si="46"/>
        <v>2</v>
      </c>
      <c r="H497" t="str">
        <f t="shared" si="47"/>
        <v/>
      </c>
    </row>
    <row r="498" spans="1:8" x14ac:dyDescent="0.25">
      <c r="A498" s="2" t="s">
        <v>231</v>
      </c>
      <c r="B498" s="10"/>
      <c r="C498" s="2" t="str">
        <f t="shared" si="42"/>
        <v/>
      </c>
      <c r="D498" t="str">
        <f t="shared" si="43"/>
        <v>DO</v>
      </c>
      <c r="E498" s="2" t="str">
        <f t="shared" si="44"/>
        <v/>
      </c>
      <c r="F498" t="str">
        <f t="shared" si="45"/>
        <v>CountryCode</v>
      </c>
      <c r="G498" s="11">
        <f t="shared" si="46"/>
        <v>2</v>
      </c>
      <c r="H498" t="str">
        <f t="shared" si="47"/>
        <v/>
      </c>
    </row>
    <row r="499" spans="1:8" x14ac:dyDescent="0.25">
      <c r="A499" s="2" t="s">
        <v>232</v>
      </c>
      <c r="B499" s="10"/>
      <c r="C499" s="2" t="str">
        <f t="shared" si="42"/>
        <v/>
      </c>
      <c r="D499" t="str">
        <f t="shared" si="43"/>
        <v>CR</v>
      </c>
      <c r="E499" s="2" t="str">
        <f t="shared" si="44"/>
        <v/>
      </c>
      <c r="F499" t="str">
        <f t="shared" si="45"/>
        <v>CountryCode</v>
      </c>
      <c r="G499" s="11">
        <f t="shared" si="46"/>
        <v>2</v>
      </c>
      <c r="H499" t="str">
        <f t="shared" si="47"/>
        <v/>
      </c>
    </row>
    <row r="500" spans="1:8" x14ac:dyDescent="0.25">
      <c r="A500" s="2" t="s">
        <v>233</v>
      </c>
      <c r="B500" s="10"/>
      <c r="C500" s="2" t="str">
        <f t="shared" si="42"/>
        <v/>
      </c>
      <c r="D500" t="str">
        <f t="shared" si="43"/>
        <v>SV</v>
      </c>
      <c r="E500" s="2" t="str">
        <f t="shared" si="44"/>
        <v/>
      </c>
      <c r="F500" t="str">
        <f t="shared" si="45"/>
        <v>CountryCode</v>
      </c>
      <c r="G500" s="11">
        <f t="shared" si="46"/>
        <v>2</v>
      </c>
      <c r="H500" t="str">
        <f t="shared" si="47"/>
        <v/>
      </c>
    </row>
    <row r="501" spans="1:8" x14ac:dyDescent="0.25">
      <c r="A501" s="2" t="s">
        <v>234</v>
      </c>
      <c r="B501" s="10"/>
      <c r="C501" s="2" t="str">
        <f t="shared" si="42"/>
        <v/>
      </c>
      <c r="D501" t="str">
        <f t="shared" si="43"/>
        <v>GT</v>
      </c>
      <c r="E501" s="2" t="str">
        <f t="shared" si="44"/>
        <v/>
      </c>
      <c r="F501" t="str">
        <f t="shared" si="45"/>
        <v>CountryCode</v>
      </c>
      <c r="G501" s="11">
        <f t="shared" si="46"/>
        <v>2</v>
      </c>
      <c r="H501" t="str">
        <f t="shared" si="47"/>
        <v/>
      </c>
    </row>
    <row r="502" spans="1:8" x14ac:dyDescent="0.25">
      <c r="A502" s="2" t="s">
        <v>235</v>
      </c>
      <c r="B502" s="10"/>
      <c r="C502" s="2" t="str">
        <f t="shared" si="42"/>
        <v/>
      </c>
      <c r="D502" t="str">
        <f t="shared" si="43"/>
        <v>HN</v>
      </c>
      <c r="E502" s="2" t="str">
        <f t="shared" si="44"/>
        <v/>
      </c>
      <c r="F502" t="str">
        <f t="shared" si="45"/>
        <v>CountryCode</v>
      </c>
      <c r="G502" s="11">
        <f t="shared" si="46"/>
        <v>2</v>
      </c>
      <c r="H502" t="str">
        <f t="shared" si="47"/>
        <v/>
      </c>
    </row>
    <row r="503" spans="1:8" x14ac:dyDescent="0.25">
      <c r="A503" s="2" t="s">
        <v>155</v>
      </c>
      <c r="B503" s="10"/>
      <c r="C503" s="2" t="str">
        <f t="shared" si="42"/>
        <v/>
      </c>
      <c r="D503" t="str">
        <f t="shared" si="43"/>
        <v>VE</v>
      </c>
      <c r="E503" s="2" t="str">
        <f t="shared" si="44"/>
        <v/>
      </c>
      <c r="F503" t="str">
        <f t="shared" si="45"/>
        <v>CountryCode</v>
      </c>
      <c r="G503" s="11">
        <f t="shared" si="46"/>
        <v>2</v>
      </c>
      <c r="H503" t="str">
        <f t="shared" si="47"/>
        <v/>
      </c>
    </row>
    <row r="504" spans="1:8" x14ac:dyDescent="0.25">
      <c r="A504" s="2" t="s">
        <v>226</v>
      </c>
      <c r="B504" s="10"/>
      <c r="C504" s="2" t="str">
        <f t="shared" si="42"/>
        <v/>
      </c>
      <c r="D504" t="str">
        <f t="shared" si="43"/>
        <v>BZ</v>
      </c>
      <c r="E504" s="2" t="str">
        <f t="shared" si="44"/>
        <v/>
      </c>
      <c r="F504" t="str">
        <f t="shared" si="45"/>
        <v>CountryCode</v>
      </c>
      <c r="G504" s="11">
        <f t="shared" si="46"/>
        <v>2</v>
      </c>
      <c r="H504" t="str">
        <f t="shared" si="47"/>
        <v/>
      </c>
    </row>
    <row r="505" spans="1:8" x14ac:dyDescent="0.25">
      <c r="A505" s="2" t="s">
        <v>227</v>
      </c>
      <c r="B505" s="10"/>
      <c r="C505" s="2" t="str">
        <f t="shared" si="42"/>
        <v/>
      </c>
      <c r="D505" t="str">
        <f t="shared" si="43"/>
        <v>PR</v>
      </c>
      <c r="E505" s="2" t="str">
        <f t="shared" si="44"/>
        <v/>
      </c>
      <c r="F505" t="str">
        <f t="shared" si="45"/>
        <v>CountryCode</v>
      </c>
      <c r="G505" s="11">
        <f t="shared" si="46"/>
        <v>2</v>
      </c>
      <c r="H505" t="str">
        <f t="shared" si="47"/>
        <v/>
      </c>
    </row>
    <row r="506" spans="1:8" x14ac:dyDescent="0.25">
      <c r="A506" s="2" t="s">
        <v>193</v>
      </c>
      <c r="B506" s="10"/>
      <c r="C506" s="2" t="str">
        <f t="shared" si="42"/>
        <v/>
      </c>
      <c r="D506" t="str">
        <f t="shared" si="43"/>
        <v>MX</v>
      </c>
      <c r="E506" s="2" t="str">
        <f t="shared" si="44"/>
        <v/>
      </c>
      <c r="F506" t="str">
        <f t="shared" si="45"/>
        <v>CountryCode</v>
      </c>
      <c r="G506" s="11">
        <f t="shared" si="46"/>
        <v>2</v>
      </c>
      <c r="H506" t="str">
        <f t="shared" si="47"/>
        <v/>
      </c>
    </row>
    <row r="507" spans="1:8" x14ac:dyDescent="0.25">
      <c r="A507" s="2" t="s">
        <v>228</v>
      </c>
      <c r="B507" s="10"/>
      <c r="C507" s="2" t="str">
        <f t="shared" si="42"/>
        <v/>
      </c>
      <c r="D507" t="str">
        <f t="shared" si="43"/>
        <v>partnerportal-lar_REGION_CAPR_ALL</v>
      </c>
      <c r="E507" s="2" t="str">
        <f t="shared" si="44"/>
        <v/>
      </c>
      <c r="F507" t="str">
        <f t="shared" si="45"/>
        <v/>
      </c>
      <c r="G507" s="11">
        <f t="shared" si="46"/>
        <v>1</v>
      </c>
      <c r="H507" t="str">
        <f t="shared" si="47"/>
        <v/>
      </c>
    </row>
    <row r="508" spans="1:8" x14ac:dyDescent="0.25">
      <c r="A508" s="2" t="s">
        <v>157</v>
      </c>
      <c r="B508" s="10"/>
      <c r="C508" s="2" t="str">
        <f t="shared" si="42"/>
        <v/>
      </c>
      <c r="D508" t="str">
        <f t="shared" si="43"/>
        <v/>
      </c>
      <c r="E508" s="2" t="str">
        <f t="shared" si="44"/>
        <v/>
      </c>
      <c r="F508" t="str">
        <f t="shared" si="45"/>
        <v/>
      </c>
      <c r="G508" s="11">
        <f t="shared" si="46"/>
        <v>0</v>
      </c>
      <c r="H508" t="str">
        <f t="shared" si="47"/>
        <v/>
      </c>
    </row>
    <row r="509" spans="1:8" x14ac:dyDescent="0.25">
      <c r="A509" s="2" t="s">
        <v>151</v>
      </c>
      <c r="B509" s="10"/>
      <c r="C509" s="2" t="str">
        <f t="shared" si="42"/>
        <v/>
      </c>
      <c r="D509" t="str">
        <f t="shared" si="43"/>
        <v/>
      </c>
      <c r="E509" s="2" t="str">
        <f t="shared" si="44"/>
        <v/>
      </c>
      <c r="F509" t="str">
        <f t="shared" si="45"/>
        <v/>
      </c>
      <c r="G509" s="11">
        <f t="shared" si="46"/>
        <v>0</v>
      </c>
      <c r="H509" t="str">
        <f t="shared" si="47"/>
        <v/>
      </c>
    </row>
    <row r="510" spans="1:8" x14ac:dyDescent="0.25">
      <c r="A510" s="2" t="s">
        <v>42</v>
      </c>
      <c r="B510" s="10"/>
      <c r="C510" s="2" t="str">
        <f t="shared" si="42"/>
        <v/>
      </c>
      <c r="D510" t="str">
        <f t="shared" si="43"/>
        <v/>
      </c>
      <c r="E510" s="2" t="str">
        <f t="shared" si="44"/>
        <v/>
      </c>
      <c r="F510" t="str">
        <f t="shared" si="45"/>
        <v/>
      </c>
      <c r="G510" s="11">
        <f t="shared" si="46"/>
        <v>0</v>
      </c>
      <c r="H510" t="str">
        <f t="shared" si="47"/>
        <v/>
      </c>
    </row>
    <row r="511" spans="1:8" x14ac:dyDescent="0.25">
      <c r="A511" s="2" t="s">
        <v>188</v>
      </c>
      <c r="B511" s="10"/>
      <c r="C511" s="2" t="str">
        <f t="shared" si="42"/>
        <v/>
      </c>
      <c r="D511" t="str">
        <f t="shared" si="43"/>
        <v>Other Dept - Manager</v>
      </c>
      <c r="E511" s="2" t="str">
        <f t="shared" si="44"/>
        <v/>
      </c>
      <c r="F511" t="str">
        <f t="shared" si="45"/>
        <v>Job_Functions</v>
      </c>
      <c r="G511" s="11">
        <f t="shared" si="46"/>
        <v>2</v>
      </c>
      <c r="H511" t="str">
        <f t="shared" si="47"/>
        <v/>
      </c>
    </row>
    <row r="512" spans="1:8" x14ac:dyDescent="0.25">
      <c r="A512" s="2" t="s">
        <v>222</v>
      </c>
      <c r="B512" s="10"/>
      <c r="C512" s="2" t="str">
        <f t="shared" si="42"/>
        <v/>
      </c>
      <c r="D512" t="str">
        <f t="shared" si="43"/>
        <v>Consulting - VP/Dir./Officer</v>
      </c>
      <c r="E512" s="2" t="str">
        <f t="shared" si="44"/>
        <v/>
      </c>
      <c r="F512" t="str">
        <f t="shared" si="45"/>
        <v>Job_Functions</v>
      </c>
      <c r="G512" s="11">
        <f t="shared" si="46"/>
        <v>2</v>
      </c>
      <c r="H512" t="str">
        <f t="shared" si="47"/>
        <v/>
      </c>
    </row>
    <row r="513" spans="1:8" x14ac:dyDescent="0.25">
      <c r="A513" s="2" t="s">
        <v>45</v>
      </c>
      <c r="B513" s="10"/>
      <c r="C513" s="2" t="str">
        <f t="shared" si="42"/>
        <v/>
      </c>
      <c r="D513" t="str">
        <f t="shared" si="43"/>
        <v/>
      </c>
      <c r="E513" s="2" t="str">
        <f t="shared" si="44"/>
        <v/>
      </c>
      <c r="F513" t="str">
        <f t="shared" si="45"/>
        <v/>
      </c>
      <c r="G513" s="11">
        <f t="shared" si="46"/>
        <v>0</v>
      </c>
      <c r="H513" t="str">
        <f t="shared" si="47"/>
        <v/>
      </c>
    </row>
    <row r="514" spans="1:8" x14ac:dyDescent="0.25">
      <c r="A514" s="2" t="s">
        <v>152</v>
      </c>
      <c r="B514" s="10"/>
      <c r="C514" s="2" t="str">
        <f t="shared" si="42"/>
        <v/>
      </c>
      <c r="D514" t="str">
        <f t="shared" si="43"/>
        <v/>
      </c>
      <c r="E514" s="2" t="str">
        <f t="shared" si="44"/>
        <v/>
      </c>
      <c r="F514" t="str">
        <f t="shared" si="45"/>
        <v/>
      </c>
      <c r="G514" s="11">
        <f t="shared" si="46"/>
        <v>0</v>
      </c>
      <c r="H514" t="str">
        <f t="shared" si="47"/>
        <v/>
      </c>
    </row>
    <row r="515" spans="1:8" x14ac:dyDescent="0.25">
      <c r="A515" s="2" t="s">
        <v>56</v>
      </c>
      <c r="B515" s="10"/>
      <c r="C515" s="2" t="str">
        <f t="shared" ref="C515:C578" si="48">IF(A515=$A$3,"New Rule",IF(C514="New Rule","Rule Name",IF(C514="Rule Name","Group Name","")))</f>
        <v/>
      </c>
      <c r="D515" t="str">
        <f t="shared" ref="D515:D578" si="49">IFERROR(LEFT(RIGHT(A515,LEN(A515)-FIND("""",A515,1)),FIND("""",A515,FIND("""",A515)+1)-FIND("""",A515,1)-1),"")</f>
        <v/>
      </c>
      <c r="E515" s="2" t="str">
        <f t="shared" ref="E515:E578" si="50">IF(C515="Rule Name","Rule ID",IF(C515="Group Name","Group ID",""))</f>
        <v/>
      </c>
      <c r="F515" t="str">
        <f t="shared" ref="F515:F578" si="51">IFERROR(LEFT(RIGHT(A515,LEN(A515)-FIND("""",A515,FIND("""",A515,FIND("""",A515)+1)+1)),FIND("""",A515,FIND("""",A515,FIND("""",A515,FIND("""",A515)+1)+1)+1)-FIND("""",A515,FIND("""",A515,FIND("""",A515)+1)+1)-1),"")</f>
        <v/>
      </c>
      <c r="G515" s="11">
        <f t="shared" ref="G515:G578" si="52">(SUM(LEN(A515)-LEN(SUBSTITUTE(A515,"""","")))/LEN(""""))/2</f>
        <v>0</v>
      </c>
      <c r="H515" t="str">
        <f t="shared" ref="H515:H578" si="53">IFERROR(LEFT(RIGHT(A515,LEN(A515)-FIND("""",A515,FIND("""",A515,FIND("""",A515,FIND("""",A515,FIND("""",A515)+1)+1)+1)+1)),FIND("""",A515,(FIND("""",A515,FIND("""",A515,FIND("""",A515,FIND("""",A515,FIND("""",A515)+1)+1)+1)+1)+1))-FIND("""",A515,FIND("""",A515,FIND("""",A515,FIND("""",A515,FIND("""",A515)+1)+1)+1)+1)-1),"")</f>
        <v/>
      </c>
    </row>
    <row r="516" spans="1:8" x14ac:dyDescent="0.25">
      <c r="A516" s="2" t="s">
        <v>16</v>
      </c>
      <c r="B516" s="10"/>
      <c r="C516" s="2" t="str">
        <f t="shared" si="48"/>
        <v/>
      </c>
      <c r="D516" t="str">
        <f t="shared" si="49"/>
        <v/>
      </c>
      <c r="E516" s="2" t="str">
        <f t="shared" si="50"/>
        <v/>
      </c>
      <c r="F516" t="str">
        <f t="shared" si="51"/>
        <v/>
      </c>
      <c r="G516" s="11">
        <f t="shared" si="52"/>
        <v>0</v>
      </c>
      <c r="H516" t="str">
        <f t="shared" si="53"/>
        <v/>
      </c>
    </row>
    <row r="517" spans="1:8" x14ac:dyDescent="0.25">
      <c r="A517" s="2" t="s">
        <v>7</v>
      </c>
      <c r="B517" s="10"/>
      <c r="C517" s="2" t="str">
        <f t="shared" si="48"/>
        <v>New Rule</v>
      </c>
      <c r="D517" t="str">
        <f t="shared" si="49"/>
        <v/>
      </c>
      <c r="E517" s="2" t="str">
        <f t="shared" si="50"/>
        <v/>
      </c>
      <c r="F517" t="str">
        <f t="shared" si="51"/>
        <v/>
      </c>
      <c r="G517" s="11">
        <f t="shared" si="52"/>
        <v>0</v>
      </c>
      <c r="H517" t="str">
        <f t="shared" si="53"/>
        <v/>
      </c>
    </row>
    <row r="518" spans="1:8" x14ac:dyDescent="0.25">
      <c r="A518" s="2" t="s">
        <v>236</v>
      </c>
      <c r="B518" s="10"/>
      <c r="C518" s="2" t="str">
        <f t="shared" si="48"/>
        <v>Rule Name</v>
      </c>
      <c r="D518" t="str">
        <f t="shared" si="49"/>
        <v>RULE_BDA_SIGNATURE_INSITE_CACPR</v>
      </c>
      <c r="E518" s="2" t="str">
        <f t="shared" si="50"/>
        <v>Rule ID</v>
      </c>
      <c r="F518" t="str">
        <f t="shared" si="51"/>
        <v>partnerportal-lar_RULE_BDA_SIGNATURE_INSITE_CACPR</v>
      </c>
      <c r="G518" s="11">
        <f t="shared" si="52"/>
        <v>2</v>
      </c>
      <c r="H518" t="str">
        <f t="shared" si="53"/>
        <v/>
      </c>
    </row>
    <row r="519" spans="1:8" x14ac:dyDescent="0.25">
      <c r="A519" s="2" t="s">
        <v>237</v>
      </c>
      <c r="B519" s="10"/>
      <c r="C519" s="2" t="str">
        <f t="shared" si="48"/>
        <v>Group Name</v>
      </c>
      <c r="D519" t="str">
        <f t="shared" si="49"/>
        <v>BDA_SIGNATURE_INSITE_CACPR</v>
      </c>
      <c r="E519" s="2" t="str">
        <f t="shared" si="50"/>
        <v>Group ID</v>
      </c>
      <c r="F519" t="str">
        <f t="shared" si="51"/>
        <v>partnerportal-lar_BDA_SIGNATURE_INSITE_CACPR</v>
      </c>
      <c r="G519" s="11">
        <f t="shared" si="52"/>
        <v>2</v>
      </c>
      <c r="H519" t="str">
        <f t="shared" si="53"/>
        <v/>
      </c>
    </row>
    <row r="520" spans="1:8" x14ac:dyDescent="0.25">
      <c r="A520" s="2" t="s">
        <v>12</v>
      </c>
      <c r="B520" s="10"/>
      <c r="C520" s="2" t="str">
        <f t="shared" si="48"/>
        <v/>
      </c>
      <c r="D520" t="str">
        <f t="shared" si="49"/>
        <v/>
      </c>
      <c r="E520" s="2" t="str">
        <f t="shared" si="50"/>
        <v/>
      </c>
      <c r="F520" t="str">
        <f t="shared" si="51"/>
        <v/>
      </c>
      <c r="G520" s="11">
        <f t="shared" si="52"/>
        <v>0</v>
      </c>
      <c r="H520" t="str">
        <f t="shared" si="53"/>
        <v/>
      </c>
    </row>
    <row r="521" spans="1:8" x14ac:dyDescent="0.25">
      <c r="A521" s="2" t="s">
        <v>52</v>
      </c>
      <c r="B521" s="10"/>
      <c r="C521" s="2" t="str">
        <f t="shared" si="48"/>
        <v/>
      </c>
      <c r="D521" t="str">
        <f t="shared" si="49"/>
        <v/>
      </c>
      <c r="E521" s="2" t="str">
        <f t="shared" si="50"/>
        <v/>
      </c>
      <c r="F521" t="str">
        <f t="shared" si="51"/>
        <v/>
      </c>
      <c r="G521" s="11">
        <f t="shared" si="52"/>
        <v>0</v>
      </c>
      <c r="H521" t="str">
        <f t="shared" si="53"/>
        <v/>
      </c>
    </row>
    <row r="522" spans="1:8" x14ac:dyDescent="0.25">
      <c r="A522" s="2" t="s">
        <v>145</v>
      </c>
      <c r="B522" s="10"/>
      <c r="C522" s="2" t="str">
        <f t="shared" si="48"/>
        <v/>
      </c>
      <c r="D522" t="str">
        <f t="shared" si="49"/>
        <v/>
      </c>
      <c r="E522" s="2" t="str">
        <f t="shared" si="50"/>
        <v/>
      </c>
      <c r="F522" t="str">
        <f t="shared" si="51"/>
        <v/>
      </c>
      <c r="G522" s="11">
        <f t="shared" si="52"/>
        <v>0</v>
      </c>
      <c r="H522" t="str">
        <f t="shared" si="53"/>
        <v/>
      </c>
    </row>
    <row r="523" spans="1:8" x14ac:dyDescent="0.25">
      <c r="A523" s="2" t="s">
        <v>218</v>
      </c>
      <c r="B523" s="10"/>
      <c r="C523" s="2" t="str">
        <f t="shared" si="48"/>
        <v/>
      </c>
      <c r="D523" t="str">
        <f t="shared" si="49"/>
        <v>LA-FirmaBDA</v>
      </c>
      <c r="E523" s="2" t="str">
        <f t="shared" si="50"/>
        <v/>
      </c>
      <c r="F523" t="str">
        <f t="shared" si="51"/>
        <v>Campaigns</v>
      </c>
      <c r="G523" s="11">
        <f t="shared" si="52"/>
        <v>2</v>
      </c>
      <c r="H523" t="str">
        <f t="shared" si="53"/>
        <v/>
      </c>
    </row>
    <row r="524" spans="1:8" x14ac:dyDescent="0.25">
      <c r="A524" s="2" t="s">
        <v>238</v>
      </c>
      <c r="B524" s="10"/>
      <c r="C524" s="2" t="str">
        <f t="shared" si="48"/>
        <v/>
      </c>
      <c r="D524" t="str">
        <f t="shared" si="49"/>
        <v>partnerportal-lar_REGION_CAPR_ALL</v>
      </c>
      <c r="E524" s="2" t="str">
        <f t="shared" si="50"/>
        <v/>
      </c>
      <c r="F524" t="str">
        <f t="shared" si="51"/>
        <v/>
      </c>
      <c r="G524" s="11">
        <f t="shared" si="52"/>
        <v>1</v>
      </c>
      <c r="H524" t="str">
        <f t="shared" si="53"/>
        <v/>
      </c>
    </row>
    <row r="525" spans="1:8" x14ac:dyDescent="0.25">
      <c r="A525" s="2" t="s">
        <v>149</v>
      </c>
      <c r="B525" s="10"/>
      <c r="C525" s="2" t="str">
        <f t="shared" si="48"/>
        <v/>
      </c>
      <c r="D525" t="str">
        <f t="shared" si="49"/>
        <v/>
      </c>
      <c r="E525" s="2" t="str">
        <f t="shared" si="50"/>
        <v/>
      </c>
      <c r="F525" t="str">
        <f t="shared" si="51"/>
        <v/>
      </c>
      <c r="G525" s="11">
        <f t="shared" si="52"/>
        <v>0</v>
      </c>
      <c r="H525" t="str">
        <f t="shared" si="53"/>
        <v/>
      </c>
    </row>
    <row r="526" spans="1:8" x14ac:dyDescent="0.25">
      <c r="A526" s="2" t="s">
        <v>239</v>
      </c>
      <c r="B526" s="10"/>
      <c r="C526" s="2" t="str">
        <f t="shared" si="48"/>
        <v/>
      </c>
      <c r="D526" t="str">
        <f t="shared" si="49"/>
        <v>HP LA US</v>
      </c>
      <c r="E526" s="2" t="str">
        <f t="shared" si="50"/>
        <v/>
      </c>
      <c r="F526" t="str">
        <f t="shared" si="51"/>
        <v>HPOrg</v>
      </c>
      <c r="G526" s="11">
        <f t="shared" si="52"/>
        <v>2</v>
      </c>
      <c r="H526" t="str">
        <f t="shared" si="53"/>
        <v/>
      </c>
    </row>
    <row r="527" spans="1:8" x14ac:dyDescent="0.25">
      <c r="A527" s="2" t="s">
        <v>151</v>
      </c>
      <c r="B527" s="10"/>
      <c r="C527" s="2" t="str">
        <f t="shared" si="48"/>
        <v/>
      </c>
      <c r="D527" t="str">
        <f t="shared" si="49"/>
        <v/>
      </c>
      <c r="E527" s="2" t="str">
        <f t="shared" si="50"/>
        <v/>
      </c>
      <c r="F527" t="str">
        <f t="shared" si="51"/>
        <v/>
      </c>
      <c r="G527" s="11">
        <f t="shared" si="52"/>
        <v>0</v>
      </c>
      <c r="H527" t="str">
        <f t="shared" si="53"/>
        <v/>
      </c>
    </row>
    <row r="528" spans="1:8" x14ac:dyDescent="0.25">
      <c r="A528" s="2" t="s">
        <v>152</v>
      </c>
      <c r="B528" s="10"/>
      <c r="C528" s="2" t="str">
        <f t="shared" si="48"/>
        <v/>
      </c>
      <c r="D528" t="str">
        <f t="shared" si="49"/>
        <v/>
      </c>
      <c r="E528" s="2" t="str">
        <f t="shared" si="50"/>
        <v/>
      </c>
      <c r="F528" t="str">
        <f t="shared" si="51"/>
        <v/>
      </c>
      <c r="G528" s="11">
        <f t="shared" si="52"/>
        <v>0</v>
      </c>
      <c r="H528" t="str">
        <f t="shared" si="53"/>
        <v/>
      </c>
    </row>
    <row r="529" spans="1:8" x14ac:dyDescent="0.25">
      <c r="A529" s="2" t="s">
        <v>145</v>
      </c>
      <c r="B529" s="10"/>
      <c r="C529" s="2" t="str">
        <f t="shared" si="48"/>
        <v/>
      </c>
      <c r="D529" t="str">
        <f t="shared" si="49"/>
        <v/>
      </c>
      <c r="E529" s="2" t="str">
        <f t="shared" si="50"/>
        <v/>
      </c>
      <c r="F529" t="str">
        <f t="shared" si="51"/>
        <v/>
      </c>
      <c r="G529" s="11">
        <f t="shared" si="52"/>
        <v>0</v>
      </c>
      <c r="H529" t="str">
        <f t="shared" si="53"/>
        <v/>
      </c>
    </row>
    <row r="530" spans="1:8" x14ac:dyDescent="0.25">
      <c r="A530" s="2" t="s">
        <v>240</v>
      </c>
      <c r="B530" s="10"/>
      <c r="C530" s="2" t="str">
        <f t="shared" si="48"/>
        <v/>
      </c>
      <c r="D530" t="str">
        <f t="shared" si="49"/>
        <v>LA Second Tier</v>
      </c>
      <c r="E530" s="2" t="str">
        <f t="shared" si="50"/>
        <v/>
      </c>
      <c r="F530" t="str">
        <f t="shared" si="51"/>
        <v>Programs</v>
      </c>
      <c r="G530" s="11">
        <f t="shared" si="52"/>
        <v>2</v>
      </c>
      <c r="H530" t="str">
        <f t="shared" si="53"/>
        <v/>
      </c>
    </row>
    <row r="531" spans="1:8" x14ac:dyDescent="0.25">
      <c r="A531" s="2" t="s">
        <v>220</v>
      </c>
      <c r="B531" s="10"/>
      <c r="C531" s="2" t="str">
        <f t="shared" si="48"/>
        <v/>
      </c>
      <c r="D531" t="str">
        <f t="shared" si="49"/>
        <v>3-CYT57U</v>
      </c>
      <c r="E531" s="2" t="str">
        <f t="shared" si="50"/>
        <v/>
      </c>
      <c r="F531" t="str">
        <f t="shared" si="51"/>
        <v>Programs</v>
      </c>
      <c r="G531" s="11">
        <f t="shared" si="52"/>
        <v>2</v>
      </c>
      <c r="H531" t="str">
        <f t="shared" si="53"/>
        <v/>
      </c>
    </row>
    <row r="532" spans="1:8" x14ac:dyDescent="0.25">
      <c r="A532" s="2" t="s">
        <v>149</v>
      </c>
      <c r="B532" s="10"/>
      <c r="C532" s="2" t="str">
        <f t="shared" si="48"/>
        <v/>
      </c>
      <c r="D532" t="str">
        <f t="shared" si="49"/>
        <v/>
      </c>
      <c r="E532" s="2" t="str">
        <f t="shared" si="50"/>
        <v/>
      </c>
      <c r="F532" t="str">
        <f t="shared" si="51"/>
        <v/>
      </c>
      <c r="G532" s="11">
        <f t="shared" si="52"/>
        <v>0</v>
      </c>
      <c r="H532" t="str">
        <f t="shared" si="53"/>
        <v/>
      </c>
    </row>
    <row r="533" spans="1:8" x14ac:dyDescent="0.25">
      <c r="A533" s="2" t="s">
        <v>154</v>
      </c>
      <c r="B533" s="10"/>
      <c r="C533" s="2" t="str">
        <f t="shared" si="48"/>
        <v/>
      </c>
      <c r="D533" t="str">
        <f t="shared" si="49"/>
        <v/>
      </c>
      <c r="E533" s="2" t="str">
        <f t="shared" si="50"/>
        <v/>
      </c>
      <c r="F533" t="str">
        <f t="shared" si="51"/>
        <v/>
      </c>
      <c r="G533" s="11">
        <f t="shared" si="52"/>
        <v>0</v>
      </c>
      <c r="H533" t="str">
        <f t="shared" si="53"/>
        <v/>
      </c>
    </row>
    <row r="534" spans="1:8" x14ac:dyDescent="0.25">
      <c r="A534" s="2" t="s">
        <v>225</v>
      </c>
      <c r="B534" s="10"/>
      <c r="C534" s="2" t="str">
        <f t="shared" si="48"/>
        <v/>
      </c>
      <c r="D534" t="str">
        <f t="shared" si="49"/>
        <v>LA-SecondTier_VDM</v>
      </c>
      <c r="E534" s="2" t="str">
        <f t="shared" si="50"/>
        <v/>
      </c>
      <c r="F534" t="str">
        <f t="shared" si="51"/>
        <v>Programs</v>
      </c>
      <c r="G534" s="11">
        <f t="shared" si="52"/>
        <v>2</v>
      </c>
      <c r="H534" t="str">
        <f t="shared" si="53"/>
        <v/>
      </c>
    </row>
    <row r="535" spans="1:8" x14ac:dyDescent="0.25">
      <c r="A535" s="2" t="s">
        <v>229</v>
      </c>
      <c r="B535" s="10"/>
      <c r="C535" s="2" t="str">
        <f t="shared" si="48"/>
        <v/>
      </c>
      <c r="D535" t="str">
        <f t="shared" si="49"/>
        <v>AR</v>
      </c>
      <c r="E535" s="2" t="str">
        <f t="shared" si="50"/>
        <v/>
      </c>
      <c r="F535" t="str">
        <f t="shared" si="51"/>
        <v>CountryCode</v>
      </c>
      <c r="G535" s="11">
        <f t="shared" si="52"/>
        <v>2</v>
      </c>
      <c r="H535" t="str">
        <f t="shared" si="53"/>
        <v/>
      </c>
    </row>
    <row r="536" spans="1:8" x14ac:dyDescent="0.25">
      <c r="A536" s="2" t="s">
        <v>230</v>
      </c>
      <c r="B536" s="10"/>
      <c r="C536" s="2" t="str">
        <f t="shared" si="48"/>
        <v/>
      </c>
      <c r="D536" t="str">
        <f t="shared" si="49"/>
        <v>PY</v>
      </c>
      <c r="E536" s="2" t="str">
        <f t="shared" si="50"/>
        <v/>
      </c>
      <c r="F536" t="str">
        <f t="shared" si="51"/>
        <v>CountryCode</v>
      </c>
      <c r="G536" s="11">
        <f t="shared" si="52"/>
        <v>2</v>
      </c>
      <c r="H536" t="str">
        <f t="shared" si="53"/>
        <v/>
      </c>
    </row>
    <row r="537" spans="1:8" x14ac:dyDescent="0.25">
      <c r="A537" s="2" t="s">
        <v>231</v>
      </c>
      <c r="B537" s="10"/>
      <c r="C537" s="2" t="str">
        <f t="shared" si="48"/>
        <v/>
      </c>
      <c r="D537" t="str">
        <f t="shared" si="49"/>
        <v>DO</v>
      </c>
      <c r="E537" s="2" t="str">
        <f t="shared" si="50"/>
        <v/>
      </c>
      <c r="F537" t="str">
        <f t="shared" si="51"/>
        <v>CountryCode</v>
      </c>
      <c r="G537" s="11">
        <f t="shared" si="52"/>
        <v>2</v>
      </c>
      <c r="H537" t="str">
        <f t="shared" si="53"/>
        <v/>
      </c>
    </row>
    <row r="538" spans="1:8" x14ac:dyDescent="0.25">
      <c r="A538" s="2" t="s">
        <v>232</v>
      </c>
      <c r="B538" s="10"/>
      <c r="C538" s="2" t="str">
        <f t="shared" si="48"/>
        <v/>
      </c>
      <c r="D538" t="str">
        <f t="shared" si="49"/>
        <v>CR</v>
      </c>
      <c r="E538" s="2" t="str">
        <f t="shared" si="50"/>
        <v/>
      </c>
      <c r="F538" t="str">
        <f t="shared" si="51"/>
        <v>CountryCode</v>
      </c>
      <c r="G538" s="11">
        <f t="shared" si="52"/>
        <v>2</v>
      </c>
      <c r="H538" t="str">
        <f t="shared" si="53"/>
        <v/>
      </c>
    </row>
    <row r="539" spans="1:8" x14ac:dyDescent="0.25">
      <c r="A539" s="2" t="s">
        <v>233</v>
      </c>
      <c r="B539" s="10"/>
      <c r="C539" s="2" t="str">
        <f t="shared" si="48"/>
        <v/>
      </c>
      <c r="D539" t="str">
        <f t="shared" si="49"/>
        <v>SV</v>
      </c>
      <c r="E539" s="2" t="str">
        <f t="shared" si="50"/>
        <v/>
      </c>
      <c r="F539" t="str">
        <f t="shared" si="51"/>
        <v>CountryCode</v>
      </c>
      <c r="G539" s="11">
        <f t="shared" si="52"/>
        <v>2</v>
      </c>
      <c r="H539" t="str">
        <f t="shared" si="53"/>
        <v/>
      </c>
    </row>
    <row r="540" spans="1:8" x14ac:dyDescent="0.25">
      <c r="A540" s="2" t="s">
        <v>234</v>
      </c>
      <c r="B540" s="10"/>
      <c r="C540" s="2" t="str">
        <f t="shared" si="48"/>
        <v/>
      </c>
      <c r="D540" t="str">
        <f t="shared" si="49"/>
        <v>GT</v>
      </c>
      <c r="E540" s="2" t="str">
        <f t="shared" si="50"/>
        <v/>
      </c>
      <c r="F540" t="str">
        <f t="shared" si="51"/>
        <v>CountryCode</v>
      </c>
      <c r="G540" s="11">
        <f t="shared" si="52"/>
        <v>2</v>
      </c>
      <c r="H540" t="str">
        <f t="shared" si="53"/>
        <v/>
      </c>
    </row>
    <row r="541" spans="1:8" x14ac:dyDescent="0.25">
      <c r="A541" s="2" t="s">
        <v>235</v>
      </c>
      <c r="B541" s="10"/>
      <c r="C541" s="2" t="str">
        <f t="shared" si="48"/>
        <v/>
      </c>
      <c r="D541" t="str">
        <f t="shared" si="49"/>
        <v>HN</v>
      </c>
      <c r="E541" s="2" t="str">
        <f t="shared" si="50"/>
        <v/>
      </c>
      <c r="F541" t="str">
        <f t="shared" si="51"/>
        <v>CountryCode</v>
      </c>
      <c r="G541" s="11">
        <f t="shared" si="52"/>
        <v>2</v>
      </c>
      <c r="H541" t="str">
        <f t="shared" si="53"/>
        <v/>
      </c>
    </row>
    <row r="542" spans="1:8" x14ac:dyDescent="0.25">
      <c r="A542" s="2" t="s">
        <v>155</v>
      </c>
      <c r="B542" s="10"/>
      <c r="C542" s="2" t="str">
        <f t="shared" si="48"/>
        <v/>
      </c>
      <c r="D542" t="str">
        <f t="shared" si="49"/>
        <v>VE</v>
      </c>
      <c r="E542" s="2" t="str">
        <f t="shared" si="50"/>
        <v/>
      </c>
      <c r="F542" t="str">
        <f t="shared" si="51"/>
        <v>CountryCode</v>
      </c>
      <c r="G542" s="11">
        <f t="shared" si="52"/>
        <v>2</v>
      </c>
      <c r="H542" t="str">
        <f t="shared" si="53"/>
        <v/>
      </c>
    </row>
    <row r="543" spans="1:8" x14ac:dyDescent="0.25">
      <c r="A543" s="2" t="s">
        <v>226</v>
      </c>
      <c r="B543" s="10"/>
      <c r="C543" s="2" t="str">
        <f t="shared" si="48"/>
        <v/>
      </c>
      <c r="D543" t="str">
        <f t="shared" si="49"/>
        <v>BZ</v>
      </c>
      <c r="E543" s="2" t="str">
        <f t="shared" si="50"/>
        <v/>
      </c>
      <c r="F543" t="str">
        <f t="shared" si="51"/>
        <v>CountryCode</v>
      </c>
      <c r="G543" s="11">
        <f t="shared" si="52"/>
        <v>2</v>
      </c>
      <c r="H543" t="str">
        <f t="shared" si="53"/>
        <v/>
      </c>
    </row>
    <row r="544" spans="1:8" x14ac:dyDescent="0.25">
      <c r="A544" s="2" t="s">
        <v>227</v>
      </c>
      <c r="B544" s="10"/>
      <c r="C544" s="2" t="str">
        <f t="shared" si="48"/>
        <v/>
      </c>
      <c r="D544" t="str">
        <f t="shared" si="49"/>
        <v>PR</v>
      </c>
      <c r="E544" s="2" t="str">
        <f t="shared" si="50"/>
        <v/>
      </c>
      <c r="F544" t="str">
        <f t="shared" si="51"/>
        <v>CountryCode</v>
      </c>
      <c r="G544" s="11">
        <f t="shared" si="52"/>
        <v>2</v>
      </c>
      <c r="H544" t="str">
        <f t="shared" si="53"/>
        <v/>
      </c>
    </row>
    <row r="545" spans="1:8" x14ac:dyDescent="0.25">
      <c r="A545" s="2" t="s">
        <v>193</v>
      </c>
      <c r="B545" s="10"/>
      <c r="C545" s="2" t="str">
        <f t="shared" si="48"/>
        <v/>
      </c>
      <c r="D545" t="str">
        <f t="shared" si="49"/>
        <v>MX</v>
      </c>
      <c r="E545" s="2" t="str">
        <f t="shared" si="50"/>
        <v/>
      </c>
      <c r="F545" t="str">
        <f t="shared" si="51"/>
        <v>CountryCode</v>
      </c>
      <c r="G545" s="11">
        <f t="shared" si="52"/>
        <v>2</v>
      </c>
      <c r="H545" t="str">
        <f t="shared" si="53"/>
        <v/>
      </c>
    </row>
    <row r="546" spans="1:8" x14ac:dyDescent="0.25">
      <c r="A546" s="2" t="s">
        <v>241</v>
      </c>
      <c r="B546" s="10"/>
      <c r="C546" s="2" t="str">
        <f t="shared" si="48"/>
        <v/>
      </c>
      <c r="D546" t="str">
        <f t="shared" si="49"/>
        <v>HP LA US</v>
      </c>
      <c r="E546" s="2" t="str">
        <f t="shared" si="50"/>
        <v/>
      </c>
      <c r="F546" t="str">
        <f t="shared" si="51"/>
        <v>HPOrg</v>
      </c>
      <c r="G546" s="11">
        <f t="shared" si="52"/>
        <v>2</v>
      </c>
      <c r="H546" t="str">
        <f t="shared" si="53"/>
        <v/>
      </c>
    </row>
    <row r="547" spans="1:8" x14ac:dyDescent="0.25">
      <c r="A547" s="2" t="s">
        <v>157</v>
      </c>
      <c r="B547" s="10"/>
      <c r="C547" s="2" t="str">
        <f t="shared" si="48"/>
        <v/>
      </c>
      <c r="D547" t="str">
        <f t="shared" si="49"/>
        <v/>
      </c>
      <c r="E547" s="2" t="str">
        <f t="shared" si="50"/>
        <v/>
      </c>
      <c r="F547" t="str">
        <f t="shared" si="51"/>
        <v/>
      </c>
      <c r="G547" s="11">
        <f t="shared" si="52"/>
        <v>0</v>
      </c>
      <c r="H547" t="str">
        <f t="shared" si="53"/>
        <v/>
      </c>
    </row>
    <row r="548" spans="1:8" x14ac:dyDescent="0.25">
      <c r="A548" s="2" t="s">
        <v>151</v>
      </c>
      <c r="B548" s="10"/>
      <c r="C548" s="2" t="str">
        <f t="shared" si="48"/>
        <v/>
      </c>
      <c r="D548" t="str">
        <f t="shared" si="49"/>
        <v/>
      </c>
      <c r="E548" s="2" t="str">
        <f t="shared" si="50"/>
        <v/>
      </c>
      <c r="F548" t="str">
        <f t="shared" si="51"/>
        <v/>
      </c>
      <c r="G548" s="11">
        <f t="shared" si="52"/>
        <v>0</v>
      </c>
      <c r="H548" t="str">
        <f t="shared" si="53"/>
        <v/>
      </c>
    </row>
    <row r="549" spans="1:8" x14ac:dyDescent="0.25">
      <c r="A549" s="2" t="s">
        <v>42</v>
      </c>
      <c r="B549" s="10"/>
      <c r="C549" s="2" t="str">
        <f t="shared" si="48"/>
        <v/>
      </c>
      <c r="D549" t="str">
        <f t="shared" si="49"/>
        <v/>
      </c>
      <c r="E549" s="2" t="str">
        <f t="shared" si="50"/>
        <v/>
      </c>
      <c r="F549" t="str">
        <f t="shared" si="51"/>
        <v/>
      </c>
      <c r="G549" s="11">
        <f t="shared" si="52"/>
        <v>0</v>
      </c>
      <c r="H549" t="str">
        <f t="shared" si="53"/>
        <v/>
      </c>
    </row>
    <row r="550" spans="1:8" x14ac:dyDescent="0.25">
      <c r="A550" s="2" t="s">
        <v>188</v>
      </c>
      <c r="B550" s="10"/>
      <c r="C550" s="2" t="str">
        <f t="shared" si="48"/>
        <v/>
      </c>
      <c r="D550" t="str">
        <f t="shared" si="49"/>
        <v>Other Dept - Manager</v>
      </c>
      <c r="E550" s="2" t="str">
        <f t="shared" si="50"/>
        <v/>
      </c>
      <c r="F550" t="str">
        <f t="shared" si="51"/>
        <v>Job_Functions</v>
      </c>
      <c r="G550" s="11">
        <f t="shared" si="52"/>
        <v>2</v>
      </c>
      <c r="H550" t="str">
        <f t="shared" si="53"/>
        <v/>
      </c>
    </row>
    <row r="551" spans="1:8" x14ac:dyDescent="0.25">
      <c r="A551" s="2" t="s">
        <v>222</v>
      </c>
      <c r="B551" s="10"/>
      <c r="C551" s="2" t="str">
        <f t="shared" si="48"/>
        <v/>
      </c>
      <c r="D551" t="str">
        <f t="shared" si="49"/>
        <v>Consulting - VP/Dir./Officer</v>
      </c>
      <c r="E551" s="2" t="str">
        <f t="shared" si="50"/>
        <v/>
      </c>
      <c r="F551" t="str">
        <f t="shared" si="51"/>
        <v>Job_Functions</v>
      </c>
      <c r="G551" s="11">
        <f t="shared" si="52"/>
        <v>2</v>
      </c>
      <c r="H551" t="str">
        <f t="shared" si="53"/>
        <v/>
      </c>
    </row>
    <row r="552" spans="1:8" x14ac:dyDescent="0.25">
      <c r="A552" s="2" t="s">
        <v>45</v>
      </c>
      <c r="B552" s="10"/>
      <c r="C552" s="2" t="str">
        <f t="shared" si="48"/>
        <v/>
      </c>
      <c r="D552" t="str">
        <f t="shared" si="49"/>
        <v/>
      </c>
      <c r="E552" s="2" t="str">
        <f t="shared" si="50"/>
        <v/>
      </c>
      <c r="F552" t="str">
        <f t="shared" si="51"/>
        <v/>
      </c>
      <c r="G552" s="11">
        <f t="shared" si="52"/>
        <v>0</v>
      </c>
      <c r="H552" t="str">
        <f t="shared" si="53"/>
        <v/>
      </c>
    </row>
    <row r="553" spans="1:8" x14ac:dyDescent="0.25">
      <c r="A553" s="2" t="s">
        <v>152</v>
      </c>
      <c r="B553" s="10"/>
      <c r="C553" s="2" t="str">
        <f t="shared" si="48"/>
        <v/>
      </c>
      <c r="D553" t="str">
        <f t="shared" si="49"/>
        <v/>
      </c>
      <c r="E553" s="2" t="str">
        <f t="shared" si="50"/>
        <v/>
      </c>
      <c r="F553" t="str">
        <f t="shared" si="51"/>
        <v/>
      </c>
      <c r="G553" s="11">
        <f t="shared" si="52"/>
        <v>0</v>
      </c>
      <c r="H553" t="str">
        <f t="shared" si="53"/>
        <v/>
      </c>
    </row>
    <row r="554" spans="1:8" x14ac:dyDescent="0.25">
      <c r="A554" s="2" t="s">
        <v>56</v>
      </c>
      <c r="B554" s="10"/>
      <c r="C554" s="2" t="str">
        <f t="shared" si="48"/>
        <v/>
      </c>
      <c r="D554" t="str">
        <f t="shared" si="49"/>
        <v/>
      </c>
      <c r="E554" s="2" t="str">
        <f t="shared" si="50"/>
        <v/>
      </c>
      <c r="F554" t="str">
        <f t="shared" si="51"/>
        <v/>
      </c>
      <c r="G554" s="11">
        <f t="shared" si="52"/>
        <v>0</v>
      </c>
      <c r="H554" t="str">
        <f t="shared" si="53"/>
        <v/>
      </c>
    </row>
    <row r="555" spans="1:8" x14ac:dyDescent="0.25">
      <c r="A555" s="2" t="s">
        <v>16</v>
      </c>
      <c r="B555" s="10"/>
      <c r="C555" s="2" t="str">
        <f t="shared" si="48"/>
        <v/>
      </c>
      <c r="D555" t="str">
        <f t="shared" si="49"/>
        <v/>
      </c>
      <c r="E555" s="2" t="str">
        <f t="shared" si="50"/>
        <v/>
      </c>
      <c r="F555" t="str">
        <f t="shared" si="51"/>
        <v/>
      </c>
      <c r="G555" s="11">
        <f t="shared" si="52"/>
        <v>0</v>
      </c>
      <c r="H555" t="str">
        <f t="shared" si="53"/>
        <v/>
      </c>
    </row>
    <row r="556" spans="1:8" x14ac:dyDescent="0.25">
      <c r="A556" s="2" t="s">
        <v>7</v>
      </c>
      <c r="B556" s="10"/>
      <c r="C556" s="2" t="str">
        <f t="shared" si="48"/>
        <v>New Rule</v>
      </c>
      <c r="D556" t="str">
        <f t="shared" si="49"/>
        <v/>
      </c>
      <c r="E556" s="2" t="str">
        <f t="shared" si="50"/>
        <v/>
      </c>
      <c r="F556" t="str">
        <f t="shared" si="51"/>
        <v/>
      </c>
      <c r="G556" s="11">
        <f t="shared" si="52"/>
        <v>0</v>
      </c>
      <c r="H556" t="str">
        <f t="shared" si="53"/>
        <v/>
      </c>
    </row>
    <row r="557" spans="1:8" x14ac:dyDescent="0.25">
      <c r="A557" s="2" t="s">
        <v>242</v>
      </c>
      <c r="B557" s="10"/>
      <c r="C557" s="2" t="str">
        <f t="shared" si="48"/>
        <v>Rule Name</v>
      </c>
      <c r="D557" t="str">
        <f t="shared" si="49"/>
        <v>RULE_BDA_SIGNATURE_INSITE_MIAMI</v>
      </c>
      <c r="E557" s="2" t="str">
        <f t="shared" si="50"/>
        <v>Rule ID</v>
      </c>
      <c r="F557" t="str">
        <f t="shared" si="51"/>
        <v>partnerportal-lar_RULE_BDA_SIGNATURE_INSITE_MIAMI</v>
      </c>
      <c r="G557" s="11">
        <f t="shared" si="52"/>
        <v>2</v>
      </c>
      <c r="H557" t="str">
        <f t="shared" si="53"/>
        <v/>
      </c>
    </row>
    <row r="558" spans="1:8" x14ac:dyDescent="0.25">
      <c r="A558" s="2" t="s">
        <v>243</v>
      </c>
      <c r="B558" s="10"/>
      <c r="C558" s="2" t="str">
        <f t="shared" si="48"/>
        <v>Group Name</v>
      </c>
      <c r="D558" t="str">
        <f t="shared" si="49"/>
        <v>BDA_SIGNATURE_INSITE_MIAMI</v>
      </c>
      <c r="E558" s="2" t="str">
        <f t="shared" si="50"/>
        <v>Group ID</v>
      </c>
      <c r="F558" t="str">
        <f t="shared" si="51"/>
        <v>partnerportal-lar_BDA_SIGNATURE_INSITE_MIAMI</v>
      </c>
      <c r="G558" s="11">
        <f t="shared" si="52"/>
        <v>2</v>
      </c>
      <c r="H558" t="str">
        <f t="shared" si="53"/>
        <v/>
      </c>
    </row>
    <row r="559" spans="1:8" x14ac:dyDescent="0.25">
      <c r="A559" s="2" t="s">
        <v>12</v>
      </c>
      <c r="B559" s="10"/>
      <c r="C559" s="2" t="str">
        <f t="shared" si="48"/>
        <v/>
      </c>
      <c r="D559" t="str">
        <f t="shared" si="49"/>
        <v/>
      </c>
      <c r="E559" s="2" t="str">
        <f t="shared" si="50"/>
        <v/>
      </c>
      <c r="F559" t="str">
        <f t="shared" si="51"/>
        <v/>
      </c>
      <c r="G559" s="11">
        <f t="shared" si="52"/>
        <v>0</v>
      </c>
      <c r="H559" t="str">
        <f t="shared" si="53"/>
        <v/>
      </c>
    </row>
    <row r="560" spans="1:8" x14ac:dyDescent="0.25">
      <c r="A560" s="2" t="s">
        <v>52</v>
      </c>
      <c r="B560" s="10"/>
      <c r="C560" s="2" t="str">
        <f t="shared" si="48"/>
        <v/>
      </c>
      <c r="D560" t="str">
        <f t="shared" si="49"/>
        <v/>
      </c>
      <c r="E560" s="2" t="str">
        <f t="shared" si="50"/>
        <v/>
      </c>
      <c r="F560" t="str">
        <f t="shared" si="51"/>
        <v/>
      </c>
      <c r="G560" s="11">
        <f t="shared" si="52"/>
        <v>0</v>
      </c>
      <c r="H560" t="str">
        <f t="shared" si="53"/>
        <v/>
      </c>
    </row>
    <row r="561" spans="1:8" x14ac:dyDescent="0.25">
      <c r="A561" s="2" t="s">
        <v>145</v>
      </c>
      <c r="B561" s="10"/>
      <c r="C561" s="2" t="str">
        <f t="shared" si="48"/>
        <v/>
      </c>
      <c r="D561" t="str">
        <f t="shared" si="49"/>
        <v/>
      </c>
      <c r="E561" s="2" t="str">
        <f t="shared" si="50"/>
        <v/>
      </c>
      <c r="F561" t="str">
        <f t="shared" si="51"/>
        <v/>
      </c>
      <c r="G561" s="11">
        <f t="shared" si="52"/>
        <v>0</v>
      </c>
      <c r="H561" t="str">
        <f t="shared" si="53"/>
        <v/>
      </c>
    </row>
    <row r="562" spans="1:8" x14ac:dyDescent="0.25">
      <c r="A562" s="2" t="s">
        <v>218</v>
      </c>
      <c r="B562" s="10"/>
      <c r="C562" s="2" t="str">
        <f t="shared" si="48"/>
        <v/>
      </c>
      <c r="D562" t="str">
        <f t="shared" si="49"/>
        <v>LA-FirmaBDA</v>
      </c>
      <c r="E562" s="2" t="str">
        <f t="shared" si="50"/>
        <v/>
      </c>
      <c r="F562" t="str">
        <f t="shared" si="51"/>
        <v>Campaigns</v>
      </c>
      <c r="G562" s="11">
        <f t="shared" si="52"/>
        <v>2</v>
      </c>
      <c r="H562" t="str">
        <f t="shared" si="53"/>
        <v/>
      </c>
    </row>
    <row r="563" spans="1:8" x14ac:dyDescent="0.25">
      <c r="A563" s="2" t="s">
        <v>244</v>
      </c>
      <c r="B563" s="10"/>
      <c r="C563" s="2" t="str">
        <f t="shared" si="48"/>
        <v/>
      </c>
      <c r="D563" t="str">
        <f t="shared" si="49"/>
        <v>HP LA US</v>
      </c>
      <c r="E563" s="2" t="str">
        <f t="shared" si="50"/>
        <v/>
      </c>
      <c r="F563" t="str">
        <f t="shared" si="51"/>
        <v>HPOrg</v>
      </c>
      <c r="G563" s="11">
        <f t="shared" si="52"/>
        <v>2</v>
      </c>
      <c r="H563" t="str">
        <f t="shared" si="53"/>
        <v/>
      </c>
    </row>
    <row r="564" spans="1:8" x14ac:dyDescent="0.25">
      <c r="A564" s="2" t="s">
        <v>152</v>
      </c>
      <c r="B564" s="10"/>
      <c r="C564" s="2" t="str">
        <f t="shared" si="48"/>
        <v/>
      </c>
      <c r="D564" t="str">
        <f t="shared" si="49"/>
        <v/>
      </c>
      <c r="E564" s="2" t="str">
        <f t="shared" si="50"/>
        <v/>
      </c>
      <c r="F564" t="str">
        <f t="shared" si="51"/>
        <v/>
      </c>
      <c r="G564" s="11">
        <f t="shared" si="52"/>
        <v>0</v>
      </c>
      <c r="H564" t="str">
        <f t="shared" si="53"/>
        <v/>
      </c>
    </row>
    <row r="565" spans="1:8" x14ac:dyDescent="0.25">
      <c r="A565" s="2" t="s">
        <v>145</v>
      </c>
      <c r="B565" s="10"/>
      <c r="C565" s="2" t="str">
        <f t="shared" si="48"/>
        <v/>
      </c>
      <c r="D565" t="str">
        <f t="shared" si="49"/>
        <v/>
      </c>
      <c r="E565" s="2" t="str">
        <f t="shared" si="50"/>
        <v/>
      </c>
      <c r="F565" t="str">
        <f t="shared" si="51"/>
        <v/>
      </c>
      <c r="G565" s="11">
        <f t="shared" si="52"/>
        <v>0</v>
      </c>
      <c r="H565" t="str">
        <f t="shared" si="53"/>
        <v/>
      </c>
    </row>
    <row r="566" spans="1:8" x14ac:dyDescent="0.25">
      <c r="A566" s="2" t="s">
        <v>240</v>
      </c>
      <c r="B566" s="10"/>
      <c r="C566" s="2" t="str">
        <f t="shared" si="48"/>
        <v/>
      </c>
      <c r="D566" t="str">
        <f t="shared" si="49"/>
        <v>LA Second Tier</v>
      </c>
      <c r="E566" s="2" t="str">
        <f t="shared" si="50"/>
        <v/>
      </c>
      <c r="F566" t="str">
        <f t="shared" si="51"/>
        <v>Programs</v>
      </c>
      <c r="G566" s="11">
        <f t="shared" si="52"/>
        <v>2</v>
      </c>
      <c r="H566" t="str">
        <f t="shared" si="53"/>
        <v/>
      </c>
    </row>
    <row r="567" spans="1:8" x14ac:dyDescent="0.25">
      <c r="A567" s="2" t="s">
        <v>220</v>
      </c>
      <c r="B567" s="10"/>
      <c r="C567" s="2" t="str">
        <f t="shared" si="48"/>
        <v/>
      </c>
      <c r="D567" t="str">
        <f t="shared" si="49"/>
        <v>3-CYT57U</v>
      </c>
      <c r="E567" s="2" t="str">
        <f t="shared" si="50"/>
        <v/>
      </c>
      <c r="F567" t="str">
        <f t="shared" si="51"/>
        <v>Programs</v>
      </c>
      <c r="G567" s="11">
        <f t="shared" si="52"/>
        <v>2</v>
      </c>
      <c r="H567" t="str">
        <f t="shared" si="53"/>
        <v/>
      </c>
    </row>
    <row r="568" spans="1:8" x14ac:dyDescent="0.25">
      <c r="A568" s="2" t="s">
        <v>244</v>
      </c>
      <c r="B568" s="10"/>
      <c r="C568" s="2" t="str">
        <f t="shared" si="48"/>
        <v/>
      </c>
      <c r="D568" t="str">
        <f t="shared" si="49"/>
        <v>HP LA US</v>
      </c>
      <c r="E568" s="2" t="str">
        <f t="shared" si="50"/>
        <v/>
      </c>
      <c r="F568" t="str">
        <f t="shared" si="51"/>
        <v>HPOrg</v>
      </c>
      <c r="G568" s="11">
        <f t="shared" si="52"/>
        <v>2</v>
      </c>
      <c r="H568" t="str">
        <f t="shared" si="53"/>
        <v/>
      </c>
    </row>
    <row r="569" spans="1:8" x14ac:dyDescent="0.25">
      <c r="A569" s="2" t="s">
        <v>149</v>
      </c>
      <c r="B569" s="10"/>
      <c r="C569" s="2" t="str">
        <f t="shared" si="48"/>
        <v/>
      </c>
      <c r="D569" t="str">
        <f t="shared" si="49"/>
        <v/>
      </c>
      <c r="E569" s="2" t="str">
        <f t="shared" si="50"/>
        <v/>
      </c>
      <c r="F569" t="str">
        <f t="shared" si="51"/>
        <v/>
      </c>
      <c r="G569" s="11">
        <f t="shared" si="52"/>
        <v>0</v>
      </c>
      <c r="H569" t="str">
        <f t="shared" si="53"/>
        <v/>
      </c>
    </row>
    <row r="570" spans="1:8" x14ac:dyDescent="0.25">
      <c r="A570" s="2" t="s">
        <v>154</v>
      </c>
      <c r="B570" s="10"/>
      <c r="C570" s="2" t="str">
        <f t="shared" si="48"/>
        <v/>
      </c>
      <c r="D570" t="str">
        <f t="shared" si="49"/>
        <v/>
      </c>
      <c r="E570" s="2" t="str">
        <f t="shared" si="50"/>
        <v/>
      </c>
      <c r="F570" t="str">
        <f t="shared" si="51"/>
        <v/>
      </c>
      <c r="G570" s="11">
        <f t="shared" si="52"/>
        <v>0</v>
      </c>
      <c r="H570" t="str">
        <f t="shared" si="53"/>
        <v/>
      </c>
    </row>
    <row r="571" spans="1:8" x14ac:dyDescent="0.25">
      <c r="A571" s="2" t="s">
        <v>225</v>
      </c>
      <c r="B571" s="10"/>
      <c r="C571" s="2" t="str">
        <f t="shared" si="48"/>
        <v/>
      </c>
      <c r="D571" t="str">
        <f t="shared" si="49"/>
        <v>LA-SecondTier_VDM</v>
      </c>
      <c r="E571" s="2" t="str">
        <f t="shared" si="50"/>
        <v/>
      </c>
      <c r="F571" t="str">
        <f t="shared" si="51"/>
        <v>Programs</v>
      </c>
      <c r="G571" s="11">
        <f t="shared" si="52"/>
        <v>2</v>
      </c>
      <c r="H571" t="str">
        <f t="shared" si="53"/>
        <v/>
      </c>
    </row>
    <row r="572" spans="1:8" x14ac:dyDescent="0.25">
      <c r="A572" s="2" t="s">
        <v>229</v>
      </c>
      <c r="B572" s="10"/>
      <c r="C572" s="2" t="str">
        <f t="shared" si="48"/>
        <v/>
      </c>
      <c r="D572" t="str">
        <f t="shared" si="49"/>
        <v>AR</v>
      </c>
      <c r="E572" s="2" t="str">
        <f t="shared" si="50"/>
        <v/>
      </c>
      <c r="F572" t="str">
        <f t="shared" si="51"/>
        <v>CountryCode</v>
      </c>
      <c r="G572" s="11">
        <f t="shared" si="52"/>
        <v>2</v>
      </c>
      <c r="H572" t="str">
        <f t="shared" si="53"/>
        <v/>
      </c>
    </row>
    <row r="573" spans="1:8" x14ac:dyDescent="0.25">
      <c r="A573" s="2" t="s">
        <v>230</v>
      </c>
      <c r="B573" s="10"/>
      <c r="C573" s="2" t="str">
        <f t="shared" si="48"/>
        <v/>
      </c>
      <c r="D573" t="str">
        <f t="shared" si="49"/>
        <v>PY</v>
      </c>
      <c r="E573" s="2" t="str">
        <f t="shared" si="50"/>
        <v/>
      </c>
      <c r="F573" t="str">
        <f t="shared" si="51"/>
        <v>CountryCode</v>
      </c>
      <c r="G573" s="11">
        <f t="shared" si="52"/>
        <v>2</v>
      </c>
      <c r="H573" t="str">
        <f t="shared" si="53"/>
        <v/>
      </c>
    </row>
    <row r="574" spans="1:8" x14ac:dyDescent="0.25">
      <c r="A574" s="2" t="s">
        <v>231</v>
      </c>
      <c r="B574" s="10"/>
      <c r="C574" s="2" t="str">
        <f t="shared" si="48"/>
        <v/>
      </c>
      <c r="D574" t="str">
        <f t="shared" si="49"/>
        <v>DO</v>
      </c>
      <c r="E574" s="2" t="str">
        <f t="shared" si="50"/>
        <v/>
      </c>
      <c r="F574" t="str">
        <f t="shared" si="51"/>
        <v>CountryCode</v>
      </c>
      <c r="G574" s="11">
        <f t="shared" si="52"/>
        <v>2</v>
      </c>
      <c r="H574" t="str">
        <f t="shared" si="53"/>
        <v/>
      </c>
    </row>
    <row r="575" spans="1:8" x14ac:dyDescent="0.25">
      <c r="A575" s="2" t="s">
        <v>232</v>
      </c>
      <c r="B575" s="10"/>
      <c r="C575" s="2" t="str">
        <f t="shared" si="48"/>
        <v/>
      </c>
      <c r="D575" t="str">
        <f t="shared" si="49"/>
        <v>CR</v>
      </c>
      <c r="E575" s="2" t="str">
        <f t="shared" si="50"/>
        <v/>
      </c>
      <c r="F575" t="str">
        <f t="shared" si="51"/>
        <v>CountryCode</v>
      </c>
      <c r="G575" s="11">
        <f t="shared" si="52"/>
        <v>2</v>
      </c>
      <c r="H575" t="str">
        <f t="shared" si="53"/>
        <v/>
      </c>
    </row>
    <row r="576" spans="1:8" x14ac:dyDescent="0.25">
      <c r="A576" s="2" t="s">
        <v>233</v>
      </c>
      <c r="B576" s="10"/>
      <c r="C576" s="2" t="str">
        <f t="shared" si="48"/>
        <v/>
      </c>
      <c r="D576" t="str">
        <f t="shared" si="49"/>
        <v>SV</v>
      </c>
      <c r="E576" s="2" t="str">
        <f t="shared" si="50"/>
        <v/>
      </c>
      <c r="F576" t="str">
        <f t="shared" si="51"/>
        <v>CountryCode</v>
      </c>
      <c r="G576" s="11">
        <f t="shared" si="52"/>
        <v>2</v>
      </c>
      <c r="H576" t="str">
        <f t="shared" si="53"/>
        <v/>
      </c>
    </row>
    <row r="577" spans="1:8" x14ac:dyDescent="0.25">
      <c r="A577" s="2" t="s">
        <v>234</v>
      </c>
      <c r="B577" s="10"/>
      <c r="C577" s="2" t="str">
        <f t="shared" si="48"/>
        <v/>
      </c>
      <c r="D577" t="str">
        <f t="shared" si="49"/>
        <v>GT</v>
      </c>
      <c r="E577" s="2" t="str">
        <f t="shared" si="50"/>
        <v/>
      </c>
      <c r="F577" t="str">
        <f t="shared" si="51"/>
        <v>CountryCode</v>
      </c>
      <c r="G577" s="11">
        <f t="shared" si="52"/>
        <v>2</v>
      </c>
      <c r="H577" t="str">
        <f t="shared" si="53"/>
        <v/>
      </c>
    </row>
    <row r="578" spans="1:8" x14ac:dyDescent="0.25">
      <c r="A578" s="2" t="s">
        <v>235</v>
      </c>
      <c r="B578" s="10"/>
      <c r="C578" s="2" t="str">
        <f t="shared" si="48"/>
        <v/>
      </c>
      <c r="D578" t="str">
        <f t="shared" si="49"/>
        <v>HN</v>
      </c>
      <c r="E578" s="2" t="str">
        <f t="shared" si="50"/>
        <v/>
      </c>
      <c r="F578" t="str">
        <f t="shared" si="51"/>
        <v>CountryCode</v>
      </c>
      <c r="G578" s="11">
        <f t="shared" si="52"/>
        <v>2</v>
      </c>
      <c r="H578" t="str">
        <f t="shared" si="53"/>
        <v/>
      </c>
    </row>
    <row r="579" spans="1:8" x14ac:dyDescent="0.25">
      <c r="A579" s="2" t="s">
        <v>155</v>
      </c>
      <c r="B579" s="10"/>
      <c r="C579" s="2" t="str">
        <f t="shared" ref="C579:C642" si="54">IF(A579=$A$3,"New Rule",IF(C578="New Rule","Rule Name",IF(C578="Rule Name","Group Name","")))</f>
        <v/>
      </c>
      <c r="D579" t="str">
        <f t="shared" ref="D579:D642" si="55">IFERROR(LEFT(RIGHT(A579,LEN(A579)-FIND("""",A579,1)),FIND("""",A579,FIND("""",A579)+1)-FIND("""",A579,1)-1),"")</f>
        <v>VE</v>
      </c>
      <c r="E579" s="2" t="str">
        <f t="shared" ref="E579:E642" si="56">IF(C579="Rule Name","Rule ID",IF(C579="Group Name","Group ID",""))</f>
        <v/>
      </c>
      <c r="F579" t="str">
        <f t="shared" ref="F579:F642" si="57">IFERROR(LEFT(RIGHT(A579,LEN(A579)-FIND("""",A579,FIND("""",A579,FIND("""",A579)+1)+1)),FIND("""",A579,FIND("""",A579,FIND("""",A579,FIND("""",A579)+1)+1)+1)-FIND("""",A579,FIND("""",A579,FIND("""",A579)+1)+1)-1),"")</f>
        <v>CountryCode</v>
      </c>
      <c r="G579" s="11">
        <f t="shared" ref="G579:G642" si="58">(SUM(LEN(A579)-LEN(SUBSTITUTE(A579,"""","")))/LEN(""""))/2</f>
        <v>2</v>
      </c>
      <c r="H579" t="str">
        <f t="shared" ref="H579:H642" si="59">IFERROR(LEFT(RIGHT(A579,LEN(A579)-FIND("""",A579,FIND("""",A579,FIND("""",A579,FIND("""",A579,FIND("""",A579)+1)+1)+1)+1)),FIND("""",A579,(FIND("""",A579,FIND("""",A579,FIND("""",A579,FIND("""",A579,FIND("""",A579)+1)+1)+1)+1)+1))-FIND("""",A579,FIND("""",A579,FIND("""",A579,FIND("""",A579,FIND("""",A579)+1)+1)+1)+1)-1),"")</f>
        <v/>
      </c>
    </row>
    <row r="580" spans="1:8" x14ac:dyDescent="0.25">
      <c r="A580" s="2" t="s">
        <v>226</v>
      </c>
      <c r="B580" s="10"/>
      <c r="C580" s="2" t="str">
        <f t="shared" si="54"/>
        <v/>
      </c>
      <c r="D580" t="str">
        <f t="shared" si="55"/>
        <v>BZ</v>
      </c>
      <c r="E580" s="2" t="str">
        <f t="shared" si="56"/>
        <v/>
      </c>
      <c r="F580" t="str">
        <f t="shared" si="57"/>
        <v>CountryCode</v>
      </c>
      <c r="G580" s="11">
        <f t="shared" si="58"/>
        <v>2</v>
      </c>
      <c r="H580" t="str">
        <f t="shared" si="59"/>
        <v/>
      </c>
    </row>
    <row r="581" spans="1:8" x14ac:dyDescent="0.25">
      <c r="A581" s="2" t="s">
        <v>227</v>
      </c>
      <c r="B581" s="10"/>
      <c r="C581" s="2" t="str">
        <f t="shared" si="54"/>
        <v/>
      </c>
      <c r="D581" t="str">
        <f t="shared" si="55"/>
        <v>PR</v>
      </c>
      <c r="E581" s="2" t="str">
        <f t="shared" si="56"/>
        <v/>
      </c>
      <c r="F581" t="str">
        <f t="shared" si="57"/>
        <v>CountryCode</v>
      </c>
      <c r="G581" s="11">
        <f t="shared" si="58"/>
        <v>2</v>
      </c>
      <c r="H581" t="str">
        <f t="shared" si="59"/>
        <v/>
      </c>
    </row>
    <row r="582" spans="1:8" x14ac:dyDescent="0.25">
      <c r="A582" s="2" t="s">
        <v>193</v>
      </c>
      <c r="B582" s="10"/>
      <c r="C582" s="2" t="str">
        <f t="shared" si="54"/>
        <v/>
      </c>
      <c r="D582" t="str">
        <f t="shared" si="55"/>
        <v>MX</v>
      </c>
      <c r="E582" s="2" t="str">
        <f t="shared" si="56"/>
        <v/>
      </c>
      <c r="F582" t="str">
        <f t="shared" si="57"/>
        <v>CountryCode</v>
      </c>
      <c r="G582" s="11">
        <f t="shared" si="58"/>
        <v>2</v>
      </c>
      <c r="H582" t="str">
        <f t="shared" si="59"/>
        <v/>
      </c>
    </row>
    <row r="583" spans="1:8" x14ac:dyDescent="0.25">
      <c r="A583" s="2" t="s">
        <v>157</v>
      </c>
      <c r="B583" s="10"/>
      <c r="C583" s="2" t="str">
        <f t="shared" si="54"/>
        <v/>
      </c>
      <c r="D583" t="str">
        <f t="shared" si="55"/>
        <v/>
      </c>
      <c r="E583" s="2" t="str">
        <f t="shared" si="56"/>
        <v/>
      </c>
      <c r="F583" t="str">
        <f t="shared" si="57"/>
        <v/>
      </c>
      <c r="G583" s="11">
        <f t="shared" si="58"/>
        <v>0</v>
      </c>
      <c r="H583" t="str">
        <f t="shared" si="59"/>
        <v/>
      </c>
    </row>
    <row r="584" spans="1:8" x14ac:dyDescent="0.25">
      <c r="A584" s="2" t="s">
        <v>151</v>
      </c>
      <c r="B584" s="10"/>
      <c r="C584" s="2" t="str">
        <f t="shared" si="54"/>
        <v/>
      </c>
      <c r="D584" t="str">
        <f t="shared" si="55"/>
        <v/>
      </c>
      <c r="E584" s="2" t="str">
        <f t="shared" si="56"/>
        <v/>
      </c>
      <c r="F584" t="str">
        <f t="shared" si="57"/>
        <v/>
      </c>
      <c r="G584" s="11">
        <f t="shared" si="58"/>
        <v>0</v>
      </c>
      <c r="H584" t="str">
        <f t="shared" si="59"/>
        <v/>
      </c>
    </row>
    <row r="585" spans="1:8" x14ac:dyDescent="0.25">
      <c r="A585" s="2" t="s">
        <v>42</v>
      </c>
      <c r="B585" s="10"/>
      <c r="C585" s="2" t="str">
        <f t="shared" si="54"/>
        <v/>
      </c>
      <c r="D585" t="str">
        <f t="shared" si="55"/>
        <v/>
      </c>
      <c r="E585" s="2" t="str">
        <f t="shared" si="56"/>
        <v/>
      </c>
      <c r="F585" t="str">
        <f t="shared" si="57"/>
        <v/>
      </c>
      <c r="G585" s="11">
        <f t="shared" si="58"/>
        <v>0</v>
      </c>
      <c r="H585" t="str">
        <f t="shared" si="59"/>
        <v/>
      </c>
    </row>
    <row r="586" spans="1:8" x14ac:dyDescent="0.25">
      <c r="A586" s="2" t="s">
        <v>188</v>
      </c>
      <c r="B586" s="10"/>
      <c r="C586" s="2" t="str">
        <f t="shared" si="54"/>
        <v/>
      </c>
      <c r="D586" t="str">
        <f t="shared" si="55"/>
        <v>Other Dept - Manager</v>
      </c>
      <c r="E586" s="2" t="str">
        <f t="shared" si="56"/>
        <v/>
      </c>
      <c r="F586" t="str">
        <f t="shared" si="57"/>
        <v>Job_Functions</v>
      </c>
      <c r="G586" s="11">
        <f t="shared" si="58"/>
        <v>2</v>
      </c>
      <c r="H586" t="str">
        <f t="shared" si="59"/>
        <v/>
      </c>
    </row>
    <row r="587" spans="1:8" x14ac:dyDescent="0.25">
      <c r="A587" s="2" t="s">
        <v>222</v>
      </c>
      <c r="B587" s="10"/>
      <c r="C587" s="2" t="str">
        <f t="shared" si="54"/>
        <v/>
      </c>
      <c r="D587" t="str">
        <f t="shared" si="55"/>
        <v>Consulting - VP/Dir./Officer</v>
      </c>
      <c r="E587" s="2" t="str">
        <f t="shared" si="56"/>
        <v/>
      </c>
      <c r="F587" t="str">
        <f t="shared" si="57"/>
        <v>Job_Functions</v>
      </c>
      <c r="G587" s="11">
        <f t="shared" si="58"/>
        <v>2</v>
      </c>
      <c r="H587" t="str">
        <f t="shared" si="59"/>
        <v/>
      </c>
    </row>
    <row r="588" spans="1:8" x14ac:dyDescent="0.25">
      <c r="A588" s="2" t="s">
        <v>45</v>
      </c>
      <c r="B588" s="10"/>
      <c r="C588" s="2" t="str">
        <f t="shared" si="54"/>
        <v/>
      </c>
      <c r="D588" t="str">
        <f t="shared" si="55"/>
        <v/>
      </c>
      <c r="E588" s="2" t="str">
        <f t="shared" si="56"/>
        <v/>
      </c>
      <c r="F588" t="str">
        <f t="shared" si="57"/>
        <v/>
      </c>
      <c r="G588" s="11">
        <f t="shared" si="58"/>
        <v>0</v>
      </c>
      <c r="H588" t="str">
        <f t="shared" si="59"/>
        <v/>
      </c>
    </row>
    <row r="589" spans="1:8" x14ac:dyDescent="0.25">
      <c r="A589" s="2" t="s">
        <v>152</v>
      </c>
      <c r="B589" s="10"/>
      <c r="C589" s="2" t="str">
        <f t="shared" si="54"/>
        <v/>
      </c>
      <c r="D589" t="str">
        <f t="shared" si="55"/>
        <v/>
      </c>
      <c r="E589" s="2" t="str">
        <f t="shared" si="56"/>
        <v/>
      </c>
      <c r="F589" t="str">
        <f t="shared" si="57"/>
        <v/>
      </c>
      <c r="G589" s="11">
        <f t="shared" si="58"/>
        <v>0</v>
      </c>
      <c r="H589" t="str">
        <f t="shared" si="59"/>
        <v/>
      </c>
    </row>
    <row r="590" spans="1:8" x14ac:dyDescent="0.25">
      <c r="A590" s="2" t="s">
        <v>56</v>
      </c>
      <c r="B590" s="10"/>
      <c r="C590" s="2" t="str">
        <f t="shared" si="54"/>
        <v/>
      </c>
      <c r="D590" t="str">
        <f t="shared" si="55"/>
        <v/>
      </c>
      <c r="E590" s="2" t="str">
        <f t="shared" si="56"/>
        <v/>
      </c>
      <c r="F590" t="str">
        <f t="shared" si="57"/>
        <v/>
      </c>
      <c r="G590" s="11">
        <f t="shared" si="58"/>
        <v>0</v>
      </c>
      <c r="H590" t="str">
        <f t="shared" si="59"/>
        <v/>
      </c>
    </row>
    <row r="591" spans="1:8" x14ac:dyDescent="0.25">
      <c r="A591" s="2" t="s">
        <v>16</v>
      </c>
      <c r="B591" s="10"/>
      <c r="C591" s="2" t="str">
        <f t="shared" si="54"/>
        <v/>
      </c>
      <c r="D591" t="str">
        <f t="shared" si="55"/>
        <v/>
      </c>
      <c r="E591" s="2" t="str">
        <f t="shared" si="56"/>
        <v/>
      </c>
      <c r="F591" t="str">
        <f t="shared" si="57"/>
        <v/>
      </c>
      <c r="G591" s="11">
        <f t="shared" si="58"/>
        <v>0</v>
      </c>
      <c r="H591" t="str">
        <f t="shared" si="59"/>
        <v/>
      </c>
    </row>
    <row r="592" spans="1:8" x14ac:dyDescent="0.25">
      <c r="A592" s="2" t="s">
        <v>7</v>
      </c>
      <c r="B592" s="10"/>
      <c r="C592" s="2" t="str">
        <f t="shared" si="54"/>
        <v>New Rule</v>
      </c>
      <c r="D592" t="str">
        <f t="shared" si="55"/>
        <v/>
      </c>
      <c r="E592" s="2" t="str">
        <f t="shared" si="56"/>
        <v/>
      </c>
      <c r="F592" t="str">
        <f t="shared" si="57"/>
        <v/>
      </c>
      <c r="G592" s="11">
        <f t="shared" si="58"/>
        <v>0</v>
      </c>
      <c r="H592" t="str">
        <f t="shared" si="59"/>
        <v/>
      </c>
    </row>
    <row r="593" spans="1:8" x14ac:dyDescent="0.25">
      <c r="A593" s="2" t="s">
        <v>245</v>
      </c>
      <c r="B593" s="10"/>
      <c r="C593" s="2" t="str">
        <f t="shared" si="54"/>
        <v>Rule Name</v>
      </c>
      <c r="D593" t="str">
        <f t="shared" si="55"/>
        <v>RULE_BRAZIL_1ST_ALL</v>
      </c>
      <c r="E593" s="2" t="str">
        <f t="shared" si="56"/>
        <v>Rule ID</v>
      </c>
      <c r="F593" t="str">
        <f t="shared" si="57"/>
        <v>partnerportal-lar_RULE_BRAZIL_1ST_ALL</v>
      </c>
      <c r="G593" s="11">
        <f t="shared" si="58"/>
        <v>2</v>
      </c>
      <c r="H593" t="str">
        <f t="shared" si="59"/>
        <v/>
      </c>
    </row>
    <row r="594" spans="1:8" x14ac:dyDescent="0.25">
      <c r="A594" s="2" t="s">
        <v>246</v>
      </c>
      <c r="B594" s="10"/>
      <c r="C594" s="2" t="str">
        <f t="shared" si="54"/>
        <v>Group Name</v>
      </c>
      <c r="D594" t="str">
        <f t="shared" si="55"/>
        <v>BRAZIL_1ST_ALL</v>
      </c>
      <c r="E594" s="2" t="str">
        <f t="shared" si="56"/>
        <v>Group ID</v>
      </c>
      <c r="F594" t="str">
        <f t="shared" si="57"/>
        <v>partnerportal-lar_BRAZIL_1ST_ALL</v>
      </c>
      <c r="G594" s="11">
        <f t="shared" si="58"/>
        <v>2</v>
      </c>
      <c r="H594" t="str">
        <f t="shared" si="59"/>
        <v/>
      </c>
    </row>
    <row r="595" spans="1:8" x14ac:dyDescent="0.25">
      <c r="A595" s="2" t="s">
        <v>12</v>
      </c>
      <c r="B595" s="10"/>
      <c r="C595" s="2" t="str">
        <f t="shared" si="54"/>
        <v/>
      </c>
      <c r="D595" t="str">
        <f t="shared" si="55"/>
        <v/>
      </c>
      <c r="E595" s="2" t="str">
        <f t="shared" si="56"/>
        <v/>
      </c>
      <c r="F595" t="str">
        <f t="shared" si="57"/>
        <v/>
      </c>
      <c r="G595" s="11">
        <f t="shared" si="58"/>
        <v>0</v>
      </c>
      <c r="H595" t="str">
        <f t="shared" si="59"/>
        <v/>
      </c>
    </row>
    <row r="596" spans="1:8" x14ac:dyDescent="0.25">
      <c r="A596" s="2" t="s">
        <v>24</v>
      </c>
      <c r="B596" s="10"/>
      <c r="C596" s="2" t="str">
        <f t="shared" si="54"/>
        <v/>
      </c>
      <c r="D596" t="str">
        <f t="shared" si="55"/>
        <v/>
      </c>
      <c r="E596" s="2" t="str">
        <f t="shared" si="56"/>
        <v/>
      </c>
      <c r="F596" t="str">
        <f t="shared" si="57"/>
        <v/>
      </c>
      <c r="G596" s="11">
        <f t="shared" si="58"/>
        <v>0</v>
      </c>
      <c r="H596" t="str">
        <f t="shared" si="59"/>
        <v/>
      </c>
    </row>
    <row r="597" spans="1:8" x14ac:dyDescent="0.25">
      <c r="A597" s="2" t="s">
        <v>247</v>
      </c>
      <c r="B597" s="10"/>
      <c r="C597" s="2" t="str">
        <f t="shared" si="54"/>
        <v/>
      </c>
      <c r="D597" t="str">
        <f t="shared" si="55"/>
        <v>BR</v>
      </c>
      <c r="E597" s="2" t="str">
        <f t="shared" si="56"/>
        <v/>
      </c>
      <c r="F597" t="str">
        <f t="shared" si="57"/>
        <v>CountryCode</v>
      </c>
      <c r="G597" s="11">
        <f t="shared" si="58"/>
        <v>2</v>
      </c>
      <c r="H597" t="str">
        <f t="shared" si="59"/>
        <v/>
      </c>
    </row>
    <row r="598" spans="1:8" x14ac:dyDescent="0.25">
      <c r="A598" s="2" t="s">
        <v>248</v>
      </c>
      <c r="B598" s="10"/>
      <c r="C598" s="2" t="str">
        <f t="shared" si="54"/>
        <v/>
      </c>
      <c r="D598" t="str">
        <f t="shared" si="55"/>
        <v>1</v>
      </c>
      <c r="E598" s="2" t="str">
        <f t="shared" si="56"/>
        <v/>
      </c>
      <c r="F598" t="str">
        <f t="shared" si="57"/>
        <v>Tier</v>
      </c>
      <c r="G598" s="11">
        <f t="shared" si="58"/>
        <v>2</v>
      </c>
      <c r="H598" t="str">
        <f t="shared" si="59"/>
        <v/>
      </c>
    </row>
    <row r="599" spans="1:8" x14ac:dyDescent="0.25">
      <c r="A599" s="2" t="s">
        <v>34</v>
      </c>
      <c r="B599" s="10"/>
      <c r="C599" s="2" t="str">
        <f t="shared" si="54"/>
        <v/>
      </c>
      <c r="D599" t="str">
        <f t="shared" si="55"/>
        <v/>
      </c>
      <c r="E599" s="2" t="str">
        <f t="shared" si="56"/>
        <v/>
      </c>
      <c r="F599" t="str">
        <f t="shared" si="57"/>
        <v/>
      </c>
      <c r="G599" s="11">
        <f t="shared" si="58"/>
        <v>0</v>
      </c>
      <c r="H599" t="str">
        <f t="shared" si="59"/>
        <v/>
      </c>
    </row>
    <row r="600" spans="1:8" x14ac:dyDescent="0.25">
      <c r="A600" s="2" t="s">
        <v>16</v>
      </c>
      <c r="B600" s="10"/>
      <c r="C600" s="2" t="str">
        <f t="shared" si="54"/>
        <v/>
      </c>
      <c r="D600" t="str">
        <f t="shared" si="55"/>
        <v/>
      </c>
      <c r="E600" s="2" t="str">
        <f t="shared" si="56"/>
        <v/>
      </c>
      <c r="F600" t="str">
        <f t="shared" si="57"/>
        <v/>
      </c>
      <c r="G600" s="11">
        <f t="shared" si="58"/>
        <v>0</v>
      </c>
      <c r="H600" t="str">
        <f t="shared" si="59"/>
        <v/>
      </c>
    </row>
    <row r="601" spans="1:8" x14ac:dyDescent="0.25">
      <c r="A601" s="2" t="s">
        <v>7</v>
      </c>
      <c r="B601" s="10"/>
      <c r="C601" s="2" t="str">
        <f t="shared" si="54"/>
        <v>New Rule</v>
      </c>
      <c r="D601" t="str">
        <f t="shared" si="55"/>
        <v/>
      </c>
      <c r="E601" s="2" t="str">
        <f t="shared" si="56"/>
        <v/>
      </c>
      <c r="F601" t="str">
        <f t="shared" si="57"/>
        <v/>
      </c>
      <c r="G601" s="11">
        <f t="shared" si="58"/>
        <v>0</v>
      </c>
      <c r="H601" t="str">
        <f t="shared" si="59"/>
        <v/>
      </c>
    </row>
    <row r="602" spans="1:8" x14ac:dyDescent="0.25">
      <c r="A602" s="2" t="s">
        <v>249</v>
      </c>
      <c r="B602" s="10"/>
      <c r="C602" s="2" t="str">
        <f t="shared" si="54"/>
        <v>Rule Name</v>
      </c>
      <c r="D602" t="str">
        <f t="shared" si="55"/>
        <v>RULE_BRAZIL_INTERNAL_ALL</v>
      </c>
      <c r="E602" s="2" t="str">
        <f t="shared" si="56"/>
        <v>Rule ID</v>
      </c>
      <c r="F602" t="str">
        <f t="shared" si="57"/>
        <v>partnerportal-lar_RULE_BRAZIL_INTERNAL_ALL</v>
      </c>
      <c r="G602" s="11">
        <f t="shared" si="58"/>
        <v>2</v>
      </c>
      <c r="H602" t="str">
        <f t="shared" si="59"/>
        <v/>
      </c>
    </row>
    <row r="603" spans="1:8" x14ac:dyDescent="0.25">
      <c r="A603" s="2" t="s">
        <v>250</v>
      </c>
      <c r="B603" s="10"/>
      <c r="C603" s="2" t="str">
        <f t="shared" si="54"/>
        <v>Group Name</v>
      </c>
      <c r="D603" t="str">
        <f t="shared" si="55"/>
        <v>BRAZIL_INTERNAL_ALL</v>
      </c>
      <c r="E603" s="2" t="str">
        <f t="shared" si="56"/>
        <v>Group ID</v>
      </c>
      <c r="F603" t="str">
        <f t="shared" si="57"/>
        <v>partnerportal-lar_BRAZIL_INTERNAL_ALL</v>
      </c>
      <c r="G603" s="11">
        <f t="shared" si="58"/>
        <v>2</v>
      </c>
      <c r="H603" t="str">
        <f t="shared" si="59"/>
        <v/>
      </c>
    </row>
    <row r="604" spans="1:8" x14ac:dyDescent="0.25">
      <c r="A604" s="2" t="s">
        <v>12</v>
      </c>
      <c r="B604" s="10"/>
      <c r="C604" s="2" t="str">
        <f t="shared" si="54"/>
        <v/>
      </c>
      <c r="D604" t="str">
        <f t="shared" si="55"/>
        <v/>
      </c>
      <c r="E604" s="2" t="str">
        <f t="shared" si="56"/>
        <v/>
      </c>
      <c r="F604" t="str">
        <f t="shared" si="57"/>
        <v/>
      </c>
      <c r="G604" s="11">
        <f t="shared" si="58"/>
        <v>0</v>
      </c>
      <c r="H604" t="str">
        <f t="shared" si="59"/>
        <v/>
      </c>
    </row>
    <row r="605" spans="1:8" x14ac:dyDescent="0.25">
      <c r="A605" s="2" t="s">
        <v>24</v>
      </c>
      <c r="B605" s="10"/>
      <c r="C605" s="2" t="str">
        <f t="shared" si="54"/>
        <v/>
      </c>
      <c r="D605" t="str">
        <f t="shared" si="55"/>
        <v/>
      </c>
      <c r="E605" s="2" t="str">
        <f t="shared" si="56"/>
        <v/>
      </c>
      <c r="F605" t="str">
        <f t="shared" si="57"/>
        <v/>
      </c>
      <c r="G605" s="11">
        <f t="shared" si="58"/>
        <v>0</v>
      </c>
      <c r="H605" t="str">
        <f t="shared" si="59"/>
        <v/>
      </c>
    </row>
    <row r="606" spans="1:8" x14ac:dyDescent="0.25">
      <c r="A606" s="2" t="s">
        <v>247</v>
      </c>
      <c r="B606" s="10"/>
      <c r="C606" s="2" t="str">
        <f t="shared" si="54"/>
        <v/>
      </c>
      <c r="D606" t="str">
        <f t="shared" si="55"/>
        <v>BR</v>
      </c>
      <c r="E606" s="2" t="str">
        <f t="shared" si="56"/>
        <v/>
      </c>
      <c r="F606" t="str">
        <f t="shared" si="57"/>
        <v>CountryCode</v>
      </c>
      <c r="G606" s="11">
        <f t="shared" si="58"/>
        <v>2</v>
      </c>
      <c r="H606" t="str">
        <f t="shared" si="59"/>
        <v/>
      </c>
    </row>
    <row r="607" spans="1:8" x14ac:dyDescent="0.25">
      <c r="A607" s="2" t="s">
        <v>134</v>
      </c>
      <c r="B607" s="10"/>
      <c r="C607" s="2" t="str">
        <f t="shared" si="54"/>
        <v/>
      </c>
      <c r="D607" t="str">
        <f t="shared" si="55"/>
        <v>T</v>
      </c>
      <c r="E607" s="2" t="str">
        <f t="shared" si="56"/>
        <v/>
      </c>
      <c r="F607" t="str">
        <f t="shared" si="57"/>
        <v>HPInternalUser</v>
      </c>
      <c r="G607" s="11">
        <f t="shared" si="58"/>
        <v>2</v>
      </c>
      <c r="H607" t="str">
        <f t="shared" si="59"/>
        <v/>
      </c>
    </row>
    <row r="608" spans="1:8" x14ac:dyDescent="0.25">
      <c r="A608" s="2" t="s">
        <v>34</v>
      </c>
      <c r="B608" s="10"/>
      <c r="C608" s="2" t="str">
        <f t="shared" si="54"/>
        <v/>
      </c>
      <c r="D608" t="str">
        <f t="shared" si="55"/>
        <v/>
      </c>
      <c r="E608" s="2" t="str">
        <f t="shared" si="56"/>
        <v/>
      </c>
      <c r="F608" t="str">
        <f t="shared" si="57"/>
        <v/>
      </c>
      <c r="G608" s="11">
        <f t="shared" si="58"/>
        <v>0</v>
      </c>
      <c r="H608" t="str">
        <f t="shared" si="59"/>
        <v/>
      </c>
    </row>
    <row r="609" spans="1:8" x14ac:dyDescent="0.25">
      <c r="A609" s="2" t="s">
        <v>16</v>
      </c>
      <c r="B609" s="10"/>
      <c r="C609" s="2" t="str">
        <f t="shared" si="54"/>
        <v/>
      </c>
      <c r="D609" t="str">
        <f t="shared" si="55"/>
        <v/>
      </c>
      <c r="E609" s="2" t="str">
        <f t="shared" si="56"/>
        <v/>
      </c>
      <c r="F609" t="str">
        <f t="shared" si="57"/>
        <v/>
      </c>
      <c r="G609" s="11">
        <f t="shared" si="58"/>
        <v>0</v>
      </c>
      <c r="H609" t="str">
        <f t="shared" si="59"/>
        <v/>
      </c>
    </row>
    <row r="610" spans="1:8" x14ac:dyDescent="0.25">
      <c r="A610" s="2" t="s">
        <v>7</v>
      </c>
      <c r="B610" s="10"/>
      <c r="C610" s="2" t="str">
        <f t="shared" si="54"/>
        <v>New Rule</v>
      </c>
      <c r="D610" t="str">
        <f t="shared" si="55"/>
        <v/>
      </c>
      <c r="E610" s="2" t="str">
        <f t="shared" si="56"/>
        <v/>
      </c>
      <c r="F610" t="str">
        <f t="shared" si="57"/>
        <v/>
      </c>
      <c r="G610" s="11">
        <f t="shared" si="58"/>
        <v>0</v>
      </c>
      <c r="H610" t="str">
        <f t="shared" si="59"/>
        <v/>
      </c>
    </row>
    <row r="611" spans="1:8" x14ac:dyDescent="0.25">
      <c r="A611" s="2" t="s">
        <v>251</v>
      </c>
      <c r="B611" s="10"/>
      <c r="C611" s="2" t="str">
        <f t="shared" si="54"/>
        <v>Rule Name</v>
      </c>
      <c r="D611" t="str">
        <f t="shared" si="55"/>
        <v>RULE_CERTIFICACIONES_COL</v>
      </c>
      <c r="E611" s="2" t="str">
        <f t="shared" si="56"/>
        <v>Rule ID</v>
      </c>
      <c r="F611" t="str">
        <f t="shared" si="57"/>
        <v>partnerportal-lar_RULE_CERTIFICACIONES_COL</v>
      </c>
      <c r="G611" s="11">
        <f t="shared" si="58"/>
        <v>2</v>
      </c>
      <c r="H611" t="str">
        <f t="shared" si="59"/>
        <v/>
      </c>
    </row>
    <row r="612" spans="1:8" x14ac:dyDescent="0.25">
      <c r="A612" s="2" t="s">
        <v>252</v>
      </c>
      <c r="B612" s="10"/>
      <c r="C612" s="2" t="str">
        <f t="shared" si="54"/>
        <v>Group Name</v>
      </c>
      <c r="D612" t="str">
        <f t="shared" si="55"/>
        <v>CERTIFICACIONES_COL</v>
      </c>
      <c r="E612" s="2" t="str">
        <f t="shared" si="56"/>
        <v>Group ID</v>
      </c>
      <c r="F612" t="str">
        <f t="shared" si="57"/>
        <v>partnerportal-lar_CERTIFICACIONES_COL</v>
      </c>
      <c r="G612" s="11">
        <f t="shared" si="58"/>
        <v>2</v>
      </c>
      <c r="H612" t="str">
        <f t="shared" si="59"/>
        <v/>
      </c>
    </row>
    <row r="613" spans="1:8" x14ac:dyDescent="0.25">
      <c r="A613" s="2" t="s">
        <v>12</v>
      </c>
      <c r="B613" s="10"/>
      <c r="C613" s="2" t="str">
        <f t="shared" si="54"/>
        <v/>
      </c>
      <c r="D613" t="str">
        <f t="shared" si="55"/>
        <v/>
      </c>
      <c r="E613" s="2" t="str">
        <f t="shared" si="56"/>
        <v/>
      </c>
      <c r="F613" t="str">
        <f t="shared" si="57"/>
        <v/>
      </c>
      <c r="G613" s="11">
        <f t="shared" si="58"/>
        <v>0</v>
      </c>
      <c r="H613" t="str">
        <f t="shared" si="59"/>
        <v/>
      </c>
    </row>
    <row r="614" spans="1:8" x14ac:dyDescent="0.25">
      <c r="A614" s="2" t="s">
        <v>24</v>
      </c>
      <c r="B614" s="10"/>
      <c r="C614" s="2" t="str">
        <f t="shared" si="54"/>
        <v/>
      </c>
      <c r="D614" t="str">
        <f t="shared" si="55"/>
        <v/>
      </c>
      <c r="E614" s="2" t="str">
        <f t="shared" si="56"/>
        <v/>
      </c>
      <c r="F614" t="str">
        <f t="shared" si="57"/>
        <v/>
      </c>
      <c r="G614" s="11">
        <f t="shared" si="58"/>
        <v>0</v>
      </c>
      <c r="H614" t="str">
        <f t="shared" si="59"/>
        <v/>
      </c>
    </row>
    <row r="615" spans="1:8" x14ac:dyDescent="0.25">
      <c r="A615" s="2" t="s">
        <v>248</v>
      </c>
      <c r="B615" s="10"/>
      <c r="C615" s="2" t="str">
        <f t="shared" si="54"/>
        <v/>
      </c>
      <c r="D615" t="str">
        <f t="shared" si="55"/>
        <v>1</v>
      </c>
      <c r="E615" s="2" t="str">
        <f t="shared" si="56"/>
        <v/>
      </c>
      <c r="F615" t="str">
        <f t="shared" si="57"/>
        <v>Tier</v>
      </c>
      <c r="G615" s="11">
        <f t="shared" si="58"/>
        <v>2</v>
      </c>
      <c r="H615" t="str">
        <f t="shared" si="59"/>
        <v/>
      </c>
    </row>
    <row r="616" spans="1:8" x14ac:dyDescent="0.25">
      <c r="A616" s="2" t="s">
        <v>253</v>
      </c>
      <c r="B616" s="10"/>
      <c r="C616" s="2" t="str">
        <f t="shared" si="54"/>
        <v/>
      </c>
      <c r="D616" t="str">
        <f t="shared" si="55"/>
        <v>CO</v>
      </c>
      <c r="E616" s="2" t="str">
        <f t="shared" si="56"/>
        <v/>
      </c>
      <c r="F616" t="str">
        <f t="shared" si="57"/>
        <v>CountryCode</v>
      </c>
      <c r="G616" s="11">
        <f t="shared" si="58"/>
        <v>2</v>
      </c>
      <c r="H616" t="str">
        <f t="shared" si="59"/>
        <v/>
      </c>
    </row>
    <row r="617" spans="1:8" x14ac:dyDescent="0.25">
      <c r="A617" s="2" t="s">
        <v>34</v>
      </c>
      <c r="B617" s="10"/>
      <c r="C617" s="2" t="str">
        <f t="shared" si="54"/>
        <v/>
      </c>
      <c r="D617" t="str">
        <f t="shared" si="55"/>
        <v/>
      </c>
      <c r="E617" s="2" t="str">
        <f t="shared" si="56"/>
        <v/>
      </c>
      <c r="F617" t="str">
        <f t="shared" si="57"/>
        <v/>
      </c>
      <c r="G617" s="11">
        <f t="shared" si="58"/>
        <v>0</v>
      </c>
      <c r="H617" t="str">
        <f t="shared" si="59"/>
        <v/>
      </c>
    </row>
    <row r="618" spans="1:8" x14ac:dyDescent="0.25">
      <c r="A618" s="2" t="s">
        <v>16</v>
      </c>
      <c r="B618" s="10"/>
      <c r="C618" s="2" t="str">
        <f t="shared" si="54"/>
        <v/>
      </c>
      <c r="D618" t="str">
        <f t="shared" si="55"/>
        <v/>
      </c>
      <c r="E618" s="2" t="str">
        <f t="shared" si="56"/>
        <v/>
      </c>
      <c r="F618" t="str">
        <f t="shared" si="57"/>
        <v/>
      </c>
      <c r="G618" s="11">
        <f t="shared" si="58"/>
        <v>0</v>
      </c>
      <c r="H618" t="str">
        <f t="shared" si="59"/>
        <v/>
      </c>
    </row>
    <row r="619" spans="1:8" x14ac:dyDescent="0.25">
      <c r="A619" s="2" t="s">
        <v>7</v>
      </c>
      <c r="B619" s="10"/>
      <c r="C619" s="2" t="str">
        <f t="shared" si="54"/>
        <v>New Rule</v>
      </c>
      <c r="D619" t="str">
        <f t="shared" si="55"/>
        <v/>
      </c>
      <c r="E619" s="2" t="str">
        <f t="shared" si="56"/>
        <v/>
      </c>
      <c r="F619" t="str">
        <f t="shared" si="57"/>
        <v/>
      </c>
      <c r="G619" s="11">
        <f t="shared" si="58"/>
        <v>0</v>
      </c>
      <c r="H619" t="str">
        <f t="shared" si="59"/>
        <v/>
      </c>
    </row>
    <row r="620" spans="1:8" x14ac:dyDescent="0.25">
      <c r="A620" s="2" t="s">
        <v>254</v>
      </c>
      <c r="B620" s="10"/>
      <c r="C620" s="2" t="str">
        <f t="shared" si="54"/>
        <v>Rule Name</v>
      </c>
      <c r="D620" t="str">
        <f t="shared" si="55"/>
        <v>RULE_COUNTRY_AR_ALL</v>
      </c>
      <c r="E620" s="2" t="str">
        <f t="shared" si="56"/>
        <v>Rule ID</v>
      </c>
      <c r="F620" t="str">
        <f t="shared" si="57"/>
        <v>partnerportal-lar_RULE_COUNTRY_AR_ALL</v>
      </c>
      <c r="G620" s="11">
        <f t="shared" si="58"/>
        <v>2</v>
      </c>
      <c r="H620" t="str">
        <f t="shared" si="59"/>
        <v/>
      </c>
    </row>
    <row r="621" spans="1:8" x14ac:dyDescent="0.25">
      <c r="A621" s="2" t="s">
        <v>255</v>
      </c>
      <c r="B621" s="10"/>
      <c r="C621" s="2" t="str">
        <f t="shared" si="54"/>
        <v>Group Name</v>
      </c>
      <c r="D621" t="str">
        <f t="shared" si="55"/>
        <v>COUNTRY_AR_ALL</v>
      </c>
      <c r="E621" s="2" t="str">
        <f t="shared" si="56"/>
        <v>Group ID</v>
      </c>
      <c r="F621" t="str">
        <f t="shared" si="57"/>
        <v>partnerportal-lar_COUNTRY_AR_ALL</v>
      </c>
      <c r="G621" s="11">
        <f t="shared" si="58"/>
        <v>2</v>
      </c>
      <c r="H621" t="str">
        <f t="shared" si="59"/>
        <v/>
      </c>
    </row>
    <row r="622" spans="1:8" x14ac:dyDescent="0.25">
      <c r="A622" s="2" t="s">
        <v>12</v>
      </c>
      <c r="B622" s="10"/>
      <c r="C622" s="2" t="str">
        <f t="shared" si="54"/>
        <v/>
      </c>
      <c r="D622" t="str">
        <f t="shared" si="55"/>
        <v/>
      </c>
      <c r="E622" s="2" t="str">
        <f t="shared" si="56"/>
        <v/>
      </c>
      <c r="F622" t="str">
        <f t="shared" si="57"/>
        <v/>
      </c>
      <c r="G622" s="11">
        <f t="shared" si="58"/>
        <v>0</v>
      </c>
      <c r="H622" t="str">
        <f t="shared" si="59"/>
        <v/>
      </c>
    </row>
    <row r="623" spans="1:8" x14ac:dyDescent="0.25">
      <c r="A623" s="2" t="s">
        <v>256</v>
      </c>
      <c r="B623" s="10"/>
      <c r="C623" s="2" t="str">
        <f t="shared" si="54"/>
        <v/>
      </c>
      <c r="D623" t="str">
        <f t="shared" si="55"/>
        <v>AR</v>
      </c>
      <c r="E623" s="2" t="str">
        <f t="shared" si="56"/>
        <v/>
      </c>
      <c r="F623" t="str">
        <f t="shared" si="57"/>
        <v>CountryCode</v>
      </c>
      <c r="G623" s="11">
        <f t="shared" si="58"/>
        <v>2</v>
      </c>
      <c r="H623" t="str">
        <f t="shared" si="59"/>
        <v/>
      </c>
    </row>
    <row r="624" spans="1:8" x14ac:dyDescent="0.25">
      <c r="A624" s="2" t="s">
        <v>16</v>
      </c>
      <c r="B624" s="10"/>
      <c r="C624" s="2" t="str">
        <f t="shared" si="54"/>
        <v/>
      </c>
      <c r="D624" t="str">
        <f t="shared" si="55"/>
        <v/>
      </c>
      <c r="E624" s="2" t="str">
        <f t="shared" si="56"/>
        <v/>
      </c>
      <c r="F624" t="str">
        <f t="shared" si="57"/>
        <v/>
      </c>
      <c r="G624" s="11">
        <f t="shared" si="58"/>
        <v>0</v>
      </c>
      <c r="H624" t="str">
        <f t="shared" si="59"/>
        <v/>
      </c>
    </row>
    <row r="625" spans="1:8" x14ac:dyDescent="0.25">
      <c r="A625" s="2" t="s">
        <v>7</v>
      </c>
      <c r="B625" s="10"/>
      <c r="C625" s="2" t="str">
        <f t="shared" si="54"/>
        <v>New Rule</v>
      </c>
      <c r="D625" t="str">
        <f t="shared" si="55"/>
        <v/>
      </c>
      <c r="E625" s="2" t="str">
        <f t="shared" si="56"/>
        <v/>
      </c>
      <c r="F625" t="str">
        <f t="shared" si="57"/>
        <v/>
      </c>
      <c r="G625" s="11">
        <f t="shared" si="58"/>
        <v>0</v>
      </c>
      <c r="H625" t="str">
        <f t="shared" si="59"/>
        <v/>
      </c>
    </row>
    <row r="626" spans="1:8" x14ac:dyDescent="0.25">
      <c r="A626" s="2" t="s">
        <v>257</v>
      </c>
      <c r="B626" s="10"/>
      <c r="C626" s="2" t="str">
        <f t="shared" si="54"/>
        <v>Rule Name</v>
      </c>
      <c r="D626" t="str">
        <f t="shared" si="55"/>
        <v>RULE_COUNTRY_BO_ALL</v>
      </c>
      <c r="E626" s="2" t="str">
        <f t="shared" si="56"/>
        <v>Rule ID</v>
      </c>
      <c r="F626" t="str">
        <f t="shared" si="57"/>
        <v>partnerportal-lar_RULE_COUNTRY_BO_ALL</v>
      </c>
      <c r="G626" s="11">
        <f t="shared" si="58"/>
        <v>2</v>
      </c>
      <c r="H626" t="str">
        <f t="shared" si="59"/>
        <v/>
      </c>
    </row>
    <row r="627" spans="1:8" x14ac:dyDescent="0.25">
      <c r="A627" s="2" t="s">
        <v>258</v>
      </c>
      <c r="B627" s="10"/>
      <c r="C627" s="2" t="str">
        <f t="shared" si="54"/>
        <v>Group Name</v>
      </c>
      <c r="D627" t="str">
        <f t="shared" si="55"/>
        <v>COUNTRY_BO_ALL</v>
      </c>
      <c r="E627" s="2" t="str">
        <f t="shared" si="56"/>
        <v>Group ID</v>
      </c>
      <c r="F627" t="str">
        <f t="shared" si="57"/>
        <v>partnerportal-lar_COUNTRY_BO_ALL</v>
      </c>
      <c r="G627" s="11">
        <f t="shared" si="58"/>
        <v>2</v>
      </c>
      <c r="H627" t="str">
        <f t="shared" si="59"/>
        <v/>
      </c>
    </row>
    <row r="628" spans="1:8" x14ac:dyDescent="0.25">
      <c r="A628" s="2" t="s">
        <v>12</v>
      </c>
      <c r="B628" s="10"/>
      <c r="C628" s="2" t="str">
        <f t="shared" si="54"/>
        <v/>
      </c>
      <c r="D628" t="str">
        <f t="shared" si="55"/>
        <v/>
      </c>
      <c r="E628" s="2" t="str">
        <f t="shared" si="56"/>
        <v/>
      </c>
      <c r="F628" t="str">
        <f t="shared" si="57"/>
        <v/>
      </c>
      <c r="G628" s="11">
        <f t="shared" si="58"/>
        <v>0</v>
      </c>
      <c r="H628" t="str">
        <f t="shared" si="59"/>
        <v/>
      </c>
    </row>
    <row r="629" spans="1:8" x14ac:dyDescent="0.25">
      <c r="A629" s="2" t="s">
        <v>259</v>
      </c>
      <c r="B629" s="10"/>
      <c r="C629" s="2" t="str">
        <f t="shared" si="54"/>
        <v/>
      </c>
      <c r="D629" t="str">
        <f t="shared" si="55"/>
        <v>BO</v>
      </c>
      <c r="E629" s="2" t="str">
        <f t="shared" si="56"/>
        <v/>
      </c>
      <c r="F629" t="str">
        <f t="shared" si="57"/>
        <v>CountryCode</v>
      </c>
      <c r="G629" s="11">
        <f t="shared" si="58"/>
        <v>2</v>
      </c>
      <c r="H629" t="str">
        <f t="shared" si="59"/>
        <v/>
      </c>
    </row>
    <row r="630" spans="1:8" x14ac:dyDescent="0.25">
      <c r="A630" s="2" t="s">
        <v>16</v>
      </c>
      <c r="B630" s="10"/>
      <c r="C630" s="2" t="str">
        <f t="shared" si="54"/>
        <v/>
      </c>
      <c r="D630" t="str">
        <f t="shared" si="55"/>
        <v/>
      </c>
      <c r="E630" s="2" t="str">
        <f t="shared" si="56"/>
        <v/>
      </c>
      <c r="F630" t="str">
        <f t="shared" si="57"/>
        <v/>
      </c>
      <c r="G630" s="11">
        <f t="shared" si="58"/>
        <v>0</v>
      </c>
      <c r="H630" t="str">
        <f t="shared" si="59"/>
        <v/>
      </c>
    </row>
    <row r="631" spans="1:8" x14ac:dyDescent="0.25">
      <c r="A631" s="2" t="s">
        <v>7</v>
      </c>
      <c r="B631" s="10"/>
      <c r="C631" s="2" t="str">
        <f t="shared" si="54"/>
        <v>New Rule</v>
      </c>
      <c r="D631" t="str">
        <f t="shared" si="55"/>
        <v/>
      </c>
      <c r="E631" s="2" t="str">
        <f t="shared" si="56"/>
        <v/>
      </c>
      <c r="F631" t="str">
        <f t="shared" si="57"/>
        <v/>
      </c>
      <c r="G631" s="11">
        <f t="shared" si="58"/>
        <v>0</v>
      </c>
      <c r="H631" t="str">
        <f t="shared" si="59"/>
        <v/>
      </c>
    </row>
    <row r="632" spans="1:8" x14ac:dyDescent="0.25">
      <c r="A632" s="2" t="s">
        <v>260</v>
      </c>
      <c r="B632" s="10"/>
      <c r="C632" s="2" t="str">
        <f t="shared" si="54"/>
        <v>Rule Name</v>
      </c>
      <c r="D632" t="str">
        <f t="shared" si="55"/>
        <v>RULE_COUNTRY_BR_ALL</v>
      </c>
      <c r="E632" s="2" t="str">
        <f t="shared" si="56"/>
        <v>Rule ID</v>
      </c>
      <c r="F632" t="str">
        <f t="shared" si="57"/>
        <v>partnerportal-lar_RULE_COUNTRY_BR_ALL</v>
      </c>
      <c r="G632" s="11">
        <f t="shared" si="58"/>
        <v>2</v>
      </c>
      <c r="H632" t="str">
        <f t="shared" si="59"/>
        <v/>
      </c>
    </row>
    <row r="633" spans="1:8" x14ac:dyDescent="0.25">
      <c r="A633" s="2" t="s">
        <v>261</v>
      </c>
      <c r="B633" s="10"/>
      <c r="C633" s="2" t="str">
        <f t="shared" si="54"/>
        <v>Group Name</v>
      </c>
      <c r="D633" t="str">
        <f t="shared" si="55"/>
        <v>COUNTRY_BR_ALL</v>
      </c>
      <c r="E633" s="2" t="str">
        <f t="shared" si="56"/>
        <v>Group ID</v>
      </c>
      <c r="F633" t="str">
        <f t="shared" si="57"/>
        <v>partnerportal-lar_COUNTRY_BR_ALL</v>
      </c>
      <c r="G633" s="11">
        <f t="shared" si="58"/>
        <v>2</v>
      </c>
      <c r="H633" t="str">
        <f t="shared" si="59"/>
        <v/>
      </c>
    </row>
    <row r="634" spans="1:8" x14ac:dyDescent="0.25">
      <c r="A634" s="2" t="s">
        <v>12</v>
      </c>
      <c r="B634" s="10"/>
      <c r="C634" s="2" t="str">
        <f t="shared" si="54"/>
        <v/>
      </c>
      <c r="D634" t="str">
        <f t="shared" si="55"/>
        <v/>
      </c>
      <c r="E634" s="2" t="str">
        <f t="shared" si="56"/>
        <v/>
      </c>
      <c r="F634" t="str">
        <f t="shared" si="57"/>
        <v/>
      </c>
      <c r="G634" s="11">
        <f t="shared" si="58"/>
        <v>0</v>
      </c>
      <c r="H634" t="str">
        <f t="shared" si="59"/>
        <v/>
      </c>
    </row>
    <row r="635" spans="1:8" x14ac:dyDescent="0.25">
      <c r="A635" s="2" t="s">
        <v>262</v>
      </c>
      <c r="B635" s="10"/>
      <c r="C635" s="2" t="str">
        <f t="shared" si="54"/>
        <v/>
      </c>
      <c r="D635" t="str">
        <f t="shared" si="55"/>
        <v>BR</v>
      </c>
      <c r="E635" s="2" t="str">
        <f t="shared" si="56"/>
        <v/>
      </c>
      <c r="F635" t="str">
        <f t="shared" si="57"/>
        <v>CountryCode</v>
      </c>
      <c r="G635" s="11">
        <f t="shared" si="58"/>
        <v>2</v>
      </c>
      <c r="H635" t="str">
        <f t="shared" si="59"/>
        <v/>
      </c>
    </row>
    <row r="636" spans="1:8" x14ac:dyDescent="0.25">
      <c r="A636" s="2" t="s">
        <v>16</v>
      </c>
      <c r="B636" s="10"/>
      <c r="C636" s="2" t="str">
        <f t="shared" si="54"/>
        <v/>
      </c>
      <c r="D636" t="str">
        <f t="shared" si="55"/>
        <v/>
      </c>
      <c r="E636" s="2" t="str">
        <f t="shared" si="56"/>
        <v/>
      </c>
      <c r="F636" t="str">
        <f t="shared" si="57"/>
        <v/>
      </c>
      <c r="G636" s="11">
        <f t="shared" si="58"/>
        <v>0</v>
      </c>
      <c r="H636" t="str">
        <f t="shared" si="59"/>
        <v/>
      </c>
    </row>
    <row r="637" spans="1:8" x14ac:dyDescent="0.25">
      <c r="A637" s="2" t="s">
        <v>7</v>
      </c>
      <c r="B637" s="10"/>
      <c r="C637" s="2" t="str">
        <f t="shared" si="54"/>
        <v>New Rule</v>
      </c>
      <c r="D637" t="str">
        <f t="shared" si="55"/>
        <v/>
      </c>
      <c r="E637" s="2" t="str">
        <f t="shared" si="56"/>
        <v/>
      </c>
      <c r="F637" t="str">
        <f t="shared" si="57"/>
        <v/>
      </c>
      <c r="G637" s="11">
        <f t="shared" si="58"/>
        <v>0</v>
      </c>
      <c r="H637" t="str">
        <f t="shared" si="59"/>
        <v/>
      </c>
    </row>
    <row r="638" spans="1:8" x14ac:dyDescent="0.25">
      <c r="A638" s="2" t="s">
        <v>263</v>
      </c>
      <c r="B638" s="10"/>
      <c r="C638" s="2" t="str">
        <f t="shared" si="54"/>
        <v>Rule Name</v>
      </c>
      <c r="D638" t="str">
        <f t="shared" si="55"/>
        <v>RULE_COUNTRY_CL_ALL</v>
      </c>
      <c r="E638" s="2" t="str">
        <f t="shared" si="56"/>
        <v>Rule ID</v>
      </c>
      <c r="F638" t="str">
        <f t="shared" si="57"/>
        <v>partnerportal-lar_RULE_COUNTRY_CL_ALL</v>
      </c>
      <c r="G638" s="11">
        <f t="shared" si="58"/>
        <v>2</v>
      </c>
      <c r="H638" t="str">
        <f t="shared" si="59"/>
        <v/>
      </c>
    </row>
    <row r="639" spans="1:8" x14ac:dyDescent="0.25">
      <c r="A639" s="2" t="s">
        <v>264</v>
      </c>
      <c r="B639" s="10"/>
      <c r="C639" s="2" t="str">
        <f t="shared" si="54"/>
        <v>Group Name</v>
      </c>
      <c r="D639" t="str">
        <f t="shared" si="55"/>
        <v>COUNTRY_CL_ALL</v>
      </c>
      <c r="E639" s="2" t="str">
        <f t="shared" si="56"/>
        <v>Group ID</v>
      </c>
      <c r="F639" t="str">
        <f t="shared" si="57"/>
        <v>partnerportal-lar_COUNTRY_CL_ALL</v>
      </c>
      <c r="G639" s="11">
        <f t="shared" si="58"/>
        <v>2</v>
      </c>
      <c r="H639" t="str">
        <f t="shared" si="59"/>
        <v/>
      </c>
    </row>
    <row r="640" spans="1:8" x14ac:dyDescent="0.25">
      <c r="A640" s="2" t="s">
        <v>12</v>
      </c>
      <c r="B640" s="10"/>
      <c r="C640" s="2" t="str">
        <f t="shared" si="54"/>
        <v/>
      </c>
      <c r="D640" t="str">
        <f t="shared" si="55"/>
        <v/>
      </c>
      <c r="E640" s="2" t="str">
        <f t="shared" si="56"/>
        <v/>
      </c>
      <c r="F640" t="str">
        <f t="shared" si="57"/>
        <v/>
      </c>
      <c r="G640" s="11">
        <f t="shared" si="58"/>
        <v>0</v>
      </c>
      <c r="H640" t="str">
        <f t="shared" si="59"/>
        <v/>
      </c>
    </row>
    <row r="641" spans="1:8" x14ac:dyDescent="0.25">
      <c r="A641" s="2" t="s">
        <v>265</v>
      </c>
      <c r="B641" s="10"/>
      <c r="C641" s="2" t="str">
        <f t="shared" si="54"/>
        <v/>
      </c>
      <c r="D641" t="str">
        <f t="shared" si="55"/>
        <v>CL</v>
      </c>
      <c r="E641" s="2" t="str">
        <f t="shared" si="56"/>
        <v/>
      </c>
      <c r="F641" t="str">
        <f t="shared" si="57"/>
        <v>CountryCode</v>
      </c>
      <c r="G641" s="11">
        <f t="shared" si="58"/>
        <v>2</v>
      </c>
      <c r="H641" t="str">
        <f t="shared" si="59"/>
        <v/>
      </c>
    </row>
    <row r="642" spans="1:8" x14ac:dyDescent="0.25">
      <c r="A642" s="2" t="s">
        <v>16</v>
      </c>
      <c r="B642" s="10"/>
      <c r="C642" s="2" t="str">
        <f t="shared" si="54"/>
        <v/>
      </c>
      <c r="D642" t="str">
        <f t="shared" si="55"/>
        <v/>
      </c>
      <c r="E642" s="2" t="str">
        <f t="shared" si="56"/>
        <v/>
      </c>
      <c r="F642" t="str">
        <f t="shared" si="57"/>
        <v/>
      </c>
      <c r="G642" s="11">
        <f t="shared" si="58"/>
        <v>0</v>
      </c>
      <c r="H642" t="str">
        <f t="shared" si="59"/>
        <v/>
      </c>
    </row>
    <row r="643" spans="1:8" x14ac:dyDescent="0.25">
      <c r="A643" s="2" t="s">
        <v>7</v>
      </c>
      <c r="B643" s="10"/>
      <c r="C643" s="2" t="str">
        <f t="shared" ref="C643:C706" si="60">IF(A643=$A$3,"New Rule",IF(C642="New Rule","Rule Name",IF(C642="Rule Name","Group Name","")))</f>
        <v>New Rule</v>
      </c>
      <c r="D643" t="str">
        <f t="shared" ref="D643:D706" si="61">IFERROR(LEFT(RIGHT(A643,LEN(A643)-FIND("""",A643,1)),FIND("""",A643,FIND("""",A643)+1)-FIND("""",A643,1)-1),"")</f>
        <v/>
      </c>
      <c r="E643" s="2" t="str">
        <f t="shared" ref="E643:E706" si="62">IF(C643="Rule Name","Rule ID",IF(C643="Group Name","Group ID",""))</f>
        <v/>
      </c>
      <c r="F643" t="str">
        <f t="shared" ref="F643:F706" si="63">IFERROR(LEFT(RIGHT(A643,LEN(A643)-FIND("""",A643,FIND("""",A643,FIND("""",A643)+1)+1)),FIND("""",A643,FIND("""",A643,FIND("""",A643,FIND("""",A643)+1)+1)+1)-FIND("""",A643,FIND("""",A643,FIND("""",A643)+1)+1)-1),"")</f>
        <v/>
      </c>
      <c r="G643" s="11">
        <f t="shared" ref="G643:G706" si="64">(SUM(LEN(A643)-LEN(SUBSTITUTE(A643,"""","")))/LEN(""""))/2</f>
        <v>0</v>
      </c>
      <c r="H643" t="str">
        <f t="shared" ref="H643:H706" si="65">IFERROR(LEFT(RIGHT(A643,LEN(A643)-FIND("""",A643,FIND("""",A643,FIND("""",A643,FIND("""",A643,FIND("""",A643)+1)+1)+1)+1)),FIND("""",A643,(FIND("""",A643,FIND("""",A643,FIND("""",A643,FIND("""",A643,FIND("""",A643)+1)+1)+1)+1)+1))-FIND("""",A643,FIND("""",A643,FIND("""",A643,FIND("""",A643,FIND("""",A643)+1)+1)+1)+1)-1),"")</f>
        <v/>
      </c>
    </row>
    <row r="644" spans="1:8" x14ac:dyDescent="0.25">
      <c r="A644" s="2" t="s">
        <v>266</v>
      </c>
      <c r="B644" s="10"/>
      <c r="C644" s="2" t="str">
        <f t="shared" si="60"/>
        <v>Rule Name</v>
      </c>
      <c r="D644" t="str">
        <f t="shared" si="61"/>
        <v>RULE_COUNTRY_CO_ALL</v>
      </c>
      <c r="E644" s="2" t="str">
        <f t="shared" si="62"/>
        <v>Rule ID</v>
      </c>
      <c r="F644" t="str">
        <f t="shared" si="63"/>
        <v>partnerportal-lar_RULE_COUNTRY_CO_ALL</v>
      </c>
      <c r="G644" s="11">
        <f t="shared" si="64"/>
        <v>2</v>
      </c>
      <c r="H644" t="str">
        <f t="shared" si="65"/>
        <v/>
      </c>
    </row>
    <row r="645" spans="1:8" x14ac:dyDescent="0.25">
      <c r="A645" s="2" t="s">
        <v>267</v>
      </c>
      <c r="B645" s="10"/>
      <c r="C645" s="2" t="str">
        <f t="shared" si="60"/>
        <v>Group Name</v>
      </c>
      <c r="D645" t="str">
        <f t="shared" si="61"/>
        <v>COUNTRY_CO_ALL</v>
      </c>
      <c r="E645" s="2" t="str">
        <f t="shared" si="62"/>
        <v>Group ID</v>
      </c>
      <c r="F645" t="str">
        <f t="shared" si="63"/>
        <v>partnerportal-lar_COUNTRY_CO_ALL</v>
      </c>
      <c r="G645" s="11">
        <f t="shared" si="64"/>
        <v>2</v>
      </c>
      <c r="H645" t="str">
        <f t="shared" si="65"/>
        <v/>
      </c>
    </row>
    <row r="646" spans="1:8" x14ac:dyDescent="0.25">
      <c r="A646" s="2" t="s">
        <v>12</v>
      </c>
      <c r="B646" s="10"/>
      <c r="C646" s="2" t="str">
        <f t="shared" si="60"/>
        <v/>
      </c>
      <c r="D646" t="str">
        <f t="shared" si="61"/>
        <v/>
      </c>
      <c r="E646" s="2" t="str">
        <f t="shared" si="62"/>
        <v/>
      </c>
      <c r="F646" t="str">
        <f t="shared" si="63"/>
        <v/>
      </c>
      <c r="G646" s="11">
        <f t="shared" si="64"/>
        <v>0</v>
      </c>
      <c r="H646" t="str">
        <f t="shared" si="65"/>
        <v/>
      </c>
    </row>
    <row r="647" spans="1:8" x14ac:dyDescent="0.25">
      <c r="A647" s="2" t="s">
        <v>268</v>
      </c>
      <c r="B647" s="10"/>
      <c r="C647" s="2" t="str">
        <f t="shared" si="60"/>
        <v/>
      </c>
      <c r="D647" t="str">
        <f t="shared" si="61"/>
        <v>CO</v>
      </c>
      <c r="E647" s="2" t="str">
        <f t="shared" si="62"/>
        <v/>
      </c>
      <c r="F647" t="str">
        <f t="shared" si="63"/>
        <v>CountryCode</v>
      </c>
      <c r="G647" s="11">
        <f t="shared" si="64"/>
        <v>2</v>
      </c>
      <c r="H647" t="str">
        <f t="shared" si="65"/>
        <v/>
      </c>
    </row>
    <row r="648" spans="1:8" x14ac:dyDescent="0.25">
      <c r="A648" s="2" t="s">
        <v>16</v>
      </c>
      <c r="B648" s="10"/>
      <c r="C648" s="2" t="str">
        <f t="shared" si="60"/>
        <v/>
      </c>
      <c r="D648" t="str">
        <f t="shared" si="61"/>
        <v/>
      </c>
      <c r="E648" s="2" t="str">
        <f t="shared" si="62"/>
        <v/>
      </c>
      <c r="F648" t="str">
        <f t="shared" si="63"/>
        <v/>
      </c>
      <c r="G648" s="11">
        <f t="shared" si="64"/>
        <v>0</v>
      </c>
      <c r="H648" t="str">
        <f t="shared" si="65"/>
        <v/>
      </c>
    </row>
    <row r="649" spans="1:8" x14ac:dyDescent="0.25">
      <c r="A649" s="2" t="s">
        <v>7</v>
      </c>
      <c r="B649" s="10"/>
      <c r="C649" s="2" t="str">
        <f t="shared" si="60"/>
        <v>New Rule</v>
      </c>
      <c r="D649" t="str">
        <f t="shared" si="61"/>
        <v/>
      </c>
      <c r="E649" s="2" t="str">
        <f t="shared" si="62"/>
        <v/>
      </c>
      <c r="F649" t="str">
        <f t="shared" si="63"/>
        <v/>
      </c>
      <c r="G649" s="11">
        <f t="shared" si="64"/>
        <v>0</v>
      </c>
      <c r="H649" t="str">
        <f t="shared" si="65"/>
        <v/>
      </c>
    </row>
    <row r="650" spans="1:8" x14ac:dyDescent="0.25">
      <c r="A650" s="2" t="s">
        <v>269</v>
      </c>
      <c r="B650" s="10"/>
      <c r="C650" s="2" t="str">
        <f t="shared" si="60"/>
        <v>Rule Name</v>
      </c>
      <c r="D650" t="str">
        <f t="shared" si="61"/>
        <v>RULE_COUNTRY_EC_ALL</v>
      </c>
      <c r="E650" s="2" t="str">
        <f t="shared" si="62"/>
        <v>Rule ID</v>
      </c>
      <c r="F650" t="str">
        <f t="shared" si="63"/>
        <v>partnerportal-lar_RULE_COUNTRY_EC_ALL</v>
      </c>
      <c r="G650" s="11">
        <f t="shared" si="64"/>
        <v>2</v>
      </c>
      <c r="H650" t="str">
        <f t="shared" si="65"/>
        <v/>
      </c>
    </row>
    <row r="651" spans="1:8" x14ac:dyDescent="0.25">
      <c r="A651" s="2" t="s">
        <v>270</v>
      </c>
      <c r="B651" s="10"/>
      <c r="C651" s="2" t="str">
        <f t="shared" si="60"/>
        <v>Group Name</v>
      </c>
      <c r="D651" t="str">
        <f t="shared" si="61"/>
        <v>COUNTRY_EC_ALL</v>
      </c>
      <c r="E651" s="2" t="str">
        <f t="shared" si="62"/>
        <v>Group ID</v>
      </c>
      <c r="F651" t="str">
        <f t="shared" si="63"/>
        <v>partnerportal-lar_COUNTRY_EC_ALL</v>
      </c>
      <c r="G651" s="11">
        <f t="shared" si="64"/>
        <v>2</v>
      </c>
      <c r="H651" t="str">
        <f t="shared" si="65"/>
        <v/>
      </c>
    </row>
    <row r="652" spans="1:8" x14ac:dyDescent="0.25">
      <c r="A652" s="2" t="s">
        <v>12</v>
      </c>
      <c r="B652" s="10"/>
      <c r="C652" s="2" t="str">
        <f t="shared" si="60"/>
        <v/>
      </c>
      <c r="D652" t="str">
        <f t="shared" si="61"/>
        <v/>
      </c>
      <c r="E652" s="2" t="str">
        <f t="shared" si="62"/>
        <v/>
      </c>
      <c r="F652" t="str">
        <f t="shared" si="63"/>
        <v/>
      </c>
      <c r="G652" s="11">
        <f t="shared" si="64"/>
        <v>0</v>
      </c>
      <c r="H652" t="str">
        <f t="shared" si="65"/>
        <v/>
      </c>
    </row>
    <row r="653" spans="1:8" x14ac:dyDescent="0.25">
      <c r="A653" s="2" t="s">
        <v>271</v>
      </c>
      <c r="B653" s="10"/>
      <c r="C653" s="2" t="str">
        <f t="shared" si="60"/>
        <v/>
      </c>
      <c r="D653" t="str">
        <f t="shared" si="61"/>
        <v>EC</v>
      </c>
      <c r="E653" s="2" t="str">
        <f t="shared" si="62"/>
        <v/>
      </c>
      <c r="F653" t="str">
        <f t="shared" si="63"/>
        <v>CountryCode</v>
      </c>
      <c r="G653" s="11">
        <f t="shared" si="64"/>
        <v>2</v>
      </c>
      <c r="H653" t="str">
        <f t="shared" si="65"/>
        <v/>
      </c>
    </row>
    <row r="654" spans="1:8" x14ac:dyDescent="0.25">
      <c r="A654" s="2" t="s">
        <v>16</v>
      </c>
      <c r="B654" s="10"/>
      <c r="C654" s="2" t="str">
        <f t="shared" si="60"/>
        <v/>
      </c>
      <c r="D654" t="str">
        <f t="shared" si="61"/>
        <v/>
      </c>
      <c r="E654" s="2" t="str">
        <f t="shared" si="62"/>
        <v/>
      </c>
      <c r="F654" t="str">
        <f t="shared" si="63"/>
        <v/>
      </c>
      <c r="G654" s="11">
        <f t="shared" si="64"/>
        <v>0</v>
      </c>
      <c r="H654" t="str">
        <f t="shared" si="65"/>
        <v/>
      </c>
    </row>
    <row r="655" spans="1:8" x14ac:dyDescent="0.25">
      <c r="A655" s="2" t="s">
        <v>7</v>
      </c>
      <c r="B655" s="10"/>
      <c r="C655" s="2" t="str">
        <f t="shared" si="60"/>
        <v>New Rule</v>
      </c>
      <c r="D655" t="str">
        <f t="shared" si="61"/>
        <v/>
      </c>
      <c r="E655" s="2" t="str">
        <f t="shared" si="62"/>
        <v/>
      </c>
      <c r="F655" t="str">
        <f t="shared" si="63"/>
        <v/>
      </c>
      <c r="G655" s="11">
        <f t="shared" si="64"/>
        <v>0</v>
      </c>
      <c r="H655" t="str">
        <f t="shared" si="65"/>
        <v/>
      </c>
    </row>
    <row r="656" spans="1:8" x14ac:dyDescent="0.25">
      <c r="A656" s="2" t="s">
        <v>272</v>
      </c>
      <c r="B656" s="10"/>
      <c r="C656" s="2" t="str">
        <f t="shared" si="60"/>
        <v>Rule Name</v>
      </c>
      <c r="D656" t="str">
        <f t="shared" si="61"/>
        <v>RULE_COUNTRY_MX_ALL</v>
      </c>
      <c r="E656" s="2" t="str">
        <f t="shared" si="62"/>
        <v>Rule ID</v>
      </c>
      <c r="F656" t="str">
        <f t="shared" si="63"/>
        <v>partnerportal-lar_RULE_COUNTRY_MX_ALL</v>
      </c>
      <c r="G656" s="11">
        <f t="shared" si="64"/>
        <v>2</v>
      </c>
      <c r="H656" t="str">
        <f t="shared" si="65"/>
        <v/>
      </c>
    </row>
    <row r="657" spans="1:8" x14ac:dyDescent="0.25">
      <c r="A657" s="2" t="s">
        <v>273</v>
      </c>
      <c r="B657" s="10"/>
      <c r="C657" s="2" t="str">
        <f t="shared" si="60"/>
        <v>Group Name</v>
      </c>
      <c r="D657" t="str">
        <f t="shared" si="61"/>
        <v>COUNTRY_MX_ALL</v>
      </c>
      <c r="E657" s="2" t="str">
        <f t="shared" si="62"/>
        <v>Group ID</v>
      </c>
      <c r="F657" t="str">
        <f t="shared" si="63"/>
        <v>partnerportal-lar_COUNTRY_MX_ALL</v>
      </c>
      <c r="G657" s="11">
        <f t="shared" si="64"/>
        <v>2</v>
      </c>
      <c r="H657" t="str">
        <f t="shared" si="65"/>
        <v/>
      </c>
    </row>
    <row r="658" spans="1:8" x14ac:dyDescent="0.25">
      <c r="A658" s="2" t="s">
        <v>12</v>
      </c>
      <c r="B658" s="10"/>
      <c r="C658" s="2" t="str">
        <f t="shared" si="60"/>
        <v/>
      </c>
      <c r="D658" t="str">
        <f t="shared" si="61"/>
        <v/>
      </c>
      <c r="E658" s="2" t="str">
        <f t="shared" si="62"/>
        <v/>
      </c>
      <c r="F658" t="str">
        <f t="shared" si="63"/>
        <v/>
      </c>
      <c r="G658" s="11">
        <f t="shared" si="64"/>
        <v>0</v>
      </c>
      <c r="H658" t="str">
        <f t="shared" si="65"/>
        <v/>
      </c>
    </row>
    <row r="659" spans="1:8" x14ac:dyDescent="0.25">
      <c r="A659" s="2" t="s">
        <v>274</v>
      </c>
      <c r="B659" s="10"/>
      <c r="C659" s="2" t="str">
        <f t="shared" si="60"/>
        <v/>
      </c>
      <c r="D659" t="str">
        <f t="shared" si="61"/>
        <v>MX</v>
      </c>
      <c r="E659" s="2" t="str">
        <f t="shared" si="62"/>
        <v/>
      </c>
      <c r="F659" t="str">
        <f t="shared" si="63"/>
        <v>CountryCode</v>
      </c>
      <c r="G659" s="11">
        <f t="shared" si="64"/>
        <v>2</v>
      </c>
      <c r="H659" t="str">
        <f t="shared" si="65"/>
        <v/>
      </c>
    </row>
    <row r="660" spans="1:8" x14ac:dyDescent="0.25">
      <c r="A660" s="2" t="s">
        <v>16</v>
      </c>
      <c r="B660" s="10"/>
      <c r="C660" s="2" t="str">
        <f t="shared" si="60"/>
        <v/>
      </c>
      <c r="D660" t="str">
        <f t="shared" si="61"/>
        <v/>
      </c>
      <c r="E660" s="2" t="str">
        <f t="shared" si="62"/>
        <v/>
      </c>
      <c r="F660" t="str">
        <f t="shared" si="63"/>
        <v/>
      </c>
      <c r="G660" s="11">
        <f t="shared" si="64"/>
        <v>0</v>
      </c>
      <c r="H660" t="str">
        <f t="shared" si="65"/>
        <v/>
      </c>
    </row>
    <row r="661" spans="1:8" x14ac:dyDescent="0.25">
      <c r="A661" s="2" t="s">
        <v>7</v>
      </c>
      <c r="B661" s="10"/>
      <c r="C661" s="2" t="str">
        <f t="shared" si="60"/>
        <v>New Rule</v>
      </c>
      <c r="D661" t="str">
        <f t="shared" si="61"/>
        <v/>
      </c>
      <c r="E661" s="2" t="str">
        <f t="shared" si="62"/>
        <v/>
      </c>
      <c r="F661" t="str">
        <f t="shared" si="63"/>
        <v/>
      </c>
      <c r="G661" s="11">
        <f t="shared" si="64"/>
        <v>0</v>
      </c>
      <c r="H661" t="str">
        <f t="shared" si="65"/>
        <v/>
      </c>
    </row>
    <row r="662" spans="1:8" x14ac:dyDescent="0.25">
      <c r="A662" s="2" t="s">
        <v>275</v>
      </c>
      <c r="B662" s="10"/>
      <c r="C662" s="2" t="str">
        <f t="shared" si="60"/>
        <v>Rule Name</v>
      </c>
      <c r="D662" t="str">
        <f t="shared" si="61"/>
        <v>RULE_COUNTRY_PE_ALL</v>
      </c>
      <c r="E662" s="2" t="str">
        <f t="shared" si="62"/>
        <v>Rule ID</v>
      </c>
      <c r="F662" t="str">
        <f t="shared" si="63"/>
        <v>partnerportal-lar_RULE_COUNTRY_PE_ALL</v>
      </c>
      <c r="G662" s="11">
        <f t="shared" si="64"/>
        <v>2</v>
      </c>
      <c r="H662" t="str">
        <f t="shared" si="65"/>
        <v/>
      </c>
    </row>
    <row r="663" spans="1:8" x14ac:dyDescent="0.25">
      <c r="A663" s="2" t="s">
        <v>276</v>
      </c>
      <c r="B663" s="10"/>
      <c r="C663" s="2" t="str">
        <f t="shared" si="60"/>
        <v>Group Name</v>
      </c>
      <c r="D663" t="str">
        <f t="shared" si="61"/>
        <v>COUNTRY_PE_ALL</v>
      </c>
      <c r="E663" s="2" t="str">
        <f t="shared" si="62"/>
        <v>Group ID</v>
      </c>
      <c r="F663" t="str">
        <f t="shared" si="63"/>
        <v>partnerportal-lar_COUNTRY_PE_ALL</v>
      </c>
      <c r="G663" s="11">
        <f t="shared" si="64"/>
        <v>2</v>
      </c>
      <c r="H663" t="str">
        <f t="shared" si="65"/>
        <v/>
      </c>
    </row>
    <row r="664" spans="1:8" x14ac:dyDescent="0.25">
      <c r="A664" s="2" t="s">
        <v>12</v>
      </c>
      <c r="B664" s="10"/>
      <c r="C664" s="2" t="str">
        <f t="shared" si="60"/>
        <v/>
      </c>
      <c r="D664" t="str">
        <f t="shared" si="61"/>
        <v/>
      </c>
      <c r="E664" s="2" t="str">
        <f t="shared" si="62"/>
        <v/>
      </c>
      <c r="F664" t="str">
        <f t="shared" si="63"/>
        <v/>
      </c>
      <c r="G664" s="11">
        <f t="shared" si="64"/>
        <v>0</v>
      </c>
      <c r="H664" t="str">
        <f t="shared" si="65"/>
        <v/>
      </c>
    </row>
    <row r="665" spans="1:8" x14ac:dyDescent="0.25">
      <c r="A665" s="2" t="s">
        <v>277</v>
      </c>
      <c r="B665" s="10"/>
      <c r="C665" s="2" t="str">
        <f t="shared" si="60"/>
        <v/>
      </c>
      <c r="D665" t="str">
        <f t="shared" si="61"/>
        <v>PE</v>
      </c>
      <c r="E665" s="2" t="str">
        <f t="shared" si="62"/>
        <v/>
      </c>
      <c r="F665" t="str">
        <f t="shared" si="63"/>
        <v>CountryCode</v>
      </c>
      <c r="G665" s="11">
        <f t="shared" si="64"/>
        <v>2</v>
      </c>
      <c r="H665" t="str">
        <f t="shared" si="65"/>
        <v/>
      </c>
    </row>
    <row r="666" spans="1:8" x14ac:dyDescent="0.25">
      <c r="A666" s="2" t="s">
        <v>16</v>
      </c>
      <c r="B666" s="10"/>
      <c r="C666" s="2" t="str">
        <f t="shared" si="60"/>
        <v/>
      </c>
      <c r="D666" t="str">
        <f t="shared" si="61"/>
        <v/>
      </c>
      <c r="E666" s="2" t="str">
        <f t="shared" si="62"/>
        <v/>
      </c>
      <c r="F666" t="str">
        <f t="shared" si="63"/>
        <v/>
      </c>
      <c r="G666" s="11">
        <f t="shared" si="64"/>
        <v>0</v>
      </c>
      <c r="H666" t="str">
        <f t="shared" si="65"/>
        <v/>
      </c>
    </row>
    <row r="667" spans="1:8" x14ac:dyDescent="0.25">
      <c r="A667" s="2" t="s">
        <v>7</v>
      </c>
      <c r="B667" s="10"/>
      <c r="C667" s="2" t="str">
        <f t="shared" si="60"/>
        <v>New Rule</v>
      </c>
      <c r="D667" t="str">
        <f t="shared" si="61"/>
        <v/>
      </c>
      <c r="E667" s="2" t="str">
        <f t="shared" si="62"/>
        <v/>
      </c>
      <c r="F667" t="str">
        <f t="shared" si="63"/>
        <v/>
      </c>
      <c r="G667" s="11">
        <f t="shared" si="64"/>
        <v>0</v>
      </c>
      <c r="H667" t="str">
        <f t="shared" si="65"/>
        <v/>
      </c>
    </row>
    <row r="668" spans="1:8" x14ac:dyDescent="0.25">
      <c r="A668" s="2" t="s">
        <v>278</v>
      </c>
      <c r="B668" s="10"/>
      <c r="C668" s="2" t="str">
        <f t="shared" si="60"/>
        <v>Rule Name</v>
      </c>
      <c r="D668" t="str">
        <f t="shared" si="61"/>
        <v>RULE_COUNTRY_PY_ALL</v>
      </c>
      <c r="E668" s="2" t="str">
        <f t="shared" si="62"/>
        <v>Rule ID</v>
      </c>
      <c r="F668" t="str">
        <f t="shared" si="63"/>
        <v>partnerportal-lar_RULE_COUNTRY_PY_ALL</v>
      </c>
      <c r="G668" s="11">
        <f t="shared" si="64"/>
        <v>2</v>
      </c>
      <c r="H668" t="str">
        <f t="shared" si="65"/>
        <v/>
      </c>
    </row>
    <row r="669" spans="1:8" x14ac:dyDescent="0.25">
      <c r="A669" s="2" t="s">
        <v>279</v>
      </c>
      <c r="B669" s="10"/>
      <c r="C669" s="2" t="str">
        <f t="shared" si="60"/>
        <v>Group Name</v>
      </c>
      <c r="D669" t="str">
        <f t="shared" si="61"/>
        <v>COUNTRY_PY_ALL</v>
      </c>
      <c r="E669" s="2" t="str">
        <f t="shared" si="62"/>
        <v>Group ID</v>
      </c>
      <c r="F669" t="str">
        <f t="shared" si="63"/>
        <v>partnerportal-lar_COUNTRY_PY_ALL</v>
      </c>
      <c r="G669" s="11">
        <f t="shared" si="64"/>
        <v>2</v>
      </c>
      <c r="H669" t="str">
        <f t="shared" si="65"/>
        <v/>
      </c>
    </row>
    <row r="670" spans="1:8" x14ac:dyDescent="0.25">
      <c r="A670" s="2" t="s">
        <v>12</v>
      </c>
      <c r="B670" s="10"/>
      <c r="C670" s="2" t="str">
        <f t="shared" si="60"/>
        <v/>
      </c>
      <c r="D670" t="str">
        <f t="shared" si="61"/>
        <v/>
      </c>
      <c r="E670" s="2" t="str">
        <f t="shared" si="62"/>
        <v/>
      </c>
      <c r="F670" t="str">
        <f t="shared" si="63"/>
        <v/>
      </c>
      <c r="G670" s="11">
        <f t="shared" si="64"/>
        <v>0</v>
      </c>
      <c r="H670" t="str">
        <f t="shared" si="65"/>
        <v/>
      </c>
    </row>
    <row r="671" spans="1:8" x14ac:dyDescent="0.25">
      <c r="A671" s="2" t="s">
        <v>280</v>
      </c>
      <c r="B671" s="10"/>
      <c r="C671" s="2" t="str">
        <f t="shared" si="60"/>
        <v/>
      </c>
      <c r="D671" t="str">
        <f t="shared" si="61"/>
        <v>PY</v>
      </c>
      <c r="E671" s="2" t="str">
        <f t="shared" si="62"/>
        <v/>
      </c>
      <c r="F671" t="str">
        <f t="shared" si="63"/>
        <v>CountryCode</v>
      </c>
      <c r="G671" s="11">
        <f t="shared" si="64"/>
        <v>2</v>
      </c>
      <c r="H671" t="str">
        <f t="shared" si="65"/>
        <v/>
      </c>
    </row>
    <row r="672" spans="1:8" x14ac:dyDescent="0.25">
      <c r="A672" s="2" t="s">
        <v>16</v>
      </c>
      <c r="B672" s="10"/>
      <c r="C672" s="2" t="str">
        <f t="shared" si="60"/>
        <v/>
      </c>
      <c r="D672" t="str">
        <f t="shared" si="61"/>
        <v/>
      </c>
      <c r="E672" s="2" t="str">
        <f t="shared" si="62"/>
        <v/>
      </c>
      <c r="F672" t="str">
        <f t="shared" si="63"/>
        <v/>
      </c>
      <c r="G672" s="11">
        <f t="shared" si="64"/>
        <v>0</v>
      </c>
      <c r="H672" t="str">
        <f t="shared" si="65"/>
        <v/>
      </c>
    </row>
    <row r="673" spans="1:8" x14ac:dyDescent="0.25">
      <c r="A673" s="2" t="s">
        <v>7</v>
      </c>
      <c r="B673" s="10"/>
      <c r="C673" s="2" t="str">
        <f t="shared" si="60"/>
        <v>New Rule</v>
      </c>
      <c r="D673" t="str">
        <f t="shared" si="61"/>
        <v/>
      </c>
      <c r="E673" s="2" t="str">
        <f t="shared" si="62"/>
        <v/>
      </c>
      <c r="F673" t="str">
        <f t="shared" si="63"/>
        <v/>
      </c>
      <c r="G673" s="11">
        <f t="shared" si="64"/>
        <v>0</v>
      </c>
      <c r="H673" t="str">
        <f t="shared" si="65"/>
        <v/>
      </c>
    </row>
    <row r="674" spans="1:8" x14ac:dyDescent="0.25">
      <c r="A674" s="2" t="s">
        <v>281</v>
      </c>
      <c r="B674" s="10"/>
      <c r="C674" s="2" t="str">
        <f t="shared" si="60"/>
        <v>Rule Name</v>
      </c>
      <c r="D674" t="str">
        <f t="shared" si="61"/>
        <v>RULE_COUNTRY_US_RCS_ALL</v>
      </c>
      <c r="E674" s="2" t="str">
        <f t="shared" si="62"/>
        <v>Rule ID</v>
      </c>
      <c r="F674" t="str">
        <f t="shared" si="63"/>
        <v>partnerportal-lar_RULE_COUNTRY_US_RCS_ALL</v>
      </c>
      <c r="G674" s="11">
        <f t="shared" si="64"/>
        <v>2</v>
      </c>
      <c r="H674" t="str">
        <f t="shared" si="65"/>
        <v/>
      </c>
    </row>
    <row r="675" spans="1:8" x14ac:dyDescent="0.25">
      <c r="A675" s="2" t="s">
        <v>282</v>
      </c>
      <c r="B675" s="10"/>
      <c r="C675" s="2" t="str">
        <f t="shared" si="60"/>
        <v>Group Name</v>
      </c>
      <c r="D675" t="str">
        <f t="shared" si="61"/>
        <v>COUNTRY_US_RCS_ALL</v>
      </c>
      <c r="E675" s="2" t="str">
        <f t="shared" si="62"/>
        <v>Group ID</v>
      </c>
      <c r="F675" t="str">
        <f t="shared" si="63"/>
        <v>partnerportal-lar_COUNTRY_US_RCS_ALL</v>
      </c>
      <c r="G675" s="11">
        <f t="shared" si="64"/>
        <v>2</v>
      </c>
      <c r="H675" t="str">
        <f t="shared" si="65"/>
        <v/>
      </c>
    </row>
    <row r="676" spans="1:8" x14ac:dyDescent="0.25">
      <c r="A676" s="2" t="s">
        <v>12</v>
      </c>
      <c r="B676" s="10"/>
      <c r="C676" s="2" t="str">
        <f t="shared" si="60"/>
        <v/>
      </c>
      <c r="D676" t="str">
        <f t="shared" si="61"/>
        <v/>
      </c>
      <c r="E676" s="2" t="str">
        <f t="shared" si="62"/>
        <v/>
      </c>
      <c r="F676" t="str">
        <f t="shared" si="63"/>
        <v/>
      </c>
      <c r="G676" s="11">
        <f t="shared" si="64"/>
        <v>0</v>
      </c>
      <c r="H676" t="str">
        <f t="shared" si="65"/>
        <v/>
      </c>
    </row>
    <row r="677" spans="1:8" x14ac:dyDescent="0.25">
      <c r="A677" s="2" t="s">
        <v>283</v>
      </c>
      <c r="B677" s="10"/>
      <c r="C677" s="2" t="str">
        <f t="shared" si="60"/>
        <v/>
      </c>
      <c r="D677" t="str">
        <f t="shared" si="61"/>
        <v>PR</v>
      </c>
      <c r="E677" s="2" t="str">
        <f t="shared" si="62"/>
        <v/>
      </c>
      <c r="F677" t="str">
        <f t="shared" si="63"/>
        <v>CountryCode</v>
      </c>
      <c r="G677" s="11">
        <f t="shared" si="64"/>
        <v>2</v>
      </c>
      <c r="H677" t="str">
        <f t="shared" si="65"/>
        <v/>
      </c>
    </row>
    <row r="678" spans="1:8" x14ac:dyDescent="0.25">
      <c r="A678" s="2" t="s">
        <v>16</v>
      </c>
      <c r="B678" s="10"/>
      <c r="C678" s="2" t="str">
        <f t="shared" si="60"/>
        <v/>
      </c>
      <c r="D678" t="str">
        <f t="shared" si="61"/>
        <v/>
      </c>
      <c r="E678" s="2" t="str">
        <f t="shared" si="62"/>
        <v/>
      </c>
      <c r="F678" t="str">
        <f t="shared" si="63"/>
        <v/>
      </c>
      <c r="G678" s="11">
        <f t="shared" si="64"/>
        <v>0</v>
      </c>
      <c r="H678" t="str">
        <f t="shared" si="65"/>
        <v/>
      </c>
    </row>
    <row r="679" spans="1:8" x14ac:dyDescent="0.25">
      <c r="A679" s="2" t="s">
        <v>7</v>
      </c>
      <c r="B679" s="10"/>
      <c r="C679" s="2" t="str">
        <f t="shared" si="60"/>
        <v>New Rule</v>
      </c>
      <c r="D679" t="str">
        <f t="shared" si="61"/>
        <v/>
      </c>
      <c r="E679" s="2" t="str">
        <f t="shared" si="62"/>
        <v/>
      </c>
      <c r="F679" t="str">
        <f t="shared" si="63"/>
        <v/>
      </c>
      <c r="G679" s="11">
        <f t="shared" si="64"/>
        <v>0</v>
      </c>
      <c r="H679" t="str">
        <f t="shared" si="65"/>
        <v/>
      </c>
    </row>
    <row r="680" spans="1:8" x14ac:dyDescent="0.25">
      <c r="A680" s="2" t="s">
        <v>284</v>
      </c>
      <c r="B680" s="10"/>
      <c r="C680" s="2" t="str">
        <f t="shared" si="60"/>
        <v>Rule Name</v>
      </c>
      <c r="D680" t="str">
        <f t="shared" si="61"/>
        <v>RULE_COUNTRY_UY_ALL</v>
      </c>
      <c r="E680" s="2" t="str">
        <f t="shared" si="62"/>
        <v>Rule ID</v>
      </c>
      <c r="F680" t="str">
        <f t="shared" si="63"/>
        <v>partnerportal-lar_RULE_COUNTRY_UY_ALL</v>
      </c>
      <c r="G680" s="11">
        <f t="shared" si="64"/>
        <v>2</v>
      </c>
      <c r="H680" t="str">
        <f t="shared" si="65"/>
        <v/>
      </c>
    </row>
    <row r="681" spans="1:8" x14ac:dyDescent="0.25">
      <c r="A681" s="2" t="s">
        <v>285</v>
      </c>
      <c r="B681" s="10"/>
      <c r="C681" s="2" t="str">
        <f t="shared" si="60"/>
        <v>Group Name</v>
      </c>
      <c r="D681" t="str">
        <f t="shared" si="61"/>
        <v>COUNTRY_UY_ALL</v>
      </c>
      <c r="E681" s="2" t="str">
        <f t="shared" si="62"/>
        <v>Group ID</v>
      </c>
      <c r="F681" t="str">
        <f t="shared" si="63"/>
        <v>partnerportal-lar_COUNTRY_UY_ALL</v>
      </c>
      <c r="G681" s="11">
        <f t="shared" si="64"/>
        <v>2</v>
      </c>
      <c r="H681" t="str">
        <f t="shared" si="65"/>
        <v/>
      </c>
    </row>
    <row r="682" spans="1:8" x14ac:dyDescent="0.25">
      <c r="A682" s="2" t="s">
        <v>12</v>
      </c>
      <c r="B682" s="10"/>
      <c r="C682" s="2" t="str">
        <f t="shared" si="60"/>
        <v/>
      </c>
      <c r="D682" t="str">
        <f t="shared" si="61"/>
        <v/>
      </c>
      <c r="E682" s="2" t="str">
        <f t="shared" si="62"/>
        <v/>
      </c>
      <c r="F682" t="str">
        <f t="shared" si="63"/>
        <v/>
      </c>
      <c r="G682" s="11">
        <f t="shared" si="64"/>
        <v>0</v>
      </c>
      <c r="H682" t="str">
        <f t="shared" si="65"/>
        <v/>
      </c>
    </row>
    <row r="683" spans="1:8" x14ac:dyDescent="0.25">
      <c r="A683" s="2" t="s">
        <v>286</v>
      </c>
      <c r="B683" s="10"/>
      <c r="C683" s="2" t="str">
        <f t="shared" si="60"/>
        <v/>
      </c>
      <c r="D683" t="str">
        <f t="shared" si="61"/>
        <v>UY</v>
      </c>
      <c r="E683" s="2" t="str">
        <f t="shared" si="62"/>
        <v/>
      </c>
      <c r="F683" t="str">
        <f t="shared" si="63"/>
        <v>CountryCode</v>
      </c>
      <c r="G683" s="11">
        <f t="shared" si="64"/>
        <v>2</v>
      </c>
      <c r="H683" t="str">
        <f t="shared" si="65"/>
        <v/>
      </c>
    </row>
    <row r="684" spans="1:8" x14ac:dyDescent="0.25">
      <c r="A684" s="2" t="s">
        <v>16</v>
      </c>
      <c r="B684" s="10"/>
      <c r="C684" s="2" t="str">
        <f t="shared" si="60"/>
        <v/>
      </c>
      <c r="D684" t="str">
        <f t="shared" si="61"/>
        <v/>
      </c>
      <c r="E684" s="2" t="str">
        <f t="shared" si="62"/>
        <v/>
      </c>
      <c r="F684" t="str">
        <f t="shared" si="63"/>
        <v/>
      </c>
      <c r="G684" s="11">
        <f t="shared" si="64"/>
        <v>0</v>
      </c>
      <c r="H684" t="str">
        <f t="shared" si="65"/>
        <v/>
      </c>
    </row>
    <row r="685" spans="1:8" x14ac:dyDescent="0.25">
      <c r="A685" s="2" t="s">
        <v>7</v>
      </c>
      <c r="B685" s="10"/>
      <c r="C685" s="2" t="str">
        <f t="shared" si="60"/>
        <v>New Rule</v>
      </c>
      <c r="D685" t="str">
        <f t="shared" si="61"/>
        <v/>
      </c>
      <c r="E685" s="2" t="str">
        <f t="shared" si="62"/>
        <v/>
      </c>
      <c r="F685" t="str">
        <f t="shared" si="63"/>
        <v/>
      </c>
      <c r="G685" s="11">
        <f t="shared" si="64"/>
        <v>0</v>
      </c>
      <c r="H685" t="str">
        <f t="shared" si="65"/>
        <v/>
      </c>
    </row>
    <row r="686" spans="1:8" x14ac:dyDescent="0.25">
      <c r="A686" s="2" t="s">
        <v>287</v>
      </c>
      <c r="B686" s="10"/>
      <c r="C686" s="2" t="str">
        <f t="shared" si="60"/>
        <v>Rule Name</v>
      </c>
      <c r="D686" t="str">
        <f t="shared" si="61"/>
        <v>RULE_COUNTRY_VE_ALL</v>
      </c>
      <c r="E686" s="2" t="str">
        <f t="shared" si="62"/>
        <v>Rule ID</v>
      </c>
      <c r="F686" t="str">
        <f t="shared" si="63"/>
        <v>partnerportal-lar_RULE_COUNTRY_VE_ALL</v>
      </c>
      <c r="G686" s="11">
        <f t="shared" si="64"/>
        <v>2</v>
      </c>
      <c r="H686" t="str">
        <f t="shared" si="65"/>
        <v/>
      </c>
    </row>
    <row r="687" spans="1:8" x14ac:dyDescent="0.25">
      <c r="A687" s="2" t="s">
        <v>288</v>
      </c>
      <c r="B687" s="10"/>
      <c r="C687" s="2" t="str">
        <f t="shared" si="60"/>
        <v>Group Name</v>
      </c>
      <c r="D687" t="str">
        <f t="shared" si="61"/>
        <v>COUNTRY_VE_ALL</v>
      </c>
      <c r="E687" s="2" t="str">
        <f t="shared" si="62"/>
        <v>Group ID</v>
      </c>
      <c r="F687" t="str">
        <f t="shared" si="63"/>
        <v>partnerportal-lar_COUNTRY_VE_ALL</v>
      </c>
      <c r="G687" s="11">
        <f t="shared" si="64"/>
        <v>2</v>
      </c>
      <c r="H687" t="str">
        <f t="shared" si="65"/>
        <v/>
      </c>
    </row>
    <row r="688" spans="1:8" x14ac:dyDescent="0.25">
      <c r="A688" s="2" t="s">
        <v>12</v>
      </c>
      <c r="B688" s="10"/>
      <c r="C688" s="2" t="str">
        <f t="shared" si="60"/>
        <v/>
      </c>
      <c r="D688" t="str">
        <f t="shared" si="61"/>
        <v/>
      </c>
      <c r="E688" s="2" t="str">
        <f t="shared" si="62"/>
        <v/>
      </c>
      <c r="F688" t="str">
        <f t="shared" si="63"/>
        <v/>
      </c>
      <c r="G688" s="11">
        <f t="shared" si="64"/>
        <v>0</v>
      </c>
      <c r="H688" t="str">
        <f t="shared" si="65"/>
        <v/>
      </c>
    </row>
    <row r="689" spans="1:8" x14ac:dyDescent="0.25">
      <c r="A689" s="2" t="s">
        <v>289</v>
      </c>
      <c r="B689" s="10"/>
      <c r="C689" s="2" t="str">
        <f t="shared" si="60"/>
        <v/>
      </c>
      <c r="D689" t="str">
        <f t="shared" si="61"/>
        <v>VE</v>
      </c>
      <c r="E689" s="2" t="str">
        <f t="shared" si="62"/>
        <v/>
      </c>
      <c r="F689" t="str">
        <f t="shared" si="63"/>
        <v>CountryCode</v>
      </c>
      <c r="G689" s="11">
        <f t="shared" si="64"/>
        <v>2</v>
      </c>
      <c r="H689" t="str">
        <f t="shared" si="65"/>
        <v/>
      </c>
    </row>
    <row r="690" spans="1:8" x14ac:dyDescent="0.25">
      <c r="A690" s="2" t="s">
        <v>16</v>
      </c>
      <c r="B690" s="10"/>
      <c r="C690" s="2" t="str">
        <f t="shared" si="60"/>
        <v/>
      </c>
      <c r="D690" t="str">
        <f t="shared" si="61"/>
        <v/>
      </c>
      <c r="E690" s="2" t="str">
        <f t="shared" si="62"/>
        <v/>
      </c>
      <c r="F690" t="str">
        <f t="shared" si="63"/>
        <v/>
      </c>
      <c r="G690" s="11">
        <f t="shared" si="64"/>
        <v>0</v>
      </c>
      <c r="H690" t="str">
        <f t="shared" si="65"/>
        <v/>
      </c>
    </row>
    <row r="691" spans="1:8" x14ac:dyDescent="0.25">
      <c r="A691" s="2" t="s">
        <v>7</v>
      </c>
      <c r="B691" s="10"/>
      <c r="C691" s="2" t="str">
        <f t="shared" si="60"/>
        <v>New Rule</v>
      </c>
      <c r="D691" t="str">
        <f t="shared" si="61"/>
        <v/>
      </c>
      <c r="E691" s="2" t="str">
        <f t="shared" si="62"/>
        <v/>
      </c>
      <c r="F691" t="str">
        <f t="shared" si="63"/>
        <v/>
      </c>
      <c r="G691" s="11">
        <f t="shared" si="64"/>
        <v>0</v>
      </c>
      <c r="H691" t="str">
        <f t="shared" si="65"/>
        <v/>
      </c>
    </row>
    <row r="692" spans="1:8" x14ac:dyDescent="0.25">
      <c r="A692" s="2" t="s">
        <v>290</v>
      </c>
      <c r="B692" s="10"/>
      <c r="C692" s="2" t="str">
        <f t="shared" si="60"/>
        <v>Rule Name</v>
      </c>
      <c r="D692" t="str">
        <f t="shared" si="61"/>
        <v>RULE_ESERVICE_DEALREGISTRATION_ALL</v>
      </c>
      <c r="E692" s="2" t="str">
        <f t="shared" si="62"/>
        <v>Rule ID</v>
      </c>
      <c r="F692" t="str">
        <f t="shared" si="63"/>
        <v>partnerportal-lar_RULE_ESERVICE_DEALREGISTRATION_ALL</v>
      </c>
      <c r="G692" s="11">
        <f t="shared" si="64"/>
        <v>2</v>
      </c>
      <c r="H692" t="str">
        <f t="shared" si="65"/>
        <v/>
      </c>
    </row>
    <row r="693" spans="1:8" x14ac:dyDescent="0.25">
      <c r="A693" s="2" t="s">
        <v>291</v>
      </c>
      <c r="B693" s="10"/>
      <c r="C693" s="2" t="str">
        <f t="shared" si="60"/>
        <v>Group Name</v>
      </c>
      <c r="D693" t="str">
        <f t="shared" si="61"/>
        <v>ESERVICE_DEALREGISTRATION_ALL</v>
      </c>
      <c r="E693" s="2" t="str">
        <f t="shared" si="62"/>
        <v>Group ID</v>
      </c>
      <c r="F693" t="str">
        <f t="shared" si="63"/>
        <v>partnerportal-lar_ESERVICE_DEALREGISTRATION_ALL</v>
      </c>
      <c r="G693" s="11">
        <f t="shared" si="64"/>
        <v>2</v>
      </c>
      <c r="H693" t="str">
        <f t="shared" si="65"/>
        <v/>
      </c>
    </row>
    <row r="694" spans="1:8" x14ac:dyDescent="0.25">
      <c r="A694" s="2" t="s">
        <v>12</v>
      </c>
      <c r="B694" s="10"/>
      <c r="C694" s="2" t="str">
        <f t="shared" si="60"/>
        <v/>
      </c>
      <c r="D694" t="str">
        <f t="shared" si="61"/>
        <v/>
      </c>
      <c r="E694" s="2" t="str">
        <f t="shared" si="62"/>
        <v/>
      </c>
      <c r="F694" t="str">
        <f t="shared" si="63"/>
        <v/>
      </c>
      <c r="G694" s="11">
        <f t="shared" si="64"/>
        <v>0</v>
      </c>
      <c r="H694" t="str">
        <f t="shared" si="65"/>
        <v/>
      </c>
    </row>
    <row r="695" spans="1:8" x14ac:dyDescent="0.25">
      <c r="A695" s="2" t="s">
        <v>24</v>
      </c>
      <c r="B695" s="10"/>
      <c r="C695" s="2" t="str">
        <f t="shared" si="60"/>
        <v/>
      </c>
      <c r="D695" t="str">
        <f t="shared" si="61"/>
        <v/>
      </c>
      <c r="E695" s="2" t="str">
        <f t="shared" si="62"/>
        <v/>
      </c>
      <c r="F695" t="str">
        <f t="shared" si="63"/>
        <v/>
      </c>
      <c r="G695" s="11">
        <f t="shared" si="64"/>
        <v>0</v>
      </c>
      <c r="H695" t="str">
        <f t="shared" si="65"/>
        <v/>
      </c>
    </row>
    <row r="696" spans="1:8" x14ac:dyDescent="0.25">
      <c r="A696" s="2" t="s">
        <v>86</v>
      </c>
      <c r="B696" s="10"/>
      <c r="C696" s="2" t="str">
        <f t="shared" si="60"/>
        <v/>
      </c>
      <c r="D696" t="str">
        <f t="shared" si="61"/>
        <v/>
      </c>
      <c r="E696" s="2" t="str">
        <f t="shared" si="62"/>
        <v/>
      </c>
      <c r="F696" t="str">
        <f t="shared" si="63"/>
        <v/>
      </c>
      <c r="G696" s="11">
        <f t="shared" si="64"/>
        <v>0</v>
      </c>
      <c r="H696" t="str">
        <f t="shared" si="65"/>
        <v/>
      </c>
    </row>
    <row r="697" spans="1:8" x14ac:dyDescent="0.25">
      <c r="A697" s="2" t="s">
        <v>146</v>
      </c>
      <c r="B697" s="10"/>
      <c r="C697" s="2" t="str">
        <f t="shared" si="60"/>
        <v/>
      </c>
      <c r="D697" t="str">
        <f t="shared" si="61"/>
        <v>LA FirstTier</v>
      </c>
      <c r="E697" s="2" t="str">
        <f t="shared" si="62"/>
        <v/>
      </c>
      <c r="F697" t="str">
        <f t="shared" si="63"/>
        <v>Programs</v>
      </c>
      <c r="G697" s="11">
        <f t="shared" si="64"/>
        <v>2</v>
      </c>
      <c r="H697" t="str">
        <f t="shared" si="65"/>
        <v/>
      </c>
    </row>
    <row r="698" spans="1:8" x14ac:dyDescent="0.25">
      <c r="A698" s="2" t="s">
        <v>153</v>
      </c>
      <c r="B698" s="10"/>
      <c r="C698" s="2" t="str">
        <f t="shared" si="60"/>
        <v/>
      </c>
      <c r="D698" t="str">
        <f t="shared" si="61"/>
        <v>LA-SecondTier_VDM</v>
      </c>
      <c r="E698" s="2" t="str">
        <f t="shared" si="62"/>
        <v/>
      </c>
      <c r="F698" t="str">
        <f t="shared" si="63"/>
        <v>Programs</v>
      </c>
      <c r="G698" s="11">
        <f t="shared" si="64"/>
        <v>2</v>
      </c>
      <c r="H698" t="str">
        <f t="shared" si="65"/>
        <v/>
      </c>
    </row>
    <row r="699" spans="1:8" x14ac:dyDescent="0.25">
      <c r="A699" s="2" t="s">
        <v>89</v>
      </c>
      <c r="B699" s="10"/>
      <c r="C699" s="2" t="str">
        <f t="shared" si="60"/>
        <v/>
      </c>
      <c r="D699" t="str">
        <f t="shared" si="61"/>
        <v/>
      </c>
      <c r="E699" s="2" t="str">
        <f t="shared" si="62"/>
        <v/>
      </c>
      <c r="F699" t="str">
        <f t="shared" si="63"/>
        <v/>
      </c>
      <c r="G699" s="11">
        <f t="shared" si="64"/>
        <v>0</v>
      </c>
      <c r="H699" t="str">
        <f t="shared" si="65"/>
        <v/>
      </c>
    </row>
    <row r="700" spans="1:8" x14ac:dyDescent="0.25">
      <c r="A700" s="2" t="s">
        <v>292</v>
      </c>
      <c r="B700" s="10"/>
      <c r="C700" s="2" t="str">
        <f t="shared" si="60"/>
        <v/>
      </c>
      <c r="D700" t="str">
        <f t="shared" si="61"/>
        <v>LA-DealRegistration_Users</v>
      </c>
      <c r="E700" s="2" t="str">
        <f t="shared" si="62"/>
        <v/>
      </c>
      <c r="F700" t="str">
        <f t="shared" si="63"/>
        <v>Campaigns</v>
      </c>
      <c r="G700" s="11">
        <f t="shared" si="64"/>
        <v>2</v>
      </c>
      <c r="H700" t="str">
        <f t="shared" si="65"/>
        <v/>
      </c>
    </row>
    <row r="701" spans="1:8" x14ac:dyDescent="0.25">
      <c r="A701" s="2" t="s">
        <v>34</v>
      </c>
      <c r="B701" s="10"/>
      <c r="C701" s="2" t="str">
        <f t="shared" si="60"/>
        <v/>
      </c>
      <c r="D701" t="str">
        <f t="shared" si="61"/>
        <v/>
      </c>
      <c r="E701" s="2" t="str">
        <f t="shared" si="62"/>
        <v/>
      </c>
      <c r="F701" t="str">
        <f t="shared" si="63"/>
        <v/>
      </c>
      <c r="G701" s="11">
        <f t="shared" si="64"/>
        <v>0</v>
      </c>
      <c r="H701" t="str">
        <f t="shared" si="65"/>
        <v/>
      </c>
    </row>
    <row r="702" spans="1:8" x14ac:dyDescent="0.25">
      <c r="A702" s="2" t="s">
        <v>16</v>
      </c>
      <c r="B702" s="10"/>
      <c r="C702" s="2" t="str">
        <f t="shared" si="60"/>
        <v/>
      </c>
      <c r="D702" t="str">
        <f t="shared" si="61"/>
        <v/>
      </c>
      <c r="E702" s="2" t="str">
        <f t="shared" si="62"/>
        <v/>
      </c>
      <c r="F702" t="str">
        <f t="shared" si="63"/>
        <v/>
      </c>
      <c r="G702" s="11">
        <f t="shared" si="64"/>
        <v>0</v>
      </c>
      <c r="H702" t="str">
        <f t="shared" si="65"/>
        <v/>
      </c>
    </row>
    <row r="703" spans="1:8" x14ac:dyDescent="0.25">
      <c r="A703" s="2" t="s">
        <v>7</v>
      </c>
      <c r="B703" s="10"/>
      <c r="C703" s="2" t="str">
        <f t="shared" si="60"/>
        <v>New Rule</v>
      </c>
      <c r="D703" t="str">
        <f t="shared" si="61"/>
        <v/>
      </c>
      <c r="E703" s="2" t="str">
        <f t="shared" si="62"/>
        <v/>
      </c>
      <c r="F703" t="str">
        <f t="shared" si="63"/>
        <v/>
      </c>
      <c r="G703" s="11">
        <f t="shared" si="64"/>
        <v>0</v>
      </c>
      <c r="H703" t="str">
        <f t="shared" si="65"/>
        <v/>
      </c>
    </row>
    <row r="704" spans="1:8" x14ac:dyDescent="0.25">
      <c r="A704" s="2" t="s">
        <v>293</v>
      </c>
      <c r="B704" s="10"/>
      <c r="C704" s="2" t="str">
        <f t="shared" si="60"/>
        <v>Rule Name</v>
      </c>
      <c r="D704" t="str">
        <f t="shared" si="61"/>
        <v>RULE_ESERVICE_ECLAIMS_ALL</v>
      </c>
      <c r="E704" s="2" t="str">
        <f t="shared" si="62"/>
        <v>Rule ID</v>
      </c>
      <c r="F704" t="str">
        <f t="shared" si="63"/>
        <v>partnerportal-lar_RULE_ESERVICE_ECLAIMS_ALL</v>
      </c>
      <c r="G704" s="11">
        <f t="shared" si="64"/>
        <v>2</v>
      </c>
      <c r="H704" t="str">
        <f t="shared" si="65"/>
        <v/>
      </c>
    </row>
    <row r="705" spans="1:8" x14ac:dyDescent="0.25">
      <c r="A705" s="2" t="s">
        <v>294</v>
      </c>
      <c r="B705" s="10"/>
      <c r="C705" s="2" t="str">
        <f t="shared" si="60"/>
        <v>Group Name</v>
      </c>
      <c r="D705" t="str">
        <f t="shared" si="61"/>
        <v>ESERVICE_ECLAIMS_ALL</v>
      </c>
      <c r="E705" s="2" t="str">
        <f t="shared" si="62"/>
        <v>Group ID</v>
      </c>
      <c r="F705" t="str">
        <f t="shared" si="63"/>
        <v>partnerportal-lar_ESERVICE_ECLAIMS_ALL</v>
      </c>
      <c r="G705" s="11">
        <f t="shared" si="64"/>
        <v>2</v>
      </c>
      <c r="H705" t="str">
        <f t="shared" si="65"/>
        <v/>
      </c>
    </row>
    <row r="706" spans="1:8" x14ac:dyDescent="0.25">
      <c r="A706" s="2" t="s">
        <v>12</v>
      </c>
      <c r="B706" s="10"/>
      <c r="C706" s="2" t="str">
        <f t="shared" si="60"/>
        <v/>
      </c>
      <c r="D706" t="str">
        <f t="shared" si="61"/>
        <v/>
      </c>
      <c r="E706" s="2" t="str">
        <f t="shared" si="62"/>
        <v/>
      </c>
      <c r="F706" t="str">
        <f t="shared" si="63"/>
        <v/>
      </c>
      <c r="G706" s="11">
        <f t="shared" si="64"/>
        <v>0</v>
      </c>
      <c r="H706" t="str">
        <f t="shared" si="65"/>
        <v/>
      </c>
    </row>
    <row r="707" spans="1:8" x14ac:dyDescent="0.25">
      <c r="A707" s="2" t="s">
        <v>295</v>
      </c>
      <c r="B707" s="10"/>
      <c r="C707" s="2" t="str">
        <f t="shared" ref="C707:C770" si="66">IF(A707=$A$3,"New Rule",IF(C706="New Rule","Rule Name",IF(C706="Rule Name","Group Name","")))</f>
        <v/>
      </c>
      <c r="D707" t="str">
        <f t="shared" ref="D707:D770" si="67">IFERROR(LEFT(RIGHT(A707,LEN(A707)-FIND("""",A707,1)),FIND("""",A707,FIND("""",A707)+1)-FIND("""",A707,1)-1),"")</f>
        <v>3-277408581</v>
      </c>
      <c r="E707" s="2" t="str">
        <f t="shared" ref="E707:E770" si="68">IF(C707="Rule Name","Rule ID",IF(C707="Group Name","Group ID",""))</f>
        <v/>
      </c>
      <c r="F707" t="str">
        <f t="shared" ref="F707:F770" si="69">IFERROR(LEFT(RIGHT(A707,LEN(A707)-FIND("""",A707,FIND("""",A707,FIND("""",A707)+1)+1)),FIND("""",A707,FIND("""",A707,FIND("""",A707,FIND("""",A707)+1)+1)+1)-FIND("""",A707,FIND("""",A707,FIND("""",A707)+1)+1)-1),"")</f>
        <v>Campaigns</v>
      </c>
      <c r="G707" s="11">
        <f t="shared" ref="G707:G770" si="70">(SUM(LEN(A707)-LEN(SUBSTITUTE(A707,"""","")))/LEN(""""))/2</f>
        <v>2</v>
      </c>
      <c r="H707" t="str">
        <f t="shared" ref="H707:H770" si="71">IFERROR(LEFT(RIGHT(A707,LEN(A707)-FIND("""",A707,FIND("""",A707,FIND("""",A707,FIND("""",A707,FIND("""",A707)+1)+1)+1)+1)),FIND("""",A707,(FIND("""",A707,FIND("""",A707,FIND("""",A707,FIND("""",A707,FIND("""",A707)+1)+1)+1)+1)+1))-FIND("""",A707,FIND("""",A707,FIND("""",A707,FIND("""",A707,FIND("""",A707)+1)+1)+1)+1)-1),"")</f>
        <v/>
      </c>
    </row>
    <row r="708" spans="1:8" x14ac:dyDescent="0.25">
      <c r="A708" s="2" t="s">
        <v>16</v>
      </c>
      <c r="B708" s="10"/>
      <c r="C708" s="2" t="str">
        <f t="shared" si="66"/>
        <v/>
      </c>
      <c r="D708" t="str">
        <f t="shared" si="67"/>
        <v/>
      </c>
      <c r="E708" s="2" t="str">
        <f t="shared" si="68"/>
        <v/>
      </c>
      <c r="F708" t="str">
        <f t="shared" si="69"/>
        <v/>
      </c>
      <c r="G708" s="11">
        <f t="shared" si="70"/>
        <v>0</v>
      </c>
      <c r="H708" t="str">
        <f t="shared" si="71"/>
        <v/>
      </c>
    </row>
    <row r="709" spans="1:8" x14ac:dyDescent="0.25">
      <c r="A709" s="2" t="s">
        <v>7</v>
      </c>
      <c r="B709" s="10"/>
      <c r="C709" s="2" t="str">
        <f t="shared" si="66"/>
        <v>New Rule</v>
      </c>
      <c r="D709" t="str">
        <f t="shared" si="67"/>
        <v/>
      </c>
      <c r="E709" s="2" t="str">
        <f t="shared" si="68"/>
        <v/>
      </c>
      <c r="F709" t="str">
        <f t="shared" si="69"/>
        <v/>
      </c>
      <c r="G709" s="11">
        <f t="shared" si="70"/>
        <v>0</v>
      </c>
      <c r="H709" t="str">
        <f t="shared" si="71"/>
        <v/>
      </c>
    </row>
    <row r="710" spans="1:8" x14ac:dyDescent="0.25">
      <c r="A710" s="2" t="s">
        <v>296</v>
      </c>
      <c r="B710" s="10"/>
      <c r="C710" s="2" t="str">
        <f t="shared" si="66"/>
        <v>Rule Name</v>
      </c>
      <c r="D710" t="str">
        <f t="shared" si="67"/>
        <v>RULE_ESERVICE_LEAD_MANAGEMENT_LAR</v>
      </c>
      <c r="E710" s="2" t="str">
        <f t="shared" si="68"/>
        <v>Rule ID</v>
      </c>
      <c r="F710" t="str">
        <f t="shared" si="69"/>
        <v>partnerportal-lar_RULE_ESERVICE_LEAD_MANAGEMENT_LAR</v>
      </c>
      <c r="G710" s="11">
        <f t="shared" si="70"/>
        <v>2</v>
      </c>
      <c r="H710" t="str">
        <f t="shared" si="71"/>
        <v/>
      </c>
    </row>
    <row r="711" spans="1:8" x14ac:dyDescent="0.25">
      <c r="A711" s="2" t="s">
        <v>297</v>
      </c>
      <c r="B711" s="10"/>
      <c r="C711" s="2" t="str">
        <f t="shared" si="66"/>
        <v>Group Name</v>
      </c>
      <c r="D711" t="str">
        <f t="shared" si="67"/>
        <v>ESERVICE_LEAD_MANAGEMENT_LAR</v>
      </c>
      <c r="E711" s="2" t="str">
        <f t="shared" si="68"/>
        <v>Group ID</v>
      </c>
      <c r="F711" t="str">
        <f t="shared" si="69"/>
        <v>partnerportal-lar_ESERVICE_LEAD_MANAGEMENT_LAR</v>
      </c>
      <c r="G711" s="11">
        <f t="shared" si="70"/>
        <v>2</v>
      </c>
      <c r="H711" t="str">
        <f t="shared" si="71"/>
        <v/>
      </c>
    </row>
    <row r="712" spans="1:8" x14ac:dyDescent="0.25">
      <c r="A712" s="2" t="s">
        <v>12</v>
      </c>
      <c r="B712" s="10"/>
      <c r="C712" s="2" t="str">
        <f t="shared" si="66"/>
        <v/>
      </c>
      <c r="D712" t="str">
        <f t="shared" si="67"/>
        <v/>
      </c>
      <c r="E712" s="2" t="str">
        <f t="shared" si="68"/>
        <v/>
      </c>
      <c r="F712" t="str">
        <f t="shared" si="69"/>
        <v/>
      </c>
      <c r="G712" s="11">
        <f t="shared" si="70"/>
        <v>0</v>
      </c>
      <c r="H712" t="str">
        <f t="shared" si="71"/>
        <v/>
      </c>
    </row>
    <row r="713" spans="1:8" x14ac:dyDescent="0.25">
      <c r="A713" s="2" t="s">
        <v>52</v>
      </c>
      <c r="B713" s="10"/>
      <c r="C713" s="2" t="str">
        <f t="shared" si="66"/>
        <v/>
      </c>
      <c r="D713" t="str">
        <f t="shared" si="67"/>
        <v/>
      </c>
      <c r="E713" s="2" t="str">
        <f t="shared" si="68"/>
        <v/>
      </c>
      <c r="F713" t="str">
        <f t="shared" si="69"/>
        <v/>
      </c>
      <c r="G713" s="11">
        <f t="shared" si="70"/>
        <v>0</v>
      </c>
      <c r="H713" t="str">
        <f t="shared" si="71"/>
        <v/>
      </c>
    </row>
    <row r="714" spans="1:8" x14ac:dyDescent="0.25">
      <c r="A714" s="2" t="s">
        <v>298</v>
      </c>
      <c r="B714" s="10"/>
      <c r="C714" s="2" t="str">
        <f t="shared" si="66"/>
        <v/>
      </c>
      <c r="D714" t="str">
        <f t="shared" si="67"/>
        <v>HP Partner Portal LM User</v>
      </c>
      <c r="E714" s="2" t="str">
        <f t="shared" si="68"/>
        <v/>
      </c>
      <c r="F714" t="str">
        <f t="shared" si="69"/>
        <v>ResponsibilityNames</v>
      </c>
      <c r="G714" s="11">
        <f t="shared" si="70"/>
        <v>2</v>
      </c>
      <c r="H714" t="str">
        <f t="shared" si="71"/>
        <v/>
      </c>
    </row>
    <row r="715" spans="1:8" x14ac:dyDescent="0.25">
      <c r="A715" s="2" t="s">
        <v>299</v>
      </c>
      <c r="B715" s="10"/>
      <c r="C715" s="2" t="str">
        <f t="shared" si="66"/>
        <v/>
      </c>
      <c r="D715" t="str">
        <f t="shared" si="67"/>
        <v>HP Partner Portal LM User no Auto Notification</v>
      </c>
      <c r="E715" s="2" t="str">
        <f t="shared" si="68"/>
        <v/>
      </c>
      <c r="F715" t="str">
        <f t="shared" si="69"/>
        <v>ResponsibilityNames</v>
      </c>
      <c r="G715" s="11">
        <f t="shared" si="70"/>
        <v>2</v>
      </c>
      <c r="H715" t="str">
        <f t="shared" si="71"/>
        <v/>
      </c>
    </row>
    <row r="716" spans="1:8" x14ac:dyDescent="0.25">
      <c r="A716" s="2" t="s">
        <v>56</v>
      </c>
      <c r="B716" s="10"/>
      <c r="C716" s="2" t="str">
        <f t="shared" si="66"/>
        <v/>
      </c>
      <c r="D716" t="str">
        <f t="shared" si="67"/>
        <v/>
      </c>
      <c r="E716" s="2" t="str">
        <f t="shared" si="68"/>
        <v/>
      </c>
      <c r="F716" t="str">
        <f t="shared" si="69"/>
        <v/>
      </c>
      <c r="G716" s="11">
        <f t="shared" si="70"/>
        <v>0</v>
      </c>
      <c r="H716" t="str">
        <f t="shared" si="71"/>
        <v/>
      </c>
    </row>
    <row r="717" spans="1:8" x14ac:dyDescent="0.25">
      <c r="A717" s="2" t="s">
        <v>16</v>
      </c>
      <c r="B717" s="10"/>
      <c r="C717" s="2" t="str">
        <f t="shared" si="66"/>
        <v/>
      </c>
      <c r="D717" t="str">
        <f t="shared" si="67"/>
        <v/>
      </c>
      <c r="E717" s="2" t="str">
        <f t="shared" si="68"/>
        <v/>
      </c>
      <c r="F717" t="str">
        <f t="shared" si="69"/>
        <v/>
      </c>
      <c r="G717" s="11">
        <f t="shared" si="70"/>
        <v>0</v>
      </c>
      <c r="H717" t="str">
        <f t="shared" si="71"/>
        <v/>
      </c>
    </row>
    <row r="718" spans="1:8" x14ac:dyDescent="0.25">
      <c r="A718" s="2" t="s">
        <v>7</v>
      </c>
      <c r="B718" s="10"/>
      <c r="C718" s="2" t="str">
        <f t="shared" si="66"/>
        <v>New Rule</v>
      </c>
      <c r="D718" t="str">
        <f t="shared" si="67"/>
        <v/>
      </c>
      <c r="E718" s="2" t="str">
        <f t="shared" si="68"/>
        <v/>
      </c>
      <c r="F718" t="str">
        <f t="shared" si="69"/>
        <v/>
      </c>
      <c r="G718" s="11">
        <f t="shared" si="70"/>
        <v>0</v>
      </c>
      <c r="H718" t="str">
        <f t="shared" si="71"/>
        <v/>
      </c>
    </row>
    <row r="719" spans="1:8" x14ac:dyDescent="0.25">
      <c r="A719" s="2" t="s">
        <v>300</v>
      </c>
      <c r="B719" s="10"/>
      <c r="C719" s="2" t="str">
        <f t="shared" si="66"/>
        <v>Rule Name</v>
      </c>
      <c r="D719" t="str">
        <f t="shared" si="67"/>
        <v>RULE_ESERVICE_LEAD_MANAGEMENT_MY_SALES_LAR</v>
      </c>
      <c r="E719" s="2" t="str">
        <f t="shared" si="68"/>
        <v>Rule ID</v>
      </c>
      <c r="F719" t="str">
        <f t="shared" si="69"/>
        <v>partnerportal-lar_RULE_ESERVICE_LEAD_MANAGEMENT_MY_SALES_LAR</v>
      </c>
      <c r="G719" s="11">
        <f t="shared" si="70"/>
        <v>2</v>
      </c>
      <c r="H719" t="str">
        <f t="shared" si="71"/>
        <v/>
      </c>
    </row>
    <row r="720" spans="1:8" x14ac:dyDescent="0.25">
      <c r="A720" s="2" t="s">
        <v>301</v>
      </c>
      <c r="B720" s="10"/>
      <c r="C720" s="2" t="str">
        <f t="shared" si="66"/>
        <v>Group Name</v>
      </c>
      <c r="D720" t="str">
        <f t="shared" si="67"/>
        <v>ESERVICE_LEAD_MANAGEMENT_MY_SALES_LAR</v>
      </c>
      <c r="E720" s="2" t="str">
        <f t="shared" si="68"/>
        <v>Group ID</v>
      </c>
      <c r="F720" t="str">
        <f t="shared" si="69"/>
        <v>partnerportal-lar_ESERVICE_LEAD_MANAGEMENT_MY_SALES_LAR</v>
      </c>
      <c r="G720" s="11">
        <f t="shared" si="70"/>
        <v>2</v>
      </c>
      <c r="H720" t="str">
        <f t="shared" si="71"/>
        <v/>
      </c>
    </row>
    <row r="721" spans="1:8" x14ac:dyDescent="0.25">
      <c r="A721" s="2" t="s">
        <v>12</v>
      </c>
      <c r="B721" s="10"/>
      <c r="C721" s="2" t="str">
        <f t="shared" si="66"/>
        <v/>
      </c>
      <c r="D721" t="str">
        <f t="shared" si="67"/>
        <v/>
      </c>
      <c r="E721" s="2" t="str">
        <f t="shared" si="68"/>
        <v/>
      </c>
      <c r="F721" t="str">
        <f t="shared" si="69"/>
        <v/>
      </c>
      <c r="G721" s="11">
        <f t="shared" si="70"/>
        <v>0</v>
      </c>
      <c r="H721" t="str">
        <f t="shared" si="71"/>
        <v/>
      </c>
    </row>
    <row r="722" spans="1:8" x14ac:dyDescent="0.25">
      <c r="A722" s="2" t="s">
        <v>302</v>
      </c>
      <c r="B722" s="10"/>
      <c r="C722" s="2" t="str">
        <f t="shared" si="66"/>
        <v/>
      </c>
      <c r="D722" t="str">
        <f t="shared" si="67"/>
        <v>HP Partner Portal Oppty User no Auto Notification</v>
      </c>
      <c r="E722" s="2" t="str">
        <f t="shared" si="68"/>
        <v/>
      </c>
      <c r="F722" t="str">
        <f t="shared" si="69"/>
        <v>ResponsibilityNames</v>
      </c>
      <c r="G722" s="11">
        <f t="shared" si="70"/>
        <v>2</v>
      </c>
      <c r="H722" t="str">
        <f t="shared" si="71"/>
        <v/>
      </c>
    </row>
    <row r="723" spans="1:8" x14ac:dyDescent="0.25">
      <c r="A723" s="2" t="s">
        <v>16</v>
      </c>
      <c r="B723" s="10"/>
      <c r="C723" s="2" t="str">
        <f t="shared" si="66"/>
        <v/>
      </c>
      <c r="D723" t="str">
        <f t="shared" si="67"/>
        <v/>
      </c>
      <c r="E723" s="2" t="str">
        <f t="shared" si="68"/>
        <v/>
      </c>
      <c r="F723" t="str">
        <f t="shared" si="69"/>
        <v/>
      </c>
      <c r="G723" s="11">
        <f t="shared" si="70"/>
        <v>0</v>
      </c>
      <c r="H723" t="str">
        <f t="shared" si="71"/>
        <v/>
      </c>
    </row>
    <row r="724" spans="1:8" x14ac:dyDescent="0.25">
      <c r="A724" s="2" t="s">
        <v>7</v>
      </c>
      <c r="B724" s="10"/>
      <c r="C724" s="2" t="str">
        <f t="shared" si="66"/>
        <v>New Rule</v>
      </c>
      <c r="D724" t="str">
        <f t="shared" si="67"/>
        <v/>
      </c>
      <c r="E724" s="2" t="str">
        <f t="shared" si="68"/>
        <v/>
      </c>
      <c r="F724" t="str">
        <f t="shared" si="69"/>
        <v/>
      </c>
      <c r="G724" s="11">
        <f t="shared" si="70"/>
        <v>0</v>
      </c>
      <c r="H724" t="str">
        <f t="shared" si="71"/>
        <v/>
      </c>
    </row>
    <row r="725" spans="1:8" x14ac:dyDescent="0.25">
      <c r="A725" s="2" t="s">
        <v>303</v>
      </c>
      <c r="B725" s="10"/>
      <c r="C725" s="2" t="str">
        <f t="shared" si="66"/>
        <v>Rule Name</v>
      </c>
      <c r="D725" t="str">
        <f t="shared" si="67"/>
        <v>RULE_ESERVICE_NANCY_ENGLISH</v>
      </c>
      <c r="E725" s="2" t="str">
        <f t="shared" si="68"/>
        <v>Rule ID</v>
      </c>
      <c r="F725" t="str">
        <f t="shared" si="69"/>
        <v>partnerportal-lar_RULE_ESERVICE_NANCY_ENGLISH</v>
      </c>
      <c r="G725" s="11">
        <f t="shared" si="70"/>
        <v>2</v>
      </c>
      <c r="H725" t="str">
        <f t="shared" si="71"/>
        <v/>
      </c>
    </row>
    <row r="726" spans="1:8" x14ac:dyDescent="0.25">
      <c r="A726" s="2" t="s">
        <v>304</v>
      </c>
      <c r="B726" s="10"/>
      <c r="C726" s="2" t="str">
        <f t="shared" si="66"/>
        <v>Group Name</v>
      </c>
      <c r="D726" t="str">
        <f t="shared" si="67"/>
        <v>ESERVICE_NANCY_ENGLISH</v>
      </c>
      <c r="E726" s="2" t="str">
        <f t="shared" si="68"/>
        <v>Group ID</v>
      </c>
      <c r="F726" t="str">
        <f t="shared" si="69"/>
        <v>partnerportal-lar_ESERVICE_NANCY_ENGLISH</v>
      </c>
      <c r="G726" s="11">
        <f t="shared" si="70"/>
        <v>2</v>
      </c>
      <c r="H726" t="str">
        <f t="shared" si="71"/>
        <v/>
      </c>
    </row>
    <row r="727" spans="1:8" x14ac:dyDescent="0.25">
      <c r="A727" s="2" t="s">
        <v>12</v>
      </c>
      <c r="B727" s="10"/>
      <c r="C727" s="2" t="str">
        <f t="shared" si="66"/>
        <v/>
      </c>
      <c r="D727" t="str">
        <f t="shared" si="67"/>
        <v/>
      </c>
      <c r="E727" s="2" t="str">
        <f t="shared" si="68"/>
        <v/>
      </c>
      <c r="F727" t="str">
        <f t="shared" si="69"/>
        <v/>
      </c>
      <c r="G727" s="11">
        <f t="shared" si="70"/>
        <v>0</v>
      </c>
      <c r="H727" t="str">
        <f t="shared" si="71"/>
        <v/>
      </c>
    </row>
    <row r="728" spans="1:8" x14ac:dyDescent="0.25">
      <c r="A728" s="2" t="s">
        <v>24</v>
      </c>
      <c r="B728" s="10"/>
      <c r="C728" s="2" t="str">
        <f t="shared" si="66"/>
        <v/>
      </c>
      <c r="D728" t="str">
        <f t="shared" si="67"/>
        <v/>
      </c>
      <c r="E728" s="2" t="str">
        <f t="shared" si="68"/>
        <v/>
      </c>
      <c r="F728" t="str">
        <f t="shared" si="69"/>
        <v/>
      </c>
      <c r="G728" s="11">
        <f t="shared" si="70"/>
        <v>0</v>
      </c>
      <c r="H728" t="str">
        <f t="shared" si="71"/>
        <v/>
      </c>
    </row>
    <row r="729" spans="1:8" x14ac:dyDescent="0.25">
      <c r="A729" s="2" t="s">
        <v>305</v>
      </c>
      <c r="B729" s="10"/>
      <c r="C729" s="2" t="str">
        <f t="shared" si="66"/>
        <v/>
      </c>
      <c r="D729" t="str">
        <f t="shared" si="67"/>
        <v>partnerportal-lar_ESERVICE_NANCY_ALL</v>
      </c>
      <c r="E729" s="2" t="str">
        <f t="shared" si="68"/>
        <v/>
      </c>
      <c r="F729" t="str">
        <f t="shared" si="69"/>
        <v/>
      </c>
      <c r="G729" s="11">
        <f t="shared" si="70"/>
        <v>1</v>
      </c>
      <c r="H729" t="str">
        <f t="shared" si="71"/>
        <v/>
      </c>
    </row>
    <row r="730" spans="1:8" x14ac:dyDescent="0.25">
      <c r="A730" s="2" t="s">
        <v>306</v>
      </c>
      <c r="B730" s="10"/>
      <c r="C730" s="2" t="str">
        <f t="shared" si="66"/>
        <v/>
      </c>
      <c r="D730" t="str">
        <f t="shared" si="67"/>
        <v>EN</v>
      </c>
      <c r="E730" s="2" t="str">
        <f t="shared" si="68"/>
        <v/>
      </c>
      <c r="F730" t="str">
        <f t="shared" si="69"/>
        <v>PreferredLanguageCode</v>
      </c>
      <c r="G730" s="11">
        <f t="shared" si="70"/>
        <v>2</v>
      </c>
      <c r="H730" t="str">
        <f t="shared" si="71"/>
        <v/>
      </c>
    </row>
    <row r="731" spans="1:8" x14ac:dyDescent="0.25">
      <c r="A731" s="2" t="s">
        <v>34</v>
      </c>
      <c r="B731" s="10"/>
      <c r="C731" s="2" t="str">
        <f t="shared" si="66"/>
        <v/>
      </c>
      <c r="D731" t="str">
        <f t="shared" si="67"/>
        <v/>
      </c>
      <c r="E731" s="2" t="str">
        <f t="shared" si="68"/>
        <v/>
      </c>
      <c r="F731" t="str">
        <f t="shared" si="69"/>
        <v/>
      </c>
      <c r="G731" s="11">
        <f t="shared" si="70"/>
        <v>0</v>
      </c>
      <c r="H731" t="str">
        <f t="shared" si="71"/>
        <v/>
      </c>
    </row>
    <row r="732" spans="1:8" x14ac:dyDescent="0.25">
      <c r="A732" s="2" t="s">
        <v>16</v>
      </c>
      <c r="B732" s="10"/>
      <c r="C732" s="2" t="str">
        <f t="shared" si="66"/>
        <v/>
      </c>
      <c r="D732" t="str">
        <f t="shared" si="67"/>
        <v/>
      </c>
      <c r="E732" s="2" t="str">
        <f t="shared" si="68"/>
        <v/>
      </c>
      <c r="F732" t="str">
        <f t="shared" si="69"/>
        <v/>
      </c>
      <c r="G732" s="11">
        <f t="shared" si="70"/>
        <v>0</v>
      </c>
      <c r="H732" t="str">
        <f t="shared" si="71"/>
        <v/>
      </c>
    </row>
    <row r="733" spans="1:8" x14ac:dyDescent="0.25">
      <c r="A733" s="2" t="s">
        <v>7</v>
      </c>
      <c r="B733" s="10"/>
      <c r="C733" s="2" t="str">
        <f t="shared" si="66"/>
        <v>New Rule</v>
      </c>
      <c r="D733" t="str">
        <f t="shared" si="67"/>
        <v/>
      </c>
      <c r="E733" s="2" t="str">
        <f t="shared" si="68"/>
        <v/>
      </c>
      <c r="F733" t="str">
        <f t="shared" si="69"/>
        <v/>
      </c>
      <c r="G733" s="11">
        <f t="shared" si="70"/>
        <v>0</v>
      </c>
      <c r="H733" t="str">
        <f t="shared" si="71"/>
        <v/>
      </c>
    </row>
    <row r="734" spans="1:8" x14ac:dyDescent="0.25">
      <c r="A734" s="2" t="s">
        <v>307</v>
      </c>
      <c r="B734" s="10"/>
      <c r="C734" s="2" t="str">
        <f t="shared" si="66"/>
        <v>Rule Name</v>
      </c>
      <c r="D734" t="str">
        <f t="shared" si="67"/>
        <v>RULE_ESERVICE_SBW_BRA</v>
      </c>
      <c r="E734" s="2" t="str">
        <f t="shared" si="68"/>
        <v>Rule ID</v>
      </c>
      <c r="F734" t="str">
        <f t="shared" si="69"/>
        <v>partnerportal-lar_RULE_ESERVICE_SBW_BRA</v>
      </c>
      <c r="G734" s="11">
        <f t="shared" si="70"/>
        <v>2</v>
      </c>
      <c r="H734" t="str">
        <f t="shared" si="71"/>
        <v/>
      </c>
    </row>
    <row r="735" spans="1:8" x14ac:dyDescent="0.25">
      <c r="A735" s="2" t="s">
        <v>308</v>
      </c>
      <c r="B735" s="10"/>
      <c r="C735" s="2" t="str">
        <f t="shared" si="66"/>
        <v>Group Name</v>
      </c>
      <c r="D735" t="str">
        <f t="shared" si="67"/>
        <v>ESERVICE_SBW_BRA</v>
      </c>
      <c r="E735" s="2" t="str">
        <f t="shared" si="68"/>
        <v>Group ID</v>
      </c>
      <c r="F735" t="str">
        <f t="shared" si="69"/>
        <v>partnerportal-lar_ESERVICE_SBW_BRA</v>
      </c>
      <c r="G735" s="11">
        <f t="shared" si="70"/>
        <v>2</v>
      </c>
      <c r="H735" t="str">
        <f t="shared" si="71"/>
        <v/>
      </c>
    </row>
    <row r="736" spans="1:8" x14ac:dyDescent="0.25">
      <c r="A736" s="2" t="s">
        <v>12</v>
      </c>
      <c r="B736" s="10"/>
      <c r="C736" s="2" t="str">
        <f t="shared" si="66"/>
        <v/>
      </c>
      <c r="D736" t="str">
        <f t="shared" si="67"/>
        <v/>
      </c>
      <c r="E736" s="2" t="str">
        <f t="shared" si="68"/>
        <v/>
      </c>
      <c r="F736" t="str">
        <f t="shared" si="69"/>
        <v/>
      </c>
      <c r="G736" s="11">
        <f t="shared" si="70"/>
        <v>0</v>
      </c>
      <c r="H736" t="str">
        <f t="shared" si="71"/>
        <v/>
      </c>
    </row>
    <row r="737" spans="1:8" x14ac:dyDescent="0.25">
      <c r="A737" s="2" t="s">
        <v>24</v>
      </c>
      <c r="B737" s="10"/>
      <c r="C737" s="2" t="str">
        <f t="shared" si="66"/>
        <v/>
      </c>
      <c r="D737" t="str">
        <f t="shared" si="67"/>
        <v/>
      </c>
      <c r="E737" s="2" t="str">
        <f t="shared" si="68"/>
        <v/>
      </c>
      <c r="F737" t="str">
        <f t="shared" si="69"/>
        <v/>
      </c>
      <c r="G737" s="11">
        <f t="shared" si="70"/>
        <v>0</v>
      </c>
      <c r="H737" t="str">
        <f t="shared" si="71"/>
        <v/>
      </c>
    </row>
    <row r="738" spans="1:8" x14ac:dyDescent="0.25">
      <c r="A738" s="2" t="s">
        <v>247</v>
      </c>
      <c r="B738" s="10"/>
      <c r="C738" s="2" t="str">
        <f t="shared" si="66"/>
        <v/>
      </c>
      <c r="D738" t="str">
        <f t="shared" si="67"/>
        <v>BR</v>
      </c>
      <c r="E738" s="2" t="str">
        <f t="shared" si="68"/>
        <v/>
      </c>
      <c r="F738" t="str">
        <f t="shared" si="69"/>
        <v>CountryCode</v>
      </c>
      <c r="G738" s="11">
        <f t="shared" si="70"/>
        <v>2</v>
      </c>
      <c r="H738" t="str">
        <f t="shared" si="71"/>
        <v/>
      </c>
    </row>
    <row r="739" spans="1:8" x14ac:dyDescent="0.25">
      <c r="A739" s="2" t="s">
        <v>86</v>
      </c>
      <c r="B739" s="10"/>
      <c r="C739" s="2" t="str">
        <f t="shared" si="66"/>
        <v/>
      </c>
      <c r="D739" t="str">
        <f t="shared" si="67"/>
        <v/>
      </c>
      <c r="E739" s="2" t="str">
        <f t="shared" si="68"/>
        <v/>
      </c>
      <c r="F739" t="str">
        <f t="shared" si="69"/>
        <v/>
      </c>
      <c r="G739" s="11">
        <f t="shared" si="70"/>
        <v>0</v>
      </c>
      <c r="H739" t="str">
        <f t="shared" si="71"/>
        <v/>
      </c>
    </row>
    <row r="740" spans="1:8" x14ac:dyDescent="0.25">
      <c r="A740" s="2" t="s">
        <v>309</v>
      </c>
      <c r="B740" s="10"/>
      <c r="C740" s="2" t="str">
        <f t="shared" si="66"/>
        <v/>
      </c>
      <c r="D740" t="str">
        <f t="shared" si="67"/>
        <v/>
      </c>
      <c r="E740" s="2" t="str">
        <f t="shared" si="68"/>
        <v/>
      </c>
      <c r="F740" t="str">
        <f t="shared" si="69"/>
        <v/>
      </c>
      <c r="G740" s="11">
        <f t="shared" si="70"/>
        <v>0</v>
      </c>
      <c r="H740" t="str">
        <f t="shared" si="71"/>
        <v/>
      </c>
    </row>
    <row r="741" spans="1:8" x14ac:dyDescent="0.25">
      <c r="A741" s="2" t="s">
        <v>191</v>
      </c>
      <c r="B741" s="10"/>
      <c r="C741" s="2" t="str">
        <f t="shared" si="66"/>
        <v/>
      </c>
      <c r="D741" t="str">
        <f t="shared" si="67"/>
        <v>LA FirstTier</v>
      </c>
      <c r="E741" s="2" t="str">
        <f t="shared" si="68"/>
        <v/>
      </c>
      <c r="F741" t="str">
        <f t="shared" si="69"/>
        <v>Programs</v>
      </c>
      <c r="G741" s="11">
        <f t="shared" si="70"/>
        <v>2</v>
      </c>
      <c r="H741" t="str">
        <f t="shared" si="71"/>
        <v/>
      </c>
    </row>
    <row r="742" spans="1:8" x14ac:dyDescent="0.25">
      <c r="A742" s="2" t="s">
        <v>310</v>
      </c>
      <c r="B742" s="10"/>
      <c r="C742" s="2" t="str">
        <f t="shared" si="66"/>
        <v/>
      </c>
      <c r="D742" t="str">
        <f t="shared" si="67"/>
        <v>Sales_Builder_Windows _ACCESS</v>
      </c>
      <c r="E742" s="2" t="str">
        <f t="shared" si="68"/>
        <v/>
      </c>
      <c r="F742" t="str">
        <f t="shared" si="69"/>
        <v>UserRights</v>
      </c>
      <c r="G742" s="11">
        <f t="shared" si="70"/>
        <v>2</v>
      </c>
      <c r="H742" t="str">
        <f t="shared" si="71"/>
        <v/>
      </c>
    </row>
    <row r="743" spans="1:8" x14ac:dyDescent="0.25">
      <c r="A743" s="2" t="s">
        <v>311</v>
      </c>
      <c r="B743" s="10"/>
      <c r="C743" s="2" t="str">
        <f t="shared" si="66"/>
        <v/>
      </c>
      <c r="D743" t="str">
        <f t="shared" si="67"/>
        <v/>
      </c>
      <c r="E743" s="2" t="str">
        <f t="shared" si="68"/>
        <v/>
      </c>
      <c r="F743" t="str">
        <f t="shared" si="69"/>
        <v/>
      </c>
      <c r="G743" s="11">
        <f t="shared" si="70"/>
        <v>0</v>
      </c>
      <c r="H743" t="str">
        <f t="shared" si="71"/>
        <v/>
      </c>
    </row>
    <row r="744" spans="1:8" x14ac:dyDescent="0.25">
      <c r="A744" s="2" t="s">
        <v>309</v>
      </c>
      <c r="B744" s="10"/>
      <c r="C744" s="2" t="str">
        <f t="shared" si="66"/>
        <v/>
      </c>
      <c r="D744" t="str">
        <f t="shared" si="67"/>
        <v/>
      </c>
      <c r="E744" s="2" t="str">
        <f t="shared" si="68"/>
        <v/>
      </c>
      <c r="F744" t="str">
        <f t="shared" si="69"/>
        <v/>
      </c>
      <c r="G744" s="11">
        <f t="shared" si="70"/>
        <v>0</v>
      </c>
      <c r="H744" t="str">
        <f t="shared" si="71"/>
        <v/>
      </c>
    </row>
    <row r="745" spans="1:8" x14ac:dyDescent="0.25">
      <c r="A745" s="2" t="s">
        <v>312</v>
      </c>
      <c r="B745" s="10"/>
      <c r="C745" s="2" t="str">
        <f t="shared" si="66"/>
        <v/>
      </c>
      <c r="D745" t="str">
        <f t="shared" si="67"/>
        <v>LA SecondTier</v>
      </c>
      <c r="E745" s="2" t="str">
        <f t="shared" si="68"/>
        <v/>
      </c>
      <c r="F745" t="str">
        <f t="shared" si="69"/>
        <v>Programs</v>
      </c>
      <c r="G745" s="11">
        <f t="shared" si="70"/>
        <v>2</v>
      </c>
      <c r="H745" t="str">
        <f t="shared" si="71"/>
        <v/>
      </c>
    </row>
    <row r="746" spans="1:8" x14ac:dyDescent="0.25">
      <c r="A746" s="2" t="s">
        <v>313</v>
      </c>
      <c r="B746" s="10"/>
      <c r="C746" s="2" t="str">
        <f t="shared" si="66"/>
        <v/>
      </c>
      <c r="D746" t="str">
        <f t="shared" si="67"/>
        <v>LA-SBW-ACCESS-TIER2</v>
      </c>
      <c r="E746" s="2" t="str">
        <f t="shared" si="68"/>
        <v/>
      </c>
      <c r="F746" t="str">
        <f t="shared" si="69"/>
        <v>Programs</v>
      </c>
      <c r="G746" s="11">
        <f t="shared" si="70"/>
        <v>2</v>
      </c>
      <c r="H746" t="str">
        <f t="shared" si="71"/>
        <v/>
      </c>
    </row>
    <row r="747" spans="1:8" x14ac:dyDescent="0.25">
      <c r="A747" s="2" t="s">
        <v>311</v>
      </c>
      <c r="B747" s="10"/>
      <c r="C747" s="2" t="str">
        <f t="shared" si="66"/>
        <v/>
      </c>
      <c r="D747" t="str">
        <f t="shared" si="67"/>
        <v/>
      </c>
      <c r="E747" s="2" t="str">
        <f t="shared" si="68"/>
        <v/>
      </c>
      <c r="F747" t="str">
        <f t="shared" si="69"/>
        <v/>
      </c>
      <c r="G747" s="11">
        <f t="shared" si="70"/>
        <v>0</v>
      </c>
      <c r="H747" t="str">
        <f t="shared" si="71"/>
        <v/>
      </c>
    </row>
    <row r="748" spans="1:8" x14ac:dyDescent="0.25">
      <c r="A748" s="2" t="s">
        <v>89</v>
      </c>
      <c r="B748" s="10"/>
      <c r="C748" s="2" t="str">
        <f t="shared" si="66"/>
        <v/>
      </c>
      <c r="D748" t="str">
        <f t="shared" si="67"/>
        <v/>
      </c>
      <c r="E748" s="2" t="str">
        <f t="shared" si="68"/>
        <v/>
      </c>
      <c r="F748" t="str">
        <f t="shared" si="69"/>
        <v/>
      </c>
      <c r="G748" s="11">
        <f t="shared" si="70"/>
        <v>0</v>
      </c>
      <c r="H748" t="str">
        <f t="shared" si="71"/>
        <v/>
      </c>
    </row>
    <row r="749" spans="1:8" x14ac:dyDescent="0.25">
      <c r="A749" s="2" t="s">
        <v>34</v>
      </c>
      <c r="B749" s="10"/>
      <c r="C749" s="2" t="str">
        <f t="shared" si="66"/>
        <v/>
      </c>
      <c r="D749" t="str">
        <f t="shared" si="67"/>
        <v/>
      </c>
      <c r="E749" s="2" t="str">
        <f t="shared" si="68"/>
        <v/>
      </c>
      <c r="F749" t="str">
        <f t="shared" si="69"/>
        <v/>
      </c>
      <c r="G749" s="11">
        <f t="shared" si="70"/>
        <v>0</v>
      </c>
      <c r="H749" t="str">
        <f t="shared" si="71"/>
        <v/>
      </c>
    </row>
    <row r="750" spans="1:8" x14ac:dyDescent="0.25">
      <c r="A750" s="2" t="s">
        <v>16</v>
      </c>
      <c r="B750" s="10"/>
      <c r="C750" s="2" t="str">
        <f t="shared" si="66"/>
        <v/>
      </c>
      <c r="D750" t="str">
        <f t="shared" si="67"/>
        <v/>
      </c>
      <c r="E750" s="2" t="str">
        <f t="shared" si="68"/>
        <v/>
      </c>
      <c r="F750" t="str">
        <f t="shared" si="69"/>
        <v/>
      </c>
      <c r="G750" s="11">
        <f t="shared" si="70"/>
        <v>0</v>
      </c>
      <c r="H750" t="str">
        <f t="shared" si="71"/>
        <v/>
      </c>
    </row>
    <row r="751" spans="1:8" x14ac:dyDescent="0.25">
      <c r="A751" s="2" t="s">
        <v>7</v>
      </c>
      <c r="B751" s="10"/>
      <c r="C751" s="2" t="str">
        <f t="shared" si="66"/>
        <v>New Rule</v>
      </c>
      <c r="D751" t="str">
        <f t="shared" si="67"/>
        <v/>
      </c>
      <c r="E751" s="2" t="str">
        <f t="shared" si="68"/>
        <v/>
      </c>
      <c r="F751" t="str">
        <f t="shared" si="69"/>
        <v/>
      </c>
      <c r="G751" s="11">
        <f t="shared" si="70"/>
        <v>0</v>
      </c>
      <c r="H751" t="str">
        <f t="shared" si="71"/>
        <v/>
      </c>
    </row>
    <row r="752" spans="1:8" x14ac:dyDescent="0.25">
      <c r="A752" s="2" t="s">
        <v>314</v>
      </c>
      <c r="B752" s="10"/>
      <c r="C752" s="2" t="str">
        <f t="shared" si="66"/>
        <v>Rule Name</v>
      </c>
      <c r="D752" t="str">
        <f t="shared" si="67"/>
        <v>RULE_ESERVICE_NANCY_SPANISH</v>
      </c>
      <c r="E752" s="2" t="str">
        <f t="shared" si="68"/>
        <v>Rule ID</v>
      </c>
      <c r="F752" t="str">
        <f t="shared" si="69"/>
        <v>partnerportal-lar_RULE_ESERVICE_NANCY_SPANISH</v>
      </c>
      <c r="G752" s="11">
        <f t="shared" si="70"/>
        <v>2</v>
      </c>
      <c r="H752" t="str">
        <f t="shared" si="71"/>
        <v/>
      </c>
    </row>
    <row r="753" spans="1:8" x14ac:dyDescent="0.25">
      <c r="A753" s="2" t="s">
        <v>315</v>
      </c>
      <c r="B753" s="10"/>
      <c r="C753" s="2" t="str">
        <f t="shared" si="66"/>
        <v>Group Name</v>
      </c>
      <c r="D753" t="str">
        <f t="shared" si="67"/>
        <v>ESERVICE_NANCY_SPANISH</v>
      </c>
      <c r="E753" s="2" t="str">
        <f t="shared" si="68"/>
        <v>Group ID</v>
      </c>
      <c r="F753" t="str">
        <f t="shared" si="69"/>
        <v>partnerportal-lar_ESERVICE_NANCY_SPANISH</v>
      </c>
      <c r="G753" s="11">
        <f t="shared" si="70"/>
        <v>2</v>
      </c>
      <c r="H753" t="str">
        <f t="shared" si="71"/>
        <v/>
      </c>
    </row>
    <row r="754" spans="1:8" x14ac:dyDescent="0.25">
      <c r="A754" s="2" t="s">
        <v>12</v>
      </c>
      <c r="B754" s="10"/>
      <c r="C754" s="2" t="str">
        <f t="shared" si="66"/>
        <v/>
      </c>
      <c r="D754" t="str">
        <f t="shared" si="67"/>
        <v/>
      </c>
      <c r="E754" s="2" t="str">
        <f t="shared" si="68"/>
        <v/>
      </c>
      <c r="F754" t="str">
        <f t="shared" si="69"/>
        <v/>
      </c>
      <c r="G754" s="11">
        <f t="shared" si="70"/>
        <v>0</v>
      </c>
      <c r="H754" t="str">
        <f t="shared" si="71"/>
        <v/>
      </c>
    </row>
    <row r="755" spans="1:8" x14ac:dyDescent="0.25">
      <c r="A755" s="2" t="s">
        <v>24</v>
      </c>
      <c r="B755" s="10"/>
      <c r="C755" s="2" t="str">
        <f t="shared" si="66"/>
        <v/>
      </c>
      <c r="D755" t="str">
        <f t="shared" si="67"/>
        <v/>
      </c>
      <c r="E755" s="2" t="str">
        <f t="shared" si="68"/>
        <v/>
      </c>
      <c r="F755" t="str">
        <f t="shared" si="69"/>
        <v/>
      </c>
      <c r="G755" s="11">
        <f t="shared" si="70"/>
        <v>0</v>
      </c>
      <c r="H755" t="str">
        <f t="shared" si="71"/>
        <v/>
      </c>
    </row>
    <row r="756" spans="1:8" x14ac:dyDescent="0.25">
      <c r="A756" s="2" t="s">
        <v>305</v>
      </c>
      <c r="B756" s="10"/>
      <c r="C756" s="2" t="str">
        <f t="shared" si="66"/>
        <v/>
      </c>
      <c r="D756" t="str">
        <f t="shared" si="67"/>
        <v>partnerportal-lar_ESERVICE_NANCY_ALL</v>
      </c>
      <c r="E756" s="2" t="str">
        <f t="shared" si="68"/>
        <v/>
      </c>
      <c r="F756" t="str">
        <f t="shared" si="69"/>
        <v/>
      </c>
      <c r="G756" s="11">
        <f t="shared" si="70"/>
        <v>1</v>
      </c>
      <c r="H756" t="str">
        <f t="shared" si="71"/>
        <v/>
      </c>
    </row>
    <row r="757" spans="1:8" x14ac:dyDescent="0.25">
      <c r="A757" s="2" t="s">
        <v>316</v>
      </c>
      <c r="B757" s="10"/>
      <c r="C757" s="2" t="str">
        <f t="shared" si="66"/>
        <v/>
      </c>
      <c r="D757" t="str">
        <f t="shared" si="67"/>
        <v>ES</v>
      </c>
      <c r="E757" s="2" t="str">
        <f t="shared" si="68"/>
        <v/>
      </c>
      <c r="F757" t="str">
        <f t="shared" si="69"/>
        <v>PreferredLanguageCode</v>
      </c>
      <c r="G757" s="11">
        <f t="shared" si="70"/>
        <v>2</v>
      </c>
      <c r="H757" t="str">
        <f t="shared" si="71"/>
        <v/>
      </c>
    </row>
    <row r="758" spans="1:8" x14ac:dyDescent="0.25">
      <c r="A758" s="2" t="s">
        <v>34</v>
      </c>
      <c r="B758" s="10"/>
      <c r="C758" s="2" t="str">
        <f t="shared" si="66"/>
        <v/>
      </c>
      <c r="D758" t="str">
        <f t="shared" si="67"/>
        <v/>
      </c>
      <c r="E758" s="2" t="str">
        <f t="shared" si="68"/>
        <v/>
      </c>
      <c r="F758" t="str">
        <f t="shared" si="69"/>
        <v/>
      </c>
      <c r="G758" s="11">
        <f t="shared" si="70"/>
        <v>0</v>
      </c>
      <c r="H758" t="str">
        <f t="shared" si="71"/>
        <v/>
      </c>
    </row>
    <row r="759" spans="1:8" x14ac:dyDescent="0.25">
      <c r="A759" s="2" t="s">
        <v>16</v>
      </c>
      <c r="B759" s="10"/>
      <c r="C759" s="2" t="str">
        <f t="shared" si="66"/>
        <v/>
      </c>
      <c r="D759" t="str">
        <f t="shared" si="67"/>
        <v/>
      </c>
      <c r="E759" s="2" t="str">
        <f t="shared" si="68"/>
        <v/>
      </c>
      <c r="F759" t="str">
        <f t="shared" si="69"/>
        <v/>
      </c>
      <c r="G759" s="11">
        <f t="shared" si="70"/>
        <v>0</v>
      </c>
      <c r="H759" t="str">
        <f t="shared" si="71"/>
        <v/>
      </c>
    </row>
    <row r="760" spans="1:8" x14ac:dyDescent="0.25">
      <c r="A760" s="2" t="s">
        <v>7</v>
      </c>
      <c r="B760" s="10"/>
      <c r="C760" s="2" t="str">
        <f t="shared" si="66"/>
        <v>New Rule</v>
      </c>
      <c r="D760" t="str">
        <f t="shared" si="67"/>
        <v/>
      </c>
      <c r="E760" s="2" t="str">
        <f t="shared" si="68"/>
        <v/>
      </c>
      <c r="F760" t="str">
        <f t="shared" si="69"/>
        <v/>
      </c>
      <c r="G760" s="11">
        <f t="shared" si="70"/>
        <v>0</v>
      </c>
      <c r="H760" t="str">
        <f t="shared" si="71"/>
        <v/>
      </c>
    </row>
    <row r="761" spans="1:8" x14ac:dyDescent="0.25">
      <c r="A761" s="2" t="s">
        <v>317</v>
      </c>
      <c r="B761" s="10"/>
      <c r="C761" s="2" t="str">
        <f t="shared" si="66"/>
        <v>Rule Name</v>
      </c>
      <c r="D761" t="str">
        <f t="shared" si="67"/>
        <v>RULE_ESERVICE_OPPORTUNITY_CAPTURE_LAR</v>
      </c>
      <c r="E761" s="2" t="str">
        <f t="shared" si="68"/>
        <v>Rule ID</v>
      </c>
      <c r="F761" t="str">
        <f t="shared" si="69"/>
        <v>partnerportal-lar_RULE_ESERVICE_OPPORTUNITY_CAPTURE_LAR</v>
      </c>
      <c r="G761" s="11">
        <f t="shared" si="70"/>
        <v>2</v>
      </c>
      <c r="H761" t="str">
        <f t="shared" si="71"/>
        <v/>
      </c>
    </row>
    <row r="762" spans="1:8" x14ac:dyDescent="0.25">
      <c r="A762" s="2" t="s">
        <v>318</v>
      </c>
      <c r="B762" s="10"/>
      <c r="C762" s="2" t="str">
        <f t="shared" si="66"/>
        <v>Group Name</v>
      </c>
      <c r="D762" t="str">
        <f t="shared" si="67"/>
        <v>ESERVICE_OPPORTUNITY_CAPTURE_LAR</v>
      </c>
      <c r="E762" s="2" t="str">
        <f t="shared" si="68"/>
        <v>Group ID</v>
      </c>
      <c r="F762" t="str">
        <f t="shared" si="69"/>
        <v>partnerportal-lar_ESERVICE_OPPORTUNITY_CAPTURE_LAR</v>
      </c>
      <c r="G762" s="11">
        <f t="shared" si="70"/>
        <v>2</v>
      </c>
      <c r="H762" t="str">
        <f t="shared" si="71"/>
        <v/>
      </c>
    </row>
    <row r="763" spans="1:8" x14ac:dyDescent="0.25">
      <c r="A763" s="2" t="s">
        <v>12</v>
      </c>
      <c r="B763" s="10"/>
      <c r="C763" s="2" t="str">
        <f t="shared" si="66"/>
        <v/>
      </c>
      <c r="D763" t="str">
        <f t="shared" si="67"/>
        <v/>
      </c>
      <c r="E763" s="2" t="str">
        <f t="shared" si="68"/>
        <v/>
      </c>
      <c r="F763" t="str">
        <f t="shared" si="69"/>
        <v/>
      </c>
      <c r="G763" s="11">
        <f t="shared" si="70"/>
        <v>0</v>
      </c>
      <c r="H763" t="str">
        <f t="shared" si="71"/>
        <v/>
      </c>
    </row>
    <row r="764" spans="1:8" x14ac:dyDescent="0.25">
      <c r="A764" s="2" t="s">
        <v>24</v>
      </c>
      <c r="B764" s="10"/>
      <c r="C764" s="2" t="str">
        <f t="shared" si="66"/>
        <v/>
      </c>
      <c r="D764" t="str">
        <f t="shared" si="67"/>
        <v/>
      </c>
      <c r="E764" s="2" t="str">
        <f t="shared" si="68"/>
        <v/>
      </c>
      <c r="F764" t="str">
        <f t="shared" si="69"/>
        <v/>
      </c>
      <c r="G764" s="11">
        <f t="shared" si="70"/>
        <v>0</v>
      </c>
      <c r="H764" t="str">
        <f t="shared" si="71"/>
        <v/>
      </c>
    </row>
    <row r="765" spans="1:8" x14ac:dyDescent="0.25">
      <c r="A765" s="2" t="s">
        <v>319</v>
      </c>
      <c r="B765" s="10"/>
      <c r="C765" s="2" t="str">
        <f t="shared" si="66"/>
        <v/>
      </c>
      <c r="D765" t="str">
        <f t="shared" si="67"/>
        <v>Opportunity Capture</v>
      </c>
      <c r="E765" s="2" t="str">
        <f t="shared" si="68"/>
        <v/>
      </c>
      <c r="F765" t="str">
        <f t="shared" si="69"/>
        <v>Programs</v>
      </c>
      <c r="G765" s="11">
        <f t="shared" si="70"/>
        <v>2</v>
      </c>
      <c r="H765" t="str">
        <f t="shared" si="71"/>
        <v/>
      </c>
    </row>
    <row r="766" spans="1:8" x14ac:dyDescent="0.25">
      <c r="A766" s="2" t="s">
        <v>86</v>
      </c>
      <c r="B766" s="10"/>
      <c r="C766" s="2" t="str">
        <f t="shared" si="66"/>
        <v/>
      </c>
      <c r="D766" t="str">
        <f t="shared" si="67"/>
        <v/>
      </c>
      <c r="E766" s="2" t="str">
        <f t="shared" si="68"/>
        <v/>
      </c>
      <c r="F766" t="str">
        <f t="shared" si="69"/>
        <v/>
      </c>
      <c r="G766" s="11">
        <f t="shared" si="70"/>
        <v>0</v>
      </c>
      <c r="H766" t="str">
        <f t="shared" si="71"/>
        <v/>
      </c>
    </row>
    <row r="767" spans="1:8" x14ac:dyDescent="0.25">
      <c r="A767" s="2" t="s">
        <v>320</v>
      </c>
      <c r="B767" s="10"/>
      <c r="C767" s="2" t="str">
        <f t="shared" si="66"/>
        <v/>
      </c>
      <c r="D767" t="str">
        <f t="shared" si="67"/>
        <v>HP Partner Portal LM User</v>
      </c>
      <c r="E767" s="2" t="str">
        <f t="shared" si="68"/>
        <v/>
      </c>
      <c r="F767" t="str">
        <f t="shared" si="69"/>
        <v>ResponsibilityNames</v>
      </c>
      <c r="G767" s="11">
        <f t="shared" si="70"/>
        <v>2</v>
      </c>
      <c r="H767" t="str">
        <f t="shared" si="71"/>
        <v/>
      </c>
    </row>
    <row r="768" spans="1:8" x14ac:dyDescent="0.25">
      <c r="A768" s="2" t="s">
        <v>321</v>
      </c>
      <c r="B768" s="10"/>
      <c r="C768" s="2" t="str">
        <f t="shared" si="66"/>
        <v/>
      </c>
      <c r="D768" t="str">
        <f t="shared" si="67"/>
        <v>HP Partner Portal LM User no Auto Notification</v>
      </c>
      <c r="E768" s="2" t="str">
        <f t="shared" si="68"/>
        <v/>
      </c>
      <c r="F768" t="str">
        <f t="shared" si="69"/>
        <v>ResponsibilityNames</v>
      </c>
      <c r="G768" s="11">
        <f t="shared" si="70"/>
        <v>2</v>
      </c>
      <c r="H768" t="str">
        <f t="shared" si="71"/>
        <v/>
      </c>
    </row>
    <row r="769" spans="1:8" x14ac:dyDescent="0.25">
      <c r="A769" s="2" t="s">
        <v>89</v>
      </c>
      <c r="B769" s="10"/>
      <c r="C769" s="2" t="str">
        <f t="shared" si="66"/>
        <v/>
      </c>
      <c r="D769" t="str">
        <f t="shared" si="67"/>
        <v/>
      </c>
      <c r="E769" s="2" t="str">
        <f t="shared" si="68"/>
        <v/>
      </c>
      <c r="F769" t="str">
        <f t="shared" si="69"/>
        <v/>
      </c>
      <c r="G769" s="11">
        <f t="shared" si="70"/>
        <v>0</v>
      </c>
      <c r="H769" t="str">
        <f t="shared" si="71"/>
        <v/>
      </c>
    </row>
    <row r="770" spans="1:8" x14ac:dyDescent="0.25">
      <c r="A770" s="2" t="s">
        <v>34</v>
      </c>
      <c r="B770" s="10"/>
      <c r="C770" s="2" t="str">
        <f t="shared" si="66"/>
        <v/>
      </c>
      <c r="D770" t="str">
        <f t="shared" si="67"/>
        <v/>
      </c>
      <c r="E770" s="2" t="str">
        <f t="shared" si="68"/>
        <v/>
      </c>
      <c r="F770" t="str">
        <f t="shared" si="69"/>
        <v/>
      </c>
      <c r="G770" s="11">
        <f t="shared" si="70"/>
        <v>0</v>
      </c>
      <c r="H770" t="str">
        <f t="shared" si="71"/>
        <v/>
      </c>
    </row>
    <row r="771" spans="1:8" x14ac:dyDescent="0.25">
      <c r="A771" s="2" t="s">
        <v>16</v>
      </c>
      <c r="B771" s="10"/>
      <c r="C771" s="2" t="str">
        <f t="shared" ref="C771:C834" si="72">IF(A771=$A$3,"New Rule",IF(C770="New Rule","Rule Name",IF(C770="Rule Name","Group Name","")))</f>
        <v/>
      </c>
      <c r="D771" t="str">
        <f t="shared" ref="D771:D834" si="73">IFERROR(LEFT(RIGHT(A771,LEN(A771)-FIND("""",A771,1)),FIND("""",A771,FIND("""",A771)+1)-FIND("""",A771,1)-1),"")</f>
        <v/>
      </c>
      <c r="E771" s="2" t="str">
        <f t="shared" ref="E771:E834" si="74">IF(C771="Rule Name","Rule ID",IF(C771="Group Name","Group ID",""))</f>
        <v/>
      </c>
      <c r="F771" t="str">
        <f t="shared" ref="F771:F834" si="75">IFERROR(LEFT(RIGHT(A771,LEN(A771)-FIND("""",A771,FIND("""",A771,FIND("""",A771)+1)+1)),FIND("""",A771,FIND("""",A771,FIND("""",A771,FIND("""",A771)+1)+1)+1)-FIND("""",A771,FIND("""",A771,FIND("""",A771)+1)+1)-1),"")</f>
        <v/>
      </c>
      <c r="G771" s="11">
        <f t="shared" ref="G771:G834" si="76">(SUM(LEN(A771)-LEN(SUBSTITUTE(A771,"""","")))/LEN(""""))/2</f>
        <v>0</v>
      </c>
      <c r="H771" t="str">
        <f t="shared" ref="H771:H834" si="77">IFERROR(LEFT(RIGHT(A771,LEN(A771)-FIND("""",A771,FIND("""",A771,FIND("""",A771,FIND("""",A771,FIND("""",A771)+1)+1)+1)+1)),FIND("""",A771,(FIND("""",A771,FIND("""",A771,FIND("""",A771,FIND("""",A771,FIND("""",A771)+1)+1)+1)+1)+1))-FIND("""",A771,FIND("""",A771,FIND("""",A771,FIND("""",A771,FIND("""",A771)+1)+1)+1)+1)-1),"")</f>
        <v/>
      </c>
    </row>
    <row r="772" spans="1:8" x14ac:dyDescent="0.25">
      <c r="A772" s="2" t="s">
        <v>7</v>
      </c>
      <c r="B772" s="10"/>
      <c r="C772" s="2" t="str">
        <f t="shared" si="72"/>
        <v>New Rule</v>
      </c>
      <c r="D772" t="str">
        <f t="shared" si="73"/>
        <v/>
      </c>
      <c r="E772" s="2" t="str">
        <f t="shared" si="74"/>
        <v/>
      </c>
      <c r="F772" t="str">
        <f t="shared" si="75"/>
        <v/>
      </c>
      <c r="G772" s="11">
        <f t="shared" si="76"/>
        <v>0</v>
      </c>
      <c r="H772" t="str">
        <f t="shared" si="77"/>
        <v/>
      </c>
    </row>
    <row r="773" spans="1:8" x14ac:dyDescent="0.25">
      <c r="A773" s="2" t="s">
        <v>322</v>
      </c>
      <c r="B773" s="10"/>
      <c r="C773" s="2" t="str">
        <f t="shared" si="72"/>
        <v>Rule Name</v>
      </c>
      <c r="D773" t="str">
        <f t="shared" si="73"/>
        <v>RULE_ESERVICE_OPPORTUNITY_CAPTURE_MY_SALES_LAR</v>
      </c>
      <c r="E773" s="2" t="str">
        <f t="shared" si="74"/>
        <v>Rule ID</v>
      </c>
      <c r="F773" t="str">
        <f t="shared" si="75"/>
        <v>partnerportal-lar_RULE_ESERVICE_OPPORTUNITY_CAPTURE_MY_SALES_LAR</v>
      </c>
      <c r="G773" s="11">
        <f t="shared" si="76"/>
        <v>2</v>
      </c>
      <c r="H773" t="str">
        <f t="shared" si="77"/>
        <v/>
      </c>
    </row>
    <row r="774" spans="1:8" x14ac:dyDescent="0.25">
      <c r="A774" s="2" t="s">
        <v>323</v>
      </c>
      <c r="B774" s="10"/>
      <c r="C774" s="2" t="str">
        <f t="shared" si="72"/>
        <v>Group Name</v>
      </c>
      <c r="D774" t="str">
        <f t="shared" si="73"/>
        <v>ESERVICE_OPPORTUNITY_CAPTURE_MY_SALES_LAR</v>
      </c>
      <c r="E774" s="2" t="str">
        <f t="shared" si="74"/>
        <v>Group ID</v>
      </c>
      <c r="F774" t="str">
        <f t="shared" si="75"/>
        <v>partnerportal-lar_ESERVICE_OPPORTUNITY_CAPTURE_MY_SALES_LAR</v>
      </c>
      <c r="G774" s="11">
        <f t="shared" si="76"/>
        <v>2</v>
      </c>
      <c r="H774" t="str">
        <f t="shared" si="77"/>
        <v/>
      </c>
    </row>
    <row r="775" spans="1:8" x14ac:dyDescent="0.25">
      <c r="A775" s="2" t="s">
        <v>12</v>
      </c>
      <c r="B775" s="10"/>
      <c r="C775" s="2" t="str">
        <f t="shared" si="72"/>
        <v/>
      </c>
      <c r="D775" t="str">
        <f t="shared" si="73"/>
        <v/>
      </c>
      <c r="E775" s="2" t="str">
        <f t="shared" si="74"/>
        <v/>
      </c>
      <c r="F775" t="str">
        <f t="shared" si="75"/>
        <v/>
      </c>
      <c r="G775" s="11">
        <f t="shared" si="76"/>
        <v>0</v>
      </c>
      <c r="H775" t="str">
        <f t="shared" si="77"/>
        <v/>
      </c>
    </row>
    <row r="776" spans="1:8" x14ac:dyDescent="0.25">
      <c r="A776" s="2" t="s">
        <v>24</v>
      </c>
      <c r="B776" s="10"/>
      <c r="C776" s="2" t="str">
        <f t="shared" si="72"/>
        <v/>
      </c>
      <c r="D776" t="str">
        <f t="shared" si="73"/>
        <v/>
      </c>
      <c r="E776" s="2" t="str">
        <f t="shared" si="74"/>
        <v/>
      </c>
      <c r="F776" t="str">
        <f t="shared" si="75"/>
        <v/>
      </c>
      <c r="G776" s="11">
        <f t="shared" si="76"/>
        <v>0</v>
      </c>
      <c r="H776" t="str">
        <f t="shared" si="77"/>
        <v/>
      </c>
    </row>
    <row r="777" spans="1:8" x14ac:dyDescent="0.25">
      <c r="A777" s="2" t="s">
        <v>319</v>
      </c>
      <c r="B777" s="10"/>
      <c r="C777" s="2" t="str">
        <f t="shared" si="72"/>
        <v/>
      </c>
      <c r="D777" t="str">
        <f t="shared" si="73"/>
        <v>Opportunity Capture</v>
      </c>
      <c r="E777" s="2" t="str">
        <f t="shared" si="74"/>
        <v/>
      </c>
      <c r="F777" t="str">
        <f t="shared" si="75"/>
        <v>Programs</v>
      </c>
      <c r="G777" s="11">
        <f t="shared" si="76"/>
        <v>2</v>
      </c>
      <c r="H777" t="str">
        <f t="shared" si="77"/>
        <v/>
      </c>
    </row>
    <row r="778" spans="1:8" x14ac:dyDescent="0.25">
      <c r="A778" s="2" t="s">
        <v>324</v>
      </c>
      <c r="B778" s="10"/>
      <c r="C778" s="2" t="str">
        <f t="shared" si="72"/>
        <v/>
      </c>
      <c r="D778" t="str">
        <f t="shared" si="73"/>
        <v>HP Partner Portal Oppty User no Auto Notification</v>
      </c>
      <c r="E778" s="2" t="str">
        <f t="shared" si="74"/>
        <v/>
      </c>
      <c r="F778" t="str">
        <f t="shared" si="75"/>
        <v>ResponsibilityNames</v>
      </c>
      <c r="G778" s="11">
        <f t="shared" si="76"/>
        <v>2</v>
      </c>
      <c r="H778" t="str">
        <f t="shared" si="77"/>
        <v/>
      </c>
    </row>
    <row r="779" spans="1:8" x14ac:dyDescent="0.25">
      <c r="A779" s="2" t="s">
        <v>34</v>
      </c>
      <c r="B779" s="10"/>
      <c r="C779" s="2" t="str">
        <f t="shared" si="72"/>
        <v/>
      </c>
      <c r="D779" t="str">
        <f t="shared" si="73"/>
        <v/>
      </c>
      <c r="E779" s="2" t="str">
        <f t="shared" si="74"/>
        <v/>
      </c>
      <c r="F779" t="str">
        <f t="shared" si="75"/>
        <v/>
      </c>
      <c r="G779" s="11">
        <f t="shared" si="76"/>
        <v>0</v>
      </c>
      <c r="H779" t="str">
        <f t="shared" si="77"/>
        <v/>
      </c>
    </row>
    <row r="780" spans="1:8" x14ac:dyDescent="0.25">
      <c r="A780" s="2" t="s">
        <v>16</v>
      </c>
      <c r="B780" s="10"/>
      <c r="C780" s="2" t="str">
        <f t="shared" si="72"/>
        <v/>
      </c>
      <c r="D780" t="str">
        <f t="shared" si="73"/>
        <v/>
      </c>
      <c r="E780" s="2" t="str">
        <f t="shared" si="74"/>
        <v/>
      </c>
      <c r="F780" t="str">
        <f t="shared" si="75"/>
        <v/>
      </c>
      <c r="G780" s="11">
        <f t="shared" si="76"/>
        <v>0</v>
      </c>
      <c r="H780" t="str">
        <f t="shared" si="77"/>
        <v/>
      </c>
    </row>
    <row r="781" spans="1:8" x14ac:dyDescent="0.25">
      <c r="A781" s="2" t="s">
        <v>7</v>
      </c>
      <c r="B781" s="10"/>
      <c r="C781" s="2" t="str">
        <f t="shared" si="72"/>
        <v>New Rule</v>
      </c>
      <c r="D781" t="str">
        <f t="shared" si="73"/>
        <v/>
      </c>
      <c r="E781" s="2" t="str">
        <f t="shared" si="74"/>
        <v/>
      </c>
      <c r="F781" t="str">
        <f t="shared" si="75"/>
        <v/>
      </c>
      <c r="G781" s="11">
        <f t="shared" si="76"/>
        <v>0</v>
      </c>
      <c r="H781" t="str">
        <f t="shared" si="77"/>
        <v/>
      </c>
    </row>
    <row r="782" spans="1:8" x14ac:dyDescent="0.25">
      <c r="A782" s="2" t="s">
        <v>325</v>
      </c>
      <c r="B782" s="10"/>
      <c r="C782" s="2" t="str">
        <f t="shared" si="72"/>
        <v>Rule Name</v>
      </c>
      <c r="D782" t="str">
        <f t="shared" si="73"/>
        <v>RULE_ESERVICE_ORDER-LINK_ALL</v>
      </c>
      <c r="E782" s="2" t="str">
        <f t="shared" si="74"/>
        <v>Rule ID</v>
      </c>
      <c r="F782" t="str">
        <f t="shared" si="75"/>
        <v>partnerportal-lar_RULE_ESERVICE_ORDER-LINK_ALL</v>
      </c>
      <c r="G782" s="11">
        <f t="shared" si="76"/>
        <v>2</v>
      </c>
      <c r="H782" t="str">
        <f t="shared" si="77"/>
        <v/>
      </c>
    </row>
    <row r="783" spans="1:8" x14ac:dyDescent="0.25">
      <c r="A783" s="2" t="s">
        <v>326</v>
      </c>
      <c r="B783" s="10"/>
      <c r="C783" s="2" t="str">
        <f t="shared" si="72"/>
        <v>Group Name</v>
      </c>
      <c r="D783" t="str">
        <f t="shared" si="73"/>
        <v>ESERVICE_ORDER-LINK_ALL</v>
      </c>
      <c r="E783" s="2" t="str">
        <f t="shared" si="74"/>
        <v>Group ID</v>
      </c>
      <c r="F783" t="str">
        <f t="shared" si="75"/>
        <v>partnerportal-lar_ESERVICE_ORDER-LINK_ALL</v>
      </c>
      <c r="G783" s="11">
        <f t="shared" si="76"/>
        <v>2</v>
      </c>
      <c r="H783" t="str">
        <f t="shared" si="77"/>
        <v/>
      </c>
    </row>
    <row r="784" spans="1:8" x14ac:dyDescent="0.25">
      <c r="A784" s="2" t="s">
        <v>12</v>
      </c>
      <c r="B784" s="10"/>
      <c r="C784" s="2" t="str">
        <f t="shared" si="72"/>
        <v/>
      </c>
      <c r="D784" t="str">
        <f t="shared" si="73"/>
        <v/>
      </c>
      <c r="E784" s="2" t="str">
        <f t="shared" si="74"/>
        <v/>
      </c>
      <c r="F784" t="str">
        <f t="shared" si="75"/>
        <v/>
      </c>
      <c r="G784" s="11">
        <f t="shared" si="76"/>
        <v>0</v>
      </c>
      <c r="H784" t="str">
        <f t="shared" si="77"/>
        <v/>
      </c>
    </row>
    <row r="785" spans="1:8" x14ac:dyDescent="0.25">
      <c r="A785" s="2" t="s">
        <v>24</v>
      </c>
      <c r="B785" s="10"/>
      <c r="C785" s="2" t="str">
        <f t="shared" si="72"/>
        <v/>
      </c>
      <c r="D785" t="str">
        <f t="shared" si="73"/>
        <v/>
      </c>
      <c r="E785" s="2" t="str">
        <f t="shared" si="74"/>
        <v/>
      </c>
      <c r="F785" t="str">
        <f t="shared" si="75"/>
        <v/>
      </c>
      <c r="G785" s="11">
        <f t="shared" si="76"/>
        <v>0</v>
      </c>
      <c r="H785" t="str">
        <f t="shared" si="77"/>
        <v/>
      </c>
    </row>
    <row r="786" spans="1:8" x14ac:dyDescent="0.25">
      <c r="A786" s="2" t="s">
        <v>327</v>
      </c>
      <c r="B786" s="10"/>
      <c r="C786" s="2" t="str">
        <f t="shared" si="72"/>
        <v/>
      </c>
      <c r="D786" t="str">
        <f t="shared" si="73"/>
        <v>LA-Orderlink_Users</v>
      </c>
      <c r="E786" s="2" t="str">
        <f t="shared" si="74"/>
        <v/>
      </c>
      <c r="F786" t="str">
        <f t="shared" si="75"/>
        <v>Campaigns</v>
      </c>
      <c r="G786" s="11">
        <f t="shared" si="76"/>
        <v>2</v>
      </c>
      <c r="H786" t="str">
        <f t="shared" si="77"/>
        <v/>
      </c>
    </row>
    <row r="787" spans="1:8" x14ac:dyDescent="0.25">
      <c r="A787" s="2" t="s">
        <v>28</v>
      </c>
      <c r="B787" s="10"/>
      <c r="C787" s="2" t="str">
        <f t="shared" si="72"/>
        <v/>
      </c>
      <c r="D787" t="str">
        <f t="shared" si="73"/>
        <v/>
      </c>
      <c r="E787" s="2" t="str">
        <f t="shared" si="74"/>
        <v/>
      </c>
      <c r="F787" t="str">
        <f t="shared" si="75"/>
        <v/>
      </c>
      <c r="G787" s="11">
        <f t="shared" si="76"/>
        <v>0</v>
      </c>
      <c r="H787" t="str">
        <f t="shared" si="77"/>
        <v/>
      </c>
    </row>
    <row r="788" spans="1:8" x14ac:dyDescent="0.25">
      <c r="A788" s="2" t="s">
        <v>190</v>
      </c>
      <c r="B788" s="10"/>
      <c r="C788" s="2" t="str">
        <f t="shared" si="72"/>
        <v/>
      </c>
      <c r="D788" t="str">
        <f t="shared" si="73"/>
        <v>BR</v>
      </c>
      <c r="E788" s="2" t="str">
        <f t="shared" si="74"/>
        <v/>
      </c>
      <c r="F788" t="str">
        <f t="shared" si="75"/>
        <v>CountryCode</v>
      </c>
      <c r="G788" s="11">
        <f t="shared" si="76"/>
        <v>2</v>
      </c>
      <c r="H788" t="str">
        <f t="shared" si="77"/>
        <v/>
      </c>
    </row>
    <row r="789" spans="1:8" x14ac:dyDescent="0.25">
      <c r="A789" s="2" t="s">
        <v>32</v>
      </c>
      <c r="B789" s="10"/>
      <c r="C789" s="2" t="str">
        <f t="shared" si="72"/>
        <v/>
      </c>
      <c r="D789" t="str">
        <f t="shared" si="73"/>
        <v/>
      </c>
      <c r="E789" s="2" t="str">
        <f t="shared" si="74"/>
        <v/>
      </c>
      <c r="F789" t="str">
        <f t="shared" si="75"/>
        <v/>
      </c>
      <c r="G789" s="11">
        <f t="shared" si="76"/>
        <v>0</v>
      </c>
      <c r="H789" t="str">
        <f t="shared" si="77"/>
        <v/>
      </c>
    </row>
    <row r="790" spans="1:8" x14ac:dyDescent="0.25">
      <c r="A790" s="2" t="s">
        <v>34</v>
      </c>
      <c r="B790" s="10"/>
      <c r="C790" s="2" t="str">
        <f t="shared" si="72"/>
        <v/>
      </c>
      <c r="D790" t="str">
        <f t="shared" si="73"/>
        <v/>
      </c>
      <c r="E790" s="2" t="str">
        <f t="shared" si="74"/>
        <v/>
      </c>
      <c r="F790" t="str">
        <f t="shared" si="75"/>
        <v/>
      </c>
      <c r="G790" s="11">
        <f t="shared" si="76"/>
        <v>0</v>
      </c>
      <c r="H790" t="str">
        <f t="shared" si="77"/>
        <v/>
      </c>
    </row>
    <row r="791" spans="1:8" x14ac:dyDescent="0.25">
      <c r="A791" s="2" t="s">
        <v>16</v>
      </c>
      <c r="B791" s="10"/>
      <c r="C791" s="2" t="str">
        <f t="shared" si="72"/>
        <v/>
      </c>
      <c r="D791" t="str">
        <f t="shared" si="73"/>
        <v/>
      </c>
      <c r="E791" s="2" t="str">
        <f t="shared" si="74"/>
        <v/>
      </c>
      <c r="F791" t="str">
        <f t="shared" si="75"/>
        <v/>
      </c>
      <c r="G791" s="11">
        <f t="shared" si="76"/>
        <v>0</v>
      </c>
      <c r="H791" t="str">
        <f t="shared" si="77"/>
        <v/>
      </c>
    </row>
    <row r="792" spans="1:8" x14ac:dyDescent="0.25">
      <c r="A792" s="2" t="s">
        <v>7</v>
      </c>
      <c r="B792" s="10"/>
      <c r="C792" s="2" t="str">
        <f t="shared" si="72"/>
        <v>New Rule</v>
      </c>
      <c r="D792" t="str">
        <f t="shared" si="73"/>
        <v/>
      </c>
      <c r="E792" s="2" t="str">
        <f t="shared" si="74"/>
        <v/>
      </c>
      <c r="F792" t="str">
        <f t="shared" si="75"/>
        <v/>
      </c>
      <c r="G792" s="11">
        <f t="shared" si="76"/>
        <v>0</v>
      </c>
      <c r="H792" t="str">
        <f t="shared" si="77"/>
        <v/>
      </c>
    </row>
    <row r="793" spans="1:8" x14ac:dyDescent="0.25">
      <c r="A793" s="2" t="s">
        <v>328</v>
      </c>
      <c r="B793" s="10"/>
      <c r="C793" s="2" t="str">
        <f t="shared" si="72"/>
        <v>Rule Name</v>
      </c>
      <c r="D793" t="str">
        <f t="shared" si="73"/>
        <v>RULE_ESERVICE_OSS_ALL</v>
      </c>
      <c r="E793" s="2" t="str">
        <f t="shared" si="74"/>
        <v>Rule ID</v>
      </c>
      <c r="F793" t="str">
        <f t="shared" si="75"/>
        <v>partnerportal-lar_RULE_ESERVICE_OSS_ALL</v>
      </c>
      <c r="G793" s="11">
        <f t="shared" si="76"/>
        <v>2</v>
      </c>
      <c r="H793" t="str">
        <f t="shared" si="77"/>
        <v/>
      </c>
    </row>
    <row r="794" spans="1:8" x14ac:dyDescent="0.25">
      <c r="A794" s="2" t="s">
        <v>329</v>
      </c>
      <c r="B794" s="10"/>
      <c r="C794" s="2" t="str">
        <f t="shared" si="72"/>
        <v>Group Name</v>
      </c>
      <c r="D794" t="str">
        <f t="shared" si="73"/>
        <v>ESERVICE_OSS_ALL</v>
      </c>
      <c r="E794" s="2" t="str">
        <f t="shared" si="74"/>
        <v>Group ID</v>
      </c>
      <c r="F794" t="str">
        <f t="shared" si="75"/>
        <v>partnerportal-lar_ESERVICE_OSS_ALL</v>
      </c>
      <c r="G794" s="11">
        <f t="shared" si="76"/>
        <v>2</v>
      </c>
      <c r="H794" t="str">
        <f t="shared" si="77"/>
        <v/>
      </c>
    </row>
    <row r="795" spans="1:8" x14ac:dyDescent="0.25">
      <c r="A795" s="2" t="s">
        <v>12</v>
      </c>
      <c r="B795" s="10"/>
      <c r="C795" s="2" t="str">
        <f t="shared" si="72"/>
        <v/>
      </c>
      <c r="D795" t="str">
        <f t="shared" si="73"/>
        <v/>
      </c>
      <c r="E795" s="2" t="str">
        <f t="shared" si="74"/>
        <v/>
      </c>
      <c r="F795" t="str">
        <f t="shared" si="75"/>
        <v/>
      </c>
      <c r="G795" s="11">
        <f t="shared" si="76"/>
        <v>0</v>
      </c>
      <c r="H795" t="str">
        <f t="shared" si="77"/>
        <v/>
      </c>
    </row>
    <row r="796" spans="1:8" x14ac:dyDescent="0.25">
      <c r="A796" s="2" t="s">
        <v>52</v>
      </c>
      <c r="B796" s="10"/>
      <c r="C796" s="2" t="str">
        <f t="shared" si="72"/>
        <v/>
      </c>
      <c r="D796" t="str">
        <f t="shared" si="73"/>
        <v/>
      </c>
      <c r="E796" s="2" t="str">
        <f t="shared" si="74"/>
        <v/>
      </c>
      <c r="F796" t="str">
        <f t="shared" si="75"/>
        <v/>
      </c>
      <c r="G796" s="11">
        <f t="shared" si="76"/>
        <v>0</v>
      </c>
      <c r="H796" t="str">
        <f t="shared" si="77"/>
        <v/>
      </c>
    </row>
    <row r="797" spans="1:8" x14ac:dyDescent="0.25">
      <c r="A797" s="2" t="s">
        <v>330</v>
      </c>
      <c r="B797" s="10"/>
      <c r="C797" s="2" t="str">
        <f t="shared" si="72"/>
        <v/>
      </c>
      <c r="D797" t="str">
        <f t="shared" si="73"/>
        <v>Order Status</v>
      </c>
      <c r="E797" s="2" t="str">
        <f t="shared" si="74"/>
        <v/>
      </c>
      <c r="F797" t="str">
        <f t="shared" si="75"/>
        <v>UserRights</v>
      </c>
      <c r="G797" s="11">
        <f t="shared" si="76"/>
        <v>2</v>
      </c>
      <c r="H797" t="str">
        <f t="shared" si="77"/>
        <v/>
      </c>
    </row>
    <row r="798" spans="1:8" x14ac:dyDescent="0.25">
      <c r="A798" s="2" t="s">
        <v>331</v>
      </c>
      <c r="B798" s="10"/>
      <c r="C798" s="2" t="str">
        <f t="shared" si="72"/>
        <v/>
      </c>
      <c r="D798" t="str">
        <f t="shared" si="73"/>
        <v>Order Status with Pricing</v>
      </c>
      <c r="E798" s="2" t="str">
        <f t="shared" si="74"/>
        <v/>
      </c>
      <c r="F798" t="str">
        <f t="shared" si="75"/>
        <v>UserRights</v>
      </c>
      <c r="G798" s="11">
        <f t="shared" si="76"/>
        <v>2</v>
      </c>
      <c r="H798" t="str">
        <f t="shared" si="77"/>
        <v/>
      </c>
    </row>
    <row r="799" spans="1:8" x14ac:dyDescent="0.25">
      <c r="A799" s="2" t="s">
        <v>332</v>
      </c>
      <c r="B799" s="10"/>
      <c r="C799" s="2" t="str">
        <f t="shared" si="72"/>
        <v/>
      </c>
      <c r="D799" t="str">
        <f t="shared" si="73"/>
        <v>Order Status with Net Pricing</v>
      </c>
      <c r="E799" s="2" t="str">
        <f t="shared" si="74"/>
        <v/>
      </c>
      <c r="F799" t="str">
        <f t="shared" si="75"/>
        <v>UserRights</v>
      </c>
      <c r="G799" s="11">
        <f t="shared" si="76"/>
        <v>2</v>
      </c>
      <c r="H799" t="str">
        <f t="shared" si="77"/>
        <v/>
      </c>
    </row>
    <row r="800" spans="1:8" x14ac:dyDescent="0.25">
      <c r="A800" s="2" t="s">
        <v>56</v>
      </c>
      <c r="B800" s="10"/>
      <c r="C800" s="2" t="str">
        <f t="shared" si="72"/>
        <v/>
      </c>
      <c r="D800" t="str">
        <f t="shared" si="73"/>
        <v/>
      </c>
      <c r="E800" s="2" t="str">
        <f t="shared" si="74"/>
        <v/>
      </c>
      <c r="F800" t="str">
        <f t="shared" si="75"/>
        <v/>
      </c>
      <c r="G800" s="11">
        <f t="shared" si="76"/>
        <v>0</v>
      </c>
      <c r="H800" t="str">
        <f t="shared" si="77"/>
        <v/>
      </c>
    </row>
    <row r="801" spans="1:8" x14ac:dyDescent="0.25">
      <c r="A801" s="2" t="s">
        <v>16</v>
      </c>
      <c r="B801" s="10"/>
      <c r="C801" s="2" t="str">
        <f t="shared" si="72"/>
        <v/>
      </c>
      <c r="D801" t="str">
        <f t="shared" si="73"/>
        <v/>
      </c>
      <c r="E801" s="2" t="str">
        <f t="shared" si="74"/>
        <v/>
      </c>
      <c r="F801" t="str">
        <f t="shared" si="75"/>
        <v/>
      </c>
      <c r="G801" s="11">
        <f t="shared" si="76"/>
        <v>0</v>
      </c>
      <c r="H801" t="str">
        <f t="shared" si="77"/>
        <v/>
      </c>
    </row>
    <row r="802" spans="1:8" x14ac:dyDescent="0.25">
      <c r="A802" s="2" t="s">
        <v>7</v>
      </c>
      <c r="B802" s="10"/>
      <c r="C802" s="2" t="str">
        <f t="shared" si="72"/>
        <v>New Rule</v>
      </c>
      <c r="D802" t="str">
        <f t="shared" si="73"/>
        <v/>
      </c>
      <c r="E802" s="2" t="str">
        <f t="shared" si="74"/>
        <v/>
      </c>
      <c r="F802" t="str">
        <f t="shared" si="75"/>
        <v/>
      </c>
      <c r="G802" s="11">
        <f t="shared" si="76"/>
        <v>0</v>
      </c>
      <c r="H802" t="str">
        <f t="shared" si="77"/>
        <v/>
      </c>
    </row>
    <row r="803" spans="1:8" x14ac:dyDescent="0.25">
      <c r="A803" s="2" t="s">
        <v>333</v>
      </c>
      <c r="B803" s="10"/>
      <c r="C803" s="2" t="str">
        <f t="shared" si="72"/>
        <v>Rule Name</v>
      </c>
      <c r="D803" t="str">
        <f t="shared" si="73"/>
        <v>RULE_ESERVICE_PROPOSALWEB_ALL</v>
      </c>
      <c r="E803" s="2" t="str">
        <f t="shared" si="74"/>
        <v>Rule ID</v>
      </c>
      <c r="F803" t="str">
        <f t="shared" si="75"/>
        <v>partnerportal-lar_RULE_ESERVICE_PROPOSALWEB_ALL</v>
      </c>
      <c r="G803" s="11">
        <f t="shared" si="76"/>
        <v>2</v>
      </c>
      <c r="H803" t="str">
        <f t="shared" si="77"/>
        <v/>
      </c>
    </row>
    <row r="804" spans="1:8" x14ac:dyDescent="0.25">
      <c r="A804" s="2" t="s">
        <v>334</v>
      </c>
      <c r="B804" s="10"/>
      <c r="C804" s="2" t="str">
        <f t="shared" si="72"/>
        <v>Group Name</v>
      </c>
      <c r="D804" t="str">
        <f t="shared" si="73"/>
        <v>ESERVICE_PROPOSALWEB_ALL</v>
      </c>
      <c r="E804" s="2" t="str">
        <f t="shared" si="74"/>
        <v>Group ID</v>
      </c>
      <c r="F804" t="str">
        <f t="shared" si="75"/>
        <v>partnerportal-lar_ESERVICE_PROPOSALWEB_ALL</v>
      </c>
      <c r="G804" s="11">
        <f t="shared" si="76"/>
        <v>2</v>
      </c>
      <c r="H804" t="str">
        <f t="shared" si="77"/>
        <v/>
      </c>
    </row>
    <row r="805" spans="1:8" x14ac:dyDescent="0.25">
      <c r="A805" s="2" t="s">
        <v>12</v>
      </c>
      <c r="B805" s="10"/>
      <c r="C805" s="2" t="str">
        <f t="shared" si="72"/>
        <v/>
      </c>
      <c r="D805" t="str">
        <f t="shared" si="73"/>
        <v/>
      </c>
      <c r="E805" s="2" t="str">
        <f t="shared" si="74"/>
        <v/>
      </c>
      <c r="F805" t="str">
        <f t="shared" si="75"/>
        <v/>
      </c>
      <c r="G805" s="11">
        <f t="shared" si="76"/>
        <v>0</v>
      </c>
      <c r="H805" t="str">
        <f t="shared" si="77"/>
        <v/>
      </c>
    </row>
    <row r="806" spans="1:8" x14ac:dyDescent="0.25">
      <c r="A806" s="2" t="s">
        <v>52</v>
      </c>
      <c r="B806" s="10"/>
      <c r="C806" s="2" t="str">
        <f t="shared" si="72"/>
        <v/>
      </c>
      <c r="D806" t="str">
        <f t="shared" si="73"/>
        <v/>
      </c>
      <c r="E806" s="2" t="str">
        <f t="shared" si="74"/>
        <v/>
      </c>
      <c r="F806" t="str">
        <f t="shared" si="75"/>
        <v/>
      </c>
      <c r="G806" s="11">
        <f t="shared" si="76"/>
        <v>0</v>
      </c>
      <c r="H806" t="str">
        <f t="shared" si="77"/>
        <v/>
      </c>
    </row>
    <row r="807" spans="1:8" x14ac:dyDescent="0.25">
      <c r="A807" s="2" t="s">
        <v>28</v>
      </c>
      <c r="B807" s="10"/>
      <c r="C807" s="2" t="str">
        <f t="shared" si="72"/>
        <v/>
      </c>
      <c r="D807" t="str">
        <f t="shared" si="73"/>
        <v/>
      </c>
      <c r="E807" s="2" t="str">
        <f t="shared" si="74"/>
        <v/>
      </c>
      <c r="F807" t="str">
        <f t="shared" si="75"/>
        <v/>
      </c>
      <c r="G807" s="11">
        <f t="shared" si="76"/>
        <v>0</v>
      </c>
      <c r="H807" t="str">
        <f t="shared" si="77"/>
        <v/>
      </c>
    </row>
    <row r="808" spans="1:8" x14ac:dyDescent="0.25">
      <c r="A808" s="2" t="s">
        <v>42</v>
      </c>
      <c r="B808" s="10"/>
      <c r="C808" s="2" t="str">
        <f t="shared" si="72"/>
        <v/>
      </c>
      <c r="D808" t="str">
        <f t="shared" si="73"/>
        <v/>
      </c>
      <c r="E808" s="2" t="str">
        <f t="shared" si="74"/>
        <v/>
      </c>
      <c r="F808" t="str">
        <f t="shared" si="75"/>
        <v/>
      </c>
      <c r="G808" s="11">
        <f t="shared" si="76"/>
        <v>0</v>
      </c>
      <c r="H808" t="str">
        <f t="shared" si="77"/>
        <v/>
      </c>
    </row>
    <row r="809" spans="1:8" x14ac:dyDescent="0.25">
      <c r="A809" s="2" t="s">
        <v>335</v>
      </c>
      <c r="B809" s="10"/>
      <c r="C809" s="2" t="str">
        <f t="shared" si="72"/>
        <v/>
      </c>
      <c r="D809" t="str">
        <f t="shared" si="73"/>
        <v>partnerportal-lar_REGION_CAMERICA_ALL</v>
      </c>
      <c r="E809" s="2" t="str">
        <f t="shared" si="74"/>
        <v/>
      </c>
      <c r="F809" t="str">
        <f t="shared" si="75"/>
        <v/>
      </c>
      <c r="G809" s="11">
        <f t="shared" si="76"/>
        <v>1</v>
      </c>
      <c r="H809" t="str">
        <f t="shared" si="77"/>
        <v/>
      </c>
    </row>
    <row r="810" spans="1:8" x14ac:dyDescent="0.25">
      <c r="A810" s="2" t="s">
        <v>336</v>
      </c>
      <c r="B810" s="10"/>
      <c r="C810" s="2" t="str">
        <f t="shared" si="72"/>
        <v/>
      </c>
      <c r="D810" t="str">
        <f t="shared" si="73"/>
        <v>partnerportal-lar_REGION_CAPR_ALL</v>
      </c>
      <c r="E810" s="2" t="str">
        <f t="shared" si="74"/>
        <v/>
      </c>
      <c r="F810" t="str">
        <f t="shared" si="75"/>
        <v/>
      </c>
      <c r="G810" s="11">
        <f t="shared" si="76"/>
        <v>1</v>
      </c>
      <c r="H810" t="str">
        <f t="shared" si="77"/>
        <v/>
      </c>
    </row>
    <row r="811" spans="1:8" x14ac:dyDescent="0.25">
      <c r="A811" s="2" t="s">
        <v>45</v>
      </c>
      <c r="B811" s="10"/>
      <c r="C811" s="2" t="str">
        <f t="shared" si="72"/>
        <v/>
      </c>
      <c r="D811" t="str">
        <f t="shared" si="73"/>
        <v/>
      </c>
      <c r="E811" s="2" t="str">
        <f t="shared" si="74"/>
        <v/>
      </c>
      <c r="F811" t="str">
        <f t="shared" si="75"/>
        <v/>
      </c>
      <c r="G811" s="11">
        <f t="shared" si="76"/>
        <v>0</v>
      </c>
      <c r="H811" t="str">
        <f t="shared" si="77"/>
        <v/>
      </c>
    </row>
    <row r="812" spans="1:8" x14ac:dyDescent="0.25">
      <c r="A812" s="2" t="s">
        <v>32</v>
      </c>
      <c r="B812" s="10"/>
      <c r="C812" s="2" t="str">
        <f t="shared" si="72"/>
        <v/>
      </c>
      <c r="D812" t="str">
        <f t="shared" si="73"/>
        <v/>
      </c>
      <c r="E812" s="2" t="str">
        <f t="shared" si="74"/>
        <v/>
      </c>
      <c r="F812" t="str">
        <f t="shared" si="75"/>
        <v/>
      </c>
      <c r="G812" s="11">
        <f t="shared" si="76"/>
        <v>0</v>
      </c>
      <c r="H812" t="str">
        <f t="shared" si="77"/>
        <v/>
      </c>
    </row>
    <row r="813" spans="1:8" x14ac:dyDescent="0.25">
      <c r="A813" s="2" t="s">
        <v>86</v>
      </c>
      <c r="B813" s="10"/>
      <c r="C813" s="2" t="str">
        <f t="shared" si="72"/>
        <v/>
      </c>
      <c r="D813" t="str">
        <f t="shared" si="73"/>
        <v/>
      </c>
      <c r="E813" s="2" t="str">
        <f t="shared" si="74"/>
        <v/>
      </c>
      <c r="F813" t="str">
        <f t="shared" si="75"/>
        <v/>
      </c>
      <c r="G813" s="11">
        <f t="shared" si="76"/>
        <v>0</v>
      </c>
      <c r="H813" t="str">
        <f t="shared" si="77"/>
        <v/>
      </c>
    </row>
    <row r="814" spans="1:8" x14ac:dyDescent="0.25">
      <c r="A814" s="2" t="s">
        <v>337</v>
      </c>
      <c r="B814" s="10"/>
      <c r="C814" s="2" t="str">
        <f t="shared" si="72"/>
        <v/>
      </c>
      <c r="D814" t="str">
        <f t="shared" si="73"/>
        <v>LA-Candidate_Preferred Partner</v>
      </c>
      <c r="E814" s="2" t="str">
        <f t="shared" si="74"/>
        <v/>
      </c>
      <c r="F814" t="str">
        <f t="shared" si="75"/>
        <v>Programs</v>
      </c>
      <c r="G814" s="11">
        <f t="shared" si="76"/>
        <v>2</v>
      </c>
      <c r="H814" t="str">
        <f t="shared" si="77"/>
        <v/>
      </c>
    </row>
    <row r="815" spans="1:8" x14ac:dyDescent="0.25">
      <c r="A815" s="2" t="s">
        <v>338</v>
      </c>
      <c r="B815" s="10"/>
      <c r="C815" s="2" t="str">
        <f t="shared" si="72"/>
        <v/>
      </c>
      <c r="D815" t="str">
        <f t="shared" si="73"/>
        <v>LA-Preferred Partner</v>
      </c>
      <c r="E815" s="2" t="str">
        <f t="shared" si="74"/>
        <v/>
      </c>
      <c r="F815" t="str">
        <f t="shared" si="75"/>
        <v>Programs</v>
      </c>
      <c r="G815" s="11">
        <f t="shared" si="76"/>
        <v>2</v>
      </c>
      <c r="H815" t="str">
        <f t="shared" si="77"/>
        <v/>
      </c>
    </row>
    <row r="816" spans="1:8" x14ac:dyDescent="0.25">
      <c r="A816" s="2" t="s">
        <v>167</v>
      </c>
      <c r="B816" s="10"/>
      <c r="C816" s="2" t="str">
        <f t="shared" si="72"/>
        <v/>
      </c>
      <c r="D816" t="str">
        <f t="shared" si="73"/>
        <v>LA-Wholesalers</v>
      </c>
      <c r="E816" s="2" t="str">
        <f t="shared" si="74"/>
        <v/>
      </c>
      <c r="F816" t="str">
        <f t="shared" si="75"/>
        <v>Programs</v>
      </c>
      <c r="G816" s="11">
        <f t="shared" si="76"/>
        <v>2</v>
      </c>
      <c r="H816" t="str">
        <f t="shared" si="77"/>
        <v/>
      </c>
    </row>
    <row r="817" spans="1:8" x14ac:dyDescent="0.25">
      <c r="A817" s="2" t="s">
        <v>339</v>
      </c>
      <c r="B817" s="10"/>
      <c r="C817" s="2" t="str">
        <f t="shared" si="72"/>
        <v/>
      </c>
      <c r="D817" t="str">
        <f t="shared" si="73"/>
        <v>LA-Preferred Partner_PPS</v>
      </c>
      <c r="E817" s="2" t="str">
        <f t="shared" si="74"/>
        <v/>
      </c>
      <c r="F817" t="str">
        <f t="shared" si="75"/>
        <v>Programs</v>
      </c>
      <c r="G817" s="11">
        <f t="shared" si="76"/>
        <v>2</v>
      </c>
      <c r="H817" t="str">
        <f t="shared" si="77"/>
        <v/>
      </c>
    </row>
    <row r="818" spans="1:8" x14ac:dyDescent="0.25">
      <c r="A818" s="2" t="s">
        <v>340</v>
      </c>
      <c r="B818" s="10"/>
      <c r="C818" s="2" t="str">
        <f t="shared" si="72"/>
        <v/>
      </c>
      <c r="D818" t="str">
        <f t="shared" si="73"/>
        <v>LA-Preferred Partner_EG</v>
      </c>
      <c r="E818" s="2" t="str">
        <f t="shared" si="74"/>
        <v/>
      </c>
      <c r="F818" t="str">
        <f t="shared" si="75"/>
        <v>Programs</v>
      </c>
      <c r="G818" s="11">
        <f t="shared" si="76"/>
        <v>2</v>
      </c>
      <c r="H818" t="str">
        <f t="shared" si="77"/>
        <v/>
      </c>
    </row>
    <row r="819" spans="1:8" x14ac:dyDescent="0.25">
      <c r="A819" s="2" t="s">
        <v>341</v>
      </c>
      <c r="B819" s="10"/>
      <c r="C819" s="2" t="str">
        <f t="shared" si="72"/>
        <v/>
      </c>
      <c r="D819" t="str">
        <f t="shared" si="73"/>
        <v>LA-Preferred Partner_SW</v>
      </c>
      <c r="E819" s="2" t="str">
        <f t="shared" si="74"/>
        <v/>
      </c>
      <c r="F819" t="str">
        <f t="shared" si="75"/>
        <v>Programs</v>
      </c>
      <c r="G819" s="11">
        <f t="shared" si="76"/>
        <v>2</v>
      </c>
      <c r="H819" t="str">
        <f t="shared" si="77"/>
        <v/>
      </c>
    </row>
    <row r="820" spans="1:8" x14ac:dyDescent="0.25">
      <c r="A820" s="2" t="s">
        <v>89</v>
      </c>
      <c r="B820" s="10"/>
      <c r="C820" s="2" t="str">
        <f t="shared" si="72"/>
        <v/>
      </c>
      <c r="D820" t="str">
        <f t="shared" si="73"/>
        <v/>
      </c>
      <c r="E820" s="2" t="str">
        <f t="shared" si="74"/>
        <v/>
      </c>
      <c r="F820" t="str">
        <f t="shared" si="75"/>
        <v/>
      </c>
      <c r="G820" s="11">
        <f t="shared" si="76"/>
        <v>0</v>
      </c>
      <c r="H820" t="str">
        <f t="shared" si="77"/>
        <v/>
      </c>
    </row>
    <row r="821" spans="1:8" x14ac:dyDescent="0.25">
      <c r="A821" s="2" t="s">
        <v>56</v>
      </c>
      <c r="B821" s="10"/>
      <c r="C821" s="2" t="str">
        <f t="shared" si="72"/>
        <v/>
      </c>
      <c r="D821" t="str">
        <f t="shared" si="73"/>
        <v/>
      </c>
      <c r="E821" s="2" t="str">
        <f t="shared" si="74"/>
        <v/>
      </c>
      <c r="F821" t="str">
        <f t="shared" si="75"/>
        <v/>
      </c>
      <c r="G821" s="11">
        <f t="shared" si="76"/>
        <v>0</v>
      </c>
      <c r="H821" t="str">
        <f t="shared" si="77"/>
        <v/>
      </c>
    </row>
    <row r="822" spans="1:8" x14ac:dyDescent="0.25">
      <c r="A822" s="2" t="s">
        <v>16</v>
      </c>
      <c r="B822" s="10"/>
      <c r="C822" s="2" t="str">
        <f t="shared" si="72"/>
        <v/>
      </c>
      <c r="D822" t="str">
        <f t="shared" si="73"/>
        <v/>
      </c>
      <c r="E822" s="2" t="str">
        <f t="shared" si="74"/>
        <v/>
      </c>
      <c r="F822" t="str">
        <f t="shared" si="75"/>
        <v/>
      </c>
      <c r="G822" s="11">
        <f t="shared" si="76"/>
        <v>0</v>
      </c>
      <c r="H822" t="str">
        <f t="shared" si="77"/>
        <v/>
      </c>
    </row>
    <row r="823" spans="1:8" x14ac:dyDescent="0.25">
      <c r="A823" s="2" t="s">
        <v>7</v>
      </c>
      <c r="B823" s="10"/>
      <c r="C823" s="2" t="str">
        <f t="shared" si="72"/>
        <v>New Rule</v>
      </c>
      <c r="D823" t="str">
        <f t="shared" si="73"/>
        <v/>
      </c>
      <c r="E823" s="2" t="str">
        <f t="shared" si="74"/>
        <v/>
      </c>
      <c r="F823" t="str">
        <f t="shared" si="75"/>
        <v/>
      </c>
      <c r="G823" s="11">
        <f t="shared" si="76"/>
        <v>0</v>
      </c>
      <c r="H823" t="str">
        <f t="shared" si="77"/>
        <v/>
      </c>
    </row>
    <row r="824" spans="1:8" x14ac:dyDescent="0.25">
      <c r="A824" s="2" t="s">
        <v>342</v>
      </c>
      <c r="B824" s="10"/>
      <c r="C824" s="2" t="str">
        <f t="shared" si="72"/>
        <v>Rule Name</v>
      </c>
      <c r="D824" t="str">
        <f t="shared" si="73"/>
        <v>RULE_ESERVICE_RESELLERWEB_ALL</v>
      </c>
      <c r="E824" s="2" t="str">
        <f t="shared" si="74"/>
        <v>Rule ID</v>
      </c>
      <c r="F824" t="str">
        <f t="shared" si="75"/>
        <v>partnerportal-lar_RULE_ESERVICE_RESELLERWEB_ALL</v>
      </c>
      <c r="G824" s="11">
        <f t="shared" si="76"/>
        <v>2</v>
      </c>
      <c r="H824" t="str">
        <f t="shared" si="77"/>
        <v/>
      </c>
    </row>
    <row r="825" spans="1:8" x14ac:dyDescent="0.25">
      <c r="A825" s="2" t="s">
        <v>343</v>
      </c>
      <c r="B825" s="10"/>
      <c r="C825" s="2" t="str">
        <f t="shared" si="72"/>
        <v>Group Name</v>
      </c>
      <c r="D825" t="str">
        <f t="shared" si="73"/>
        <v>ESERVICE_RESELLERWEB_ALL</v>
      </c>
      <c r="E825" s="2" t="str">
        <f t="shared" si="74"/>
        <v>Group ID</v>
      </c>
      <c r="F825" t="str">
        <f t="shared" si="75"/>
        <v>partnerportal-lar_ESERVICE_RESELLERWEB_ALL</v>
      </c>
      <c r="G825" s="11">
        <f t="shared" si="76"/>
        <v>2</v>
      </c>
      <c r="H825" t="str">
        <f t="shared" si="77"/>
        <v/>
      </c>
    </row>
    <row r="826" spans="1:8" x14ac:dyDescent="0.25">
      <c r="A826" s="2" t="s">
        <v>12</v>
      </c>
      <c r="B826" s="10"/>
      <c r="C826" s="2" t="str">
        <f t="shared" si="72"/>
        <v/>
      </c>
      <c r="D826" t="str">
        <f t="shared" si="73"/>
        <v/>
      </c>
      <c r="E826" s="2" t="str">
        <f t="shared" si="74"/>
        <v/>
      </c>
      <c r="F826" t="str">
        <f t="shared" si="75"/>
        <v/>
      </c>
      <c r="G826" s="11">
        <f t="shared" si="76"/>
        <v>0</v>
      </c>
      <c r="H826" t="str">
        <f t="shared" si="77"/>
        <v/>
      </c>
    </row>
    <row r="827" spans="1:8" x14ac:dyDescent="0.25">
      <c r="A827" s="2" t="s">
        <v>344</v>
      </c>
      <c r="B827" s="10"/>
      <c r="C827" s="2" t="str">
        <f t="shared" si="72"/>
        <v/>
      </c>
      <c r="D827" t="str">
        <f t="shared" si="73"/>
        <v>3-274824675</v>
      </c>
      <c r="E827" s="2" t="str">
        <f t="shared" si="74"/>
        <v/>
      </c>
      <c r="F827" t="str">
        <f t="shared" si="75"/>
        <v>Campaigns</v>
      </c>
      <c r="G827" s="11">
        <f t="shared" si="76"/>
        <v>2</v>
      </c>
      <c r="H827" t="str">
        <f t="shared" si="77"/>
        <v/>
      </c>
    </row>
    <row r="828" spans="1:8" x14ac:dyDescent="0.25">
      <c r="A828" s="2" t="s">
        <v>16</v>
      </c>
      <c r="B828" s="10"/>
      <c r="C828" s="2" t="str">
        <f t="shared" si="72"/>
        <v/>
      </c>
      <c r="D828" t="str">
        <f t="shared" si="73"/>
        <v/>
      </c>
      <c r="E828" s="2" t="str">
        <f t="shared" si="74"/>
        <v/>
      </c>
      <c r="F828" t="str">
        <f t="shared" si="75"/>
        <v/>
      </c>
      <c r="G828" s="11">
        <f t="shared" si="76"/>
        <v>0</v>
      </c>
      <c r="H828" t="str">
        <f t="shared" si="77"/>
        <v/>
      </c>
    </row>
    <row r="829" spans="1:8" x14ac:dyDescent="0.25">
      <c r="A829" s="2" t="s">
        <v>7</v>
      </c>
      <c r="B829" s="10"/>
      <c r="C829" s="2" t="str">
        <f t="shared" si="72"/>
        <v>New Rule</v>
      </c>
      <c r="D829" t="str">
        <f t="shared" si="73"/>
        <v/>
      </c>
      <c r="E829" s="2" t="str">
        <f t="shared" si="74"/>
        <v/>
      </c>
      <c r="F829" t="str">
        <f t="shared" si="75"/>
        <v/>
      </c>
      <c r="G829" s="11">
        <f t="shared" si="76"/>
        <v>0</v>
      </c>
      <c r="H829" t="str">
        <f t="shared" si="77"/>
        <v/>
      </c>
    </row>
    <row r="830" spans="1:8" x14ac:dyDescent="0.25">
      <c r="A830" s="2" t="s">
        <v>345</v>
      </c>
      <c r="B830" s="10"/>
      <c r="C830" s="2" t="str">
        <f t="shared" si="72"/>
        <v>Rule Name</v>
      </c>
      <c r="D830" t="str">
        <f t="shared" si="73"/>
        <v>RULE_ESERVICE_PSIS_ALL</v>
      </c>
      <c r="E830" s="2" t="str">
        <f t="shared" si="74"/>
        <v>Rule ID</v>
      </c>
      <c r="F830" t="str">
        <f t="shared" si="75"/>
        <v>partnerportal-lar_RULE_ESERVICE_PSIS_ALL</v>
      </c>
      <c r="G830" s="11">
        <f t="shared" si="76"/>
        <v>2</v>
      </c>
      <c r="H830" t="str">
        <f t="shared" si="77"/>
        <v/>
      </c>
    </row>
    <row r="831" spans="1:8" x14ac:dyDescent="0.25">
      <c r="A831" s="2" t="s">
        <v>346</v>
      </c>
      <c r="B831" s="10"/>
      <c r="C831" s="2" t="str">
        <f t="shared" si="72"/>
        <v>Group Name</v>
      </c>
      <c r="D831" t="str">
        <f t="shared" si="73"/>
        <v>ESERVICE_PSIS_ALL</v>
      </c>
      <c r="E831" s="2" t="str">
        <f t="shared" si="74"/>
        <v>Group ID</v>
      </c>
      <c r="F831" t="str">
        <f t="shared" si="75"/>
        <v>partnerportal-lar_ESERVICE_PSIS_ALL</v>
      </c>
      <c r="G831" s="11">
        <f t="shared" si="76"/>
        <v>2</v>
      </c>
      <c r="H831" t="str">
        <f t="shared" si="77"/>
        <v/>
      </c>
    </row>
    <row r="832" spans="1:8" x14ac:dyDescent="0.25">
      <c r="A832" s="2" t="s">
        <v>12</v>
      </c>
      <c r="B832" s="10"/>
      <c r="C832" s="2" t="str">
        <f t="shared" si="72"/>
        <v/>
      </c>
      <c r="D832" t="str">
        <f t="shared" si="73"/>
        <v/>
      </c>
      <c r="E832" s="2" t="str">
        <f t="shared" si="74"/>
        <v/>
      </c>
      <c r="F832" t="str">
        <f t="shared" si="75"/>
        <v/>
      </c>
      <c r="G832" s="11">
        <f t="shared" si="76"/>
        <v>0</v>
      </c>
      <c r="H832" t="str">
        <f t="shared" si="77"/>
        <v/>
      </c>
    </row>
    <row r="833" spans="1:8" x14ac:dyDescent="0.25">
      <c r="A833" s="2" t="s">
        <v>347</v>
      </c>
      <c r="B833" s="10"/>
      <c r="C833" s="2" t="str">
        <f t="shared" si="72"/>
        <v/>
      </c>
      <c r="D833" t="str">
        <f t="shared" si="73"/>
        <v>3-272700401</v>
      </c>
      <c r="E833" s="2" t="str">
        <f t="shared" si="74"/>
        <v/>
      </c>
      <c r="F833" t="str">
        <f t="shared" si="75"/>
        <v>Campaigns</v>
      </c>
      <c r="G833" s="11">
        <f t="shared" si="76"/>
        <v>2</v>
      </c>
      <c r="H833" t="str">
        <f t="shared" si="77"/>
        <v/>
      </c>
    </row>
    <row r="834" spans="1:8" x14ac:dyDescent="0.25">
      <c r="A834" s="2" t="s">
        <v>16</v>
      </c>
      <c r="B834" s="10"/>
      <c r="C834" s="2" t="str">
        <f t="shared" si="72"/>
        <v/>
      </c>
      <c r="D834" t="str">
        <f t="shared" si="73"/>
        <v/>
      </c>
      <c r="E834" s="2" t="str">
        <f t="shared" si="74"/>
        <v/>
      </c>
      <c r="F834" t="str">
        <f t="shared" si="75"/>
        <v/>
      </c>
      <c r="G834" s="11">
        <f t="shared" si="76"/>
        <v>0</v>
      </c>
      <c r="H834" t="str">
        <f t="shared" si="77"/>
        <v/>
      </c>
    </row>
    <row r="835" spans="1:8" x14ac:dyDescent="0.25">
      <c r="A835" s="2" t="s">
        <v>7</v>
      </c>
      <c r="B835" s="10"/>
      <c r="C835" s="2" t="str">
        <f t="shared" ref="C835:C898" si="78">IF(A835=$A$3,"New Rule",IF(C834="New Rule","Rule Name",IF(C834="Rule Name","Group Name","")))</f>
        <v>New Rule</v>
      </c>
      <c r="D835" t="str">
        <f t="shared" ref="D835:D898" si="79">IFERROR(LEFT(RIGHT(A835,LEN(A835)-FIND("""",A835,1)),FIND("""",A835,FIND("""",A835)+1)-FIND("""",A835,1)-1),"")</f>
        <v/>
      </c>
      <c r="E835" s="2" t="str">
        <f t="shared" ref="E835:E898" si="80">IF(C835="Rule Name","Rule ID",IF(C835="Group Name","Group ID",""))</f>
        <v/>
      </c>
      <c r="F835" t="str">
        <f t="shared" ref="F835:F898" si="81">IFERROR(LEFT(RIGHT(A835,LEN(A835)-FIND("""",A835,FIND("""",A835,FIND("""",A835)+1)+1)),FIND("""",A835,FIND("""",A835,FIND("""",A835,FIND("""",A835)+1)+1)+1)-FIND("""",A835,FIND("""",A835,FIND("""",A835)+1)+1)-1),"")</f>
        <v/>
      </c>
      <c r="G835" s="11">
        <f t="shared" ref="G835:G898" si="82">(SUM(LEN(A835)-LEN(SUBSTITUTE(A835,"""","")))/LEN(""""))/2</f>
        <v>0</v>
      </c>
      <c r="H835" t="str">
        <f t="shared" ref="H835:H898" si="83">IFERROR(LEFT(RIGHT(A835,LEN(A835)-FIND("""",A835,FIND("""",A835,FIND("""",A835,FIND("""",A835,FIND("""",A835)+1)+1)+1)+1)),FIND("""",A835,(FIND("""",A835,FIND("""",A835,FIND("""",A835,FIND("""",A835,FIND("""",A835)+1)+1)+1)+1)+1))-FIND("""",A835,FIND("""",A835,FIND("""",A835,FIND("""",A835,FIND("""",A835)+1)+1)+1)+1)-1),"")</f>
        <v/>
      </c>
    </row>
    <row r="836" spans="1:8" x14ac:dyDescent="0.25">
      <c r="A836" s="2" t="s">
        <v>348</v>
      </c>
      <c r="B836" s="10"/>
      <c r="C836" s="2" t="str">
        <f t="shared" si="78"/>
        <v>Rule Name</v>
      </c>
      <c r="D836" t="str">
        <f t="shared" si="79"/>
        <v>RULE_ESERVICE_SBW_ALL</v>
      </c>
      <c r="E836" s="2" t="str">
        <f t="shared" si="80"/>
        <v>Rule ID</v>
      </c>
      <c r="F836" t="str">
        <f t="shared" si="81"/>
        <v>partnerportal-lar_RULE_ESERVICE_SBW_ALL</v>
      </c>
      <c r="G836" s="11">
        <f t="shared" si="82"/>
        <v>2</v>
      </c>
      <c r="H836" t="str">
        <f t="shared" si="83"/>
        <v/>
      </c>
    </row>
    <row r="837" spans="1:8" x14ac:dyDescent="0.25">
      <c r="A837" s="2" t="s">
        <v>349</v>
      </c>
      <c r="B837" s="10"/>
      <c r="C837" s="2" t="str">
        <f t="shared" si="78"/>
        <v>Group Name</v>
      </c>
      <c r="D837" t="str">
        <f t="shared" si="79"/>
        <v>ESERVICE_SBW_ALL</v>
      </c>
      <c r="E837" s="2" t="str">
        <f t="shared" si="80"/>
        <v>Group ID</v>
      </c>
      <c r="F837" t="str">
        <f t="shared" si="81"/>
        <v>partnerportal-lar_ESERVICE_SBW_ALL</v>
      </c>
      <c r="G837" s="11">
        <f t="shared" si="82"/>
        <v>2</v>
      </c>
      <c r="H837" t="str">
        <f t="shared" si="83"/>
        <v/>
      </c>
    </row>
    <row r="838" spans="1:8" x14ac:dyDescent="0.25">
      <c r="A838" s="2" t="s">
        <v>12</v>
      </c>
      <c r="B838" s="10"/>
      <c r="C838" s="2" t="str">
        <f t="shared" si="78"/>
        <v/>
      </c>
      <c r="D838" t="str">
        <f t="shared" si="79"/>
        <v/>
      </c>
      <c r="E838" s="2" t="str">
        <f t="shared" si="80"/>
        <v/>
      </c>
      <c r="F838" t="str">
        <f t="shared" si="81"/>
        <v/>
      </c>
      <c r="G838" s="11">
        <f t="shared" si="82"/>
        <v>0</v>
      </c>
      <c r="H838" t="str">
        <f t="shared" si="83"/>
        <v/>
      </c>
    </row>
    <row r="839" spans="1:8" x14ac:dyDescent="0.25">
      <c r="A839" s="2" t="s">
        <v>24</v>
      </c>
      <c r="B839" s="10"/>
      <c r="C839" s="2" t="str">
        <f t="shared" si="78"/>
        <v/>
      </c>
      <c r="D839" t="str">
        <f t="shared" si="79"/>
        <v/>
      </c>
      <c r="E839" s="2" t="str">
        <f t="shared" si="80"/>
        <v/>
      </c>
      <c r="F839" t="str">
        <f t="shared" si="81"/>
        <v/>
      </c>
      <c r="G839" s="11">
        <f t="shared" si="82"/>
        <v>0</v>
      </c>
      <c r="H839" t="str">
        <f t="shared" si="83"/>
        <v/>
      </c>
    </row>
    <row r="840" spans="1:8" x14ac:dyDescent="0.25">
      <c r="A840" s="2" t="s">
        <v>28</v>
      </c>
      <c r="B840" s="10"/>
      <c r="C840" s="2" t="str">
        <f t="shared" si="78"/>
        <v/>
      </c>
      <c r="D840" t="str">
        <f t="shared" si="79"/>
        <v/>
      </c>
      <c r="E840" s="2" t="str">
        <f t="shared" si="80"/>
        <v/>
      </c>
      <c r="F840" t="str">
        <f t="shared" si="81"/>
        <v/>
      </c>
      <c r="G840" s="11">
        <f t="shared" si="82"/>
        <v>0</v>
      </c>
      <c r="H840" t="str">
        <f t="shared" si="83"/>
        <v/>
      </c>
    </row>
    <row r="841" spans="1:8" x14ac:dyDescent="0.25">
      <c r="A841" s="2" t="s">
        <v>309</v>
      </c>
      <c r="B841" s="10"/>
      <c r="C841" s="2" t="str">
        <f t="shared" si="78"/>
        <v/>
      </c>
      <c r="D841" t="str">
        <f t="shared" si="79"/>
        <v/>
      </c>
      <c r="E841" s="2" t="str">
        <f t="shared" si="80"/>
        <v/>
      </c>
      <c r="F841" t="str">
        <f t="shared" si="81"/>
        <v/>
      </c>
      <c r="G841" s="11">
        <f t="shared" si="82"/>
        <v>0</v>
      </c>
      <c r="H841" t="str">
        <f t="shared" si="83"/>
        <v/>
      </c>
    </row>
    <row r="842" spans="1:8" x14ac:dyDescent="0.25">
      <c r="A842" s="2" t="s">
        <v>150</v>
      </c>
      <c r="B842" s="10"/>
      <c r="C842" s="2" t="str">
        <f t="shared" si="78"/>
        <v/>
      </c>
      <c r="D842" t="str">
        <f t="shared" si="79"/>
        <v>VE</v>
      </c>
      <c r="E842" s="2" t="str">
        <f t="shared" si="80"/>
        <v/>
      </c>
      <c r="F842" t="str">
        <f t="shared" si="81"/>
        <v>CountryCode</v>
      </c>
      <c r="G842" s="11">
        <f t="shared" si="82"/>
        <v>2</v>
      </c>
      <c r="H842" t="str">
        <f t="shared" si="83"/>
        <v/>
      </c>
    </row>
    <row r="843" spans="1:8" x14ac:dyDescent="0.25">
      <c r="A843" s="2" t="s">
        <v>177</v>
      </c>
      <c r="B843" s="10"/>
      <c r="C843" s="2" t="str">
        <f t="shared" si="78"/>
        <v/>
      </c>
      <c r="D843" t="str">
        <f t="shared" si="79"/>
        <v>BR</v>
      </c>
      <c r="E843" s="2" t="str">
        <f t="shared" si="80"/>
        <v/>
      </c>
      <c r="F843" t="str">
        <f t="shared" si="81"/>
        <v>CountryCode</v>
      </c>
      <c r="G843" s="11">
        <f t="shared" si="82"/>
        <v>2</v>
      </c>
      <c r="H843" t="str">
        <f t="shared" si="83"/>
        <v/>
      </c>
    </row>
    <row r="844" spans="1:8" x14ac:dyDescent="0.25">
      <c r="A844" s="2" t="s">
        <v>311</v>
      </c>
      <c r="B844" s="10"/>
      <c r="C844" s="2" t="str">
        <f t="shared" si="78"/>
        <v/>
      </c>
      <c r="D844" t="str">
        <f t="shared" si="79"/>
        <v/>
      </c>
      <c r="E844" s="2" t="str">
        <f t="shared" si="80"/>
        <v/>
      </c>
      <c r="F844" t="str">
        <f t="shared" si="81"/>
        <v/>
      </c>
      <c r="G844" s="11">
        <f t="shared" si="82"/>
        <v>0</v>
      </c>
      <c r="H844" t="str">
        <f t="shared" si="83"/>
        <v/>
      </c>
    </row>
    <row r="845" spans="1:8" x14ac:dyDescent="0.25">
      <c r="A845" s="2" t="s">
        <v>32</v>
      </c>
      <c r="B845" s="10"/>
      <c r="C845" s="2" t="str">
        <f t="shared" si="78"/>
        <v/>
      </c>
      <c r="D845" t="str">
        <f t="shared" si="79"/>
        <v/>
      </c>
      <c r="E845" s="2" t="str">
        <f t="shared" si="80"/>
        <v/>
      </c>
      <c r="F845" t="str">
        <f t="shared" si="81"/>
        <v/>
      </c>
      <c r="G845" s="11">
        <f t="shared" si="82"/>
        <v>0</v>
      </c>
      <c r="H845" t="str">
        <f t="shared" si="83"/>
        <v/>
      </c>
    </row>
    <row r="846" spans="1:8" x14ac:dyDescent="0.25">
      <c r="A846" s="2" t="s">
        <v>350</v>
      </c>
      <c r="B846" s="10"/>
      <c r="C846" s="2" t="str">
        <f t="shared" si="78"/>
        <v/>
      </c>
      <c r="D846" t="str">
        <f t="shared" si="79"/>
        <v>Sales_Builder_Windows _ACCESS</v>
      </c>
      <c r="E846" s="2" t="str">
        <f t="shared" si="80"/>
        <v/>
      </c>
      <c r="F846" t="str">
        <f t="shared" si="81"/>
        <v>UserRights</v>
      </c>
      <c r="G846" s="11">
        <f t="shared" si="82"/>
        <v>2</v>
      </c>
      <c r="H846" t="str">
        <f t="shared" si="83"/>
        <v/>
      </c>
    </row>
    <row r="847" spans="1:8" x14ac:dyDescent="0.25">
      <c r="A847" s="2" t="s">
        <v>34</v>
      </c>
      <c r="B847" s="10"/>
      <c r="C847" s="2" t="str">
        <f t="shared" si="78"/>
        <v/>
      </c>
      <c r="D847" t="str">
        <f t="shared" si="79"/>
        <v/>
      </c>
      <c r="E847" s="2" t="str">
        <f t="shared" si="80"/>
        <v/>
      </c>
      <c r="F847" t="str">
        <f t="shared" si="81"/>
        <v/>
      </c>
      <c r="G847" s="11">
        <f t="shared" si="82"/>
        <v>0</v>
      </c>
      <c r="H847" t="str">
        <f t="shared" si="83"/>
        <v/>
      </c>
    </row>
    <row r="848" spans="1:8" x14ac:dyDescent="0.25">
      <c r="A848" s="2" t="s">
        <v>16</v>
      </c>
      <c r="B848" s="10"/>
      <c r="C848" s="2" t="str">
        <f t="shared" si="78"/>
        <v/>
      </c>
      <c r="D848" t="str">
        <f t="shared" si="79"/>
        <v/>
      </c>
      <c r="E848" s="2" t="str">
        <f t="shared" si="80"/>
        <v/>
      </c>
      <c r="F848" t="str">
        <f t="shared" si="81"/>
        <v/>
      </c>
      <c r="G848" s="11">
        <f t="shared" si="82"/>
        <v>0</v>
      </c>
      <c r="H848" t="str">
        <f t="shared" si="83"/>
        <v/>
      </c>
    </row>
    <row r="849" spans="1:8" x14ac:dyDescent="0.25">
      <c r="A849" s="2" t="s">
        <v>7</v>
      </c>
      <c r="B849" s="10"/>
      <c r="C849" s="2" t="str">
        <f t="shared" si="78"/>
        <v>New Rule</v>
      </c>
      <c r="D849" t="str">
        <f t="shared" si="79"/>
        <v/>
      </c>
      <c r="E849" s="2" t="str">
        <f t="shared" si="80"/>
        <v/>
      </c>
      <c r="F849" t="str">
        <f t="shared" si="81"/>
        <v/>
      </c>
      <c r="G849" s="11">
        <f t="shared" si="82"/>
        <v>0</v>
      </c>
      <c r="H849" t="str">
        <f t="shared" si="83"/>
        <v/>
      </c>
    </row>
    <row r="850" spans="1:8" x14ac:dyDescent="0.25">
      <c r="A850" s="2" t="s">
        <v>351</v>
      </c>
      <c r="B850" s="10"/>
      <c r="C850" s="2" t="str">
        <f t="shared" si="78"/>
        <v>Rule Name</v>
      </c>
      <c r="D850" t="str">
        <f t="shared" si="79"/>
        <v>RULE_ESERVICE_SBW_VE</v>
      </c>
      <c r="E850" s="2" t="str">
        <f t="shared" si="80"/>
        <v>Rule ID</v>
      </c>
      <c r="F850" t="str">
        <f t="shared" si="81"/>
        <v>partnerportal-lar_RULE_ESERVICE_SBW_VE</v>
      </c>
      <c r="G850" s="11">
        <f t="shared" si="82"/>
        <v>2</v>
      </c>
      <c r="H850" t="str">
        <f t="shared" si="83"/>
        <v/>
      </c>
    </row>
    <row r="851" spans="1:8" x14ac:dyDescent="0.25">
      <c r="A851" s="2" t="s">
        <v>352</v>
      </c>
      <c r="B851" s="10"/>
      <c r="C851" s="2" t="str">
        <f t="shared" si="78"/>
        <v>Group Name</v>
      </c>
      <c r="D851" t="str">
        <f t="shared" si="79"/>
        <v>ESERVICE_SBW_VE</v>
      </c>
      <c r="E851" s="2" t="str">
        <f t="shared" si="80"/>
        <v>Group ID</v>
      </c>
      <c r="F851" t="str">
        <f t="shared" si="81"/>
        <v>partnerportal-lar_ESERVICE_SBW_VE</v>
      </c>
      <c r="G851" s="11">
        <f t="shared" si="82"/>
        <v>2</v>
      </c>
      <c r="H851" t="str">
        <f t="shared" si="83"/>
        <v/>
      </c>
    </row>
    <row r="852" spans="1:8" x14ac:dyDescent="0.25">
      <c r="A852" s="2" t="s">
        <v>12</v>
      </c>
      <c r="B852" s="10"/>
      <c r="C852" s="2" t="str">
        <f t="shared" si="78"/>
        <v/>
      </c>
      <c r="D852" t="str">
        <f t="shared" si="79"/>
        <v/>
      </c>
      <c r="E852" s="2" t="str">
        <f t="shared" si="80"/>
        <v/>
      </c>
      <c r="F852" t="str">
        <f t="shared" si="81"/>
        <v/>
      </c>
      <c r="G852" s="11">
        <f t="shared" si="82"/>
        <v>0</v>
      </c>
      <c r="H852" t="str">
        <f t="shared" si="83"/>
        <v/>
      </c>
    </row>
    <row r="853" spans="1:8" x14ac:dyDescent="0.25">
      <c r="A853" s="2" t="s">
        <v>24</v>
      </c>
      <c r="B853" s="10"/>
      <c r="C853" s="2" t="str">
        <f t="shared" si="78"/>
        <v/>
      </c>
      <c r="D853" t="str">
        <f t="shared" si="79"/>
        <v/>
      </c>
      <c r="E853" s="2" t="str">
        <f t="shared" si="80"/>
        <v/>
      </c>
      <c r="F853" t="str">
        <f t="shared" si="81"/>
        <v/>
      </c>
      <c r="G853" s="11">
        <f t="shared" si="82"/>
        <v>0</v>
      </c>
      <c r="H853" t="str">
        <f t="shared" si="83"/>
        <v/>
      </c>
    </row>
    <row r="854" spans="1:8" x14ac:dyDescent="0.25">
      <c r="A854" s="2" t="s">
        <v>198</v>
      </c>
      <c r="B854" s="10"/>
      <c r="C854" s="2" t="str">
        <f t="shared" si="78"/>
        <v/>
      </c>
      <c r="D854" t="str">
        <f t="shared" si="79"/>
        <v>VE</v>
      </c>
      <c r="E854" s="2" t="str">
        <f t="shared" si="80"/>
        <v/>
      </c>
      <c r="F854" t="str">
        <f t="shared" si="81"/>
        <v>CountryCode</v>
      </c>
      <c r="G854" s="11">
        <f t="shared" si="82"/>
        <v>2</v>
      </c>
      <c r="H854" t="str">
        <f t="shared" si="83"/>
        <v/>
      </c>
    </row>
    <row r="855" spans="1:8" x14ac:dyDescent="0.25">
      <c r="A855" s="2" t="s">
        <v>350</v>
      </c>
      <c r="B855" s="10"/>
      <c r="C855" s="2" t="str">
        <f t="shared" si="78"/>
        <v/>
      </c>
      <c r="D855" t="str">
        <f t="shared" si="79"/>
        <v>Sales_Builder_Windows _ACCESS</v>
      </c>
      <c r="E855" s="2" t="str">
        <f t="shared" si="80"/>
        <v/>
      </c>
      <c r="F855" t="str">
        <f t="shared" si="81"/>
        <v>UserRights</v>
      </c>
      <c r="G855" s="11">
        <f t="shared" si="82"/>
        <v>2</v>
      </c>
      <c r="H855" t="str">
        <f t="shared" si="83"/>
        <v/>
      </c>
    </row>
    <row r="856" spans="1:8" x14ac:dyDescent="0.25">
      <c r="A856" s="2" t="s">
        <v>34</v>
      </c>
      <c r="B856" s="10"/>
      <c r="C856" s="2" t="str">
        <f t="shared" si="78"/>
        <v/>
      </c>
      <c r="D856" t="str">
        <f t="shared" si="79"/>
        <v/>
      </c>
      <c r="E856" s="2" t="str">
        <f t="shared" si="80"/>
        <v/>
      </c>
      <c r="F856" t="str">
        <f t="shared" si="81"/>
        <v/>
      </c>
      <c r="G856" s="11">
        <f t="shared" si="82"/>
        <v>0</v>
      </c>
      <c r="H856" t="str">
        <f t="shared" si="83"/>
        <v/>
      </c>
    </row>
    <row r="857" spans="1:8" x14ac:dyDescent="0.25">
      <c r="A857" s="2" t="s">
        <v>16</v>
      </c>
      <c r="B857" s="10"/>
      <c r="C857" s="2" t="str">
        <f t="shared" si="78"/>
        <v/>
      </c>
      <c r="D857" t="str">
        <f t="shared" si="79"/>
        <v/>
      </c>
      <c r="E857" s="2" t="str">
        <f t="shared" si="80"/>
        <v/>
      </c>
      <c r="F857" t="str">
        <f t="shared" si="81"/>
        <v/>
      </c>
      <c r="G857" s="11">
        <f t="shared" si="82"/>
        <v>0</v>
      </c>
      <c r="H857" t="str">
        <f t="shared" si="83"/>
        <v/>
      </c>
    </row>
    <row r="858" spans="1:8" x14ac:dyDescent="0.25">
      <c r="A858" s="2" t="s">
        <v>7</v>
      </c>
      <c r="B858" s="10"/>
      <c r="C858" s="2" t="str">
        <f t="shared" si="78"/>
        <v>New Rule</v>
      </c>
      <c r="D858" t="str">
        <f t="shared" si="79"/>
        <v/>
      </c>
      <c r="E858" s="2" t="str">
        <f t="shared" si="80"/>
        <v/>
      </c>
      <c r="F858" t="str">
        <f t="shared" si="81"/>
        <v/>
      </c>
      <c r="G858" s="11">
        <f t="shared" si="82"/>
        <v>0</v>
      </c>
      <c r="H858" t="str">
        <f t="shared" si="83"/>
        <v/>
      </c>
    </row>
    <row r="859" spans="1:8" x14ac:dyDescent="0.25">
      <c r="A859" s="2" t="s">
        <v>353</v>
      </c>
      <c r="B859" s="10"/>
      <c r="C859" s="2" t="str">
        <f t="shared" si="78"/>
        <v>Rule Name</v>
      </c>
      <c r="D859" t="str">
        <f t="shared" si="79"/>
        <v>RULE_ESERVICE_SELLTO_ALL</v>
      </c>
      <c r="E859" s="2" t="str">
        <f t="shared" si="80"/>
        <v>Rule ID</v>
      </c>
      <c r="F859" t="str">
        <f t="shared" si="81"/>
        <v>partnerportal-lar_RULE_ESERVICE_SELLTO_ALL</v>
      </c>
      <c r="G859" s="11">
        <f t="shared" si="82"/>
        <v>2</v>
      </c>
      <c r="H859" t="str">
        <f t="shared" si="83"/>
        <v/>
      </c>
    </row>
    <row r="860" spans="1:8" x14ac:dyDescent="0.25">
      <c r="A860" s="2" t="s">
        <v>354</v>
      </c>
      <c r="B860" s="10"/>
      <c r="C860" s="2" t="str">
        <f t="shared" si="78"/>
        <v>Group Name</v>
      </c>
      <c r="D860" t="str">
        <f t="shared" si="79"/>
        <v>ESERVICE_SELLTO_ALL</v>
      </c>
      <c r="E860" s="2" t="str">
        <f t="shared" si="80"/>
        <v>Group ID</v>
      </c>
      <c r="F860" t="str">
        <f t="shared" si="81"/>
        <v>partnerportal-lar_ESERVICE_SELLTO_ALL</v>
      </c>
      <c r="G860" s="11">
        <f t="shared" si="82"/>
        <v>2</v>
      </c>
      <c r="H860" t="str">
        <f t="shared" si="83"/>
        <v/>
      </c>
    </row>
    <row r="861" spans="1:8" x14ac:dyDescent="0.25">
      <c r="A861" s="2" t="s">
        <v>12</v>
      </c>
      <c r="B861" s="10"/>
      <c r="C861" s="2" t="str">
        <f t="shared" si="78"/>
        <v/>
      </c>
      <c r="D861" t="str">
        <f t="shared" si="79"/>
        <v/>
      </c>
      <c r="E861" s="2" t="str">
        <f t="shared" si="80"/>
        <v/>
      </c>
      <c r="F861" t="str">
        <f t="shared" si="81"/>
        <v/>
      </c>
      <c r="G861" s="11">
        <f t="shared" si="82"/>
        <v>0</v>
      </c>
      <c r="H861" t="str">
        <f t="shared" si="83"/>
        <v/>
      </c>
    </row>
    <row r="862" spans="1:8" x14ac:dyDescent="0.25">
      <c r="A862" s="2" t="s">
        <v>355</v>
      </c>
      <c r="B862" s="10"/>
      <c r="C862" s="2" t="str">
        <f t="shared" si="78"/>
        <v/>
      </c>
      <c r="D862" t="str">
        <f t="shared" si="79"/>
        <v>3-274824663</v>
      </c>
      <c r="E862" s="2" t="str">
        <f t="shared" si="80"/>
        <v/>
      </c>
      <c r="F862" t="str">
        <f t="shared" si="81"/>
        <v>Campaigns</v>
      </c>
      <c r="G862" s="11">
        <f t="shared" si="82"/>
        <v>2</v>
      </c>
      <c r="H862" t="str">
        <f t="shared" si="83"/>
        <v/>
      </c>
    </row>
    <row r="863" spans="1:8" x14ac:dyDescent="0.25">
      <c r="A863" s="2" t="s">
        <v>16</v>
      </c>
      <c r="B863" s="10"/>
      <c r="C863" s="2" t="str">
        <f t="shared" si="78"/>
        <v/>
      </c>
      <c r="D863" t="str">
        <f t="shared" si="79"/>
        <v/>
      </c>
      <c r="E863" s="2" t="str">
        <f t="shared" si="80"/>
        <v/>
      </c>
      <c r="F863" t="str">
        <f t="shared" si="81"/>
        <v/>
      </c>
      <c r="G863" s="11">
        <f t="shared" si="82"/>
        <v>0</v>
      </c>
      <c r="H863" t="str">
        <f t="shared" si="83"/>
        <v/>
      </c>
    </row>
    <row r="864" spans="1:8" x14ac:dyDescent="0.25">
      <c r="A864" s="2" t="s">
        <v>7</v>
      </c>
      <c r="B864" s="10"/>
      <c r="C864" s="2" t="str">
        <f t="shared" si="78"/>
        <v>New Rule</v>
      </c>
      <c r="D864" t="str">
        <f t="shared" si="79"/>
        <v/>
      </c>
      <c r="E864" s="2" t="str">
        <f t="shared" si="80"/>
        <v/>
      </c>
      <c r="F864" t="str">
        <f t="shared" si="81"/>
        <v/>
      </c>
      <c r="G864" s="11">
        <f t="shared" si="82"/>
        <v>0</v>
      </c>
      <c r="H864" t="str">
        <f t="shared" si="83"/>
        <v/>
      </c>
    </row>
    <row r="865" spans="1:8" x14ac:dyDescent="0.25">
      <c r="A865" s="2" t="s">
        <v>356</v>
      </c>
      <c r="B865" s="10"/>
      <c r="C865" s="2" t="str">
        <f t="shared" si="78"/>
        <v>Rule Name</v>
      </c>
      <c r="D865" t="str">
        <f t="shared" si="79"/>
        <v>RULE_ESERVICE_SELLTO_EN</v>
      </c>
      <c r="E865" s="2" t="str">
        <f t="shared" si="80"/>
        <v>Rule ID</v>
      </c>
      <c r="F865" t="str">
        <f t="shared" si="81"/>
        <v>partnerportal-lar_RULE_ESERVICE_SELLTO_EN</v>
      </c>
      <c r="G865" s="11">
        <f t="shared" si="82"/>
        <v>2</v>
      </c>
      <c r="H865" t="str">
        <f t="shared" si="83"/>
        <v/>
      </c>
    </row>
    <row r="866" spans="1:8" x14ac:dyDescent="0.25">
      <c r="A866" s="2" t="s">
        <v>357</v>
      </c>
      <c r="B866" s="10"/>
      <c r="C866" s="2" t="str">
        <f t="shared" si="78"/>
        <v>Group Name</v>
      </c>
      <c r="D866" t="str">
        <f t="shared" si="79"/>
        <v>ESERVICE_SELLTO_EN</v>
      </c>
      <c r="E866" s="2" t="str">
        <f t="shared" si="80"/>
        <v>Group ID</v>
      </c>
      <c r="F866" t="str">
        <f t="shared" si="81"/>
        <v>partnerportal-lar_ESERVICE_SELLTO_EN</v>
      </c>
      <c r="G866" s="11">
        <f t="shared" si="82"/>
        <v>2</v>
      </c>
      <c r="H866" t="str">
        <f t="shared" si="83"/>
        <v/>
      </c>
    </row>
    <row r="867" spans="1:8" x14ac:dyDescent="0.25">
      <c r="A867" s="2" t="s">
        <v>12</v>
      </c>
      <c r="B867" s="10"/>
      <c r="C867" s="2" t="str">
        <f t="shared" si="78"/>
        <v/>
      </c>
      <c r="D867" t="str">
        <f t="shared" si="79"/>
        <v/>
      </c>
      <c r="E867" s="2" t="str">
        <f t="shared" si="80"/>
        <v/>
      </c>
      <c r="F867" t="str">
        <f t="shared" si="81"/>
        <v/>
      </c>
      <c r="G867" s="11">
        <f t="shared" si="82"/>
        <v>0</v>
      </c>
      <c r="H867" t="str">
        <f t="shared" si="83"/>
        <v/>
      </c>
    </row>
    <row r="868" spans="1:8" x14ac:dyDescent="0.25">
      <c r="A868" s="2" t="s">
        <v>24</v>
      </c>
      <c r="B868" s="10"/>
      <c r="C868" s="2" t="str">
        <f t="shared" si="78"/>
        <v/>
      </c>
      <c r="D868" t="str">
        <f t="shared" si="79"/>
        <v/>
      </c>
      <c r="E868" s="2" t="str">
        <f t="shared" si="80"/>
        <v/>
      </c>
      <c r="F868" t="str">
        <f t="shared" si="81"/>
        <v/>
      </c>
      <c r="G868" s="11">
        <f t="shared" si="82"/>
        <v>0</v>
      </c>
      <c r="H868" t="str">
        <f t="shared" si="83"/>
        <v/>
      </c>
    </row>
    <row r="869" spans="1:8" x14ac:dyDescent="0.25">
      <c r="A869" s="2" t="s">
        <v>53</v>
      </c>
      <c r="B869" s="10"/>
      <c r="C869" s="2" t="str">
        <f t="shared" si="78"/>
        <v/>
      </c>
      <c r="D869" t="str">
        <f t="shared" si="79"/>
        <v>3-274824663</v>
      </c>
      <c r="E869" s="2" t="str">
        <f t="shared" si="80"/>
        <v/>
      </c>
      <c r="F869" t="str">
        <f t="shared" si="81"/>
        <v>Campaigns</v>
      </c>
      <c r="G869" s="11">
        <f t="shared" si="82"/>
        <v>2</v>
      </c>
      <c r="H869" t="str">
        <f t="shared" si="83"/>
        <v/>
      </c>
    </row>
    <row r="870" spans="1:8" x14ac:dyDescent="0.25">
      <c r="A870" s="2" t="s">
        <v>306</v>
      </c>
      <c r="B870" s="10"/>
      <c r="C870" s="2" t="str">
        <f t="shared" si="78"/>
        <v/>
      </c>
      <c r="D870" t="str">
        <f t="shared" si="79"/>
        <v>EN</v>
      </c>
      <c r="E870" s="2" t="str">
        <f t="shared" si="80"/>
        <v/>
      </c>
      <c r="F870" t="str">
        <f t="shared" si="81"/>
        <v>PreferredLanguageCode</v>
      </c>
      <c r="G870" s="11">
        <f t="shared" si="82"/>
        <v>2</v>
      </c>
      <c r="H870" t="str">
        <f t="shared" si="83"/>
        <v/>
      </c>
    </row>
    <row r="871" spans="1:8" x14ac:dyDescent="0.25">
      <c r="A871" s="2" t="s">
        <v>34</v>
      </c>
      <c r="B871" s="10"/>
      <c r="C871" s="2" t="str">
        <f t="shared" si="78"/>
        <v/>
      </c>
      <c r="D871" t="str">
        <f t="shared" si="79"/>
        <v/>
      </c>
      <c r="E871" s="2" t="str">
        <f t="shared" si="80"/>
        <v/>
      </c>
      <c r="F871" t="str">
        <f t="shared" si="81"/>
        <v/>
      </c>
      <c r="G871" s="11">
        <f t="shared" si="82"/>
        <v>0</v>
      </c>
      <c r="H871" t="str">
        <f t="shared" si="83"/>
        <v/>
      </c>
    </row>
    <row r="872" spans="1:8" x14ac:dyDescent="0.25">
      <c r="A872" s="2" t="s">
        <v>16</v>
      </c>
      <c r="B872" s="10"/>
      <c r="C872" s="2" t="str">
        <f t="shared" si="78"/>
        <v/>
      </c>
      <c r="D872" t="str">
        <f t="shared" si="79"/>
        <v/>
      </c>
      <c r="E872" s="2" t="str">
        <f t="shared" si="80"/>
        <v/>
      </c>
      <c r="F872" t="str">
        <f t="shared" si="81"/>
        <v/>
      </c>
      <c r="G872" s="11">
        <f t="shared" si="82"/>
        <v>0</v>
      </c>
      <c r="H872" t="str">
        <f t="shared" si="83"/>
        <v/>
      </c>
    </row>
    <row r="873" spans="1:8" x14ac:dyDescent="0.25">
      <c r="A873" s="2" t="s">
        <v>7</v>
      </c>
      <c r="B873" s="10"/>
      <c r="C873" s="2" t="str">
        <f t="shared" si="78"/>
        <v>New Rule</v>
      </c>
      <c r="D873" t="str">
        <f t="shared" si="79"/>
        <v/>
      </c>
      <c r="E873" s="2" t="str">
        <f t="shared" si="80"/>
        <v/>
      </c>
      <c r="F873" t="str">
        <f t="shared" si="81"/>
        <v/>
      </c>
      <c r="G873" s="11">
        <f t="shared" si="82"/>
        <v>0</v>
      </c>
      <c r="H873" t="str">
        <f t="shared" si="83"/>
        <v/>
      </c>
    </row>
    <row r="874" spans="1:8" x14ac:dyDescent="0.25">
      <c r="A874" s="2" t="s">
        <v>358</v>
      </c>
      <c r="B874" s="10"/>
      <c r="C874" s="2" t="str">
        <f t="shared" si="78"/>
        <v>Rule Name</v>
      </c>
      <c r="D874" t="str">
        <f t="shared" si="79"/>
        <v>RULE_ESERVICE_SELLTO_ES</v>
      </c>
      <c r="E874" s="2" t="str">
        <f t="shared" si="80"/>
        <v>Rule ID</v>
      </c>
      <c r="F874" t="str">
        <f t="shared" si="81"/>
        <v>partnerportal-lar_RULE_ESERVICE_SELLTO_ES</v>
      </c>
      <c r="G874" s="11">
        <f t="shared" si="82"/>
        <v>2</v>
      </c>
      <c r="H874" t="str">
        <f t="shared" si="83"/>
        <v/>
      </c>
    </row>
    <row r="875" spans="1:8" x14ac:dyDescent="0.25">
      <c r="A875" s="2" t="s">
        <v>359</v>
      </c>
      <c r="B875" s="10"/>
      <c r="C875" s="2" t="str">
        <f t="shared" si="78"/>
        <v>Group Name</v>
      </c>
      <c r="D875" t="str">
        <f t="shared" si="79"/>
        <v>ESERVICE_SELLTO_ES</v>
      </c>
      <c r="E875" s="2" t="str">
        <f t="shared" si="80"/>
        <v>Group ID</v>
      </c>
      <c r="F875" t="str">
        <f t="shared" si="81"/>
        <v>partnerportal-lar_ESERVICE_SELLTO_ES</v>
      </c>
      <c r="G875" s="11">
        <f t="shared" si="82"/>
        <v>2</v>
      </c>
      <c r="H875" t="str">
        <f t="shared" si="83"/>
        <v/>
      </c>
    </row>
    <row r="876" spans="1:8" x14ac:dyDescent="0.25">
      <c r="A876" s="2" t="s">
        <v>12</v>
      </c>
      <c r="B876" s="10"/>
      <c r="C876" s="2" t="str">
        <f t="shared" si="78"/>
        <v/>
      </c>
      <c r="D876" t="str">
        <f t="shared" si="79"/>
        <v/>
      </c>
      <c r="E876" s="2" t="str">
        <f t="shared" si="80"/>
        <v/>
      </c>
      <c r="F876" t="str">
        <f t="shared" si="81"/>
        <v/>
      </c>
      <c r="G876" s="11">
        <f t="shared" si="82"/>
        <v>0</v>
      </c>
      <c r="H876" t="str">
        <f t="shared" si="83"/>
        <v/>
      </c>
    </row>
    <row r="877" spans="1:8" x14ac:dyDescent="0.25">
      <c r="A877" s="2" t="s">
        <v>24</v>
      </c>
      <c r="B877" s="10"/>
      <c r="C877" s="2" t="str">
        <f t="shared" si="78"/>
        <v/>
      </c>
      <c r="D877" t="str">
        <f t="shared" si="79"/>
        <v/>
      </c>
      <c r="E877" s="2" t="str">
        <f t="shared" si="80"/>
        <v/>
      </c>
      <c r="F877" t="str">
        <f t="shared" si="81"/>
        <v/>
      </c>
      <c r="G877" s="11">
        <f t="shared" si="82"/>
        <v>0</v>
      </c>
      <c r="H877" t="str">
        <f t="shared" si="83"/>
        <v/>
      </c>
    </row>
    <row r="878" spans="1:8" x14ac:dyDescent="0.25">
      <c r="A878" s="2" t="s">
        <v>53</v>
      </c>
      <c r="B878" s="10"/>
      <c r="C878" s="2" t="str">
        <f t="shared" si="78"/>
        <v/>
      </c>
      <c r="D878" t="str">
        <f t="shared" si="79"/>
        <v>3-274824663</v>
      </c>
      <c r="E878" s="2" t="str">
        <f t="shared" si="80"/>
        <v/>
      </c>
      <c r="F878" t="str">
        <f t="shared" si="81"/>
        <v>Campaigns</v>
      </c>
      <c r="G878" s="11">
        <f t="shared" si="82"/>
        <v>2</v>
      </c>
      <c r="H878" t="str">
        <f t="shared" si="83"/>
        <v/>
      </c>
    </row>
    <row r="879" spans="1:8" x14ac:dyDescent="0.25">
      <c r="A879" s="2" t="s">
        <v>316</v>
      </c>
      <c r="B879" s="10"/>
      <c r="C879" s="2" t="str">
        <f t="shared" si="78"/>
        <v/>
      </c>
      <c r="D879" t="str">
        <f t="shared" si="79"/>
        <v>ES</v>
      </c>
      <c r="E879" s="2" t="str">
        <f t="shared" si="80"/>
        <v/>
      </c>
      <c r="F879" t="str">
        <f t="shared" si="81"/>
        <v>PreferredLanguageCode</v>
      </c>
      <c r="G879" s="11">
        <f t="shared" si="82"/>
        <v>2</v>
      </c>
      <c r="H879" t="str">
        <f t="shared" si="83"/>
        <v/>
      </c>
    </row>
    <row r="880" spans="1:8" x14ac:dyDescent="0.25">
      <c r="A880" s="2" t="s">
        <v>34</v>
      </c>
      <c r="B880" s="10"/>
      <c r="C880" s="2" t="str">
        <f t="shared" si="78"/>
        <v/>
      </c>
      <c r="D880" t="str">
        <f t="shared" si="79"/>
        <v/>
      </c>
      <c r="E880" s="2" t="str">
        <f t="shared" si="80"/>
        <v/>
      </c>
      <c r="F880" t="str">
        <f t="shared" si="81"/>
        <v/>
      </c>
      <c r="G880" s="11">
        <f t="shared" si="82"/>
        <v>0</v>
      </c>
      <c r="H880" t="str">
        <f t="shared" si="83"/>
        <v/>
      </c>
    </row>
    <row r="881" spans="1:8" x14ac:dyDescent="0.25">
      <c r="A881" s="2" t="s">
        <v>16</v>
      </c>
      <c r="B881" s="10"/>
      <c r="C881" s="2" t="str">
        <f t="shared" si="78"/>
        <v/>
      </c>
      <c r="D881" t="str">
        <f t="shared" si="79"/>
        <v/>
      </c>
      <c r="E881" s="2" t="str">
        <f t="shared" si="80"/>
        <v/>
      </c>
      <c r="F881" t="str">
        <f t="shared" si="81"/>
        <v/>
      </c>
      <c r="G881" s="11">
        <f t="shared" si="82"/>
        <v>0</v>
      </c>
      <c r="H881" t="str">
        <f t="shared" si="83"/>
        <v/>
      </c>
    </row>
    <row r="882" spans="1:8" x14ac:dyDescent="0.25">
      <c r="A882" s="2" t="s">
        <v>7</v>
      </c>
      <c r="B882" s="10"/>
      <c r="C882" s="2" t="str">
        <f t="shared" si="78"/>
        <v>New Rule</v>
      </c>
      <c r="D882" t="str">
        <f t="shared" si="79"/>
        <v/>
      </c>
      <c r="E882" s="2" t="str">
        <f t="shared" si="80"/>
        <v/>
      </c>
      <c r="F882" t="str">
        <f t="shared" si="81"/>
        <v/>
      </c>
      <c r="G882" s="11">
        <f t="shared" si="82"/>
        <v>0</v>
      </c>
      <c r="H882" t="str">
        <f t="shared" si="83"/>
        <v/>
      </c>
    </row>
    <row r="883" spans="1:8" x14ac:dyDescent="0.25">
      <c r="A883" s="2" t="s">
        <v>360</v>
      </c>
      <c r="B883" s="10"/>
      <c r="C883" s="2" t="str">
        <f t="shared" si="78"/>
        <v>Rule Name</v>
      </c>
      <c r="D883" t="str">
        <f t="shared" si="79"/>
        <v>RULE_ESERVICE_SPA_ALL</v>
      </c>
      <c r="E883" s="2" t="str">
        <f t="shared" si="80"/>
        <v>Rule ID</v>
      </c>
      <c r="F883" t="str">
        <f t="shared" si="81"/>
        <v>partnerportal-lar_RULE_ESERVICE_SPA_ALL</v>
      </c>
      <c r="G883" s="11">
        <f t="shared" si="82"/>
        <v>2</v>
      </c>
      <c r="H883" t="str">
        <f t="shared" si="83"/>
        <v/>
      </c>
    </row>
    <row r="884" spans="1:8" x14ac:dyDescent="0.25">
      <c r="A884" s="2" t="s">
        <v>361</v>
      </c>
      <c r="B884" s="10"/>
      <c r="C884" s="2" t="str">
        <f t="shared" si="78"/>
        <v>Group Name</v>
      </c>
      <c r="D884" t="str">
        <f t="shared" si="79"/>
        <v>ESERVICE_SPA_ALL</v>
      </c>
      <c r="E884" s="2" t="str">
        <f t="shared" si="80"/>
        <v>Group ID</v>
      </c>
      <c r="F884" t="str">
        <f t="shared" si="81"/>
        <v>partnerportal-lar_ESERVICE_SPA_ALL</v>
      </c>
      <c r="G884" s="11">
        <f t="shared" si="82"/>
        <v>2</v>
      </c>
      <c r="H884" t="str">
        <f t="shared" si="83"/>
        <v/>
      </c>
    </row>
    <row r="885" spans="1:8" x14ac:dyDescent="0.25">
      <c r="A885" s="2" t="s">
        <v>12</v>
      </c>
      <c r="B885" s="10"/>
      <c r="C885" s="2" t="str">
        <f t="shared" si="78"/>
        <v/>
      </c>
      <c r="D885" t="str">
        <f t="shared" si="79"/>
        <v/>
      </c>
      <c r="E885" s="2" t="str">
        <f t="shared" si="80"/>
        <v/>
      </c>
      <c r="F885" t="str">
        <f t="shared" si="81"/>
        <v/>
      </c>
      <c r="G885" s="11">
        <f t="shared" si="82"/>
        <v>0</v>
      </c>
      <c r="H885" t="str">
        <f t="shared" si="83"/>
        <v/>
      </c>
    </row>
    <row r="886" spans="1:8" x14ac:dyDescent="0.25">
      <c r="A886" s="2" t="s">
        <v>52</v>
      </c>
      <c r="B886" s="10"/>
      <c r="C886" s="2" t="str">
        <f t="shared" si="78"/>
        <v/>
      </c>
      <c r="D886" t="str">
        <f t="shared" si="79"/>
        <v/>
      </c>
      <c r="E886" s="2" t="str">
        <f t="shared" si="80"/>
        <v/>
      </c>
      <c r="F886" t="str">
        <f t="shared" si="81"/>
        <v/>
      </c>
      <c r="G886" s="11">
        <f t="shared" si="82"/>
        <v>0</v>
      </c>
      <c r="H886" t="str">
        <f t="shared" si="83"/>
        <v/>
      </c>
    </row>
    <row r="887" spans="1:8" x14ac:dyDescent="0.25">
      <c r="A887" s="2" t="s">
        <v>362</v>
      </c>
      <c r="B887" s="10"/>
      <c r="C887" s="2" t="str">
        <f t="shared" si="78"/>
        <v/>
      </c>
      <c r="D887" t="str">
        <f t="shared" si="79"/>
        <v>LA-ASMP</v>
      </c>
      <c r="E887" s="2" t="str">
        <f t="shared" si="80"/>
        <v/>
      </c>
      <c r="F887" t="str">
        <f t="shared" si="81"/>
        <v>Programs</v>
      </c>
      <c r="G887" s="11">
        <f t="shared" si="82"/>
        <v>2</v>
      </c>
      <c r="H887" t="str">
        <f t="shared" si="83"/>
        <v/>
      </c>
    </row>
    <row r="888" spans="1:8" x14ac:dyDescent="0.25">
      <c r="A888" s="2" t="s">
        <v>363</v>
      </c>
      <c r="B888" s="10"/>
      <c r="C888" s="2" t="str">
        <f t="shared" si="78"/>
        <v/>
      </c>
      <c r="D888" t="str">
        <f t="shared" si="79"/>
        <v>LA-ASRP</v>
      </c>
      <c r="E888" s="2" t="str">
        <f t="shared" si="80"/>
        <v/>
      </c>
      <c r="F888" t="str">
        <f t="shared" si="81"/>
        <v>Programs</v>
      </c>
      <c r="G888" s="11">
        <f t="shared" si="82"/>
        <v>2</v>
      </c>
      <c r="H888" t="str">
        <f t="shared" si="83"/>
        <v/>
      </c>
    </row>
    <row r="889" spans="1:8" x14ac:dyDescent="0.25">
      <c r="A889" s="2" t="s">
        <v>364</v>
      </c>
      <c r="B889" s="10"/>
      <c r="C889" s="2" t="str">
        <f t="shared" si="78"/>
        <v/>
      </c>
      <c r="D889" t="str">
        <f t="shared" si="79"/>
        <v>LA-ASSP</v>
      </c>
      <c r="E889" s="2" t="str">
        <f t="shared" si="80"/>
        <v/>
      </c>
      <c r="F889" t="str">
        <f t="shared" si="81"/>
        <v>Programs</v>
      </c>
      <c r="G889" s="11">
        <f t="shared" si="82"/>
        <v>2</v>
      </c>
      <c r="H889" t="str">
        <f t="shared" si="83"/>
        <v/>
      </c>
    </row>
    <row r="890" spans="1:8" x14ac:dyDescent="0.25">
      <c r="A890" s="2" t="s">
        <v>56</v>
      </c>
      <c r="B890" s="10"/>
      <c r="C890" s="2" t="str">
        <f t="shared" si="78"/>
        <v/>
      </c>
      <c r="D890" t="str">
        <f t="shared" si="79"/>
        <v/>
      </c>
      <c r="E890" s="2" t="str">
        <f t="shared" si="80"/>
        <v/>
      </c>
      <c r="F890" t="str">
        <f t="shared" si="81"/>
        <v/>
      </c>
      <c r="G890" s="11">
        <f t="shared" si="82"/>
        <v>0</v>
      </c>
      <c r="H890" t="str">
        <f t="shared" si="83"/>
        <v/>
      </c>
    </row>
    <row r="891" spans="1:8" x14ac:dyDescent="0.25">
      <c r="A891" s="2" t="s">
        <v>16</v>
      </c>
      <c r="B891" s="10"/>
      <c r="C891" s="2" t="str">
        <f t="shared" si="78"/>
        <v/>
      </c>
      <c r="D891" t="str">
        <f t="shared" si="79"/>
        <v/>
      </c>
      <c r="E891" s="2" t="str">
        <f t="shared" si="80"/>
        <v/>
      </c>
      <c r="F891" t="str">
        <f t="shared" si="81"/>
        <v/>
      </c>
      <c r="G891" s="11">
        <f t="shared" si="82"/>
        <v>0</v>
      </c>
      <c r="H891" t="str">
        <f t="shared" si="83"/>
        <v/>
      </c>
    </row>
    <row r="892" spans="1:8" x14ac:dyDescent="0.25">
      <c r="A892" s="2" t="s">
        <v>7</v>
      </c>
      <c r="B892" s="10"/>
      <c r="C892" s="2" t="str">
        <f t="shared" si="78"/>
        <v>New Rule</v>
      </c>
      <c r="D892" t="str">
        <f t="shared" si="79"/>
        <v/>
      </c>
      <c r="E892" s="2" t="str">
        <f t="shared" si="80"/>
        <v/>
      </c>
      <c r="F892" t="str">
        <f t="shared" si="81"/>
        <v/>
      </c>
      <c r="G892" s="11">
        <f t="shared" si="82"/>
        <v>0</v>
      </c>
      <c r="H892" t="str">
        <f t="shared" si="83"/>
        <v/>
      </c>
    </row>
    <row r="893" spans="1:8" x14ac:dyDescent="0.25">
      <c r="A893" s="2" t="s">
        <v>365</v>
      </c>
      <c r="B893" s="10"/>
      <c r="C893" s="2" t="str">
        <f t="shared" si="78"/>
        <v>Rule Name</v>
      </c>
      <c r="D893" t="str">
        <f t="shared" si="79"/>
        <v>RULE_GENERIC_1ST_ALL</v>
      </c>
      <c r="E893" s="2" t="str">
        <f t="shared" si="80"/>
        <v>Rule ID</v>
      </c>
      <c r="F893" t="str">
        <f t="shared" si="81"/>
        <v>partnerportal-lar_RULE_GENERIC_1ST_ALL</v>
      </c>
      <c r="G893" s="11">
        <f t="shared" si="82"/>
        <v>2</v>
      </c>
      <c r="H893" t="str">
        <f t="shared" si="83"/>
        <v/>
      </c>
    </row>
    <row r="894" spans="1:8" x14ac:dyDescent="0.25">
      <c r="A894" s="2" t="s">
        <v>366</v>
      </c>
      <c r="B894" s="10"/>
      <c r="C894" s="2" t="str">
        <f t="shared" si="78"/>
        <v>Group Name</v>
      </c>
      <c r="D894" t="str">
        <f t="shared" si="79"/>
        <v>GENERIC_1ST_ALL</v>
      </c>
      <c r="E894" s="2" t="str">
        <f t="shared" si="80"/>
        <v>Group ID</v>
      </c>
      <c r="F894" t="str">
        <f t="shared" si="81"/>
        <v>partnerportal-lar_GENERIC_1ST_ALL</v>
      </c>
      <c r="G894" s="11">
        <f t="shared" si="82"/>
        <v>2</v>
      </c>
      <c r="H894" t="str">
        <f t="shared" si="83"/>
        <v/>
      </c>
    </row>
    <row r="895" spans="1:8" x14ac:dyDescent="0.25">
      <c r="A895" s="2" t="s">
        <v>12</v>
      </c>
      <c r="B895" s="10"/>
      <c r="C895" s="2" t="str">
        <f t="shared" si="78"/>
        <v/>
      </c>
      <c r="D895" t="str">
        <f t="shared" si="79"/>
        <v/>
      </c>
      <c r="E895" s="2" t="str">
        <f t="shared" si="80"/>
        <v/>
      </c>
      <c r="F895" t="str">
        <f t="shared" si="81"/>
        <v/>
      </c>
      <c r="G895" s="11">
        <f t="shared" si="82"/>
        <v>0</v>
      </c>
      <c r="H895" t="str">
        <f t="shared" si="83"/>
        <v/>
      </c>
    </row>
    <row r="896" spans="1:8" x14ac:dyDescent="0.25">
      <c r="A896" s="2" t="s">
        <v>367</v>
      </c>
      <c r="B896" s="10"/>
      <c r="C896" s="2" t="str">
        <f t="shared" si="78"/>
        <v/>
      </c>
      <c r="D896" t="str">
        <f t="shared" si="79"/>
        <v>1</v>
      </c>
      <c r="E896" s="2" t="str">
        <f t="shared" si="80"/>
        <v/>
      </c>
      <c r="F896" t="str">
        <f t="shared" si="81"/>
        <v>Tier</v>
      </c>
      <c r="G896" s="11">
        <f t="shared" si="82"/>
        <v>2</v>
      </c>
      <c r="H896" t="str">
        <f t="shared" si="83"/>
        <v/>
      </c>
    </row>
    <row r="897" spans="1:8" x14ac:dyDescent="0.25">
      <c r="A897" s="2" t="s">
        <v>16</v>
      </c>
      <c r="B897" s="10"/>
      <c r="C897" s="2" t="str">
        <f t="shared" si="78"/>
        <v/>
      </c>
      <c r="D897" t="str">
        <f t="shared" si="79"/>
        <v/>
      </c>
      <c r="E897" s="2" t="str">
        <f t="shared" si="80"/>
        <v/>
      </c>
      <c r="F897" t="str">
        <f t="shared" si="81"/>
        <v/>
      </c>
      <c r="G897" s="11">
        <f t="shared" si="82"/>
        <v>0</v>
      </c>
      <c r="H897" t="str">
        <f t="shared" si="83"/>
        <v/>
      </c>
    </row>
    <row r="898" spans="1:8" x14ac:dyDescent="0.25">
      <c r="A898" s="2" t="s">
        <v>7</v>
      </c>
      <c r="B898" s="10"/>
      <c r="C898" s="2" t="str">
        <f t="shared" si="78"/>
        <v>New Rule</v>
      </c>
      <c r="D898" t="str">
        <f t="shared" si="79"/>
        <v/>
      </c>
      <c r="E898" s="2" t="str">
        <f t="shared" si="80"/>
        <v/>
      </c>
      <c r="F898" t="str">
        <f t="shared" si="81"/>
        <v/>
      </c>
      <c r="G898" s="11">
        <f t="shared" si="82"/>
        <v>0</v>
      </c>
      <c r="H898" t="str">
        <f t="shared" si="83"/>
        <v/>
      </c>
    </row>
    <row r="899" spans="1:8" x14ac:dyDescent="0.25">
      <c r="A899" s="2" t="s">
        <v>368</v>
      </c>
      <c r="B899" s="10"/>
      <c r="C899" s="2" t="str">
        <f t="shared" ref="C899:C962" si="84">IF(A899=$A$3,"New Rule",IF(C898="New Rule","Rule Name",IF(C898="Rule Name","Group Name","")))</f>
        <v>Rule Name</v>
      </c>
      <c r="D899" t="str">
        <f t="shared" ref="D899:D962" si="85">IFERROR(LEFT(RIGHT(A899,LEN(A899)-FIND("""",A899,1)),FIND("""",A899,FIND("""",A899)+1)-FIND("""",A899,1)-1),"")</f>
        <v>RULE_GENERIC_2ND_ALL</v>
      </c>
      <c r="E899" s="2" t="str">
        <f t="shared" ref="E899:E962" si="86">IF(C899="Rule Name","Rule ID",IF(C899="Group Name","Group ID",""))</f>
        <v>Rule ID</v>
      </c>
      <c r="F899" t="str">
        <f t="shared" ref="F899:F962" si="87">IFERROR(LEFT(RIGHT(A899,LEN(A899)-FIND("""",A899,FIND("""",A899,FIND("""",A899)+1)+1)),FIND("""",A899,FIND("""",A899,FIND("""",A899,FIND("""",A899)+1)+1)+1)-FIND("""",A899,FIND("""",A899,FIND("""",A899)+1)+1)-1),"")</f>
        <v>partnerportal-lar_RULE_GENERIC_2ND_ALL</v>
      </c>
      <c r="G899" s="11">
        <f t="shared" ref="G899:G962" si="88">(SUM(LEN(A899)-LEN(SUBSTITUTE(A899,"""","")))/LEN(""""))/2</f>
        <v>2</v>
      </c>
      <c r="H899" t="str">
        <f t="shared" ref="H899:H962" si="89">IFERROR(LEFT(RIGHT(A899,LEN(A899)-FIND("""",A899,FIND("""",A899,FIND("""",A899,FIND("""",A899,FIND("""",A899)+1)+1)+1)+1)),FIND("""",A899,(FIND("""",A899,FIND("""",A899,FIND("""",A899,FIND("""",A899,FIND("""",A899)+1)+1)+1)+1)+1))-FIND("""",A899,FIND("""",A899,FIND("""",A899,FIND("""",A899,FIND("""",A899)+1)+1)+1)+1)-1),"")</f>
        <v/>
      </c>
    </row>
    <row r="900" spans="1:8" x14ac:dyDescent="0.25">
      <c r="A900" s="2" t="s">
        <v>369</v>
      </c>
      <c r="B900" s="10"/>
      <c r="C900" s="2" t="str">
        <f t="shared" si="84"/>
        <v>Group Name</v>
      </c>
      <c r="D900" t="str">
        <f t="shared" si="85"/>
        <v>GENERIC_2ND_ALL</v>
      </c>
      <c r="E900" s="2" t="str">
        <f t="shared" si="86"/>
        <v>Group ID</v>
      </c>
      <c r="F900" t="str">
        <f t="shared" si="87"/>
        <v>partnerportal-lar_GENERIC_2ND_ALL</v>
      </c>
      <c r="G900" s="11">
        <f t="shared" si="88"/>
        <v>2</v>
      </c>
      <c r="H900" t="str">
        <f t="shared" si="89"/>
        <v/>
      </c>
    </row>
    <row r="901" spans="1:8" x14ac:dyDescent="0.25">
      <c r="A901" s="2" t="s">
        <v>12</v>
      </c>
      <c r="B901" s="10"/>
      <c r="C901" s="2" t="str">
        <f t="shared" si="84"/>
        <v/>
      </c>
      <c r="D901" t="str">
        <f t="shared" si="85"/>
        <v/>
      </c>
      <c r="E901" s="2" t="str">
        <f t="shared" si="86"/>
        <v/>
      </c>
      <c r="F901" t="str">
        <f t="shared" si="87"/>
        <v/>
      </c>
      <c r="G901" s="11">
        <f t="shared" si="88"/>
        <v>0</v>
      </c>
      <c r="H901" t="str">
        <f t="shared" si="89"/>
        <v/>
      </c>
    </row>
    <row r="902" spans="1:8" x14ac:dyDescent="0.25">
      <c r="A902" s="2" t="s">
        <v>24</v>
      </c>
      <c r="B902" s="10"/>
      <c r="C902" s="2" t="str">
        <f t="shared" si="84"/>
        <v/>
      </c>
      <c r="D902" t="str">
        <f t="shared" si="85"/>
        <v/>
      </c>
      <c r="E902" s="2" t="str">
        <f t="shared" si="86"/>
        <v/>
      </c>
      <c r="F902" t="str">
        <f t="shared" si="87"/>
        <v/>
      </c>
      <c r="G902" s="11">
        <f t="shared" si="88"/>
        <v>0</v>
      </c>
      <c r="H902" t="str">
        <f t="shared" si="89"/>
        <v/>
      </c>
    </row>
    <row r="903" spans="1:8" x14ac:dyDescent="0.25">
      <c r="A903" s="2" t="s">
        <v>370</v>
      </c>
      <c r="B903" s="10"/>
      <c r="C903" s="2" t="str">
        <f t="shared" si="84"/>
        <v/>
      </c>
      <c r="D903" t="str">
        <f t="shared" si="85"/>
        <v>2</v>
      </c>
      <c r="E903" s="2" t="str">
        <f t="shared" si="86"/>
        <v/>
      </c>
      <c r="F903" t="str">
        <f t="shared" si="87"/>
        <v>Tier</v>
      </c>
      <c r="G903" s="11">
        <f t="shared" si="88"/>
        <v>2</v>
      </c>
      <c r="H903" t="str">
        <f t="shared" si="89"/>
        <v/>
      </c>
    </row>
    <row r="904" spans="1:8" x14ac:dyDescent="0.25">
      <c r="A904" s="2" t="s">
        <v>28</v>
      </c>
      <c r="B904" s="10"/>
      <c r="C904" s="2" t="str">
        <f t="shared" si="84"/>
        <v/>
      </c>
      <c r="D904" t="str">
        <f t="shared" si="85"/>
        <v/>
      </c>
      <c r="E904" s="2" t="str">
        <f t="shared" si="86"/>
        <v/>
      </c>
      <c r="F904" t="str">
        <f t="shared" si="87"/>
        <v/>
      </c>
      <c r="G904" s="11">
        <f t="shared" si="88"/>
        <v>0</v>
      </c>
      <c r="H904" t="str">
        <f t="shared" si="89"/>
        <v/>
      </c>
    </row>
    <row r="905" spans="1:8" x14ac:dyDescent="0.25">
      <c r="A905" s="2" t="s">
        <v>371</v>
      </c>
      <c r="B905" s="10"/>
      <c r="C905" s="2" t="str">
        <f t="shared" si="84"/>
        <v/>
      </c>
      <c r="D905" t="str">
        <f t="shared" si="85"/>
        <v>LA-AnyDealer</v>
      </c>
      <c r="E905" s="2" t="str">
        <f t="shared" si="86"/>
        <v/>
      </c>
      <c r="F905" t="str">
        <f t="shared" si="87"/>
        <v>Programs</v>
      </c>
      <c r="G905" s="11">
        <f t="shared" si="88"/>
        <v>2</v>
      </c>
      <c r="H905" t="str">
        <f t="shared" si="89"/>
        <v/>
      </c>
    </row>
    <row r="906" spans="1:8" x14ac:dyDescent="0.25">
      <c r="A906" s="2" t="s">
        <v>32</v>
      </c>
      <c r="B906" s="10"/>
      <c r="C906" s="2" t="str">
        <f t="shared" si="84"/>
        <v/>
      </c>
      <c r="D906" t="str">
        <f t="shared" si="85"/>
        <v/>
      </c>
      <c r="E906" s="2" t="str">
        <f t="shared" si="86"/>
        <v/>
      </c>
      <c r="F906" t="str">
        <f t="shared" si="87"/>
        <v/>
      </c>
      <c r="G906" s="11">
        <f t="shared" si="88"/>
        <v>0</v>
      </c>
      <c r="H906" t="str">
        <f t="shared" si="89"/>
        <v/>
      </c>
    </row>
    <row r="907" spans="1:8" x14ac:dyDescent="0.25">
      <c r="A907" s="2" t="s">
        <v>34</v>
      </c>
      <c r="B907" s="10"/>
      <c r="C907" s="2" t="str">
        <f t="shared" si="84"/>
        <v/>
      </c>
      <c r="D907" t="str">
        <f t="shared" si="85"/>
        <v/>
      </c>
      <c r="E907" s="2" t="str">
        <f t="shared" si="86"/>
        <v/>
      </c>
      <c r="F907" t="str">
        <f t="shared" si="87"/>
        <v/>
      </c>
      <c r="G907" s="11">
        <f t="shared" si="88"/>
        <v>0</v>
      </c>
      <c r="H907" t="str">
        <f t="shared" si="89"/>
        <v/>
      </c>
    </row>
    <row r="908" spans="1:8" x14ac:dyDescent="0.25">
      <c r="A908" s="2" t="s">
        <v>16</v>
      </c>
      <c r="B908" s="10"/>
      <c r="C908" s="2" t="str">
        <f t="shared" si="84"/>
        <v/>
      </c>
      <c r="D908" t="str">
        <f t="shared" si="85"/>
        <v/>
      </c>
      <c r="E908" s="2" t="str">
        <f t="shared" si="86"/>
        <v/>
      </c>
      <c r="F908" t="str">
        <f t="shared" si="87"/>
        <v/>
      </c>
      <c r="G908" s="11">
        <f t="shared" si="88"/>
        <v>0</v>
      </c>
      <c r="H908" t="str">
        <f t="shared" si="89"/>
        <v/>
      </c>
    </row>
    <row r="909" spans="1:8" x14ac:dyDescent="0.25">
      <c r="A909" s="2" t="s">
        <v>7</v>
      </c>
      <c r="B909" s="10"/>
      <c r="C909" s="2" t="str">
        <f t="shared" si="84"/>
        <v>New Rule</v>
      </c>
      <c r="D909" t="str">
        <f t="shared" si="85"/>
        <v/>
      </c>
      <c r="E909" s="2" t="str">
        <f t="shared" si="86"/>
        <v/>
      </c>
      <c r="F909" t="str">
        <f t="shared" si="87"/>
        <v/>
      </c>
      <c r="G909" s="11">
        <f t="shared" si="88"/>
        <v>0</v>
      </c>
      <c r="H909" t="str">
        <f t="shared" si="89"/>
        <v/>
      </c>
    </row>
    <row r="910" spans="1:8" x14ac:dyDescent="0.25">
      <c r="A910" s="2" t="s">
        <v>372</v>
      </c>
      <c r="B910" s="10"/>
      <c r="C910" s="2" t="str">
        <f t="shared" si="84"/>
        <v>Rule Name</v>
      </c>
      <c r="D910" t="str">
        <f t="shared" si="85"/>
        <v>RULE_GENERIC_ANYDEALER_ALL</v>
      </c>
      <c r="E910" s="2" t="str">
        <f t="shared" si="86"/>
        <v>Rule ID</v>
      </c>
      <c r="F910" t="str">
        <f t="shared" si="87"/>
        <v>partnerportal-lar_RULE_GENERIC_ANYDEALER_ALL</v>
      </c>
      <c r="G910" s="11">
        <f t="shared" si="88"/>
        <v>2</v>
      </c>
      <c r="H910" t="str">
        <f t="shared" si="89"/>
        <v/>
      </c>
    </row>
    <row r="911" spans="1:8" x14ac:dyDescent="0.25">
      <c r="A911" s="2" t="s">
        <v>373</v>
      </c>
      <c r="B911" s="10"/>
      <c r="C911" s="2" t="str">
        <f t="shared" si="84"/>
        <v>Group Name</v>
      </c>
      <c r="D911" t="str">
        <f t="shared" si="85"/>
        <v>GENERIC_ANYDEALER_ALL</v>
      </c>
      <c r="E911" s="2" t="str">
        <f t="shared" si="86"/>
        <v>Group ID</v>
      </c>
      <c r="F911" t="str">
        <f t="shared" si="87"/>
        <v>partnerportal-lar_GENERIC_ANYDEALER_ALL</v>
      </c>
      <c r="G911" s="11">
        <f t="shared" si="88"/>
        <v>2</v>
      </c>
      <c r="H911" t="str">
        <f t="shared" si="89"/>
        <v/>
      </c>
    </row>
    <row r="912" spans="1:8" x14ac:dyDescent="0.25">
      <c r="A912" s="2" t="s">
        <v>12</v>
      </c>
      <c r="B912" s="10"/>
      <c r="C912" s="2" t="str">
        <f t="shared" si="84"/>
        <v/>
      </c>
      <c r="D912" t="str">
        <f t="shared" si="85"/>
        <v/>
      </c>
      <c r="E912" s="2" t="str">
        <f t="shared" si="86"/>
        <v/>
      </c>
      <c r="F912" t="str">
        <f t="shared" si="87"/>
        <v/>
      </c>
      <c r="G912" s="11">
        <f t="shared" si="88"/>
        <v>0</v>
      </c>
      <c r="H912" t="str">
        <f t="shared" si="89"/>
        <v/>
      </c>
    </row>
    <row r="913" spans="1:8" x14ac:dyDescent="0.25">
      <c r="A913" s="2" t="s">
        <v>374</v>
      </c>
      <c r="B913" s="10"/>
      <c r="C913" s="2" t="str">
        <f t="shared" si="84"/>
        <v/>
      </c>
      <c r="D913" t="str">
        <f t="shared" si="85"/>
        <v>LA-AnyDealer</v>
      </c>
      <c r="E913" s="2" t="str">
        <f t="shared" si="86"/>
        <v/>
      </c>
      <c r="F913" t="str">
        <f t="shared" si="87"/>
        <v>Programs</v>
      </c>
      <c r="G913" s="11">
        <f t="shared" si="88"/>
        <v>2</v>
      </c>
      <c r="H913" t="str">
        <f t="shared" si="89"/>
        <v/>
      </c>
    </row>
    <row r="914" spans="1:8" x14ac:dyDescent="0.25">
      <c r="A914" s="2" t="s">
        <v>16</v>
      </c>
      <c r="B914" s="10"/>
      <c r="C914" s="2" t="str">
        <f t="shared" si="84"/>
        <v/>
      </c>
      <c r="D914" t="str">
        <f t="shared" si="85"/>
        <v/>
      </c>
      <c r="E914" s="2" t="str">
        <f t="shared" si="86"/>
        <v/>
      </c>
      <c r="F914" t="str">
        <f t="shared" si="87"/>
        <v/>
      </c>
      <c r="G914" s="11">
        <f t="shared" si="88"/>
        <v>0</v>
      </c>
      <c r="H914" t="str">
        <f t="shared" si="89"/>
        <v/>
      </c>
    </row>
    <row r="915" spans="1:8" x14ac:dyDescent="0.25">
      <c r="A915" s="2" t="s">
        <v>7</v>
      </c>
      <c r="B915" s="10"/>
      <c r="C915" s="2" t="str">
        <f t="shared" si="84"/>
        <v>New Rule</v>
      </c>
      <c r="D915" t="str">
        <f t="shared" si="85"/>
        <v/>
      </c>
      <c r="E915" s="2" t="str">
        <f t="shared" si="86"/>
        <v/>
      </c>
      <c r="F915" t="str">
        <f t="shared" si="87"/>
        <v/>
      </c>
      <c r="G915" s="11">
        <f t="shared" si="88"/>
        <v>0</v>
      </c>
      <c r="H915" t="str">
        <f t="shared" si="89"/>
        <v/>
      </c>
    </row>
    <row r="916" spans="1:8" x14ac:dyDescent="0.25">
      <c r="A916" s="2" t="s">
        <v>375</v>
      </c>
      <c r="B916" s="10"/>
      <c r="C916" s="2" t="str">
        <f t="shared" si="84"/>
        <v>Rule Name</v>
      </c>
      <c r="D916" t="str">
        <f t="shared" si="85"/>
        <v>RULE_GENERIC_EN_ALL</v>
      </c>
      <c r="E916" s="2" t="str">
        <f t="shared" si="86"/>
        <v>Rule ID</v>
      </c>
      <c r="F916" t="str">
        <f t="shared" si="87"/>
        <v>partnerportal-lar_RULE_GENERIC_EN_ALL</v>
      </c>
      <c r="G916" s="11">
        <f t="shared" si="88"/>
        <v>2</v>
      </c>
      <c r="H916" t="str">
        <f t="shared" si="89"/>
        <v/>
      </c>
    </row>
    <row r="917" spans="1:8" x14ac:dyDescent="0.25">
      <c r="A917" s="2" t="s">
        <v>376</v>
      </c>
      <c r="B917" s="10"/>
      <c r="C917" s="2" t="str">
        <f t="shared" si="84"/>
        <v>Group Name</v>
      </c>
      <c r="D917" t="str">
        <f t="shared" si="85"/>
        <v>GENERIC_EN_ALL</v>
      </c>
      <c r="E917" s="2" t="str">
        <f t="shared" si="86"/>
        <v>Group ID</v>
      </c>
      <c r="F917" t="str">
        <f t="shared" si="87"/>
        <v>partnerportal-lar_GENERIC_EN_ALL</v>
      </c>
      <c r="G917" s="11">
        <f t="shared" si="88"/>
        <v>2</v>
      </c>
      <c r="H917" t="str">
        <f t="shared" si="89"/>
        <v/>
      </c>
    </row>
    <row r="918" spans="1:8" x14ac:dyDescent="0.25">
      <c r="A918" s="2" t="s">
        <v>12</v>
      </c>
      <c r="B918" s="10"/>
      <c r="C918" s="2" t="str">
        <f t="shared" si="84"/>
        <v/>
      </c>
      <c r="D918" t="str">
        <f t="shared" si="85"/>
        <v/>
      </c>
      <c r="E918" s="2" t="str">
        <f t="shared" si="86"/>
        <v/>
      </c>
      <c r="F918" t="str">
        <f t="shared" si="87"/>
        <v/>
      </c>
      <c r="G918" s="11">
        <f t="shared" si="88"/>
        <v>0</v>
      </c>
      <c r="H918" t="str">
        <f t="shared" si="89"/>
        <v/>
      </c>
    </row>
    <row r="919" spans="1:8" x14ac:dyDescent="0.25">
      <c r="A919" s="2" t="s">
        <v>377</v>
      </c>
      <c r="B919" s="10"/>
      <c r="C919" s="2" t="str">
        <f t="shared" si="84"/>
        <v/>
      </c>
      <c r="D919" t="str">
        <f t="shared" si="85"/>
        <v>EN</v>
      </c>
      <c r="E919" s="2" t="str">
        <f t="shared" si="86"/>
        <v/>
      </c>
      <c r="F919" t="str">
        <f t="shared" si="87"/>
        <v>PreferredLanguageCode</v>
      </c>
      <c r="G919" s="11">
        <f t="shared" si="88"/>
        <v>2</v>
      </c>
      <c r="H919" t="str">
        <f t="shared" si="89"/>
        <v/>
      </c>
    </row>
    <row r="920" spans="1:8" x14ac:dyDescent="0.25">
      <c r="A920" s="2" t="s">
        <v>16</v>
      </c>
      <c r="B920" s="10"/>
      <c r="C920" s="2" t="str">
        <f t="shared" si="84"/>
        <v/>
      </c>
      <c r="D920" t="str">
        <f t="shared" si="85"/>
        <v/>
      </c>
      <c r="E920" s="2" t="str">
        <f t="shared" si="86"/>
        <v/>
      </c>
      <c r="F920" t="str">
        <f t="shared" si="87"/>
        <v/>
      </c>
      <c r="G920" s="11">
        <f t="shared" si="88"/>
        <v>0</v>
      </c>
      <c r="H920" t="str">
        <f t="shared" si="89"/>
        <v/>
      </c>
    </row>
    <row r="921" spans="1:8" x14ac:dyDescent="0.25">
      <c r="A921" s="2" t="s">
        <v>7</v>
      </c>
      <c r="B921" s="10"/>
      <c r="C921" s="2" t="str">
        <f t="shared" si="84"/>
        <v>New Rule</v>
      </c>
      <c r="D921" t="str">
        <f t="shared" si="85"/>
        <v/>
      </c>
      <c r="E921" s="2" t="str">
        <f t="shared" si="86"/>
        <v/>
      </c>
      <c r="F921" t="str">
        <f t="shared" si="87"/>
        <v/>
      </c>
      <c r="G921" s="11">
        <f t="shared" si="88"/>
        <v>0</v>
      </c>
      <c r="H921" t="str">
        <f t="shared" si="89"/>
        <v/>
      </c>
    </row>
    <row r="922" spans="1:8" x14ac:dyDescent="0.25">
      <c r="A922" s="2" t="s">
        <v>378</v>
      </c>
      <c r="B922" s="10"/>
      <c r="C922" s="2" t="str">
        <f t="shared" si="84"/>
        <v>Rule Name</v>
      </c>
      <c r="D922" t="str">
        <f t="shared" si="85"/>
        <v>RULE_GENERIC_ES_ALL</v>
      </c>
      <c r="E922" s="2" t="str">
        <f t="shared" si="86"/>
        <v>Rule ID</v>
      </c>
      <c r="F922" t="str">
        <f t="shared" si="87"/>
        <v>partnerportal-lar_RULE_GENERIC_ES_ALL</v>
      </c>
      <c r="G922" s="11">
        <f t="shared" si="88"/>
        <v>2</v>
      </c>
      <c r="H922" t="str">
        <f t="shared" si="89"/>
        <v/>
      </c>
    </row>
    <row r="923" spans="1:8" x14ac:dyDescent="0.25">
      <c r="A923" s="2" t="s">
        <v>379</v>
      </c>
      <c r="B923" s="10"/>
      <c r="C923" s="2" t="str">
        <f t="shared" si="84"/>
        <v>Group Name</v>
      </c>
      <c r="D923" t="str">
        <f t="shared" si="85"/>
        <v>GENERIC_ES_ALL</v>
      </c>
      <c r="E923" s="2" t="str">
        <f t="shared" si="86"/>
        <v>Group ID</v>
      </c>
      <c r="F923" t="str">
        <f t="shared" si="87"/>
        <v>partnerportal-lar_GENERIC_ES_ALL</v>
      </c>
      <c r="G923" s="11">
        <f t="shared" si="88"/>
        <v>2</v>
      </c>
      <c r="H923" t="str">
        <f t="shared" si="89"/>
        <v/>
      </c>
    </row>
    <row r="924" spans="1:8" x14ac:dyDescent="0.25">
      <c r="A924" s="2" t="s">
        <v>12</v>
      </c>
      <c r="B924" s="10"/>
      <c r="C924" s="2" t="str">
        <f t="shared" si="84"/>
        <v/>
      </c>
      <c r="D924" t="str">
        <f t="shared" si="85"/>
        <v/>
      </c>
      <c r="E924" s="2" t="str">
        <f t="shared" si="86"/>
        <v/>
      </c>
      <c r="F924" t="str">
        <f t="shared" si="87"/>
        <v/>
      </c>
      <c r="G924" s="11">
        <f t="shared" si="88"/>
        <v>0</v>
      </c>
      <c r="H924" t="str">
        <f t="shared" si="89"/>
        <v/>
      </c>
    </row>
    <row r="925" spans="1:8" x14ac:dyDescent="0.25">
      <c r="A925" s="2" t="s">
        <v>380</v>
      </c>
      <c r="B925" s="10"/>
      <c r="C925" s="2" t="str">
        <f t="shared" si="84"/>
        <v/>
      </c>
      <c r="D925" t="str">
        <f t="shared" si="85"/>
        <v>ES</v>
      </c>
      <c r="E925" s="2" t="str">
        <f t="shared" si="86"/>
        <v/>
      </c>
      <c r="F925" t="str">
        <f t="shared" si="87"/>
        <v>PreferredLanguageCode</v>
      </c>
      <c r="G925" s="11">
        <f t="shared" si="88"/>
        <v>2</v>
      </c>
      <c r="H925" t="str">
        <f t="shared" si="89"/>
        <v/>
      </c>
    </row>
    <row r="926" spans="1:8" x14ac:dyDescent="0.25">
      <c r="A926" s="2" t="s">
        <v>16</v>
      </c>
      <c r="B926" s="10"/>
      <c r="C926" s="2" t="str">
        <f t="shared" si="84"/>
        <v/>
      </c>
      <c r="D926" t="str">
        <f t="shared" si="85"/>
        <v/>
      </c>
      <c r="E926" s="2" t="str">
        <f t="shared" si="86"/>
        <v/>
      </c>
      <c r="F926" t="str">
        <f t="shared" si="87"/>
        <v/>
      </c>
      <c r="G926" s="11">
        <f t="shared" si="88"/>
        <v>0</v>
      </c>
      <c r="H926" t="str">
        <f t="shared" si="89"/>
        <v/>
      </c>
    </row>
    <row r="927" spans="1:8" x14ac:dyDescent="0.25">
      <c r="A927" s="2" t="s">
        <v>7</v>
      </c>
      <c r="B927" s="10"/>
      <c r="C927" s="2" t="str">
        <f t="shared" si="84"/>
        <v>New Rule</v>
      </c>
      <c r="D927" t="str">
        <f t="shared" si="85"/>
        <v/>
      </c>
      <c r="E927" s="2" t="str">
        <f t="shared" si="86"/>
        <v/>
      </c>
      <c r="F927" t="str">
        <f t="shared" si="87"/>
        <v/>
      </c>
      <c r="G927" s="11">
        <f t="shared" si="88"/>
        <v>0</v>
      </c>
      <c r="H927" t="str">
        <f t="shared" si="89"/>
        <v/>
      </c>
    </row>
    <row r="928" spans="1:8" x14ac:dyDescent="0.25">
      <c r="A928" s="2" t="s">
        <v>381</v>
      </c>
      <c r="B928" s="10"/>
      <c r="C928" s="2" t="str">
        <f t="shared" si="84"/>
        <v>Rule Name</v>
      </c>
      <c r="D928" t="str">
        <f t="shared" si="85"/>
        <v>RULE_GENERIC_INTERNAL_ALL</v>
      </c>
      <c r="E928" s="2" t="str">
        <f t="shared" si="86"/>
        <v>Rule ID</v>
      </c>
      <c r="F928" t="str">
        <f t="shared" si="87"/>
        <v>partnerportal-lar_RULE_GENERIC_INTERNAL_ALL</v>
      </c>
      <c r="G928" s="11">
        <f t="shared" si="88"/>
        <v>2</v>
      </c>
      <c r="H928" t="str">
        <f t="shared" si="89"/>
        <v/>
      </c>
    </row>
    <row r="929" spans="1:8" x14ac:dyDescent="0.25">
      <c r="A929" s="2" t="s">
        <v>382</v>
      </c>
      <c r="B929" s="10"/>
      <c r="C929" s="2" t="str">
        <f t="shared" si="84"/>
        <v>Group Name</v>
      </c>
      <c r="D929" t="str">
        <f t="shared" si="85"/>
        <v>GENERIC_INTERNAL_ALL</v>
      </c>
      <c r="E929" s="2" t="str">
        <f t="shared" si="86"/>
        <v>Group ID</v>
      </c>
      <c r="F929" t="str">
        <f t="shared" si="87"/>
        <v>partnerportal-lar_GENERIC_INTERNAL_ALL</v>
      </c>
      <c r="G929" s="11">
        <f t="shared" si="88"/>
        <v>2</v>
      </c>
      <c r="H929" t="str">
        <f t="shared" si="89"/>
        <v/>
      </c>
    </row>
    <row r="930" spans="1:8" x14ac:dyDescent="0.25">
      <c r="A930" s="2" t="s">
        <v>12</v>
      </c>
      <c r="B930" s="10"/>
      <c r="C930" s="2" t="str">
        <f t="shared" si="84"/>
        <v/>
      </c>
      <c r="D930" t="str">
        <f t="shared" si="85"/>
        <v/>
      </c>
      <c r="E930" s="2" t="str">
        <f t="shared" si="86"/>
        <v/>
      </c>
      <c r="F930" t="str">
        <f t="shared" si="87"/>
        <v/>
      </c>
      <c r="G930" s="11">
        <f t="shared" si="88"/>
        <v>0</v>
      </c>
      <c r="H930" t="str">
        <f t="shared" si="89"/>
        <v/>
      </c>
    </row>
    <row r="931" spans="1:8" x14ac:dyDescent="0.25">
      <c r="A931" s="2" t="s">
        <v>383</v>
      </c>
      <c r="B931" s="10"/>
      <c r="C931" s="2" t="str">
        <f t="shared" si="84"/>
        <v/>
      </c>
      <c r="D931" t="str">
        <f t="shared" si="85"/>
        <v>T</v>
      </c>
      <c r="E931" s="2" t="str">
        <f t="shared" si="86"/>
        <v/>
      </c>
      <c r="F931" t="str">
        <f t="shared" si="87"/>
        <v>HPInternalUser</v>
      </c>
      <c r="G931" s="11">
        <f t="shared" si="88"/>
        <v>2</v>
      </c>
      <c r="H931" t="str">
        <f t="shared" si="89"/>
        <v/>
      </c>
    </row>
    <row r="932" spans="1:8" x14ac:dyDescent="0.25">
      <c r="A932" s="2" t="s">
        <v>16</v>
      </c>
      <c r="B932" s="10"/>
      <c r="C932" s="2" t="str">
        <f t="shared" si="84"/>
        <v/>
      </c>
      <c r="D932" t="str">
        <f t="shared" si="85"/>
        <v/>
      </c>
      <c r="E932" s="2" t="str">
        <f t="shared" si="86"/>
        <v/>
      </c>
      <c r="F932" t="str">
        <f t="shared" si="87"/>
        <v/>
      </c>
      <c r="G932" s="11">
        <f t="shared" si="88"/>
        <v>0</v>
      </c>
      <c r="H932" t="str">
        <f t="shared" si="89"/>
        <v/>
      </c>
    </row>
    <row r="933" spans="1:8" x14ac:dyDescent="0.25">
      <c r="A933" s="2" t="s">
        <v>7</v>
      </c>
      <c r="B933" s="10"/>
      <c r="C933" s="2" t="str">
        <f t="shared" si="84"/>
        <v>New Rule</v>
      </c>
      <c r="D933" t="str">
        <f t="shared" si="85"/>
        <v/>
      </c>
      <c r="E933" s="2" t="str">
        <f t="shared" si="86"/>
        <v/>
      </c>
      <c r="F933" t="str">
        <f t="shared" si="87"/>
        <v/>
      </c>
      <c r="G933" s="11">
        <f t="shared" si="88"/>
        <v>0</v>
      </c>
      <c r="H933" t="str">
        <f t="shared" si="89"/>
        <v/>
      </c>
    </row>
    <row r="934" spans="1:8" x14ac:dyDescent="0.25">
      <c r="A934" s="2" t="s">
        <v>384</v>
      </c>
      <c r="B934" s="10"/>
      <c r="C934" s="2" t="str">
        <f t="shared" si="84"/>
        <v>Rule Name</v>
      </c>
      <c r="D934" t="str">
        <f t="shared" si="85"/>
        <v>RULE_GENERIC_PT_ALL</v>
      </c>
      <c r="E934" s="2" t="str">
        <f t="shared" si="86"/>
        <v>Rule ID</v>
      </c>
      <c r="F934" t="str">
        <f t="shared" si="87"/>
        <v>partnerportal-lar_RULE_GENERIC_PT_ALL</v>
      </c>
      <c r="G934" s="11">
        <f t="shared" si="88"/>
        <v>2</v>
      </c>
      <c r="H934" t="str">
        <f t="shared" si="89"/>
        <v/>
      </c>
    </row>
    <row r="935" spans="1:8" x14ac:dyDescent="0.25">
      <c r="A935" s="2" t="s">
        <v>385</v>
      </c>
      <c r="B935" s="10"/>
      <c r="C935" s="2" t="str">
        <f t="shared" si="84"/>
        <v>Group Name</v>
      </c>
      <c r="D935" t="str">
        <f t="shared" si="85"/>
        <v>GENERIC_PT_ALL</v>
      </c>
      <c r="E935" s="2" t="str">
        <f t="shared" si="86"/>
        <v>Group ID</v>
      </c>
      <c r="F935" t="str">
        <f t="shared" si="87"/>
        <v>partnerportal-lar_GENERIC_PT_ALL</v>
      </c>
      <c r="G935" s="11">
        <f t="shared" si="88"/>
        <v>2</v>
      </c>
      <c r="H935" t="str">
        <f t="shared" si="89"/>
        <v/>
      </c>
    </row>
    <row r="936" spans="1:8" x14ac:dyDescent="0.25">
      <c r="A936" s="2" t="s">
        <v>12</v>
      </c>
      <c r="B936" s="10"/>
      <c r="C936" s="2" t="str">
        <f t="shared" si="84"/>
        <v/>
      </c>
      <c r="D936" t="str">
        <f t="shared" si="85"/>
        <v/>
      </c>
      <c r="E936" s="2" t="str">
        <f t="shared" si="86"/>
        <v/>
      </c>
      <c r="F936" t="str">
        <f t="shared" si="87"/>
        <v/>
      </c>
      <c r="G936" s="11">
        <f t="shared" si="88"/>
        <v>0</v>
      </c>
      <c r="H936" t="str">
        <f t="shared" si="89"/>
        <v/>
      </c>
    </row>
    <row r="937" spans="1:8" x14ac:dyDescent="0.25">
      <c r="A937" s="2" t="s">
        <v>386</v>
      </c>
      <c r="B937" s="10"/>
      <c r="C937" s="2" t="str">
        <f t="shared" si="84"/>
        <v/>
      </c>
      <c r="D937" t="str">
        <f t="shared" si="85"/>
        <v>PT</v>
      </c>
      <c r="E937" s="2" t="str">
        <f t="shared" si="86"/>
        <v/>
      </c>
      <c r="F937" t="str">
        <f t="shared" si="87"/>
        <v>PreferredLanguageCode</v>
      </c>
      <c r="G937" s="11">
        <f t="shared" si="88"/>
        <v>2</v>
      </c>
      <c r="H937" t="str">
        <f t="shared" si="89"/>
        <v/>
      </c>
    </row>
    <row r="938" spans="1:8" x14ac:dyDescent="0.25">
      <c r="A938" s="2" t="s">
        <v>16</v>
      </c>
      <c r="B938" s="10"/>
      <c r="C938" s="2" t="str">
        <f t="shared" si="84"/>
        <v/>
      </c>
      <c r="D938" t="str">
        <f t="shared" si="85"/>
        <v/>
      </c>
      <c r="E938" s="2" t="str">
        <f t="shared" si="86"/>
        <v/>
      </c>
      <c r="F938" t="str">
        <f t="shared" si="87"/>
        <v/>
      </c>
      <c r="G938" s="11">
        <f t="shared" si="88"/>
        <v>0</v>
      </c>
      <c r="H938" t="str">
        <f t="shared" si="89"/>
        <v/>
      </c>
    </row>
    <row r="939" spans="1:8" x14ac:dyDescent="0.25">
      <c r="A939" s="2" t="s">
        <v>7</v>
      </c>
      <c r="B939" s="10"/>
      <c r="C939" s="2" t="str">
        <f t="shared" si="84"/>
        <v>New Rule</v>
      </c>
      <c r="D939" t="str">
        <f t="shared" si="85"/>
        <v/>
      </c>
      <c r="E939" s="2" t="str">
        <f t="shared" si="86"/>
        <v/>
      </c>
      <c r="F939" t="str">
        <f t="shared" si="87"/>
        <v/>
      </c>
      <c r="G939" s="11">
        <f t="shared" si="88"/>
        <v>0</v>
      </c>
      <c r="H939" t="str">
        <f t="shared" si="89"/>
        <v/>
      </c>
    </row>
    <row r="940" spans="1:8" x14ac:dyDescent="0.25">
      <c r="A940" s="2" t="s">
        <v>387</v>
      </c>
      <c r="B940" s="10"/>
      <c r="C940" s="2" t="str">
        <f t="shared" si="84"/>
        <v>Rule Name</v>
      </c>
      <c r="D940" t="str">
        <f t="shared" si="85"/>
        <v>RULE_NOT_PREFERRED_PARTNER_MCA_EN</v>
      </c>
      <c r="E940" s="2" t="str">
        <f t="shared" si="86"/>
        <v>Rule ID</v>
      </c>
      <c r="F940" t="str">
        <f t="shared" si="87"/>
        <v>partnerportal-lar_RULE_NOT_PREFERRED_PARTNER_MCA_EN</v>
      </c>
      <c r="G940" s="11">
        <f t="shared" si="88"/>
        <v>2</v>
      </c>
      <c r="H940" t="str">
        <f t="shared" si="89"/>
        <v/>
      </c>
    </row>
    <row r="941" spans="1:8" x14ac:dyDescent="0.25">
      <c r="A941" s="2" t="s">
        <v>388</v>
      </c>
      <c r="B941" s="10"/>
      <c r="C941" s="2" t="str">
        <f t="shared" si="84"/>
        <v>Group Name</v>
      </c>
      <c r="D941" t="str">
        <f t="shared" si="85"/>
        <v>NOT_PREFERRED_PARTNER_MCA_EN</v>
      </c>
      <c r="E941" s="2" t="str">
        <f t="shared" si="86"/>
        <v>Group ID</v>
      </c>
      <c r="F941" t="str">
        <f t="shared" si="87"/>
        <v>partnerportal-lar_NOT_PREFERRED_PARTNER_MCA_EN</v>
      </c>
      <c r="G941" s="11">
        <f t="shared" si="88"/>
        <v>2</v>
      </c>
      <c r="H941" t="str">
        <f t="shared" si="89"/>
        <v/>
      </c>
    </row>
    <row r="942" spans="1:8" x14ac:dyDescent="0.25">
      <c r="A942" s="2" t="s">
        <v>12</v>
      </c>
      <c r="B942" s="10"/>
      <c r="C942" s="2" t="str">
        <f t="shared" si="84"/>
        <v/>
      </c>
      <c r="D942" t="str">
        <f t="shared" si="85"/>
        <v/>
      </c>
      <c r="E942" s="2" t="str">
        <f t="shared" si="86"/>
        <v/>
      </c>
      <c r="F942" t="str">
        <f t="shared" si="87"/>
        <v/>
      </c>
      <c r="G942" s="11">
        <f t="shared" si="88"/>
        <v>0</v>
      </c>
      <c r="H942" t="str">
        <f t="shared" si="89"/>
        <v/>
      </c>
    </row>
    <row r="943" spans="1:8" x14ac:dyDescent="0.25">
      <c r="A943" s="2" t="s">
        <v>24</v>
      </c>
      <c r="B943" s="10"/>
      <c r="C943" s="2" t="str">
        <f t="shared" si="84"/>
        <v/>
      </c>
      <c r="D943" t="str">
        <f t="shared" si="85"/>
        <v/>
      </c>
      <c r="E943" s="2" t="str">
        <f t="shared" si="86"/>
        <v/>
      </c>
      <c r="F943" t="str">
        <f t="shared" si="87"/>
        <v/>
      </c>
      <c r="G943" s="11">
        <f t="shared" si="88"/>
        <v>0</v>
      </c>
      <c r="H943" t="str">
        <f t="shared" si="89"/>
        <v/>
      </c>
    </row>
    <row r="944" spans="1:8" x14ac:dyDescent="0.25">
      <c r="A944" s="2" t="s">
        <v>389</v>
      </c>
      <c r="B944" s="10"/>
      <c r="C944" s="2" t="str">
        <f t="shared" si="84"/>
        <v/>
      </c>
      <c r="D944" t="str">
        <f t="shared" si="85"/>
        <v>partnerportal-lar_REGION_CAPR_ALL</v>
      </c>
      <c r="E944" s="2" t="str">
        <f t="shared" si="86"/>
        <v/>
      </c>
      <c r="F944" t="str">
        <f t="shared" si="87"/>
        <v/>
      </c>
      <c r="G944" s="11">
        <f t="shared" si="88"/>
        <v>1</v>
      </c>
      <c r="H944" t="str">
        <f t="shared" si="89"/>
        <v/>
      </c>
    </row>
    <row r="945" spans="1:8" x14ac:dyDescent="0.25">
      <c r="A945" s="2" t="s">
        <v>306</v>
      </c>
      <c r="B945" s="10"/>
      <c r="C945" s="2" t="str">
        <f t="shared" si="84"/>
        <v/>
      </c>
      <c r="D945" t="str">
        <f t="shared" si="85"/>
        <v>EN</v>
      </c>
      <c r="E945" s="2" t="str">
        <f t="shared" si="86"/>
        <v/>
      </c>
      <c r="F945" t="str">
        <f t="shared" si="87"/>
        <v>PreferredLanguageCode</v>
      </c>
      <c r="G945" s="11">
        <f t="shared" si="88"/>
        <v>2</v>
      </c>
      <c r="H945" t="str">
        <f t="shared" si="89"/>
        <v/>
      </c>
    </row>
    <row r="946" spans="1:8" x14ac:dyDescent="0.25">
      <c r="A946" s="2" t="s">
        <v>28</v>
      </c>
      <c r="B946" s="10"/>
      <c r="C946" s="2" t="str">
        <f t="shared" si="84"/>
        <v/>
      </c>
      <c r="D946" t="str">
        <f t="shared" si="85"/>
        <v/>
      </c>
      <c r="E946" s="2" t="str">
        <f t="shared" si="86"/>
        <v/>
      </c>
      <c r="F946" t="str">
        <f t="shared" si="87"/>
        <v/>
      </c>
      <c r="G946" s="11">
        <f t="shared" si="88"/>
        <v>0</v>
      </c>
      <c r="H946" t="str">
        <f t="shared" si="89"/>
        <v/>
      </c>
    </row>
    <row r="947" spans="1:8" x14ac:dyDescent="0.25">
      <c r="A947" s="2" t="s">
        <v>42</v>
      </c>
      <c r="B947" s="10"/>
      <c r="C947" s="2" t="str">
        <f t="shared" si="84"/>
        <v/>
      </c>
      <c r="D947" t="str">
        <f t="shared" si="85"/>
        <v/>
      </c>
      <c r="E947" s="2" t="str">
        <f t="shared" si="86"/>
        <v/>
      </c>
      <c r="F947" t="str">
        <f t="shared" si="87"/>
        <v/>
      </c>
      <c r="G947" s="11">
        <f t="shared" si="88"/>
        <v>0</v>
      </c>
      <c r="H947" t="str">
        <f t="shared" si="89"/>
        <v/>
      </c>
    </row>
    <row r="948" spans="1:8" x14ac:dyDescent="0.25">
      <c r="A948" s="2" t="s">
        <v>390</v>
      </c>
      <c r="B948" s="10"/>
      <c r="C948" s="2" t="str">
        <f t="shared" si="84"/>
        <v/>
      </c>
      <c r="D948" t="str">
        <f t="shared" si="85"/>
        <v>LA-Specialists</v>
      </c>
      <c r="E948" s="2" t="str">
        <f t="shared" si="86"/>
        <v/>
      </c>
      <c r="F948" t="str">
        <f t="shared" si="87"/>
        <v>Programs</v>
      </c>
      <c r="G948" s="11">
        <f t="shared" si="88"/>
        <v>2</v>
      </c>
      <c r="H948" t="str">
        <f t="shared" si="89"/>
        <v/>
      </c>
    </row>
    <row r="949" spans="1:8" x14ac:dyDescent="0.25">
      <c r="A949" s="2" t="s">
        <v>391</v>
      </c>
      <c r="B949" s="10"/>
      <c r="C949" s="2" t="str">
        <f t="shared" si="84"/>
        <v/>
      </c>
      <c r="D949" t="str">
        <f t="shared" si="85"/>
        <v>LA-Preferred Partner</v>
      </c>
      <c r="E949" s="2" t="str">
        <f t="shared" si="86"/>
        <v/>
      </c>
      <c r="F949" t="str">
        <f t="shared" si="87"/>
        <v>Programs</v>
      </c>
      <c r="G949" s="11">
        <f t="shared" si="88"/>
        <v>2</v>
      </c>
      <c r="H949" t="str">
        <f t="shared" si="89"/>
        <v/>
      </c>
    </row>
    <row r="950" spans="1:8" x14ac:dyDescent="0.25">
      <c r="A950" s="2" t="s">
        <v>392</v>
      </c>
      <c r="B950" s="10"/>
      <c r="C950" s="2" t="str">
        <f t="shared" si="84"/>
        <v/>
      </c>
      <c r="D950" t="str">
        <f t="shared" si="85"/>
        <v>LA-PartnerONE-Business</v>
      </c>
      <c r="E950" s="2" t="str">
        <f t="shared" si="86"/>
        <v/>
      </c>
      <c r="F950" t="str">
        <f t="shared" si="87"/>
        <v>Programs</v>
      </c>
      <c r="G950" s="11">
        <f t="shared" si="88"/>
        <v>2</v>
      </c>
      <c r="H950" t="str">
        <f t="shared" si="89"/>
        <v/>
      </c>
    </row>
    <row r="951" spans="1:8" x14ac:dyDescent="0.25">
      <c r="A951" s="2" t="s">
        <v>393</v>
      </c>
      <c r="B951" s="10"/>
      <c r="C951" s="2" t="str">
        <f t="shared" si="84"/>
        <v/>
      </c>
      <c r="D951" t="str">
        <f t="shared" si="85"/>
        <v>LA-PartnerONE-Business_PPS</v>
      </c>
      <c r="E951" s="2" t="str">
        <f t="shared" si="86"/>
        <v/>
      </c>
      <c r="F951" t="str">
        <f t="shared" si="87"/>
        <v>Programs</v>
      </c>
      <c r="G951" s="11">
        <f t="shared" si="88"/>
        <v>2</v>
      </c>
      <c r="H951" t="str">
        <f t="shared" si="89"/>
        <v/>
      </c>
    </row>
    <row r="952" spans="1:8" x14ac:dyDescent="0.25">
      <c r="A952" s="2" t="s">
        <v>394</v>
      </c>
      <c r="B952" s="10"/>
      <c r="C952" s="2" t="str">
        <f t="shared" si="84"/>
        <v/>
      </c>
      <c r="D952" t="str">
        <f t="shared" si="85"/>
        <v>LA-PartnerONE-Business_EG</v>
      </c>
      <c r="E952" s="2" t="str">
        <f t="shared" si="86"/>
        <v/>
      </c>
      <c r="F952" t="str">
        <f t="shared" si="87"/>
        <v>Programs</v>
      </c>
      <c r="G952" s="11">
        <f t="shared" si="88"/>
        <v>2</v>
      </c>
      <c r="H952" t="str">
        <f t="shared" si="89"/>
        <v/>
      </c>
    </row>
    <row r="953" spans="1:8" x14ac:dyDescent="0.25">
      <c r="A953" s="2" t="s">
        <v>395</v>
      </c>
      <c r="B953" s="10"/>
      <c r="C953" s="2" t="str">
        <f t="shared" si="84"/>
        <v/>
      </c>
      <c r="D953" t="str">
        <f t="shared" si="85"/>
        <v>LA-PartnerONE-Business_SW</v>
      </c>
      <c r="E953" s="2" t="str">
        <f t="shared" si="86"/>
        <v/>
      </c>
      <c r="F953" t="str">
        <f t="shared" si="87"/>
        <v>Programs</v>
      </c>
      <c r="G953" s="11">
        <f t="shared" si="88"/>
        <v>2</v>
      </c>
      <c r="H953" t="str">
        <f t="shared" si="89"/>
        <v/>
      </c>
    </row>
    <row r="954" spans="1:8" x14ac:dyDescent="0.25">
      <c r="A954" s="2" t="s">
        <v>396</v>
      </c>
      <c r="B954" s="10"/>
      <c r="C954" s="2" t="str">
        <f t="shared" si="84"/>
        <v/>
      </c>
      <c r="D954" t="str">
        <f t="shared" si="85"/>
        <v>LA-Preferred Partner_PPS</v>
      </c>
      <c r="E954" s="2" t="str">
        <f t="shared" si="86"/>
        <v/>
      </c>
      <c r="F954" t="str">
        <f t="shared" si="87"/>
        <v>Programs</v>
      </c>
      <c r="G954" s="11">
        <f t="shared" si="88"/>
        <v>2</v>
      </c>
      <c r="H954" t="str">
        <f t="shared" si="89"/>
        <v/>
      </c>
    </row>
    <row r="955" spans="1:8" x14ac:dyDescent="0.25">
      <c r="A955" s="2" t="s">
        <v>397</v>
      </c>
      <c r="B955" s="10"/>
      <c r="C955" s="2" t="str">
        <f t="shared" si="84"/>
        <v/>
      </c>
      <c r="D955" t="str">
        <f t="shared" si="85"/>
        <v>LA-Preferred Partner_EG</v>
      </c>
      <c r="E955" s="2" t="str">
        <f t="shared" si="86"/>
        <v/>
      </c>
      <c r="F955" t="str">
        <f t="shared" si="87"/>
        <v>Programs</v>
      </c>
      <c r="G955" s="11">
        <f t="shared" si="88"/>
        <v>2</v>
      </c>
      <c r="H955" t="str">
        <f t="shared" si="89"/>
        <v/>
      </c>
    </row>
    <row r="956" spans="1:8" x14ac:dyDescent="0.25">
      <c r="A956" s="2" t="s">
        <v>398</v>
      </c>
      <c r="B956" s="10"/>
      <c r="C956" s="2" t="str">
        <f t="shared" si="84"/>
        <v/>
      </c>
      <c r="D956" t="str">
        <f t="shared" si="85"/>
        <v>LA-Preferred Partner_SW</v>
      </c>
      <c r="E956" s="2" t="str">
        <f t="shared" si="86"/>
        <v/>
      </c>
      <c r="F956" t="str">
        <f t="shared" si="87"/>
        <v>Programs</v>
      </c>
      <c r="G956" s="11">
        <f t="shared" si="88"/>
        <v>2</v>
      </c>
      <c r="H956" t="str">
        <f t="shared" si="89"/>
        <v/>
      </c>
    </row>
    <row r="957" spans="1:8" x14ac:dyDescent="0.25">
      <c r="A957" s="2" t="s">
        <v>45</v>
      </c>
      <c r="B957" s="10"/>
      <c r="C957" s="2" t="str">
        <f t="shared" si="84"/>
        <v/>
      </c>
      <c r="D957" t="str">
        <f t="shared" si="85"/>
        <v/>
      </c>
      <c r="E957" s="2" t="str">
        <f t="shared" si="86"/>
        <v/>
      </c>
      <c r="F957" t="str">
        <f t="shared" si="87"/>
        <v/>
      </c>
      <c r="G957" s="11">
        <f t="shared" si="88"/>
        <v>0</v>
      </c>
      <c r="H957" t="str">
        <f t="shared" si="89"/>
        <v/>
      </c>
    </row>
    <row r="958" spans="1:8" x14ac:dyDescent="0.25">
      <c r="A958" s="2" t="s">
        <v>32</v>
      </c>
      <c r="B958" s="10"/>
      <c r="C958" s="2" t="str">
        <f t="shared" si="84"/>
        <v/>
      </c>
      <c r="D958" t="str">
        <f t="shared" si="85"/>
        <v/>
      </c>
      <c r="E958" s="2" t="str">
        <f t="shared" si="86"/>
        <v/>
      </c>
      <c r="F958" t="str">
        <f t="shared" si="87"/>
        <v/>
      </c>
      <c r="G958" s="11">
        <f t="shared" si="88"/>
        <v>0</v>
      </c>
      <c r="H958" t="str">
        <f t="shared" si="89"/>
        <v/>
      </c>
    </row>
    <row r="959" spans="1:8" x14ac:dyDescent="0.25">
      <c r="A959" s="2" t="s">
        <v>34</v>
      </c>
      <c r="B959" s="10"/>
      <c r="C959" s="2" t="str">
        <f t="shared" si="84"/>
        <v/>
      </c>
      <c r="D959" t="str">
        <f t="shared" si="85"/>
        <v/>
      </c>
      <c r="E959" s="2" t="str">
        <f t="shared" si="86"/>
        <v/>
      </c>
      <c r="F959" t="str">
        <f t="shared" si="87"/>
        <v/>
      </c>
      <c r="G959" s="11">
        <f t="shared" si="88"/>
        <v>0</v>
      </c>
      <c r="H959" t="str">
        <f t="shared" si="89"/>
        <v/>
      </c>
    </row>
    <row r="960" spans="1:8" x14ac:dyDescent="0.25">
      <c r="A960" s="2" t="s">
        <v>16</v>
      </c>
      <c r="B960" s="10"/>
      <c r="C960" s="2" t="str">
        <f t="shared" si="84"/>
        <v/>
      </c>
      <c r="D960" t="str">
        <f t="shared" si="85"/>
        <v/>
      </c>
      <c r="E960" s="2" t="str">
        <f t="shared" si="86"/>
        <v/>
      </c>
      <c r="F960" t="str">
        <f t="shared" si="87"/>
        <v/>
      </c>
      <c r="G960" s="11">
        <f t="shared" si="88"/>
        <v>0</v>
      </c>
      <c r="H960" t="str">
        <f t="shared" si="89"/>
        <v/>
      </c>
    </row>
    <row r="961" spans="1:8" x14ac:dyDescent="0.25">
      <c r="A961" s="2" t="s">
        <v>7</v>
      </c>
      <c r="B961" s="10"/>
      <c r="C961" s="2" t="str">
        <f t="shared" si="84"/>
        <v>New Rule</v>
      </c>
      <c r="D961" t="str">
        <f t="shared" si="85"/>
        <v/>
      </c>
      <c r="E961" s="2" t="str">
        <f t="shared" si="86"/>
        <v/>
      </c>
      <c r="F961" t="str">
        <f t="shared" si="87"/>
        <v/>
      </c>
      <c r="G961" s="11">
        <f t="shared" si="88"/>
        <v>0</v>
      </c>
      <c r="H961" t="str">
        <f t="shared" si="89"/>
        <v/>
      </c>
    </row>
    <row r="962" spans="1:8" x14ac:dyDescent="0.25">
      <c r="A962" s="2" t="s">
        <v>399</v>
      </c>
      <c r="B962" s="10"/>
      <c r="C962" s="2" t="str">
        <f t="shared" si="84"/>
        <v>Rule Name</v>
      </c>
      <c r="D962" t="str">
        <f t="shared" si="85"/>
        <v>RULE_NOT_PREFERRED_PARTNER_MCA_ES</v>
      </c>
      <c r="E962" s="2" t="str">
        <f t="shared" si="86"/>
        <v>Rule ID</v>
      </c>
      <c r="F962" t="str">
        <f t="shared" si="87"/>
        <v>partnerportal-lar_RULE_NOT_PREFERRED_PARTNER_MCA_ES</v>
      </c>
      <c r="G962" s="11">
        <f t="shared" si="88"/>
        <v>2</v>
      </c>
      <c r="H962" t="str">
        <f t="shared" si="89"/>
        <v/>
      </c>
    </row>
    <row r="963" spans="1:8" x14ac:dyDescent="0.25">
      <c r="A963" s="2" t="s">
        <v>400</v>
      </c>
      <c r="B963" s="10"/>
      <c r="C963" s="2" t="str">
        <f t="shared" ref="C963:C1026" si="90">IF(A963=$A$3,"New Rule",IF(C962="New Rule","Rule Name",IF(C962="Rule Name","Group Name","")))</f>
        <v>Group Name</v>
      </c>
      <c r="D963" t="str">
        <f t="shared" ref="D963:D1026" si="91">IFERROR(LEFT(RIGHT(A963,LEN(A963)-FIND("""",A963,1)),FIND("""",A963,FIND("""",A963)+1)-FIND("""",A963,1)-1),"")</f>
        <v>NOT_PREFERRED_PARTNER_MCA_ES</v>
      </c>
      <c r="E963" s="2" t="str">
        <f t="shared" ref="E963:E1026" si="92">IF(C963="Rule Name","Rule ID",IF(C963="Group Name","Group ID",""))</f>
        <v>Group ID</v>
      </c>
      <c r="F963" t="str">
        <f t="shared" ref="F963:F1026" si="93">IFERROR(LEFT(RIGHT(A963,LEN(A963)-FIND("""",A963,FIND("""",A963,FIND("""",A963)+1)+1)),FIND("""",A963,FIND("""",A963,FIND("""",A963,FIND("""",A963)+1)+1)+1)-FIND("""",A963,FIND("""",A963,FIND("""",A963)+1)+1)-1),"")</f>
        <v>partnerportal-lar_NOT_PREFERRED_PARTNER_MCA_ES</v>
      </c>
      <c r="G963" s="11">
        <f t="shared" ref="G963:G1026" si="94">(SUM(LEN(A963)-LEN(SUBSTITUTE(A963,"""","")))/LEN(""""))/2</f>
        <v>2</v>
      </c>
      <c r="H963" t="str">
        <f t="shared" ref="H963:H1026" si="95">IFERROR(LEFT(RIGHT(A963,LEN(A963)-FIND("""",A963,FIND("""",A963,FIND("""",A963,FIND("""",A963,FIND("""",A963)+1)+1)+1)+1)),FIND("""",A963,(FIND("""",A963,FIND("""",A963,FIND("""",A963,FIND("""",A963,FIND("""",A963)+1)+1)+1)+1)+1))-FIND("""",A963,FIND("""",A963,FIND("""",A963,FIND("""",A963,FIND("""",A963)+1)+1)+1)+1)-1),"")</f>
        <v/>
      </c>
    </row>
    <row r="964" spans="1:8" x14ac:dyDescent="0.25">
      <c r="A964" s="2" t="s">
        <v>12</v>
      </c>
      <c r="B964" s="10"/>
      <c r="C964" s="2" t="str">
        <f t="shared" si="90"/>
        <v/>
      </c>
      <c r="D964" t="str">
        <f t="shared" si="91"/>
        <v/>
      </c>
      <c r="E964" s="2" t="str">
        <f t="shared" si="92"/>
        <v/>
      </c>
      <c r="F964" t="str">
        <f t="shared" si="93"/>
        <v/>
      </c>
      <c r="G964" s="11">
        <f t="shared" si="94"/>
        <v>0</v>
      </c>
      <c r="H964" t="str">
        <f t="shared" si="95"/>
        <v/>
      </c>
    </row>
    <row r="965" spans="1:8" x14ac:dyDescent="0.25">
      <c r="A965" s="2" t="s">
        <v>24</v>
      </c>
      <c r="B965" s="10"/>
      <c r="C965" s="2" t="str">
        <f t="shared" si="90"/>
        <v/>
      </c>
      <c r="D965" t="str">
        <f t="shared" si="91"/>
        <v/>
      </c>
      <c r="E965" s="2" t="str">
        <f t="shared" si="92"/>
        <v/>
      </c>
      <c r="F965" t="str">
        <f t="shared" si="93"/>
        <v/>
      </c>
      <c r="G965" s="11">
        <f t="shared" si="94"/>
        <v>0</v>
      </c>
      <c r="H965" t="str">
        <f t="shared" si="95"/>
        <v/>
      </c>
    </row>
    <row r="966" spans="1:8" x14ac:dyDescent="0.25">
      <c r="A966" s="2" t="s">
        <v>133</v>
      </c>
      <c r="B966" s="10"/>
      <c r="C966" s="2" t="str">
        <f t="shared" si="90"/>
        <v/>
      </c>
      <c r="D966" t="str">
        <f t="shared" si="91"/>
        <v>partnerportal-lar_REGION_MCA_ALL</v>
      </c>
      <c r="E966" s="2" t="str">
        <f t="shared" si="92"/>
        <v/>
      </c>
      <c r="F966" t="str">
        <f t="shared" si="93"/>
        <v/>
      </c>
      <c r="G966" s="11">
        <f t="shared" si="94"/>
        <v>1</v>
      </c>
      <c r="H966" t="str">
        <f t="shared" si="95"/>
        <v/>
      </c>
    </row>
    <row r="967" spans="1:8" x14ac:dyDescent="0.25">
      <c r="A967" s="2" t="s">
        <v>316</v>
      </c>
      <c r="B967" s="10"/>
      <c r="C967" s="2" t="str">
        <f t="shared" si="90"/>
        <v/>
      </c>
      <c r="D967" t="str">
        <f t="shared" si="91"/>
        <v>ES</v>
      </c>
      <c r="E967" s="2" t="str">
        <f t="shared" si="92"/>
        <v/>
      </c>
      <c r="F967" t="str">
        <f t="shared" si="93"/>
        <v>PreferredLanguageCode</v>
      </c>
      <c r="G967" s="11">
        <f t="shared" si="94"/>
        <v>2</v>
      </c>
      <c r="H967" t="str">
        <f t="shared" si="95"/>
        <v/>
      </c>
    </row>
    <row r="968" spans="1:8" x14ac:dyDescent="0.25">
      <c r="A968" s="2" t="s">
        <v>28</v>
      </c>
      <c r="B968" s="10"/>
      <c r="C968" s="2" t="str">
        <f t="shared" si="90"/>
        <v/>
      </c>
      <c r="D968" t="str">
        <f t="shared" si="91"/>
        <v/>
      </c>
      <c r="E968" s="2" t="str">
        <f t="shared" si="92"/>
        <v/>
      </c>
      <c r="F968" t="str">
        <f t="shared" si="93"/>
        <v/>
      </c>
      <c r="G968" s="11">
        <f t="shared" si="94"/>
        <v>0</v>
      </c>
      <c r="H968" t="str">
        <f t="shared" si="95"/>
        <v/>
      </c>
    </row>
    <row r="969" spans="1:8" x14ac:dyDescent="0.25">
      <c r="A969" s="2" t="s">
        <v>42</v>
      </c>
      <c r="B969" s="10"/>
      <c r="C969" s="2" t="str">
        <f t="shared" si="90"/>
        <v/>
      </c>
      <c r="D969" t="str">
        <f t="shared" si="91"/>
        <v/>
      </c>
      <c r="E969" s="2" t="str">
        <f t="shared" si="92"/>
        <v/>
      </c>
      <c r="F969" t="str">
        <f t="shared" si="93"/>
        <v/>
      </c>
      <c r="G969" s="11">
        <f t="shared" si="94"/>
        <v>0</v>
      </c>
      <c r="H969" t="str">
        <f t="shared" si="95"/>
        <v/>
      </c>
    </row>
    <row r="970" spans="1:8" x14ac:dyDescent="0.25">
      <c r="A970" s="2" t="s">
        <v>390</v>
      </c>
      <c r="B970" s="10"/>
      <c r="C970" s="2" t="str">
        <f t="shared" si="90"/>
        <v/>
      </c>
      <c r="D970" t="str">
        <f t="shared" si="91"/>
        <v>LA-Specialists</v>
      </c>
      <c r="E970" s="2" t="str">
        <f t="shared" si="92"/>
        <v/>
      </c>
      <c r="F970" t="str">
        <f t="shared" si="93"/>
        <v>Programs</v>
      </c>
      <c r="G970" s="11">
        <f t="shared" si="94"/>
        <v>2</v>
      </c>
      <c r="H970" t="str">
        <f t="shared" si="95"/>
        <v/>
      </c>
    </row>
    <row r="971" spans="1:8" x14ac:dyDescent="0.25">
      <c r="A971" s="2" t="s">
        <v>391</v>
      </c>
      <c r="B971" s="10"/>
      <c r="C971" s="2" t="str">
        <f t="shared" si="90"/>
        <v/>
      </c>
      <c r="D971" t="str">
        <f t="shared" si="91"/>
        <v>LA-Preferred Partner</v>
      </c>
      <c r="E971" s="2" t="str">
        <f t="shared" si="92"/>
        <v/>
      </c>
      <c r="F971" t="str">
        <f t="shared" si="93"/>
        <v>Programs</v>
      </c>
      <c r="G971" s="11">
        <f t="shared" si="94"/>
        <v>2</v>
      </c>
      <c r="H971" t="str">
        <f t="shared" si="95"/>
        <v/>
      </c>
    </row>
    <row r="972" spans="1:8" x14ac:dyDescent="0.25">
      <c r="A972" s="2" t="s">
        <v>392</v>
      </c>
      <c r="B972" s="10"/>
      <c r="C972" s="2" t="str">
        <f t="shared" si="90"/>
        <v/>
      </c>
      <c r="D972" t="str">
        <f t="shared" si="91"/>
        <v>LA-PartnerONE-Business</v>
      </c>
      <c r="E972" s="2" t="str">
        <f t="shared" si="92"/>
        <v/>
      </c>
      <c r="F972" t="str">
        <f t="shared" si="93"/>
        <v>Programs</v>
      </c>
      <c r="G972" s="11">
        <f t="shared" si="94"/>
        <v>2</v>
      </c>
      <c r="H972" t="str">
        <f t="shared" si="95"/>
        <v/>
      </c>
    </row>
    <row r="973" spans="1:8" x14ac:dyDescent="0.25">
      <c r="A973" s="2" t="s">
        <v>393</v>
      </c>
      <c r="B973" s="10"/>
      <c r="C973" s="2" t="str">
        <f t="shared" si="90"/>
        <v/>
      </c>
      <c r="D973" t="str">
        <f t="shared" si="91"/>
        <v>LA-PartnerONE-Business_PPS</v>
      </c>
      <c r="E973" s="2" t="str">
        <f t="shared" si="92"/>
        <v/>
      </c>
      <c r="F973" t="str">
        <f t="shared" si="93"/>
        <v>Programs</v>
      </c>
      <c r="G973" s="11">
        <f t="shared" si="94"/>
        <v>2</v>
      </c>
      <c r="H973" t="str">
        <f t="shared" si="95"/>
        <v/>
      </c>
    </row>
    <row r="974" spans="1:8" x14ac:dyDescent="0.25">
      <c r="A974" s="2" t="s">
        <v>394</v>
      </c>
      <c r="B974" s="10"/>
      <c r="C974" s="2" t="str">
        <f t="shared" si="90"/>
        <v/>
      </c>
      <c r="D974" t="str">
        <f t="shared" si="91"/>
        <v>LA-PartnerONE-Business_EG</v>
      </c>
      <c r="E974" s="2" t="str">
        <f t="shared" si="92"/>
        <v/>
      </c>
      <c r="F974" t="str">
        <f t="shared" si="93"/>
        <v>Programs</v>
      </c>
      <c r="G974" s="11">
        <f t="shared" si="94"/>
        <v>2</v>
      </c>
      <c r="H974" t="str">
        <f t="shared" si="95"/>
        <v/>
      </c>
    </row>
    <row r="975" spans="1:8" x14ac:dyDescent="0.25">
      <c r="A975" s="2" t="s">
        <v>395</v>
      </c>
      <c r="B975" s="10"/>
      <c r="C975" s="2" t="str">
        <f t="shared" si="90"/>
        <v/>
      </c>
      <c r="D975" t="str">
        <f t="shared" si="91"/>
        <v>LA-PartnerONE-Business_SW</v>
      </c>
      <c r="E975" s="2" t="str">
        <f t="shared" si="92"/>
        <v/>
      </c>
      <c r="F975" t="str">
        <f t="shared" si="93"/>
        <v>Programs</v>
      </c>
      <c r="G975" s="11">
        <f t="shared" si="94"/>
        <v>2</v>
      </c>
      <c r="H975" t="str">
        <f t="shared" si="95"/>
        <v/>
      </c>
    </row>
    <row r="976" spans="1:8" x14ac:dyDescent="0.25">
      <c r="A976" s="2" t="s">
        <v>396</v>
      </c>
      <c r="B976" s="10"/>
      <c r="C976" s="2" t="str">
        <f t="shared" si="90"/>
        <v/>
      </c>
      <c r="D976" t="str">
        <f t="shared" si="91"/>
        <v>LA-Preferred Partner_PPS</v>
      </c>
      <c r="E976" s="2" t="str">
        <f t="shared" si="92"/>
        <v/>
      </c>
      <c r="F976" t="str">
        <f t="shared" si="93"/>
        <v>Programs</v>
      </c>
      <c r="G976" s="11">
        <f t="shared" si="94"/>
        <v>2</v>
      </c>
      <c r="H976" t="str">
        <f t="shared" si="95"/>
        <v/>
      </c>
    </row>
    <row r="977" spans="1:8" x14ac:dyDescent="0.25">
      <c r="A977" s="2" t="s">
        <v>397</v>
      </c>
      <c r="B977" s="10"/>
      <c r="C977" s="2" t="str">
        <f t="shared" si="90"/>
        <v/>
      </c>
      <c r="D977" t="str">
        <f t="shared" si="91"/>
        <v>LA-Preferred Partner_EG</v>
      </c>
      <c r="E977" s="2" t="str">
        <f t="shared" si="92"/>
        <v/>
      </c>
      <c r="F977" t="str">
        <f t="shared" si="93"/>
        <v>Programs</v>
      </c>
      <c r="G977" s="11">
        <f t="shared" si="94"/>
        <v>2</v>
      </c>
      <c r="H977" t="str">
        <f t="shared" si="95"/>
        <v/>
      </c>
    </row>
    <row r="978" spans="1:8" x14ac:dyDescent="0.25">
      <c r="A978" s="2" t="s">
        <v>398</v>
      </c>
      <c r="B978" s="10"/>
      <c r="C978" s="2" t="str">
        <f t="shared" si="90"/>
        <v/>
      </c>
      <c r="D978" t="str">
        <f t="shared" si="91"/>
        <v>LA-Preferred Partner_SW</v>
      </c>
      <c r="E978" s="2" t="str">
        <f t="shared" si="92"/>
        <v/>
      </c>
      <c r="F978" t="str">
        <f t="shared" si="93"/>
        <v>Programs</v>
      </c>
      <c r="G978" s="11">
        <f t="shared" si="94"/>
        <v>2</v>
      </c>
      <c r="H978" t="str">
        <f t="shared" si="95"/>
        <v/>
      </c>
    </row>
    <row r="979" spans="1:8" x14ac:dyDescent="0.25">
      <c r="A979" s="2" t="s">
        <v>45</v>
      </c>
      <c r="B979" s="10"/>
      <c r="C979" s="2" t="str">
        <f t="shared" si="90"/>
        <v/>
      </c>
      <c r="D979" t="str">
        <f t="shared" si="91"/>
        <v/>
      </c>
      <c r="E979" s="2" t="str">
        <f t="shared" si="92"/>
        <v/>
      </c>
      <c r="F979" t="str">
        <f t="shared" si="93"/>
        <v/>
      </c>
      <c r="G979" s="11">
        <f t="shared" si="94"/>
        <v>0</v>
      </c>
      <c r="H979" t="str">
        <f t="shared" si="95"/>
        <v/>
      </c>
    </row>
    <row r="980" spans="1:8" x14ac:dyDescent="0.25">
      <c r="A980" s="2" t="s">
        <v>32</v>
      </c>
      <c r="B980" s="10"/>
      <c r="C980" s="2" t="str">
        <f t="shared" si="90"/>
        <v/>
      </c>
      <c r="D980" t="str">
        <f t="shared" si="91"/>
        <v/>
      </c>
      <c r="E980" s="2" t="str">
        <f t="shared" si="92"/>
        <v/>
      </c>
      <c r="F980" t="str">
        <f t="shared" si="93"/>
        <v/>
      </c>
      <c r="G980" s="11">
        <f t="shared" si="94"/>
        <v>0</v>
      </c>
      <c r="H980" t="str">
        <f t="shared" si="95"/>
        <v/>
      </c>
    </row>
    <row r="981" spans="1:8" x14ac:dyDescent="0.25">
      <c r="A981" s="2" t="s">
        <v>34</v>
      </c>
      <c r="B981" s="10"/>
      <c r="C981" s="2" t="str">
        <f t="shared" si="90"/>
        <v/>
      </c>
      <c r="D981" t="str">
        <f t="shared" si="91"/>
        <v/>
      </c>
      <c r="E981" s="2" t="str">
        <f t="shared" si="92"/>
        <v/>
      </c>
      <c r="F981" t="str">
        <f t="shared" si="93"/>
        <v/>
      </c>
      <c r="G981" s="11">
        <f t="shared" si="94"/>
        <v>0</v>
      </c>
      <c r="H981" t="str">
        <f t="shared" si="95"/>
        <v/>
      </c>
    </row>
    <row r="982" spans="1:8" x14ac:dyDescent="0.25">
      <c r="A982" s="2" t="s">
        <v>16</v>
      </c>
      <c r="B982" s="10"/>
      <c r="C982" s="2" t="str">
        <f t="shared" si="90"/>
        <v/>
      </c>
      <c r="D982" t="str">
        <f t="shared" si="91"/>
        <v/>
      </c>
      <c r="E982" s="2" t="str">
        <f t="shared" si="92"/>
        <v/>
      </c>
      <c r="F982" t="str">
        <f t="shared" si="93"/>
        <v/>
      </c>
      <c r="G982" s="11">
        <f t="shared" si="94"/>
        <v>0</v>
      </c>
      <c r="H982" t="str">
        <f t="shared" si="95"/>
        <v/>
      </c>
    </row>
    <row r="983" spans="1:8" x14ac:dyDescent="0.25">
      <c r="A983" s="2" t="s">
        <v>7</v>
      </c>
      <c r="B983" s="10"/>
      <c r="C983" s="2" t="str">
        <f t="shared" si="90"/>
        <v>New Rule</v>
      </c>
      <c r="D983" t="str">
        <f t="shared" si="91"/>
        <v/>
      </c>
      <c r="E983" s="2" t="str">
        <f t="shared" si="92"/>
        <v/>
      </c>
      <c r="F983" t="str">
        <f t="shared" si="93"/>
        <v/>
      </c>
      <c r="G983" s="11">
        <f t="shared" si="94"/>
        <v>0</v>
      </c>
      <c r="H983" t="str">
        <f t="shared" si="95"/>
        <v/>
      </c>
    </row>
    <row r="984" spans="1:8" x14ac:dyDescent="0.25">
      <c r="A984" s="2" t="s">
        <v>401</v>
      </c>
      <c r="B984" s="10"/>
      <c r="C984" s="2" t="str">
        <f t="shared" si="90"/>
        <v>Rule Name</v>
      </c>
      <c r="D984" t="str">
        <f t="shared" si="91"/>
        <v>RULE_NOT_PREFERRED_PARTNER_MEX</v>
      </c>
      <c r="E984" s="2" t="str">
        <f t="shared" si="92"/>
        <v>Rule ID</v>
      </c>
      <c r="F984" t="str">
        <f t="shared" si="93"/>
        <v>partnerportal-lar_RULE_NOT_PREFERRED_PARTNER_MEX</v>
      </c>
      <c r="G984" s="11">
        <f t="shared" si="94"/>
        <v>2</v>
      </c>
      <c r="H984" t="str">
        <f t="shared" si="95"/>
        <v/>
      </c>
    </row>
    <row r="985" spans="1:8" x14ac:dyDescent="0.25">
      <c r="A985" s="2" t="s">
        <v>402</v>
      </c>
      <c r="B985" s="10"/>
      <c r="C985" s="2" t="str">
        <f t="shared" si="90"/>
        <v>Group Name</v>
      </c>
      <c r="D985" t="str">
        <f t="shared" si="91"/>
        <v>NOT_PREFERRED_PARTNER_MEX</v>
      </c>
      <c r="E985" s="2" t="str">
        <f t="shared" si="92"/>
        <v>Group ID</v>
      </c>
      <c r="F985" t="str">
        <f t="shared" si="93"/>
        <v>partnerportal-lar_NOT_PREFERRED_PARTNER_MEX</v>
      </c>
      <c r="G985" s="11">
        <f t="shared" si="94"/>
        <v>2</v>
      </c>
      <c r="H985" t="str">
        <f t="shared" si="95"/>
        <v/>
      </c>
    </row>
    <row r="986" spans="1:8" x14ac:dyDescent="0.25">
      <c r="A986" s="2" t="s">
        <v>12</v>
      </c>
      <c r="B986" s="10"/>
      <c r="C986" s="2" t="str">
        <f t="shared" si="90"/>
        <v/>
      </c>
      <c r="D986" t="str">
        <f t="shared" si="91"/>
        <v/>
      </c>
      <c r="E986" s="2" t="str">
        <f t="shared" si="92"/>
        <v/>
      </c>
      <c r="F986" t="str">
        <f t="shared" si="93"/>
        <v/>
      </c>
      <c r="G986" s="11">
        <f t="shared" si="94"/>
        <v>0</v>
      </c>
      <c r="H986" t="str">
        <f t="shared" si="95"/>
        <v/>
      </c>
    </row>
    <row r="987" spans="1:8" x14ac:dyDescent="0.25">
      <c r="A987" s="2" t="s">
        <v>24</v>
      </c>
      <c r="B987" s="10"/>
      <c r="C987" s="2" t="str">
        <f t="shared" si="90"/>
        <v/>
      </c>
      <c r="D987" t="str">
        <f t="shared" si="91"/>
        <v/>
      </c>
      <c r="E987" s="2" t="str">
        <f t="shared" si="92"/>
        <v/>
      </c>
      <c r="F987" t="str">
        <f t="shared" si="93"/>
        <v/>
      </c>
      <c r="G987" s="11">
        <f t="shared" si="94"/>
        <v>0</v>
      </c>
      <c r="H987" t="str">
        <f t="shared" si="95"/>
        <v/>
      </c>
    </row>
    <row r="988" spans="1:8" x14ac:dyDescent="0.25">
      <c r="A988" s="2" t="s">
        <v>125</v>
      </c>
      <c r="B988" s="10"/>
      <c r="C988" s="2" t="str">
        <f t="shared" si="90"/>
        <v/>
      </c>
      <c r="D988" t="str">
        <f t="shared" si="91"/>
        <v>MX</v>
      </c>
      <c r="E988" s="2" t="str">
        <f t="shared" si="92"/>
        <v/>
      </c>
      <c r="F988" t="str">
        <f t="shared" si="93"/>
        <v>CountryCode</v>
      </c>
      <c r="G988" s="11">
        <f t="shared" si="94"/>
        <v>2</v>
      </c>
      <c r="H988" t="str">
        <f t="shared" si="95"/>
        <v/>
      </c>
    </row>
    <row r="989" spans="1:8" x14ac:dyDescent="0.25">
      <c r="A989" s="2" t="s">
        <v>28</v>
      </c>
      <c r="B989" s="10"/>
      <c r="C989" s="2" t="str">
        <f t="shared" si="90"/>
        <v/>
      </c>
      <c r="D989" t="str">
        <f t="shared" si="91"/>
        <v/>
      </c>
      <c r="E989" s="2" t="str">
        <f t="shared" si="92"/>
        <v/>
      </c>
      <c r="F989" t="str">
        <f t="shared" si="93"/>
        <v/>
      </c>
      <c r="G989" s="11">
        <f t="shared" si="94"/>
        <v>0</v>
      </c>
      <c r="H989" t="str">
        <f t="shared" si="95"/>
        <v/>
      </c>
    </row>
    <row r="990" spans="1:8" x14ac:dyDescent="0.25">
      <c r="A990" s="2" t="s">
        <v>42</v>
      </c>
      <c r="B990" s="10"/>
      <c r="C990" s="2" t="str">
        <f t="shared" si="90"/>
        <v/>
      </c>
      <c r="D990" t="str">
        <f t="shared" si="91"/>
        <v/>
      </c>
      <c r="E990" s="2" t="str">
        <f t="shared" si="92"/>
        <v/>
      </c>
      <c r="F990" t="str">
        <f t="shared" si="93"/>
        <v/>
      </c>
      <c r="G990" s="11">
        <f t="shared" si="94"/>
        <v>0</v>
      </c>
      <c r="H990" t="str">
        <f t="shared" si="95"/>
        <v/>
      </c>
    </row>
    <row r="991" spans="1:8" x14ac:dyDescent="0.25">
      <c r="A991" s="2" t="s">
        <v>390</v>
      </c>
      <c r="B991" s="10"/>
      <c r="C991" s="2" t="str">
        <f t="shared" si="90"/>
        <v/>
      </c>
      <c r="D991" t="str">
        <f t="shared" si="91"/>
        <v>LA-Specialists</v>
      </c>
      <c r="E991" s="2" t="str">
        <f t="shared" si="92"/>
        <v/>
      </c>
      <c r="F991" t="str">
        <f t="shared" si="93"/>
        <v>Programs</v>
      </c>
      <c r="G991" s="11">
        <f t="shared" si="94"/>
        <v>2</v>
      </c>
      <c r="H991" t="str">
        <f t="shared" si="95"/>
        <v/>
      </c>
    </row>
    <row r="992" spans="1:8" x14ac:dyDescent="0.25">
      <c r="A992" s="2" t="s">
        <v>391</v>
      </c>
      <c r="B992" s="10"/>
      <c r="C992" s="2" t="str">
        <f t="shared" si="90"/>
        <v/>
      </c>
      <c r="D992" t="str">
        <f t="shared" si="91"/>
        <v>LA-Preferred Partner</v>
      </c>
      <c r="E992" s="2" t="str">
        <f t="shared" si="92"/>
        <v/>
      </c>
      <c r="F992" t="str">
        <f t="shared" si="93"/>
        <v>Programs</v>
      </c>
      <c r="G992" s="11">
        <f t="shared" si="94"/>
        <v>2</v>
      </c>
      <c r="H992" t="str">
        <f t="shared" si="95"/>
        <v/>
      </c>
    </row>
    <row r="993" spans="1:8" x14ac:dyDescent="0.25">
      <c r="A993" s="2" t="s">
        <v>392</v>
      </c>
      <c r="B993" s="10"/>
      <c r="C993" s="2" t="str">
        <f t="shared" si="90"/>
        <v/>
      </c>
      <c r="D993" t="str">
        <f t="shared" si="91"/>
        <v>LA-PartnerONE-Business</v>
      </c>
      <c r="E993" s="2" t="str">
        <f t="shared" si="92"/>
        <v/>
      </c>
      <c r="F993" t="str">
        <f t="shared" si="93"/>
        <v>Programs</v>
      </c>
      <c r="G993" s="11">
        <f t="shared" si="94"/>
        <v>2</v>
      </c>
      <c r="H993" t="str">
        <f t="shared" si="95"/>
        <v/>
      </c>
    </row>
    <row r="994" spans="1:8" x14ac:dyDescent="0.25">
      <c r="A994" s="2" t="s">
        <v>393</v>
      </c>
      <c r="B994" s="10"/>
      <c r="C994" s="2" t="str">
        <f t="shared" si="90"/>
        <v/>
      </c>
      <c r="D994" t="str">
        <f t="shared" si="91"/>
        <v>LA-PartnerONE-Business_PPS</v>
      </c>
      <c r="E994" s="2" t="str">
        <f t="shared" si="92"/>
        <v/>
      </c>
      <c r="F994" t="str">
        <f t="shared" si="93"/>
        <v>Programs</v>
      </c>
      <c r="G994" s="11">
        <f t="shared" si="94"/>
        <v>2</v>
      </c>
      <c r="H994" t="str">
        <f t="shared" si="95"/>
        <v/>
      </c>
    </row>
    <row r="995" spans="1:8" x14ac:dyDescent="0.25">
      <c r="A995" s="2" t="s">
        <v>394</v>
      </c>
      <c r="B995" s="10"/>
      <c r="C995" s="2" t="str">
        <f t="shared" si="90"/>
        <v/>
      </c>
      <c r="D995" t="str">
        <f t="shared" si="91"/>
        <v>LA-PartnerONE-Business_EG</v>
      </c>
      <c r="E995" s="2" t="str">
        <f t="shared" si="92"/>
        <v/>
      </c>
      <c r="F995" t="str">
        <f t="shared" si="93"/>
        <v>Programs</v>
      </c>
      <c r="G995" s="11">
        <f t="shared" si="94"/>
        <v>2</v>
      </c>
      <c r="H995" t="str">
        <f t="shared" si="95"/>
        <v/>
      </c>
    </row>
    <row r="996" spans="1:8" x14ac:dyDescent="0.25">
      <c r="A996" s="2" t="s">
        <v>395</v>
      </c>
      <c r="B996" s="10"/>
      <c r="C996" s="2" t="str">
        <f t="shared" si="90"/>
        <v/>
      </c>
      <c r="D996" t="str">
        <f t="shared" si="91"/>
        <v>LA-PartnerONE-Business_SW</v>
      </c>
      <c r="E996" s="2" t="str">
        <f t="shared" si="92"/>
        <v/>
      </c>
      <c r="F996" t="str">
        <f t="shared" si="93"/>
        <v>Programs</v>
      </c>
      <c r="G996" s="11">
        <f t="shared" si="94"/>
        <v>2</v>
      </c>
      <c r="H996" t="str">
        <f t="shared" si="95"/>
        <v/>
      </c>
    </row>
    <row r="997" spans="1:8" x14ac:dyDescent="0.25">
      <c r="A997" s="2" t="s">
        <v>396</v>
      </c>
      <c r="B997" s="10"/>
      <c r="C997" s="2" t="str">
        <f t="shared" si="90"/>
        <v/>
      </c>
      <c r="D997" t="str">
        <f t="shared" si="91"/>
        <v>LA-Preferred Partner_PPS</v>
      </c>
      <c r="E997" s="2" t="str">
        <f t="shared" si="92"/>
        <v/>
      </c>
      <c r="F997" t="str">
        <f t="shared" si="93"/>
        <v>Programs</v>
      </c>
      <c r="G997" s="11">
        <f t="shared" si="94"/>
        <v>2</v>
      </c>
      <c r="H997" t="str">
        <f t="shared" si="95"/>
        <v/>
      </c>
    </row>
    <row r="998" spans="1:8" x14ac:dyDescent="0.25">
      <c r="A998" s="2" t="s">
        <v>397</v>
      </c>
      <c r="B998" s="10"/>
      <c r="C998" s="2" t="str">
        <f t="shared" si="90"/>
        <v/>
      </c>
      <c r="D998" t="str">
        <f t="shared" si="91"/>
        <v>LA-Preferred Partner_EG</v>
      </c>
      <c r="E998" s="2" t="str">
        <f t="shared" si="92"/>
        <v/>
      </c>
      <c r="F998" t="str">
        <f t="shared" si="93"/>
        <v>Programs</v>
      </c>
      <c r="G998" s="11">
        <f t="shared" si="94"/>
        <v>2</v>
      </c>
      <c r="H998" t="str">
        <f t="shared" si="95"/>
        <v/>
      </c>
    </row>
    <row r="999" spans="1:8" x14ac:dyDescent="0.25">
      <c r="A999" s="2" t="s">
        <v>398</v>
      </c>
      <c r="B999" s="10"/>
      <c r="C999" s="2" t="str">
        <f t="shared" si="90"/>
        <v/>
      </c>
      <c r="D999" t="str">
        <f t="shared" si="91"/>
        <v>LA-Preferred Partner_SW</v>
      </c>
      <c r="E999" s="2" t="str">
        <f t="shared" si="92"/>
        <v/>
      </c>
      <c r="F999" t="str">
        <f t="shared" si="93"/>
        <v>Programs</v>
      </c>
      <c r="G999" s="11">
        <f t="shared" si="94"/>
        <v>2</v>
      </c>
      <c r="H999" t="str">
        <f t="shared" si="95"/>
        <v/>
      </c>
    </row>
    <row r="1000" spans="1:8" x14ac:dyDescent="0.25">
      <c r="A1000" s="2" t="s">
        <v>45</v>
      </c>
      <c r="B1000" s="10"/>
      <c r="C1000" s="2" t="str">
        <f t="shared" si="90"/>
        <v/>
      </c>
      <c r="D1000" t="str">
        <f t="shared" si="91"/>
        <v/>
      </c>
      <c r="E1000" s="2" t="str">
        <f t="shared" si="92"/>
        <v/>
      </c>
      <c r="F1000" t="str">
        <f t="shared" si="93"/>
        <v/>
      </c>
      <c r="G1000" s="11">
        <f t="shared" si="94"/>
        <v>0</v>
      </c>
      <c r="H1000" t="str">
        <f t="shared" si="95"/>
        <v/>
      </c>
    </row>
    <row r="1001" spans="1:8" x14ac:dyDescent="0.25">
      <c r="A1001" s="2" t="s">
        <v>32</v>
      </c>
      <c r="B1001" s="10"/>
      <c r="C1001" s="2" t="str">
        <f t="shared" si="90"/>
        <v/>
      </c>
      <c r="D1001" t="str">
        <f t="shared" si="91"/>
        <v/>
      </c>
      <c r="E1001" s="2" t="str">
        <f t="shared" si="92"/>
        <v/>
      </c>
      <c r="F1001" t="str">
        <f t="shared" si="93"/>
        <v/>
      </c>
      <c r="G1001" s="11">
        <f t="shared" si="94"/>
        <v>0</v>
      </c>
      <c r="H1001" t="str">
        <f t="shared" si="95"/>
        <v/>
      </c>
    </row>
    <row r="1002" spans="1:8" x14ac:dyDescent="0.25">
      <c r="A1002" s="2" t="s">
        <v>34</v>
      </c>
      <c r="B1002" s="10"/>
      <c r="C1002" s="2" t="str">
        <f t="shared" si="90"/>
        <v/>
      </c>
      <c r="D1002" t="str">
        <f t="shared" si="91"/>
        <v/>
      </c>
      <c r="E1002" s="2" t="str">
        <f t="shared" si="92"/>
        <v/>
      </c>
      <c r="F1002" t="str">
        <f t="shared" si="93"/>
        <v/>
      </c>
      <c r="G1002" s="11">
        <f t="shared" si="94"/>
        <v>0</v>
      </c>
      <c r="H1002" t="str">
        <f t="shared" si="95"/>
        <v/>
      </c>
    </row>
    <row r="1003" spans="1:8" x14ac:dyDescent="0.25">
      <c r="A1003" s="2" t="s">
        <v>16</v>
      </c>
      <c r="B1003" s="10"/>
      <c r="C1003" s="2" t="str">
        <f t="shared" si="90"/>
        <v/>
      </c>
      <c r="D1003" t="str">
        <f t="shared" si="91"/>
        <v/>
      </c>
      <c r="E1003" s="2" t="str">
        <f t="shared" si="92"/>
        <v/>
      </c>
      <c r="F1003" t="str">
        <f t="shared" si="93"/>
        <v/>
      </c>
      <c r="G1003" s="11">
        <f t="shared" si="94"/>
        <v>0</v>
      </c>
      <c r="H1003" t="str">
        <f t="shared" si="95"/>
        <v/>
      </c>
    </row>
    <row r="1004" spans="1:8" x14ac:dyDescent="0.25">
      <c r="A1004" s="2" t="s">
        <v>7</v>
      </c>
      <c r="B1004" s="10"/>
      <c r="C1004" s="2" t="str">
        <f t="shared" si="90"/>
        <v>New Rule</v>
      </c>
      <c r="D1004" t="str">
        <f t="shared" si="91"/>
        <v/>
      </c>
      <c r="E1004" s="2" t="str">
        <f t="shared" si="92"/>
        <v/>
      </c>
      <c r="F1004" t="str">
        <f t="shared" si="93"/>
        <v/>
      </c>
      <c r="G1004" s="11">
        <f t="shared" si="94"/>
        <v>0</v>
      </c>
      <c r="H1004" t="str">
        <f t="shared" si="95"/>
        <v/>
      </c>
    </row>
    <row r="1005" spans="1:8" x14ac:dyDescent="0.25">
      <c r="A1005" s="2" t="s">
        <v>403</v>
      </c>
      <c r="B1005" s="10"/>
      <c r="C1005" s="2" t="str">
        <f t="shared" si="90"/>
        <v>Rule Name</v>
      </c>
      <c r="D1005" t="str">
        <f t="shared" si="91"/>
        <v>RULE_NOT_PREFERRED_PARTNER_BRA</v>
      </c>
      <c r="E1005" s="2" t="str">
        <f t="shared" si="92"/>
        <v>Rule ID</v>
      </c>
      <c r="F1005" t="str">
        <f t="shared" si="93"/>
        <v>partnerportal-lar_RULE_NOT_PREFERRED_PARTNER_BRA</v>
      </c>
      <c r="G1005" s="11">
        <f t="shared" si="94"/>
        <v>2</v>
      </c>
      <c r="H1005" t="str">
        <f t="shared" si="95"/>
        <v/>
      </c>
    </row>
    <row r="1006" spans="1:8" x14ac:dyDescent="0.25">
      <c r="A1006" s="2" t="s">
        <v>404</v>
      </c>
      <c r="B1006" s="10"/>
      <c r="C1006" s="2" t="str">
        <f t="shared" si="90"/>
        <v>Group Name</v>
      </c>
      <c r="D1006" t="str">
        <f t="shared" si="91"/>
        <v>NOT_PREFERRED_PARTNER_BRA</v>
      </c>
      <c r="E1006" s="2" t="str">
        <f t="shared" si="92"/>
        <v>Group ID</v>
      </c>
      <c r="F1006" t="str">
        <f t="shared" si="93"/>
        <v>partnerportal-lar_NOT_PREFERRED_PARTNER_BRA</v>
      </c>
      <c r="G1006" s="11">
        <f t="shared" si="94"/>
        <v>2</v>
      </c>
      <c r="H1006" t="str">
        <f t="shared" si="95"/>
        <v/>
      </c>
    </row>
    <row r="1007" spans="1:8" x14ac:dyDescent="0.25">
      <c r="A1007" s="2" t="s">
        <v>12</v>
      </c>
      <c r="B1007" s="10"/>
      <c r="C1007" s="2" t="str">
        <f t="shared" si="90"/>
        <v/>
      </c>
      <c r="D1007" t="str">
        <f t="shared" si="91"/>
        <v/>
      </c>
      <c r="E1007" s="2" t="str">
        <f t="shared" si="92"/>
        <v/>
      </c>
      <c r="F1007" t="str">
        <f t="shared" si="93"/>
        <v/>
      </c>
      <c r="G1007" s="11">
        <f t="shared" si="94"/>
        <v>0</v>
      </c>
      <c r="H1007" t="str">
        <f t="shared" si="95"/>
        <v/>
      </c>
    </row>
    <row r="1008" spans="1:8" x14ac:dyDescent="0.25">
      <c r="A1008" s="2" t="s">
        <v>24</v>
      </c>
      <c r="B1008" s="10"/>
      <c r="C1008" s="2" t="str">
        <f t="shared" si="90"/>
        <v/>
      </c>
      <c r="D1008" t="str">
        <f t="shared" si="91"/>
        <v/>
      </c>
      <c r="E1008" s="2" t="str">
        <f t="shared" si="92"/>
        <v/>
      </c>
      <c r="F1008" t="str">
        <f t="shared" si="93"/>
        <v/>
      </c>
      <c r="G1008" s="11">
        <f t="shared" si="94"/>
        <v>0</v>
      </c>
      <c r="H1008" t="str">
        <f t="shared" si="95"/>
        <v/>
      </c>
    </row>
    <row r="1009" spans="1:8" x14ac:dyDescent="0.25">
      <c r="A1009" s="2" t="s">
        <v>247</v>
      </c>
      <c r="B1009" s="10"/>
      <c r="C1009" s="2" t="str">
        <f t="shared" si="90"/>
        <v/>
      </c>
      <c r="D1009" t="str">
        <f t="shared" si="91"/>
        <v>BR</v>
      </c>
      <c r="E1009" s="2" t="str">
        <f t="shared" si="92"/>
        <v/>
      </c>
      <c r="F1009" t="str">
        <f t="shared" si="93"/>
        <v>CountryCode</v>
      </c>
      <c r="G1009" s="11">
        <f t="shared" si="94"/>
        <v>2</v>
      </c>
      <c r="H1009" t="str">
        <f t="shared" si="95"/>
        <v/>
      </c>
    </row>
    <row r="1010" spans="1:8" x14ac:dyDescent="0.25">
      <c r="A1010" s="2" t="s">
        <v>28</v>
      </c>
      <c r="B1010" s="10"/>
      <c r="C1010" s="2" t="str">
        <f t="shared" si="90"/>
        <v/>
      </c>
      <c r="D1010" t="str">
        <f t="shared" si="91"/>
        <v/>
      </c>
      <c r="E1010" s="2" t="str">
        <f t="shared" si="92"/>
        <v/>
      </c>
      <c r="F1010" t="str">
        <f t="shared" si="93"/>
        <v/>
      </c>
      <c r="G1010" s="11">
        <f t="shared" si="94"/>
        <v>0</v>
      </c>
      <c r="H1010" t="str">
        <f t="shared" si="95"/>
        <v/>
      </c>
    </row>
    <row r="1011" spans="1:8" x14ac:dyDescent="0.25">
      <c r="A1011" s="2" t="s">
        <v>42</v>
      </c>
      <c r="B1011" s="10"/>
      <c r="C1011" s="2" t="str">
        <f t="shared" si="90"/>
        <v/>
      </c>
      <c r="D1011" t="str">
        <f t="shared" si="91"/>
        <v/>
      </c>
      <c r="E1011" s="2" t="str">
        <f t="shared" si="92"/>
        <v/>
      </c>
      <c r="F1011" t="str">
        <f t="shared" si="93"/>
        <v/>
      </c>
      <c r="G1011" s="11">
        <f t="shared" si="94"/>
        <v>0</v>
      </c>
      <c r="H1011" t="str">
        <f t="shared" si="95"/>
        <v/>
      </c>
    </row>
    <row r="1012" spans="1:8" x14ac:dyDescent="0.25">
      <c r="A1012" s="2" t="s">
        <v>390</v>
      </c>
      <c r="B1012" s="10"/>
      <c r="C1012" s="2" t="str">
        <f t="shared" si="90"/>
        <v/>
      </c>
      <c r="D1012" t="str">
        <f t="shared" si="91"/>
        <v>LA-Specialists</v>
      </c>
      <c r="E1012" s="2" t="str">
        <f t="shared" si="92"/>
        <v/>
      </c>
      <c r="F1012" t="str">
        <f t="shared" si="93"/>
        <v>Programs</v>
      </c>
      <c r="G1012" s="11">
        <f t="shared" si="94"/>
        <v>2</v>
      </c>
      <c r="H1012" t="str">
        <f t="shared" si="95"/>
        <v/>
      </c>
    </row>
    <row r="1013" spans="1:8" x14ac:dyDescent="0.25">
      <c r="A1013" s="2" t="s">
        <v>391</v>
      </c>
      <c r="B1013" s="10"/>
      <c r="C1013" s="2" t="str">
        <f t="shared" si="90"/>
        <v/>
      </c>
      <c r="D1013" t="str">
        <f t="shared" si="91"/>
        <v>LA-Preferred Partner</v>
      </c>
      <c r="E1013" s="2" t="str">
        <f t="shared" si="92"/>
        <v/>
      </c>
      <c r="F1013" t="str">
        <f t="shared" si="93"/>
        <v>Programs</v>
      </c>
      <c r="G1013" s="11">
        <f t="shared" si="94"/>
        <v>2</v>
      </c>
      <c r="H1013" t="str">
        <f t="shared" si="95"/>
        <v/>
      </c>
    </row>
    <row r="1014" spans="1:8" x14ac:dyDescent="0.25">
      <c r="A1014" s="2" t="s">
        <v>392</v>
      </c>
      <c r="B1014" s="10"/>
      <c r="C1014" s="2" t="str">
        <f t="shared" si="90"/>
        <v/>
      </c>
      <c r="D1014" t="str">
        <f t="shared" si="91"/>
        <v>LA-PartnerONE-Business</v>
      </c>
      <c r="E1014" s="2" t="str">
        <f t="shared" si="92"/>
        <v/>
      </c>
      <c r="F1014" t="str">
        <f t="shared" si="93"/>
        <v>Programs</v>
      </c>
      <c r="G1014" s="11">
        <f t="shared" si="94"/>
        <v>2</v>
      </c>
      <c r="H1014" t="str">
        <f t="shared" si="95"/>
        <v/>
      </c>
    </row>
    <row r="1015" spans="1:8" x14ac:dyDescent="0.25">
      <c r="A1015" s="2" t="s">
        <v>393</v>
      </c>
      <c r="B1015" s="10"/>
      <c r="C1015" s="2" t="str">
        <f t="shared" si="90"/>
        <v/>
      </c>
      <c r="D1015" t="str">
        <f t="shared" si="91"/>
        <v>LA-PartnerONE-Business_PPS</v>
      </c>
      <c r="E1015" s="2" t="str">
        <f t="shared" si="92"/>
        <v/>
      </c>
      <c r="F1015" t="str">
        <f t="shared" si="93"/>
        <v>Programs</v>
      </c>
      <c r="G1015" s="11">
        <f t="shared" si="94"/>
        <v>2</v>
      </c>
      <c r="H1015" t="str">
        <f t="shared" si="95"/>
        <v/>
      </c>
    </row>
    <row r="1016" spans="1:8" x14ac:dyDescent="0.25">
      <c r="A1016" s="2" t="s">
        <v>394</v>
      </c>
      <c r="B1016" s="10"/>
      <c r="C1016" s="2" t="str">
        <f t="shared" si="90"/>
        <v/>
      </c>
      <c r="D1016" t="str">
        <f t="shared" si="91"/>
        <v>LA-PartnerONE-Business_EG</v>
      </c>
      <c r="E1016" s="2" t="str">
        <f t="shared" si="92"/>
        <v/>
      </c>
      <c r="F1016" t="str">
        <f t="shared" si="93"/>
        <v>Programs</v>
      </c>
      <c r="G1016" s="11">
        <f t="shared" si="94"/>
        <v>2</v>
      </c>
      <c r="H1016" t="str">
        <f t="shared" si="95"/>
        <v/>
      </c>
    </row>
    <row r="1017" spans="1:8" x14ac:dyDescent="0.25">
      <c r="A1017" s="2" t="s">
        <v>395</v>
      </c>
      <c r="B1017" s="10"/>
      <c r="C1017" s="2" t="str">
        <f t="shared" si="90"/>
        <v/>
      </c>
      <c r="D1017" t="str">
        <f t="shared" si="91"/>
        <v>LA-PartnerONE-Business_SW</v>
      </c>
      <c r="E1017" s="2" t="str">
        <f t="shared" si="92"/>
        <v/>
      </c>
      <c r="F1017" t="str">
        <f t="shared" si="93"/>
        <v>Programs</v>
      </c>
      <c r="G1017" s="11">
        <f t="shared" si="94"/>
        <v>2</v>
      </c>
      <c r="H1017" t="str">
        <f t="shared" si="95"/>
        <v/>
      </c>
    </row>
    <row r="1018" spans="1:8" x14ac:dyDescent="0.25">
      <c r="A1018" s="2" t="s">
        <v>396</v>
      </c>
      <c r="B1018" s="10"/>
      <c r="C1018" s="2" t="str">
        <f t="shared" si="90"/>
        <v/>
      </c>
      <c r="D1018" t="str">
        <f t="shared" si="91"/>
        <v>LA-Preferred Partner_PPS</v>
      </c>
      <c r="E1018" s="2" t="str">
        <f t="shared" si="92"/>
        <v/>
      </c>
      <c r="F1018" t="str">
        <f t="shared" si="93"/>
        <v>Programs</v>
      </c>
      <c r="G1018" s="11">
        <f t="shared" si="94"/>
        <v>2</v>
      </c>
      <c r="H1018" t="str">
        <f t="shared" si="95"/>
        <v/>
      </c>
    </row>
    <row r="1019" spans="1:8" x14ac:dyDescent="0.25">
      <c r="A1019" s="2" t="s">
        <v>397</v>
      </c>
      <c r="B1019" s="10"/>
      <c r="C1019" s="2" t="str">
        <f t="shared" si="90"/>
        <v/>
      </c>
      <c r="D1019" t="str">
        <f t="shared" si="91"/>
        <v>LA-Preferred Partner_EG</v>
      </c>
      <c r="E1019" s="2" t="str">
        <f t="shared" si="92"/>
        <v/>
      </c>
      <c r="F1019" t="str">
        <f t="shared" si="93"/>
        <v>Programs</v>
      </c>
      <c r="G1019" s="11">
        <f t="shared" si="94"/>
        <v>2</v>
      </c>
      <c r="H1019" t="str">
        <f t="shared" si="95"/>
        <v/>
      </c>
    </row>
    <row r="1020" spans="1:8" x14ac:dyDescent="0.25">
      <c r="A1020" s="2" t="s">
        <v>398</v>
      </c>
      <c r="B1020" s="10"/>
      <c r="C1020" s="2" t="str">
        <f t="shared" si="90"/>
        <v/>
      </c>
      <c r="D1020" t="str">
        <f t="shared" si="91"/>
        <v>LA-Preferred Partner_SW</v>
      </c>
      <c r="E1020" s="2" t="str">
        <f t="shared" si="92"/>
        <v/>
      </c>
      <c r="F1020" t="str">
        <f t="shared" si="93"/>
        <v>Programs</v>
      </c>
      <c r="G1020" s="11">
        <f t="shared" si="94"/>
        <v>2</v>
      </c>
      <c r="H1020" t="str">
        <f t="shared" si="95"/>
        <v/>
      </c>
    </row>
    <row r="1021" spans="1:8" x14ac:dyDescent="0.25">
      <c r="A1021" s="2" t="s">
        <v>45</v>
      </c>
      <c r="B1021" s="10"/>
      <c r="C1021" s="2" t="str">
        <f t="shared" si="90"/>
        <v/>
      </c>
      <c r="D1021" t="str">
        <f t="shared" si="91"/>
        <v/>
      </c>
      <c r="E1021" s="2" t="str">
        <f t="shared" si="92"/>
        <v/>
      </c>
      <c r="F1021" t="str">
        <f t="shared" si="93"/>
        <v/>
      </c>
      <c r="G1021" s="11">
        <f t="shared" si="94"/>
        <v>0</v>
      </c>
      <c r="H1021" t="str">
        <f t="shared" si="95"/>
        <v/>
      </c>
    </row>
    <row r="1022" spans="1:8" x14ac:dyDescent="0.25">
      <c r="A1022" s="2" t="s">
        <v>32</v>
      </c>
      <c r="B1022" s="10"/>
      <c r="C1022" s="2" t="str">
        <f t="shared" si="90"/>
        <v/>
      </c>
      <c r="D1022" t="str">
        <f t="shared" si="91"/>
        <v/>
      </c>
      <c r="E1022" s="2" t="str">
        <f t="shared" si="92"/>
        <v/>
      </c>
      <c r="F1022" t="str">
        <f t="shared" si="93"/>
        <v/>
      </c>
      <c r="G1022" s="11">
        <f t="shared" si="94"/>
        <v>0</v>
      </c>
      <c r="H1022" t="str">
        <f t="shared" si="95"/>
        <v/>
      </c>
    </row>
    <row r="1023" spans="1:8" x14ac:dyDescent="0.25">
      <c r="A1023" s="2" t="s">
        <v>34</v>
      </c>
      <c r="B1023" s="10"/>
      <c r="C1023" s="2" t="str">
        <f t="shared" si="90"/>
        <v/>
      </c>
      <c r="D1023" t="str">
        <f t="shared" si="91"/>
        <v/>
      </c>
      <c r="E1023" s="2" t="str">
        <f t="shared" si="92"/>
        <v/>
      </c>
      <c r="F1023" t="str">
        <f t="shared" si="93"/>
        <v/>
      </c>
      <c r="G1023" s="11">
        <f t="shared" si="94"/>
        <v>0</v>
      </c>
      <c r="H1023" t="str">
        <f t="shared" si="95"/>
        <v/>
      </c>
    </row>
    <row r="1024" spans="1:8" x14ac:dyDescent="0.25">
      <c r="A1024" s="2" t="s">
        <v>16</v>
      </c>
      <c r="B1024" s="10"/>
      <c r="C1024" s="2" t="str">
        <f t="shared" si="90"/>
        <v/>
      </c>
      <c r="D1024" t="str">
        <f t="shared" si="91"/>
        <v/>
      </c>
      <c r="E1024" s="2" t="str">
        <f t="shared" si="92"/>
        <v/>
      </c>
      <c r="F1024" t="str">
        <f t="shared" si="93"/>
        <v/>
      </c>
      <c r="G1024" s="11">
        <f t="shared" si="94"/>
        <v>0</v>
      </c>
      <c r="H1024" t="str">
        <f t="shared" si="95"/>
        <v/>
      </c>
    </row>
    <row r="1025" spans="1:8" x14ac:dyDescent="0.25">
      <c r="A1025" s="2" t="s">
        <v>7</v>
      </c>
      <c r="B1025" s="10"/>
      <c r="C1025" s="2" t="str">
        <f t="shared" si="90"/>
        <v>New Rule</v>
      </c>
      <c r="D1025" t="str">
        <f t="shared" si="91"/>
        <v/>
      </c>
      <c r="E1025" s="2" t="str">
        <f t="shared" si="92"/>
        <v/>
      </c>
      <c r="F1025" t="str">
        <f t="shared" si="93"/>
        <v/>
      </c>
      <c r="G1025" s="11">
        <f t="shared" si="94"/>
        <v>0</v>
      </c>
      <c r="H1025" t="str">
        <f t="shared" si="95"/>
        <v/>
      </c>
    </row>
    <row r="1026" spans="1:8" x14ac:dyDescent="0.25">
      <c r="A1026" s="2" t="s">
        <v>405</v>
      </c>
      <c r="B1026" s="10"/>
      <c r="C1026" s="2" t="str">
        <f t="shared" si="90"/>
        <v>Rule Name</v>
      </c>
      <c r="D1026" t="str">
        <f t="shared" si="91"/>
        <v>RULE_PARTNERPORTAL-LAR_ALLUSERS</v>
      </c>
      <c r="E1026" s="2" t="str">
        <f t="shared" si="92"/>
        <v>Rule ID</v>
      </c>
      <c r="F1026" t="str">
        <f t="shared" si="93"/>
        <v>partnerportal-lar_RULE_PARTNERPORTAL-LAR_ALLUSERS</v>
      </c>
      <c r="G1026" s="11">
        <f t="shared" si="94"/>
        <v>2</v>
      </c>
      <c r="H1026" t="str">
        <f t="shared" si="95"/>
        <v/>
      </c>
    </row>
    <row r="1027" spans="1:8" x14ac:dyDescent="0.25">
      <c r="A1027" s="2" t="s">
        <v>406</v>
      </c>
      <c r="B1027" s="10"/>
      <c r="C1027" s="2" t="str">
        <f t="shared" ref="C1027:C1090" si="96">IF(A1027=$A$3,"New Rule",IF(C1026="New Rule","Rule Name",IF(C1026="Rule Name","Group Name","")))</f>
        <v>Group Name</v>
      </c>
      <c r="D1027" t="str">
        <f t="shared" ref="D1027:D1090" si="97">IFERROR(LEFT(RIGHT(A1027,LEN(A1027)-FIND("""",A1027,1)),FIND("""",A1027,FIND("""",A1027)+1)-FIND("""",A1027,1)-1),"")</f>
        <v>PARTNERPORTAL-LAR_ALLUSERS</v>
      </c>
      <c r="E1027" s="2" t="str">
        <f t="shared" ref="E1027:E1090" si="98">IF(C1027="Rule Name","Rule ID",IF(C1027="Group Name","Group ID",""))</f>
        <v>Group ID</v>
      </c>
      <c r="F1027" t="str">
        <f t="shared" ref="F1027:F1090" si="99">IFERROR(LEFT(RIGHT(A1027,LEN(A1027)-FIND("""",A1027,FIND("""",A1027,FIND("""",A1027)+1)+1)),FIND("""",A1027,FIND("""",A1027,FIND("""",A1027,FIND("""",A1027)+1)+1)+1)-FIND("""",A1027,FIND("""",A1027,FIND("""",A1027)+1)+1)-1),"")</f>
        <v>partnerportal-lar_PARTNERPORTAL-LAR_ALLUSERS</v>
      </c>
      <c r="G1027" s="11">
        <f t="shared" ref="G1027:G1090" si="100">(SUM(LEN(A1027)-LEN(SUBSTITUTE(A1027,"""","")))/LEN(""""))/2</f>
        <v>2</v>
      </c>
      <c r="H1027" t="str">
        <f t="shared" ref="H1027:H1090" si="101">IFERROR(LEFT(RIGHT(A1027,LEN(A1027)-FIND("""",A1027,FIND("""",A1027,FIND("""",A1027,FIND("""",A1027,FIND("""",A1027)+1)+1)+1)+1)),FIND("""",A1027,(FIND("""",A1027,FIND("""",A1027,FIND("""",A1027,FIND("""",A1027,FIND("""",A1027)+1)+1)+1)+1)+1))-FIND("""",A1027,FIND("""",A1027,FIND("""",A1027,FIND("""",A1027,FIND("""",A1027)+1)+1)+1)+1)-1),"")</f>
        <v/>
      </c>
    </row>
    <row r="1028" spans="1:8" x14ac:dyDescent="0.25">
      <c r="A1028" s="2" t="s">
        <v>12</v>
      </c>
      <c r="B1028" s="10"/>
      <c r="C1028" s="2" t="str">
        <f t="shared" si="96"/>
        <v/>
      </c>
      <c r="D1028" t="str">
        <f t="shared" si="97"/>
        <v/>
      </c>
      <c r="E1028" s="2" t="str">
        <f t="shared" si="98"/>
        <v/>
      </c>
      <c r="F1028" t="str">
        <f t="shared" si="99"/>
        <v/>
      </c>
      <c r="G1028" s="11">
        <f t="shared" si="100"/>
        <v>0</v>
      </c>
      <c r="H1028" t="str">
        <f t="shared" si="101"/>
        <v/>
      </c>
    </row>
    <row r="1029" spans="1:8" x14ac:dyDescent="0.25">
      <c r="A1029" s="2" t="s">
        <v>407</v>
      </c>
      <c r="B1029" s="10"/>
      <c r="C1029" s="2" t="str">
        <f t="shared" si="96"/>
        <v/>
      </c>
      <c r="D1029" t="str">
        <f t="shared" si="97"/>
        <v>partnerportal-lar</v>
      </c>
      <c r="E1029" s="2" t="str">
        <f t="shared" si="98"/>
        <v/>
      </c>
      <c r="F1029" t="str">
        <f t="shared" si="99"/>
        <v>SiteIdentifier</v>
      </c>
      <c r="G1029" s="11">
        <f t="shared" si="100"/>
        <v>2</v>
      </c>
      <c r="H1029" t="str">
        <f t="shared" si="101"/>
        <v/>
      </c>
    </row>
    <row r="1030" spans="1:8" x14ac:dyDescent="0.25">
      <c r="A1030" s="2" t="s">
        <v>16</v>
      </c>
      <c r="B1030" s="10"/>
      <c r="C1030" s="2" t="str">
        <f t="shared" si="96"/>
        <v/>
      </c>
      <c r="D1030" t="str">
        <f t="shared" si="97"/>
        <v/>
      </c>
      <c r="E1030" s="2" t="str">
        <f t="shared" si="98"/>
        <v/>
      </c>
      <c r="F1030" t="str">
        <f t="shared" si="99"/>
        <v/>
      </c>
      <c r="G1030" s="11">
        <f t="shared" si="100"/>
        <v>0</v>
      </c>
      <c r="H1030" t="str">
        <f t="shared" si="101"/>
        <v/>
      </c>
    </row>
    <row r="1031" spans="1:8" x14ac:dyDescent="0.25">
      <c r="A1031" s="2" t="s">
        <v>7</v>
      </c>
      <c r="B1031" s="10"/>
      <c r="C1031" s="2" t="str">
        <f t="shared" si="96"/>
        <v>New Rule</v>
      </c>
      <c r="D1031" t="str">
        <f t="shared" si="97"/>
        <v/>
      </c>
      <c r="E1031" s="2" t="str">
        <f t="shared" si="98"/>
        <v/>
      </c>
      <c r="F1031" t="str">
        <f t="shared" si="99"/>
        <v/>
      </c>
      <c r="G1031" s="11">
        <f t="shared" si="100"/>
        <v>0</v>
      </c>
      <c r="H1031" t="str">
        <f t="shared" si="101"/>
        <v/>
      </c>
    </row>
    <row r="1032" spans="1:8" x14ac:dyDescent="0.25">
      <c r="A1032" s="2" t="s">
        <v>408</v>
      </c>
      <c r="B1032" s="10"/>
      <c r="C1032" s="2" t="str">
        <f t="shared" si="96"/>
        <v>Rule Name</v>
      </c>
      <c r="D1032" t="str">
        <f t="shared" si="97"/>
        <v>RULE_PART_EDUC_ACCESS_ENABLED_LA</v>
      </c>
      <c r="E1032" s="2" t="str">
        <f t="shared" si="98"/>
        <v>Rule ID</v>
      </c>
      <c r="F1032" t="str">
        <f t="shared" si="99"/>
        <v>partnerportal-lar_RULE_PART_EDUC_ACCESS_ENABLED_LA</v>
      </c>
      <c r="G1032" s="11">
        <f t="shared" si="100"/>
        <v>2</v>
      </c>
      <c r="H1032" t="str">
        <f t="shared" si="101"/>
        <v/>
      </c>
    </row>
    <row r="1033" spans="1:8" x14ac:dyDescent="0.25">
      <c r="A1033" s="2" t="s">
        <v>409</v>
      </c>
      <c r="B1033" s="10"/>
      <c r="C1033" s="2" t="str">
        <f t="shared" si="96"/>
        <v>Group Name</v>
      </c>
      <c r="D1033" t="str">
        <f t="shared" si="97"/>
        <v>PART_EDUC_ACCESS_ENABLED_LA</v>
      </c>
      <c r="E1033" s="2" t="str">
        <f t="shared" si="98"/>
        <v>Group ID</v>
      </c>
      <c r="F1033" t="str">
        <f t="shared" si="99"/>
        <v>partnerportal-lar_PART_EDUC_ACCESS_ENABLED_LA</v>
      </c>
      <c r="G1033" s="11">
        <f t="shared" si="100"/>
        <v>2</v>
      </c>
      <c r="H1033" t="str">
        <f t="shared" si="101"/>
        <v/>
      </c>
    </row>
    <row r="1034" spans="1:8" x14ac:dyDescent="0.25">
      <c r="A1034" s="2" t="s">
        <v>12</v>
      </c>
      <c r="B1034" s="10"/>
      <c r="C1034" s="2" t="str">
        <f t="shared" si="96"/>
        <v/>
      </c>
      <c r="D1034" t="str">
        <f t="shared" si="97"/>
        <v/>
      </c>
      <c r="E1034" s="2" t="str">
        <f t="shared" si="98"/>
        <v/>
      </c>
      <c r="F1034" t="str">
        <f t="shared" si="99"/>
        <v/>
      </c>
      <c r="G1034" s="11">
        <f t="shared" si="100"/>
        <v>0</v>
      </c>
      <c r="H1034" t="str">
        <f t="shared" si="101"/>
        <v/>
      </c>
    </row>
    <row r="1035" spans="1:8" x14ac:dyDescent="0.25">
      <c r="A1035" s="2" t="s">
        <v>24</v>
      </c>
      <c r="B1035" s="10"/>
      <c r="C1035" s="2" t="str">
        <f t="shared" si="96"/>
        <v/>
      </c>
      <c r="D1035" t="str">
        <f t="shared" si="97"/>
        <v/>
      </c>
      <c r="E1035" s="2" t="str">
        <f t="shared" si="98"/>
        <v/>
      </c>
      <c r="F1035" t="str">
        <f t="shared" si="99"/>
        <v/>
      </c>
      <c r="G1035" s="11">
        <f t="shared" si="100"/>
        <v>0</v>
      </c>
      <c r="H1035" t="str">
        <f t="shared" si="101"/>
        <v/>
      </c>
    </row>
    <row r="1036" spans="1:8" x14ac:dyDescent="0.25">
      <c r="A1036" s="2" t="s">
        <v>410</v>
      </c>
      <c r="B1036" s="10"/>
      <c r="C1036" s="2" t="str">
        <f t="shared" si="96"/>
        <v/>
      </c>
      <c r="D1036" t="str">
        <f t="shared" si="97"/>
        <v>PARTNER_EDUCATION_ACCESS_GRANTED</v>
      </c>
      <c r="E1036" s="2" t="str">
        <f t="shared" si="98"/>
        <v/>
      </c>
      <c r="F1036" t="str">
        <f t="shared" si="99"/>
        <v>UserRights</v>
      </c>
      <c r="G1036" s="11">
        <f t="shared" si="100"/>
        <v>2</v>
      </c>
      <c r="H1036" t="str">
        <f t="shared" si="101"/>
        <v/>
      </c>
    </row>
    <row r="1037" spans="1:8" x14ac:dyDescent="0.25">
      <c r="A1037" s="2" t="s">
        <v>28</v>
      </c>
      <c r="B1037" s="10"/>
      <c r="C1037" s="2" t="str">
        <f t="shared" si="96"/>
        <v/>
      </c>
      <c r="D1037" t="str">
        <f t="shared" si="97"/>
        <v/>
      </c>
      <c r="E1037" s="2" t="str">
        <f t="shared" si="98"/>
        <v/>
      </c>
      <c r="F1037" t="str">
        <f t="shared" si="99"/>
        <v/>
      </c>
      <c r="G1037" s="11">
        <f t="shared" si="100"/>
        <v>0</v>
      </c>
      <c r="H1037" t="str">
        <f t="shared" si="101"/>
        <v/>
      </c>
    </row>
    <row r="1038" spans="1:8" x14ac:dyDescent="0.25">
      <c r="A1038" s="2" t="s">
        <v>411</v>
      </c>
      <c r="B1038" s="10"/>
      <c r="C1038" s="2" t="str">
        <f t="shared" si="96"/>
        <v/>
      </c>
      <c r="D1038" t="str">
        <f t="shared" si="97"/>
        <v>PARTNER_EDUCATION_TC_RENEWAL_REQUIRED</v>
      </c>
      <c r="E1038" s="2" t="str">
        <f t="shared" si="98"/>
        <v/>
      </c>
      <c r="F1038" t="str">
        <f t="shared" si="99"/>
        <v>UserRights</v>
      </c>
      <c r="G1038" s="11">
        <f t="shared" si="100"/>
        <v>2</v>
      </c>
      <c r="H1038" t="str">
        <f t="shared" si="101"/>
        <v/>
      </c>
    </row>
    <row r="1039" spans="1:8" x14ac:dyDescent="0.25">
      <c r="A1039" s="2" t="s">
        <v>32</v>
      </c>
      <c r="B1039" s="10"/>
      <c r="C1039" s="2" t="str">
        <f t="shared" si="96"/>
        <v/>
      </c>
      <c r="D1039" t="str">
        <f t="shared" si="97"/>
        <v/>
      </c>
      <c r="E1039" s="2" t="str">
        <f t="shared" si="98"/>
        <v/>
      </c>
      <c r="F1039" t="str">
        <f t="shared" si="99"/>
        <v/>
      </c>
      <c r="G1039" s="11">
        <f t="shared" si="100"/>
        <v>0</v>
      </c>
      <c r="H1039" t="str">
        <f t="shared" si="101"/>
        <v/>
      </c>
    </row>
    <row r="1040" spans="1:8" x14ac:dyDescent="0.25">
      <c r="A1040" s="2" t="s">
        <v>34</v>
      </c>
      <c r="B1040" s="10"/>
      <c r="C1040" s="2" t="str">
        <f t="shared" si="96"/>
        <v/>
      </c>
      <c r="D1040" t="str">
        <f t="shared" si="97"/>
        <v/>
      </c>
      <c r="E1040" s="2" t="str">
        <f t="shared" si="98"/>
        <v/>
      </c>
      <c r="F1040" t="str">
        <f t="shared" si="99"/>
        <v/>
      </c>
      <c r="G1040" s="11">
        <f t="shared" si="100"/>
        <v>0</v>
      </c>
      <c r="H1040" t="str">
        <f t="shared" si="101"/>
        <v/>
      </c>
    </row>
    <row r="1041" spans="1:8" x14ac:dyDescent="0.25">
      <c r="A1041" s="2" t="s">
        <v>16</v>
      </c>
      <c r="B1041" s="10"/>
      <c r="C1041" s="2" t="str">
        <f t="shared" si="96"/>
        <v/>
      </c>
      <c r="D1041" t="str">
        <f t="shared" si="97"/>
        <v/>
      </c>
      <c r="E1041" s="2" t="str">
        <f t="shared" si="98"/>
        <v/>
      </c>
      <c r="F1041" t="str">
        <f t="shared" si="99"/>
        <v/>
      </c>
      <c r="G1041" s="11">
        <f t="shared" si="100"/>
        <v>0</v>
      </c>
      <c r="H1041" t="str">
        <f t="shared" si="101"/>
        <v/>
      </c>
    </row>
    <row r="1042" spans="1:8" x14ac:dyDescent="0.25">
      <c r="A1042" s="2" t="s">
        <v>7</v>
      </c>
      <c r="B1042" s="10"/>
      <c r="C1042" s="2" t="str">
        <f t="shared" si="96"/>
        <v>New Rule</v>
      </c>
      <c r="D1042" t="str">
        <f t="shared" si="97"/>
        <v/>
      </c>
      <c r="E1042" s="2" t="str">
        <f t="shared" si="98"/>
        <v/>
      </c>
      <c r="F1042" t="str">
        <f t="shared" si="99"/>
        <v/>
      </c>
      <c r="G1042" s="11">
        <f t="shared" si="100"/>
        <v>0</v>
      </c>
      <c r="H1042" t="str">
        <f t="shared" si="101"/>
        <v/>
      </c>
    </row>
    <row r="1043" spans="1:8" x14ac:dyDescent="0.25">
      <c r="A1043" s="2" t="s">
        <v>412</v>
      </c>
      <c r="B1043" s="10"/>
      <c r="C1043" s="2" t="str">
        <f t="shared" si="96"/>
        <v>Rule Name</v>
      </c>
      <c r="D1043" t="str">
        <f t="shared" si="97"/>
        <v>RULE_PART_EDUC_LNB_UNAFFILIATED</v>
      </c>
      <c r="E1043" s="2" t="str">
        <f t="shared" si="98"/>
        <v>Rule ID</v>
      </c>
      <c r="F1043" t="str">
        <f t="shared" si="99"/>
        <v>partnerportal-lar_RULE_PART_EDUC_LNB_UNAFFILIATED</v>
      </c>
      <c r="G1043" s="11">
        <f t="shared" si="100"/>
        <v>2</v>
      </c>
      <c r="H1043" t="str">
        <f t="shared" si="101"/>
        <v/>
      </c>
    </row>
    <row r="1044" spans="1:8" x14ac:dyDescent="0.25">
      <c r="A1044" s="2" t="s">
        <v>413</v>
      </c>
      <c r="B1044" s="10"/>
      <c r="C1044" s="2" t="str">
        <f t="shared" si="96"/>
        <v>Group Name</v>
      </c>
      <c r="D1044" t="str">
        <f t="shared" si="97"/>
        <v>PART_EDUC_LNB_UNAFFILIATED</v>
      </c>
      <c r="E1044" s="2" t="str">
        <f t="shared" si="98"/>
        <v>Group ID</v>
      </c>
      <c r="F1044" t="str">
        <f t="shared" si="99"/>
        <v>partnerportal-lar_PART_EDUC_LNB_UNAFFILIATED</v>
      </c>
      <c r="G1044" s="11">
        <f t="shared" si="100"/>
        <v>2</v>
      </c>
      <c r="H1044" t="str">
        <f t="shared" si="101"/>
        <v/>
      </c>
    </row>
    <row r="1045" spans="1:8" x14ac:dyDescent="0.25">
      <c r="A1045" s="2" t="s">
        <v>12</v>
      </c>
      <c r="B1045" s="10"/>
      <c r="C1045" s="2" t="str">
        <f t="shared" si="96"/>
        <v/>
      </c>
      <c r="D1045" t="str">
        <f t="shared" si="97"/>
        <v/>
      </c>
      <c r="E1045" s="2" t="str">
        <f t="shared" si="98"/>
        <v/>
      </c>
      <c r="F1045" t="str">
        <f t="shared" si="99"/>
        <v/>
      </c>
      <c r="G1045" s="11">
        <f t="shared" si="100"/>
        <v>0</v>
      </c>
      <c r="H1045" t="str">
        <f t="shared" si="101"/>
        <v/>
      </c>
    </row>
    <row r="1046" spans="1:8" x14ac:dyDescent="0.25">
      <c r="A1046" s="2" t="s">
        <v>97</v>
      </c>
      <c r="B1046" s="10"/>
      <c r="C1046" s="2" t="str">
        <f t="shared" si="96"/>
        <v/>
      </c>
      <c r="D1046" t="str">
        <f t="shared" si="97"/>
        <v/>
      </c>
      <c r="E1046" s="2" t="str">
        <f t="shared" si="98"/>
        <v/>
      </c>
      <c r="F1046" t="str">
        <f t="shared" si="99"/>
        <v/>
      </c>
      <c r="G1046" s="11">
        <f t="shared" si="100"/>
        <v>0</v>
      </c>
      <c r="H1046" t="str">
        <f t="shared" si="101"/>
        <v/>
      </c>
    </row>
    <row r="1047" spans="1:8" x14ac:dyDescent="0.25">
      <c r="A1047" s="2" t="s">
        <v>86</v>
      </c>
      <c r="B1047" s="10"/>
      <c r="C1047" s="2" t="str">
        <f t="shared" si="96"/>
        <v/>
      </c>
      <c r="D1047" t="str">
        <f t="shared" si="97"/>
        <v/>
      </c>
      <c r="E1047" s="2" t="str">
        <f t="shared" si="98"/>
        <v/>
      </c>
      <c r="F1047" t="str">
        <f t="shared" si="99"/>
        <v/>
      </c>
      <c r="G1047" s="11">
        <f t="shared" si="100"/>
        <v>0</v>
      </c>
      <c r="H1047" t="str">
        <f t="shared" si="101"/>
        <v/>
      </c>
    </row>
    <row r="1048" spans="1:8" x14ac:dyDescent="0.25">
      <c r="A1048" s="2" t="s">
        <v>90</v>
      </c>
      <c r="B1048" s="10"/>
      <c r="C1048" s="2" t="str">
        <f t="shared" si="96"/>
        <v/>
      </c>
      <c r="D1048" t="str">
        <f t="shared" si="97"/>
        <v>Learning Partner</v>
      </c>
      <c r="E1048" s="2" t="str">
        <f t="shared" si="98"/>
        <v/>
      </c>
      <c r="F1048" t="str">
        <f t="shared" si="99"/>
        <v>PartnerTypes</v>
      </c>
      <c r="G1048" s="11">
        <f t="shared" si="100"/>
        <v>2</v>
      </c>
      <c r="H1048" t="str">
        <f t="shared" si="101"/>
        <v/>
      </c>
    </row>
    <row r="1049" spans="1:8" x14ac:dyDescent="0.25">
      <c r="A1049" s="2" t="s">
        <v>414</v>
      </c>
      <c r="B1049" s="10"/>
      <c r="C1049" s="2" t="str">
        <f t="shared" si="96"/>
        <v/>
      </c>
      <c r="D1049" t="str">
        <f t="shared" si="97"/>
        <v>LA-Unaffiliated</v>
      </c>
      <c r="E1049" s="2" t="str">
        <f t="shared" si="98"/>
        <v/>
      </c>
      <c r="F1049" t="str">
        <f t="shared" si="99"/>
        <v>Programs</v>
      </c>
      <c r="G1049" s="11">
        <f t="shared" si="100"/>
        <v>2</v>
      </c>
      <c r="H1049" t="str">
        <f t="shared" si="101"/>
        <v/>
      </c>
    </row>
    <row r="1050" spans="1:8" x14ac:dyDescent="0.25">
      <c r="A1050" s="2" t="s">
        <v>89</v>
      </c>
      <c r="B1050" s="10"/>
      <c r="C1050" s="2" t="str">
        <f t="shared" si="96"/>
        <v/>
      </c>
      <c r="D1050" t="str">
        <f t="shared" si="97"/>
        <v/>
      </c>
      <c r="E1050" s="2" t="str">
        <f t="shared" si="98"/>
        <v/>
      </c>
      <c r="F1050" t="str">
        <f t="shared" si="99"/>
        <v/>
      </c>
      <c r="G1050" s="11">
        <f t="shared" si="100"/>
        <v>0</v>
      </c>
      <c r="H1050" t="str">
        <f t="shared" si="101"/>
        <v/>
      </c>
    </row>
    <row r="1051" spans="1:8" x14ac:dyDescent="0.25">
      <c r="A1051" s="2" t="s">
        <v>99</v>
      </c>
      <c r="B1051" s="10"/>
      <c r="C1051" s="2" t="str">
        <f t="shared" si="96"/>
        <v/>
      </c>
      <c r="D1051" t="str">
        <f t="shared" si="97"/>
        <v/>
      </c>
      <c r="E1051" s="2" t="str">
        <f t="shared" si="98"/>
        <v/>
      </c>
      <c r="F1051" t="str">
        <f t="shared" si="99"/>
        <v/>
      </c>
      <c r="G1051" s="11">
        <f t="shared" si="100"/>
        <v>0</v>
      </c>
      <c r="H1051" t="str">
        <f t="shared" si="101"/>
        <v/>
      </c>
    </row>
    <row r="1052" spans="1:8" x14ac:dyDescent="0.25">
      <c r="A1052" s="2" t="s">
        <v>16</v>
      </c>
      <c r="B1052" s="10"/>
      <c r="C1052" s="2" t="str">
        <f t="shared" si="96"/>
        <v/>
      </c>
      <c r="D1052" t="str">
        <f t="shared" si="97"/>
        <v/>
      </c>
      <c r="E1052" s="2" t="str">
        <f t="shared" si="98"/>
        <v/>
      </c>
      <c r="F1052" t="str">
        <f t="shared" si="99"/>
        <v/>
      </c>
      <c r="G1052" s="11">
        <f t="shared" si="100"/>
        <v>0</v>
      </c>
      <c r="H1052" t="str">
        <f t="shared" si="101"/>
        <v/>
      </c>
    </row>
    <row r="1053" spans="1:8" x14ac:dyDescent="0.25">
      <c r="A1053" s="2" t="s">
        <v>7</v>
      </c>
      <c r="B1053" s="10"/>
      <c r="C1053" s="2" t="str">
        <f t="shared" si="96"/>
        <v>New Rule</v>
      </c>
      <c r="D1053" t="str">
        <f t="shared" si="97"/>
        <v/>
      </c>
      <c r="E1053" s="2" t="str">
        <f t="shared" si="98"/>
        <v/>
      </c>
      <c r="F1053" t="str">
        <f t="shared" si="99"/>
        <v/>
      </c>
      <c r="G1053" s="11">
        <f t="shared" si="100"/>
        <v>0</v>
      </c>
      <c r="H1053" t="str">
        <f t="shared" si="101"/>
        <v/>
      </c>
    </row>
    <row r="1054" spans="1:8" x14ac:dyDescent="0.25">
      <c r="A1054" s="2" t="s">
        <v>415</v>
      </c>
      <c r="B1054" s="10"/>
      <c r="C1054" s="2" t="str">
        <f t="shared" si="96"/>
        <v>Rule Name</v>
      </c>
      <c r="D1054" t="str">
        <f t="shared" si="97"/>
        <v>RULE_PART_EDUC_NOT_LEARNING_PARTNER_LAR</v>
      </c>
      <c r="E1054" s="2" t="str">
        <f t="shared" si="98"/>
        <v>Rule ID</v>
      </c>
      <c r="F1054" t="str">
        <f t="shared" si="99"/>
        <v>partnerportal-lar_RULE_PART_EDUC_NOT_LEARNING_PARTNER_LAR</v>
      </c>
      <c r="G1054" s="11">
        <f t="shared" si="100"/>
        <v>2</v>
      </c>
      <c r="H1054" t="str">
        <f t="shared" si="101"/>
        <v/>
      </c>
    </row>
    <row r="1055" spans="1:8" x14ac:dyDescent="0.25">
      <c r="A1055" s="2" t="s">
        <v>416</v>
      </c>
      <c r="B1055" s="10"/>
      <c r="C1055" s="2" t="str">
        <f t="shared" si="96"/>
        <v>Group Name</v>
      </c>
      <c r="D1055" t="str">
        <f t="shared" si="97"/>
        <v>PART_EDUC_NOT_LEARNING_PARTNER_LAR</v>
      </c>
      <c r="E1055" s="2" t="str">
        <f t="shared" si="98"/>
        <v>Group ID</v>
      </c>
      <c r="F1055" t="str">
        <f t="shared" si="99"/>
        <v>partnerportal-lar_PART_EDUC_NOT_LEARNING_PARTNER_LAR</v>
      </c>
      <c r="G1055" s="11">
        <f t="shared" si="100"/>
        <v>2</v>
      </c>
      <c r="H1055" t="str">
        <f t="shared" si="101"/>
        <v/>
      </c>
    </row>
    <row r="1056" spans="1:8" x14ac:dyDescent="0.25">
      <c r="A1056" s="2" t="s">
        <v>12</v>
      </c>
      <c r="B1056" s="10"/>
      <c r="C1056" s="2" t="str">
        <f t="shared" si="96"/>
        <v/>
      </c>
      <c r="D1056" t="str">
        <f t="shared" si="97"/>
        <v/>
      </c>
      <c r="E1056" s="2" t="str">
        <f t="shared" si="98"/>
        <v/>
      </c>
      <c r="F1056" t="str">
        <f t="shared" si="99"/>
        <v/>
      </c>
      <c r="G1056" s="11">
        <f t="shared" si="100"/>
        <v>0</v>
      </c>
      <c r="H1056" t="str">
        <f t="shared" si="101"/>
        <v/>
      </c>
    </row>
    <row r="1057" spans="1:8" x14ac:dyDescent="0.25">
      <c r="A1057" s="2" t="s">
        <v>24</v>
      </c>
      <c r="B1057" s="10"/>
      <c r="C1057" s="2" t="str">
        <f t="shared" si="96"/>
        <v/>
      </c>
      <c r="D1057" t="str">
        <f t="shared" si="97"/>
        <v/>
      </c>
      <c r="E1057" s="2" t="str">
        <f t="shared" si="98"/>
        <v/>
      </c>
      <c r="F1057" t="str">
        <f t="shared" si="99"/>
        <v/>
      </c>
      <c r="G1057" s="11">
        <f t="shared" si="100"/>
        <v>0</v>
      </c>
      <c r="H1057" t="str">
        <f t="shared" si="101"/>
        <v/>
      </c>
    </row>
    <row r="1058" spans="1:8" x14ac:dyDescent="0.25">
      <c r="A1058" s="2" t="s">
        <v>28</v>
      </c>
      <c r="B1058" s="10"/>
      <c r="C1058" s="2" t="str">
        <f t="shared" si="96"/>
        <v/>
      </c>
      <c r="D1058" t="str">
        <f t="shared" si="97"/>
        <v/>
      </c>
      <c r="E1058" s="2" t="str">
        <f t="shared" si="98"/>
        <v/>
      </c>
      <c r="F1058" t="str">
        <f t="shared" si="99"/>
        <v/>
      </c>
      <c r="G1058" s="11">
        <f t="shared" si="100"/>
        <v>0</v>
      </c>
      <c r="H1058" t="str">
        <f t="shared" si="101"/>
        <v/>
      </c>
    </row>
    <row r="1059" spans="1:8" x14ac:dyDescent="0.25">
      <c r="A1059" s="2" t="s">
        <v>90</v>
      </c>
      <c r="B1059" s="10"/>
      <c r="C1059" s="2" t="str">
        <f t="shared" si="96"/>
        <v/>
      </c>
      <c r="D1059" t="str">
        <f t="shared" si="97"/>
        <v>Learning Partner</v>
      </c>
      <c r="E1059" s="2" t="str">
        <f t="shared" si="98"/>
        <v/>
      </c>
      <c r="F1059" t="str">
        <f t="shared" si="99"/>
        <v>PartnerTypes</v>
      </c>
      <c r="G1059" s="11">
        <f t="shared" si="100"/>
        <v>2</v>
      </c>
      <c r="H1059" t="str">
        <f t="shared" si="101"/>
        <v/>
      </c>
    </row>
    <row r="1060" spans="1:8" x14ac:dyDescent="0.25">
      <c r="A1060" s="2" t="s">
        <v>32</v>
      </c>
      <c r="B1060" s="10"/>
      <c r="C1060" s="2" t="str">
        <f t="shared" si="96"/>
        <v/>
      </c>
      <c r="D1060" t="str">
        <f t="shared" si="97"/>
        <v/>
      </c>
      <c r="E1060" s="2" t="str">
        <f t="shared" si="98"/>
        <v/>
      </c>
      <c r="F1060" t="str">
        <f t="shared" si="99"/>
        <v/>
      </c>
      <c r="G1060" s="11">
        <f t="shared" si="100"/>
        <v>0</v>
      </c>
      <c r="H1060" t="str">
        <f t="shared" si="101"/>
        <v/>
      </c>
    </row>
    <row r="1061" spans="1:8" x14ac:dyDescent="0.25">
      <c r="A1061" s="2" t="s">
        <v>28</v>
      </c>
      <c r="B1061" s="10"/>
      <c r="C1061" s="2" t="str">
        <f t="shared" si="96"/>
        <v/>
      </c>
      <c r="D1061" t="str">
        <f t="shared" si="97"/>
        <v/>
      </c>
      <c r="E1061" s="2" t="str">
        <f t="shared" si="98"/>
        <v/>
      </c>
      <c r="F1061" t="str">
        <f t="shared" si="99"/>
        <v/>
      </c>
      <c r="G1061" s="11">
        <f t="shared" si="100"/>
        <v>0</v>
      </c>
      <c r="H1061" t="str">
        <f t="shared" si="101"/>
        <v/>
      </c>
    </row>
    <row r="1062" spans="1:8" x14ac:dyDescent="0.25">
      <c r="A1062" s="2" t="s">
        <v>414</v>
      </c>
      <c r="B1062" s="10"/>
      <c r="C1062" s="2" t="str">
        <f t="shared" si="96"/>
        <v/>
      </c>
      <c r="D1062" t="str">
        <f t="shared" si="97"/>
        <v>LA-Unaffiliated</v>
      </c>
      <c r="E1062" s="2" t="str">
        <f t="shared" si="98"/>
        <v/>
      </c>
      <c r="F1062" t="str">
        <f t="shared" si="99"/>
        <v>Programs</v>
      </c>
      <c r="G1062" s="11">
        <f t="shared" si="100"/>
        <v>2</v>
      </c>
      <c r="H1062" t="str">
        <f t="shared" si="101"/>
        <v/>
      </c>
    </row>
    <row r="1063" spans="1:8" x14ac:dyDescent="0.25">
      <c r="A1063" s="2" t="s">
        <v>32</v>
      </c>
      <c r="B1063" s="10"/>
      <c r="C1063" s="2" t="str">
        <f t="shared" si="96"/>
        <v/>
      </c>
      <c r="D1063" t="str">
        <f t="shared" si="97"/>
        <v/>
      </c>
      <c r="E1063" s="2" t="str">
        <f t="shared" si="98"/>
        <v/>
      </c>
      <c r="F1063" t="str">
        <f t="shared" si="99"/>
        <v/>
      </c>
      <c r="G1063" s="11">
        <f t="shared" si="100"/>
        <v>0</v>
      </c>
      <c r="H1063" t="str">
        <f t="shared" si="101"/>
        <v/>
      </c>
    </row>
    <row r="1064" spans="1:8" x14ac:dyDescent="0.25">
      <c r="A1064" s="2" t="s">
        <v>417</v>
      </c>
      <c r="B1064" s="10"/>
      <c r="C1064" s="2" t="str">
        <f t="shared" si="96"/>
        <v/>
      </c>
      <c r="D1064" t="str">
        <f t="shared" si="97"/>
        <v>partnerportal-lar_PART_EDUC_ACCESS_ENABLED_LA</v>
      </c>
      <c r="E1064" s="2" t="str">
        <f t="shared" si="98"/>
        <v/>
      </c>
      <c r="F1064" t="str">
        <f t="shared" si="99"/>
        <v/>
      </c>
      <c r="G1064" s="11">
        <f t="shared" si="100"/>
        <v>1</v>
      </c>
      <c r="H1064" t="str">
        <f t="shared" si="101"/>
        <v/>
      </c>
    </row>
    <row r="1065" spans="1:8" x14ac:dyDescent="0.25">
      <c r="A1065" s="2" t="s">
        <v>34</v>
      </c>
      <c r="B1065" s="10"/>
      <c r="C1065" s="2" t="str">
        <f t="shared" si="96"/>
        <v/>
      </c>
      <c r="D1065" t="str">
        <f t="shared" si="97"/>
        <v/>
      </c>
      <c r="E1065" s="2" t="str">
        <f t="shared" si="98"/>
        <v/>
      </c>
      <c r="F1065" t="str">
        <f t="shared" si="99"/>
        <v/>
      </c>
      <c r="G1065" s="11">
        <f t="shared" si="100"/>
        <v>0</v>
      </c>
      <c r="H1065" t="str">
        <f t="shared" si="101"/>
        <v/>
      </c>
    </row>
    <row r="1066" spans="1:8" x14ac:dyDescent="0.25">
      <c r="A1066" s="2" t="s">
        <v>16</v>
      </c>
      <c r="B1066" s="10"/>
      <c r="C1066" s="2" t="str">
        <f t="shared" si="96"/>
        <v/>
      </c>
      <c r="D1066" t="str">
        <f t="shared" si="97"/>
        <v/>
      </c>
      <c r="E1066" s="2" t="str">
        <f t="shared" si="98"/>
        <v/>
      </c>
      <c r="F1066" t="str">
        <f t="shared" si="99"/>
        <v/>
      </c>
      <c r="G1066" s="11">
        <f t="shared" si="100"/>
        <v>0</v>
      </c>
      <c r="H1066" t="str">
        <f t="shared" si="101"/>
        <v/>
      </c>
    </row>
    <row r="1067" spans="1:8" x14ac:dyDescent="0.25">
      <c r="A1067" s="2" t="s">
        <v>7</v>
      </c>
      <c r="B1067" s="10"/>
      <c r="C1067" s="2" t="str">
        <f t="shared" si="96"/>
        <v>New Rule</v>
      </c>
      <c r="D1067" t="str">
        <f t="shared" si="97"/>
        <v/>
      </c>
      <c r="E1067" s="2" t="str">
        <f t="shared" si="98"/>
        <v/>
      </c>
      <c r="F1067" t="str">
        <f t="shared" si="99"/>
        <v/>
      </c>
      <c r="G1067" s="11">
        <f t="shared" si="100"/>
        <v>0</v>
      </c>
      <c r="H1067" t="str">
        <f t="shared" si="101"/>
        <v/>
      </c>
    </row>
    <row r="1068" spans="1:8" x14ac:dyDescent="0.25">
      <c r="A1068" s="2" t="s">
        <v>418</v>
      </c>
      <c r="B1068" s="10"/>
      <c r="C1068" s="2" t="str">
        <f t="shared" si="96"/>
        <v>Rule Name</v>
      </c>
      <c r="D1068" t="str">
        <f t="shared" si="97"/>
        <v>RULE_PART_EDUC_ONLY_LEARNING_PARTNER_LAR</v>
      </c>
      <c r="E1068" s="2" t="str">
        <f t="shared" si="98"/>
        <v>Rule ID</v>
      </c>
      <c r="F1068" t="str">
        <f t="shared" si="99"/>
        <v>partnerportal-lar_RULE_PART_EDUC_ONLY_LEARNING_PARTNER_LAR</v>
      </c>
      <c r="G1068" s="11">
        <f t="shared" si="100"/>
        <v>2</v>
      </c>
      <c r="H1068" t="str">
        <f t="shared" si="101"/>
        <v/>
      </c>
    </row>
    <row r="1069" spans="1:8" x14ac:dyDescent="0.25">
      <c r="A1069" s="2" t="s">
        <v>419</v>
      </c>
      <c r="B1069" s="10"/>
      <c r="C1069" s="2" t="str">
        <f t="shared" si="96"/>
        <v>Group Name</v>
      </c>
      <c r="D1069" t="str">
        <f t="shared" si="97"/>
        <v>PART_EDUC_ONLY_LEARNING_PARTNER_LAR</v>
      </c>
      <c r="E1069" s="2" t="str">
        <f t="shared" si="98"/>
        <v>Group ID</v>
      </c>
      <c r="F1069" t="str">
        <f t="shared" si="99"/>
        <v>partnerportal-lar_PART_EDUC_ONLY_LEARNING_PARTNER_LAR</v>
      </c>
      <c r="G1069" s="11">
        <f t="shared" si="100"/>
        <v>2</v>
      </c>
      <c r="H1069" t="str">
        <f t="shared" si="101"/>
        <v/>
      </c>
    </row>
    <row r="1070" spans="1:8" x14ac:dyDescent="0.25">
      <c r="A1070" s="2" t="s">
        <v>12</v>
      </c>
      <c r="B1070" s="10"/>
      <c r="C1070" s="2" t="str">
        <f t="shared" si="96"/>
        <v/>
      </c>
      <c r="D1070" t="str">
        <f t="shared" si="97"/>
        <v/>
      </c>
      <c r="E1070" s="2" t="str">
        <f t="shared" si="98"/>
        <v/>
      </c>
      <c r="F1070" t="str">
        <f t="shared" si="99"/>
        <v/>
      </c>
      <c r="G1070" s="11">
        <f t="shared" si="100"/>
        <v>0</v>
      </c>
      <c r="H1070" t="str">
        <f t="shared" si="101"/>
        <v/>
      </c>
    </row>
    <row r="1071" spans="1:8" x14ac:dyDescent="0.25">
      <c r="A1071" s="2" t="s">
        <v>24</v>
      </c>
      <c r="B1071" s="10"/>
      <c r="C1071" s="2" t="str">
        <f t="shared" si="96"/>
        <v/>
      </c>
      <c r="D1071" t="str">
        <f t="shared" si="97"/>
        <v/>
      </c>
      <c r="E1071" s="2" t="str">
        <f t="shared" si="98"/>
        <v/>
      </c>
      <c r="F1071" t="str">
        <f t="shared" si="99"/>
        <v/>
      </c>
      <c r="G1071" s="11">
        <f t="shared" si="100"/>
        <v>0</v>
      </c>
      <c r="H1071" t="str">
        <f t="shared" si="101"/>
        <v/>
      </c>
    </row>
    <row r="1072" spans="1:8" x14ac:dyDescent="0.25">
      <c r="A1072" s="2" t="s">
        <v>86</v>
      </c>
      <c r="B1072" s="10"/>
      <c r="C1072" s="2" t="str">
        <f t="shared" si="96"/>
        <v/>
      </c>
      <c r="D1072" t="str">
        <f t="shared" si="97"/>
        <v/>
      </c>
      <c r="E1072" s="2" t="str">
        <f t="shared" si="98"/>
        <v/>
      </c>
      <c r="F1072" t="str">
        <f t="shared" si="99"/>
        <v/>
      </c>
      <c r="G1072" s="11">
        <f t="shared" si="100"/>
        <v>0</v>
      </c>
      <c r="H1072" t="str">
        <f t="shared" si="101"/>
        <v/>
      </c>
    </row>
    <row r="1073" spans="1:8" x14ac:dyDescent="0.25">
      <c r="A1073" s="2" t="s">
        <v>90</v>
      </c>
      <c r="B1073" s="10"/>
      <c r="C1073" s="2" t="str">
        <f t="shared" si="96"/>
        <v/>
      </c>
      <c r="D1073" t="str">
        <f t="shared" si="97"/>
        <v>Learning Partner</v>
      </c>
      <c r="E1073" s="2" t="str">
        <f t="shared" si="98"/>
        <v/>
      </c>
      <c r="F1073" t="str">
        <f t="shared" si="99"/>
        <v>PartnerTypes</v>
      </c>
      <c r="G1073" s="11">
        <f t="shared" si="100"/>
        <v>2</v>
      </c>
      <c r="H1073" t="str">
        <f t="shared" si="101"/>
        <v/>
      </c>
    </row>
    <row r="1074" spans="1:8" x14ac:dyDescent="0.25">
      <c r="A1074" s="2" t="s">
        <v>414</v>
      </c>
      <c r="B1074" s="10"/>
      <c r="C1074" s="2" t="str">
        <f t="shared" si="96"/>
        <v/>
      </c>
      <c r="D1074" t="str">
        <f t="shared" si="97"/>
        <v>LA-Unaffiliated</v>
      </c>
      <c r="E1074" s="2" t="str">
        <f t="shared" si="98"/>
        <v/>
      </c>
      <c r="F1074" t="str">
        <f t="shared" si="99"/>
        <v>Programs</v>
      </c>
      <c r="G1074" s="11">
        <f t="shared" si="100"/>
        <v>2</v>
      </c>
      <c r="H1074" t="str">
        <f t="shared" si="101"/>
        <v/>
      </c>
    </row>
    <row r="1075" spans="1:8" x14ac:dyDescent="0.25">
      <c r="A1075" s="2" t="s">
        <v>89</v>
      </c>
      <c r="B1075" s="10"/>
      <c r="C1075" s="2" t="str">
        <f t="shared" si="96"/>
        <v/>
      </c>
      <c r="D1075" t="str">
        <f t="shared" si="97"/>
        <v/>
      </c>
      <c r="E1075" s="2" t="str">
        <f t="shared" si="98"/>
        <v/>
      </c>
      <c r="F1075" t="str">
        <f t="shared" si="99"/>
        <v/>
      </c>
      <c r="G1075" s="11">
        <f t="shared" si="100"/>
        <v>0</v>
      </c>
      <c r="H1075" t="str">
        <f t="shared" si="101"/>
        <v/>
      </c>
    </row>
    <row r="1076" spans="1:8" x14ac:dyDescent="0.25">
      <c r="A1076" s="2" t="s">
        <v>417</v>
      </c>
      <c r="B1076" s="10"/>
      <c r="C1076" s="2" t="str">
        <f t="shared" si="96"/>
        <v/>
      </c>
      <c r="D1076" t="str">
        <f t="shared" si="97"/>
        <v>partnerportal-lar_PART_EDUC_ACCESS_ENABLED_LA</v>
      </c>
      <c r="E1076" s="2" t="str">
        <f t="shared" si="98"/>
        <v/>
      </c>
      <c r="F1076" t="str">
        <f t="shared" si="99"/>
        <v/>
      </c>
      <c r="G1076" s="11">
        <f t="shared" si="100"/>
        <v>1</v>
      </c>
      <c r="H1076" t="str">
        <f t="shared" si="101"/>
        <v/>
      </c>
    </row>
    <row r="1077" spans="1:8" x14ac:dyDescent="0.25">
      <c r="A1077" s="2" t="s">
        <v>34</v>
      </c>
      <c r="B1077" s="10"/>
      <c r="C1077" s="2" t="str">
        <f t="shared" si="96"/>
        <v/>
      </c>
      <c r="D1077" t="str">
        <f t="shared" si="97"/>
        <v/>
      </c>
      <c r="E1077" s="2" t="str">
        <f t="shared" si="98"/>
        <v/>
      </c>
      <c r="F1077" t="str">
        <f t="shared" si="99"/>
        <v/>
      </c>
      <c r="G1077" s="11">
        <f t="shared" si="100"/>
        <v>0</v>
      </c>
      <c r="H1077" t="str">
        <f t="shared" si="101"/>
        <v/>
      </c>
    </row>
    <row r="1078" spans="1:8" x14ac:dyDescent="0.25">
      <c r="A1078" s="2" t="s">
        <v>16</v>
      </c>
      <c r="B1078" s="10"/>
      <c r="C1078" s="2" t="str">
        <f t="shared" si="96"/>
        <v/>
      </c>
      <c r="D1078" t="str">
        <f t="shared" si="97"/>
        <v/>
      </c>
      <c r="E1078" s="2" t="str">
        <f t="shared" si="98"/>
        <v/>
      </c>
      <c r="F1078" t="str">
        <f t="shared" si="99"/>
        <v/>
      </c>
      <c r="G1078" s="11">
        <f t="shared" si="100"/>
        <v>0</v>
      </c>
      <c r="H1078" t="str">
        <f t="shared" si="101"/>
        <v/>
      </c>
    </row>
    <row r="1079" spans="1:8" x14ac:dyDescent="0.25">
      <c r="A1079" s="2" t="s">
        <v>7</v>
      </c>
      <c r="B1079" s="10"/>
      <c r="C1079" s="2" t="str">
        <f t="shared" si="96"/>
        <v>New Rule</v>
      </c>
      <c r="D1079" t="str">
        <f t="shared" si="97"/>
        <v/>
      </c>
      <c r="E1079" s="2" t="str">
        <f t="shared" si="98"/>
        <v/>
      </c>
      <c r="F1079" t="str">
        <f t="shared" si="99"/>
        <v/>
      </c>
      <c r="G1079" s="11">
        <f t="shared" si="100"/>
        <v>0</v>
      </c>
      <c r="H1079" t="str">
        <f t="shared" si="101"/>
        <v/>
      </c>
    </row>
    <row r="1080" spans="1:8" x14ac:dyDescent="0.25">
      <c r="A1080" s="2" t="s">
        <v>420</v>
      </c>
      <c r="B1080" s="10"/>
      <c r="C1080" s="2" t="str">
        <f t="shared" si="96"/>
        <v>Rule Name</v>
      </c>
      <c r="D1080" t="str">
        <f t="shared" si="97"/>
        <v>RULE_PART_EDUC_SETUP_IN_PROCESS_LA</v>
      </c>
      <c r="E1080" s="2" t="str">
        <f t="shared" si="98"/>
        <v>Rule ID</v>
      </c>
      <c r="F1080" t="str">
        <f t="shared" si="99"/>
        <v>partnerportal-lar_RULE_PART_EDUC_SETUP_IN_PROCESS_LA</v>
      </c>
      <c r="G1080" s="11">
        <f t="shared" si="100"/>
        <v>2</v>
      </c>
      <c r="H1080" t="str">
        <f t="shared" si="101"/>
        <v/>
      </c>
    </row>
    <row r="1081" spans="1:8" x14ac:dyDescent="0.25">
      <c r="A1081" s="2" t="s">
        <v>421</v>
      </c>
      <c r="B1081" s="10"/>
      <c r="C1081" s="2" t="str">
        <f t="shared" si="96"/>
        <v>Group Name</v>
      </c>
      <c r="D1081" t="str">
        <f t="shared" si="97"/>
        <v>PART_EDUC_SETUP_IN_PROCESS_LA</v>
      </c>
      <c r="E1081" s="2" t="str">
        <f t="shared" si="98"/>
        <v>Group ID</v>
      </c>
      <c r="F1081" t="str">
        <f t="shared" si="99"/>
        <v>partnerportal-lar_PART_EDUC_SETUP_IN_PROCESS_LA</v>
      </c>
      <c r="G1081" s="11">
        <f t="shared" si="100"/>
        <v>2</v>
      </c>
      <c r="H1081" t="str">
        <f t="shared" si="101"/>
        <v/>
      </c>
    </row>
    <row r="1082" spans="1:8" x14ac:dyDescent="0.25">
      <c r="A1082" s="2" t="s">
        <v>12</v>
      </c>
      <c r="B1082" s="10"/>
      <c r="C1082" s="2" t="str">
        <f t="shared" si="96"/>
        <v/>
      </c>
      <c r="D1082" t="str">
        <f t="shared" si="97"/>
        <v/>
      </c>
      <c r="E1082" s="2" t="str">
        <f t="shared" si="98"/>
        <v/>
      </c>
      <c r="F1082" t="str">
        <f t="shared" si="99"/>
        <v/>
      </c>
      <c r="G1082" s="11">
        <f t="shared" si="100"/>
        <v>0</v>
      </c>
      <c r="H1082" t="str">
        <f t="shared" si="101"/>
        <v/>
      </c>
    </row>
    <row r="1083" spans="1:8" x14ac:dyDescent="0.25">
      <c r="A1083" s="2" t="s">
        <v>24</v>
      </c>
      <c r="B1083" s="10"/>
      <c r="C1083" s="2" t="str">
        <f t="shared" si="96"/>
        <v/>
      </c>
      <c r="D1083" t="str">
        <f t="shared" si="97"/>
        <v/>
      </c>
      <c r="E1083" s="2" t="str">
        <f t="shared" si="98"/>
        <v/>
      </c>
      <c r="F1083" t="str">
        <f t="shared" si="99"/>
        <v/>
      </c>
      <c r="G1083" s="11">
        <f t="shared" si="100"/>
        <v>0</v>
      </c>
      <c r="H1083" t="str">
        <f t="shared" si="101"/>
        <v/>
      </c>
    </row>
    <row r="1084" spans="1:8" x14ac:dyDescent="0.25">
      <c r="A1084" s="2" t="s">
        <v>422</v>
      </c>
      <c r="B1084" s="10"/>
      <c r="C1084" s="2" t="str">
        <f t="shared" si="96"/>
        <v/>
      </c>
      <c r="D1084" t="str">
        <f t="shared" si="97"/>
        <v>PARTNER_EDUCATION_ACCESS_REQUESTED</v>
      </c>
      <c r="E1084" s="2" t="str">
        <f t="shared" si="98"/>
        <v/>
      </c>
      <c r="F1084" t="str">
        <f t="shared" si="99"/>
        <v>UserRights</v>
      </c>
      <c r="G1084" s="11">
        <f t="shared" si="100"/>
        <v>2</v>
      </c>
      <c r="H1084" t="str">
        <f t="shared" si="101"/>
        <v/>
      </c>
    </row>
    <row r="1085" spans="1:8" x14ac:dyDescent="0.25">
      <c r="A1085" s="2" t="s">
        <v>28</v>
      </c>
      <c r="B1085" s="10"/>
      <c r="C1085" s="2" t="str">
        <f t="shared" si="96"/>
        <v/>
      </c>
      <c r="D1085" t="str">
        <f t="shared" si="97"/>
        <v/>
      </c>
      <c r="E1085" s="2" t="str">
        <f t="shared" si="98"/>
        <v/>
      </c>
      <c r="F1085" t="str">
        <f t="shared" si="99"/>
        <v/>
      </c>
      <c r="G1085" s="11">
        <f t="shared" si="100"/>
        <v>0</v>
      </c>
      <c r="H1085" t="str">
        <f t="shared" si="101"/>
        <v/>
      </c>
    </row>
    <row r="1086" spans="1:8" x14ac:dyDescent="0.25">
      <c r="A1086" s="2" t="s">
        <v>411</v>
      </c>
      <c r="B1086" s="10"/>
      <c r="C1086" s="2" t="str">
        <f t="shared" si="96"/>
        <v/>
      </c>
      <c r="D1086" t="str">
        <f t="shared" si="97"/>
        <v>PARTNER_EDUCATION_TC_RENEWAL_REQUIRED</v>
      </c>
      <c r="E1086" s="2" t="str">
        <f t="shared" si="98"/>
        <v/>
      </c>
      <c r="F1086" t="str">
        <f t="shared" si="99"/>
        <v>UserRights</v>
      </c>
      <c r="G1086" s="11">
        <f t="shared" si="100"/>
        <v>2</v>
      </c>
      <c r="H1086" t="str">
        <f t="shared" si="101"/>
        <v/>
      </c>
    </row>
    <row r="1087" spans="1:8" x14ac:dyDescent="0.25">
      <c r="A1087" s="2" t="s">
        <v>32</v>
      </c>
      <c r="B1087" s="10"/>
      <c r="C1087" s="2" t="str">
        <f t="shared" si="96"/>
        <v/>
      </c>
      <c r="D1087" t="str">
        <f t="shared" si="97"/>
        <v/>
      </c>
      <c r="E1087" s="2" t="str">
        <f t="shared" si="98"/>
        <v/>
      </c>
      <c r="F1087" t="str">
        <f t="shared" si="99"/>
        <v/>
      </c>
      <c r="G1087" s="11">
        <f t="shared" si="100"/>
        <v>0</v>
      </c>
      <c r="H1087" t="str">
        <f t="shared" si="101"/>
        <v/>
      </c>
    </row>
    <row r="1088" spans="1:8" x14ac:dyDescent="0.25">
      <c r="A1088" s="2" t="s">
        <v>28</v>
      </c>
      <c r="B1088" s="10"/>
      <c r="C1088" s="2" t="str">
        <f t="shared" si="96"/>
        <v/>
      </c>
      <c r="D1088" t="str">
        <f t="shared" si="97"/>
        <v/>
      </c>
      <c r="E1088" s="2" t="str">
        <f t="shared" si="98"/>
        <v/>
      </c>
      <c r="F1088" t="str">
        <f t="shared" si="99"/>
        <v/>
      </c>
      <c r="G1088" s="11">
        <f t="shared" si="100"/>
        <v>0</v>
      </c>
      <c r="H1088" t="str">
        <f t="shared" si="101"/>
        <v/>
      </c>
    </row>
    <row r="1089" spans="1:8" x14ac:dyDescent="0.25">
      <c r="A1089" s="2" t="s">
        <v>423</v>
      </c>
      <c r="B1089" s="10"/>
      <c r="C1089" s="2" t="str">
        <f t="shared" si="96"/>
        <v/>
      </c>
      <c r="D1089" t="str">
        <f t="shared" si="97"/>
        <v>PARTNER_EDUCATION_ACCESS_GRANTED</v>
      </c>
      <c r="E1089" s="2" t="str">
        <f t="shared" si="98"/>
        <v/>
      </c>
      <c r="F1089" t="str">
        <f t="shared" si="99"/>
        <v>UserRights</v>
      </c>
      <c r="G1089" s="11">
        <f t="shared" si="100"/>
        <v>2</v>
      </c>
      <c r="H1089" t="str">
        <f t="shared" si="101"/>
        <v/>
      </c>
    </row>
    <row r="1090" spans="1:8" x14ac:dyDescent="0.25">
      <c r="A1090" s="2" t="s">
        <v>32</v>
      </c>
      <c r="B1090" s="10"/>
      <c r="C1090" s="2" t="str">
        <f t="shared" si="96"/>
        <v/>
      </c>
      <c r="D1090" t="str">
        <f t="shared" si="97"/>
        <v/>
      </c>
      <c r="E1090" s="2" t="str">
        <f t="shared" si="98"/>
        <v/>
      </c>
      <c r="F1090" t="str">
        <f t="shared" si="99"/>
        <v/>
      </c>
      <c r="G1090" s="11">
        <f t="shared" si="100"/>
        <v>0</v>
      </c>
      <c r="H1090" t="str">
        <f t="shared" si="101"/>
        <v/>
      </c>
    </row>
    <row r="1091" spans="1:8" x14ac:dyDescent="0.25">
      <c r="A1091" s="2" t="s">
        <v>34</v>
      </c>
      <c r="B1091" s="10"/>
      <c r="C1091" s="2" t="str">
        <f t="shared" ref="C1091:C1154" si="102">IF(A1091=$A$3,"New Rule",IF(C1090="New Rule","Rule Name",IF(C1090="Rule Name","Group Name","")))</f>
        <v/>
      </c>
      <c r="D1091" t="str">
        <f t="shared" ref="D1091:D1154" si="103">IFERROR(LEFT(RIGHT(A1091,LEN(A1091)-FIND("""",A1091,1)),FIND("""",A1091,FIND("""",A1091)+1)-FIND("""",A1091,1)-1),"")</f>
        <v/>
      </c>
      <c r="E1091" s="2" t="str">
        <f t="shared" ref="E1091:E1154" si="104">IF(C1091="Rule Name","Rule ID",IF(C1091="Group Name","Group ID",""))</f>
        <v/>
      </c>
      <c r="F1091" t="str">
        <f t="shared" ref="F1091:F1154" si="105">IFERROR(LEFT(RIGHT(A1091,LEN(A1091)-FIND("""",A1091,FIND("""",A1091,FIND("""",A1091)+1)+1)),FIND("""",A1091,FIND("""",A1091,FIND("""",A1091,FIND("""",A1091)+1)+1)+1)-FIND("""",A1091,FIND("""",A1091,FIND("""",A1091)+1)+1)-1),"")</f>
        <v/>
      </c>
      <c r="G1091" s="11">
        <f t="shared" ref="G1091:G1154" si="106">(SUM(LEN(A1091)-LEN(SUBSTITUTE(A1091,"""","")))/LEN(""""))/2</f>
        <v>0</v>
      </c>
      <c r="H1091" t="str">
        <f t="shared" ref="H1091:H1154" si="107">IFERROR(LEFT(RIGHT(A1091,LEN(A1091)-FIND("""",A1091,FIND("""",A1091,FIND("""",A1091,FIND("""",A1091,FIND("""",A1091)+1)+1)+1)+1)),FIND("""",A1091,(FIND("""",A1091,FIND("""",A1091,FIND("""",A1091,FIND("""",A1091,FIND("""",A1091)+1)+1)+1)+1)+1))-FIND("""",A1091,FIND("""",A1091,FIND("""",A1091,FIND("""",A1091,FIND("""",A1091)+1)+1)+1)+1)-1),"")</f>
        <v/>
      </c>
    </row>
    <row r="1092" spans="1:8" x14ac:dyDescent="0.25">
      <c r="A1092" s="2" t="s">
        <v>16</v>
      </c>
      <c r="B1092" s="10"/>
      <c r="C1092" s="2" t="str">
        <f t="shared" si="102"/>
        <v/>
      </c>
      <c r="D1092" t="str">
        <f t="shared" si="103"/>
        <v/>
      </c>
      <c r="E1092" s="2" t="str">
        <f t="shared" si="104"/>
        <v/>
      </c>
      <c r="F1092" t="str">
        <f t="shared" si="105"/>
        <v/>
      </c>
      <c r="G1092" s="11">
        <f t="shared" si="106"/>
        <v>0</v>
      </c>
      <c r="H1092" t="str">
        <f t="shared" si="107"/>
        <v/>
      </c>
    </row>
    <row r="1093" spans="1:8" x14ac:dyDescent="0.25">
      <c r="A1093" s="2" t="s">
        <v>7</v>
      </c>
      <c r="B1093" s="10"/>
      <c r="C1093" s="2" t="str">
        <f t="shared" si="102"/>
        <v>New Rule</v>
      </c>
      <c r="D1093" t="str">
        <f t="shared" si="103"/>
        <v/>
      </c>
      <c r="E1093" s="2" t="str">
        <f t="shared" si="104"/>
        <v/>
      </c>
      <c r="F1093" t="str">
        <f t="shared" si="105"/>
        <v/>
      </c>
      <c r="G1093" s="11">
        <f t="shared" si="106"/>
        <v>0</v>
      </c>
      <c r="H1093" t="str">
        <f t="shared" si="107"/>
        <v/>
      </c>
    </row>
    <row r="1094" spans="1:8" x14ac:dyDescent="0.25">
      <c r="A1094" s="2" t="s">
        <v>424</v>
      </c>
      <c r="B1094" s="10"/>
      <c r="C1094" s="2" t="str">
        <f t="shared" si="102"/>
        <v>Rule Name</v>
      </c>
      <c r="D1094" t="str">
        <f t="shared" si="103"/>
        <v>RULE_PART_EDUC_SETUP_REQUIRED_LA</v>
      </c>
      <c r="E1094" s="2" t="str">
        <f t="shared" si="104"/>
        <v>Rule ID</v>
      </c>
      <c r="F1094" t="str">
        <f t="shared" si="105"/>
        <v>partnerportal-lar_RULE_PART_EDUC_SETUP_REQUIRED_LA</v>
      </c>
      <c r="G1094" s="11">
        <f t="shared" si="106"/>
        <v>2</v>
      </c>
      <c r="H1094" t="str">
        <f t="shared" si="107"/>
        <v/>
      </c>
    </row>
    <row r="1095" spans="1:8" x14ac:dyDescent="0.25">
      <c r="A1095" s="2" t="s">
        <v>425</v>
      </c>
      <c r="B1095" s="10"/>
      <c r="C1095" s="2" t="str">
        <f t="shared" si="102"/>
        <v>Group Name</v>
      </c>
      <c r="D1095" t="str">
        <f t="shared" si="103"/>
        <v>PART_EDUC_SETUP_REQUIRED_LA</v>
      </c>
      <c r="E1095" s="2" t="str">
        <f t="shared" si="104"/>
        <v>Group ID</v>
      </c>
      <c r="F1095" t="str">
        <f t="shared" si="105"/>
        <v>partnerportal-lar_PART_EDUC_SETUP_REQUIRED_LA</v>
      </c>
      <c r="G1095" s="11">
        <f t="shared" si="106"/>
        <v>2</v>
      </c>
      <c r="H1095" t="str">
        <f t="shared" si="107"/>
        <v/>
      </c>
    </row>
    <row r="1096" spans="1:8" x14ac:dyDescent="0.25">
      <c r="A1096" s="2" t="s">
        <v>12</v>
      </c>
      <c r="B1096" s="10"/>
      <c r="C1096" s="2" t="str">
        <f t="shared" si="102"/>
        <v/>
      </c>
      <c r="D1096" t="str">
        <f t="shared" si="103"/>
        <v/>
      </c>
      <c r="E1096" s="2" t="str">
        <f t="shared" si="104"/>
        <v/>
      </c>
      <c r="F1096" t="str">
        <f t="shared" si="105"/>
        <v/>
      </c>
      <c r="G1096" s="11">
        <f t="shared" si="106"/>
        <v>0</v>
      </c>
      <c r="H1096" t="str">
        <f t="shared" si="107"/>
        <v/>
      </c>
    </row>
    <row r="1097" spans="1:8" x14ac:dyDescent="0.25">
      <c r="A1097" s="2" t="s">
        <v>24</v>
      </c>
      <c r="B1097" s="10"/>
      <c r="C1097" s="2" t="str">
        <f t="shared" si="102"/>
        <v/>
      </c>
      <c r="D1097" t="str">
        <f t="shared" si="103"/>
        <v/>
      </c>
      <c r="E1097" s="2" t="str">
        <f t="shared" si="104"/>
        <v/>
      </c>
      <c r="F1097" t="str">
        <f t="shared" si="105"/>
        <v/>
      </c>
      <c r="G1097" s="11">
        <f t="shared" si="106"/>
        <v>0</v>
      </c>
      <c r="H1097" t="str">
        <f t="shared" si="107"/>
        <v/>
      </c>
    </row>
    <row r="1098" spans="1:8" x14ac:dyDescent="0.25">
      <c r="A1098" s="2" t="s">
        <v>28</v>
      </c>
      <c r="B1098" s="10"/>
      <c r="C1098" s="2" t="str">
        <f t="shared" si="102"/>
        <v/>
      </c>
      <c r="D1098" t="str">
        <f t="shared" si="103"/>
        <v/>
      </c>
      <c r="E1098" s="2" t="str">
        <f t="shared" si="104"/>
        <v/>
      </c>
      <c r="F1098" t="str">
        <f t="shared" si="105"/>
        <v/>
      </c>
      <c r="G1098" s="11">
        <f t="shared" si="106"/>
        <v>0</v>
      </c>
      <c r="H1098" t="str">
        <f t="shared" si="107"/>
        <v/>
      </c>
    </row>
    <row r="1099" spans="1:8" x14ac:dyDescent="0.25">
      <c r="A1099" s="2" t="s">
        <v>423</v>
      </c>
      <c r="B1099" s="10"/>
      <c r="C1099" s="2" t="str">
        <f t="shared" si="102"/>
        <v/>
      </c>
      <c r="D1099" t="str">
        <f t="shared" si="103"/>
        <v>PARTNER_EDUCATION_ACCESS_GRANTED</v>
      </c>
      <c r="E1099" s="2" t="str">
        <f t="shared" si="104"/>
        <v/>
      </c>
      <c r="F1099" t="str">
        <f t="shared" si="105"/>
        <v>UserRights</v>
      </c>
      <c r="G1099" s="11">
        <f t="shared" si="106"/>
        <v>2</v>
      </c>
      <c r="H1099" t="str">
        <f t="shared" si="107"/>
        <v/>
      </c>
    </row>
    <row r="1100" spans="1:8" x14ac:dyDescent="0.25">
      <c r="A1100" s="2" t="s">
        <v>32</v>
      </c>
      <c r="B1100" s="10"/>
      <c r="C1100" s="2" t="str">
        <f t="shared" si="102"/>
        <v/>
      </c>
      <c r="D1100" t="str">
        <f t="shared" si="103"/>
        <v/>
      </c>
      <c r="E1100" s="2" t="str">
        <f t="shared" si="104"/>
        <v/>
      </c>
      <c r="F1100" t="str">
        <f t="shared" si="105"/>
        <v/>
      </c>
      <c r="G1100" s="11">
        <f t="shared" si="106"/>
        <v>0</v>
      </c>
      <c r="H1100" t="str">
        <f t="shared" si="107"/>
        <v/>
      </c>
    </row>
    <row r="1101" spans="1:8" x14ac:dyDescent="0.25">
      <c r="A1101" s="2" t="s">
        <v>28</v>
      </c>
      <c r="B1101" s="10"/>
      <c r="C1101" s="2" t="str">
        <f t="shared" si="102"/>
        <v/>
      </c>
      <c r="D1101" t="str">
        <f t="shared" si="103"/>
        <v/>
      </c>
      <c r="E1101" s="2" t="str">
        <f t="shared" si="104"/>
        <v/>
      </c>
      <c r="F1101" t="str">
        <f t="shared" si="105"/>
        <v/>
      </c>
      <c r="G1101" s="11">
        <f t="shared" si="106"/>
        <v>0</v>
      </c>
      <c r="H1101" t="str">
        <f t="shared" si="107"/>
        <v/>
      </c>
    </row>
    <row r="1102" spans="1:8" x14ac:dyDescent="0.25">
      <c r="A1102" s="2" t="s">
        <v>426</v>
      </c>
      <c r="B1102" s="10"/>
      <c r="C1102" s="2" t="str">
        <f t="shared" si="102"/>
        <v/>
      </c>
      <c r="D1102" t="str">
        <f t="shared" si="103"/>
        <v>PARTNER_EDUCATION_ACCESS_REQUESTED</v>
      </c>
      <c r="E1102" s="2" t="str">
        <f t="shared" si="104"/>
        <v/>
      </c>
      <c r="F1102" t="str">
        <f t="shared" si="105"/>
        <v>UserRights</v>
      </c>
      <c r="G1102" s="11">
        <f t="shared" si="106"/>
        <v>2</v>
      </c>
      <c r="H1102" t="str">
        <f t="shared" si="107"/>
        <v/>
      </c>
    </row>
    <row r="1103" spans="1:8" x14ac:dyDescent="0.25">
      <c r="A1103" s="2" t="s">
        <v>32</v>
      </c>
      <c r="B1103" s="10"/>
      <c r="C1103" s="2" t="str">
        <f t="shared" si="102"/>
        <v/>
      </c>
      <c r="D1103" t="str">
        <f t="shared" si="103"/>
        <v/>
      </c>
      <c r="E1103" s="2" t="str">
        <f t="shared" si="104"/>
        <v/>
      </c>
      <c r="F1103" t="str">
        <f t="shared" si="105"/>
        <v/>
      </c>
      <c r="G1103" s="11">
        <f t="shared" si="106"/>
        <v>0</v>
      </c>
      <c r="H1103" t="str">
        <f t="shared" si="107"/>
        <v/>
      </c>
    </row>
    <row r="1104" spans="1:8" x14ac:dyDescent="0.25">
      <c r="A1104" s="2" t="s">
        <v>28</v>
      </c>
      <c r="B1104" s="10"/>
      <c r="C1104" s="2" t="str">
        <f t="shared" si="102"/>
        <v/>
      </c>
      <c r="D1104" t="str">
        <f t="shared" si="103"/>
        <v/>
      </c>
      <c r="E1104" s="2" t="str">
        <f t="shared" si="104"/>
        <v/>
      </c>
      <c r="F1104" t="str">
        <f t="shared" si="105"/>
        <v/>
      </c>
      <c r="G1104" s="11">
        <f t="shared" si="106"/>
        <v>0</v>
      </c>
      <c r="H1104" t="str">
        <f t="shared" si="107"/>
        <v/>
      </c>
    </row>
    <row r="1105" spans="1:8" x14ac:dyDescent="0.25">
      <c r="A1105" s="2" t="s">
        <v>411</v>
      </c>
      <c r="B1105" s="10"/>
      <c r="C1105" s="2" t="str">
        <f t="shared" si="102"/>
        <v/>
      </c>
      <c r="D1105" t="str">
        <f t="shared" si="103"/>
        <v>PARTNER_EDUCATION_TC_RENEWAL_REQUIRED</v>
      </c>
      <c r="E1105" s="2" t="str">
        <f t="shared" si="104"/>
        <v/>
      </c>
      <c r="F1105" t="str">
        <f t="shared" si="105"/>
        <v>UserRights</v>
      </c>
      <c r="G1105" s="11">
        <f t="shared" si="106"/>
        <v>2</v>
      </c>
      <c r="H1105" t="str">
        <f t="shared" si="107"/>
        <v/>
      </c>
    </row>
    <row r="1106" spans="1:8" x14ac:dyDescent="0.25">
      <c r="A1106" s="2" t="s">
        <v>32</v>
      </c>
      <c r="B1106" s="10"/>
      <c r="C1106" s="2" t="str">
        <f t="shared" si="102"/>
        <v/>
      </c>
      <c r="D1106" t="str">
        <f t="shared" si="103"/>
        <v/>
      </c>
      <c r="E1106" s="2" t="str">
        <f t="shared" si="104"/>
        <v/>
      </c>
      <c r="F1106" t="str">
        <f t="shared" si="105"/>
        <v/>
      </c>
      <c r="G1106" s="11">
        <f t="shared" si="106"/>
        <v>0</v>
      </c>
      <c r="H1106" t="str">
        <f t="shared" si="107"/>
        <v/>
      </c>
    </row>
    <row r="1107" spans="1:8" x14ac:dyDescent="0.25">
      <c r="A1107" s="2" t="s">
        <v>34</v>
      </c>
      <c r="B1107" s="10"/>
      <c r="C1107" s="2" t="str">
        <f t="shared" si="102"/>
        <v/>
      </c>
      <c r="D1107" t="str">
        <f t="shared" si="103"/>
        <v/>
      </c>
      <c r="E1107" s="2" t="str">
        <f t="shared" si="104"/>
        <v/>
      </c>
      <c r="F1107" t="str">
        <f t="shared" si="105"/>
        <v/>
      </c>
      <c r="G1107" s="11">
        <f t="shared" si="106"/>
        <v>0</v>
      </c>
      <c r="H1107" t="str">
        <f t="shared" si="107"/>
        <v/>
      </c>
    </row>
    <row r="1108" spans="1:8" x14ac:dyDescent="0.25">
      <c r="A1108" s="2" t="s">
        <v>16</v>
      </c>
      <c r="B1108" s="10"/>
      <c r="C1108" s="2" t="str">
        <f t="shared" si="102"/>
        <v/>
      </c>
      <c r="D1108" t="str">
        <f t="shared" si="103"/>
        <v/>
      </c>
      <c r="E1108" s="2" t="str">
        <f t="shared" si="104"/>
        <v/>
      </c>
      <c r="F1108" t="str">
        <f t="shared" si="105"/>
        <v/>
      </c>
      <c r="G1108" s="11">
        <f t="shared" si="106"/>
        <v>0</v>
      </c>
      <c r="H1108" t="str">
        <f t="shared" si="107"/>
        <v/>
      </c>
    </row>
    <row r="1109" spans="1:8" x14ac:dyDescent="0.25">
      <c r="A1109" s="2" t="s">
        <v>7</v>
      </c>
      <c r="B1109" s="10"/>
      <c r="C1109" s="2" t="str">
        <f t="shared" si="102"/>
        <v>New Rule</v>
      </c>
      <c r="D1109" t="str">
        <f t="shared" si="103"/>
        <v/>
      </c>
      <c r="E1109" s="2" t="str">
        <f t="shared" si="104"/>
        <v/>
      </c>
      <c r="F1109" t="str">
        <f t="shared" si="105"/>
        <v/>
      </c>
      <c r="G1109" s="11">
        <f t="shared" si="106"/>
        <v>0</v>
      </c>
      <c r="H1109" t="str">
        <f t="shared" si="107"/>
        <v/>
      </c>
    </row>
    <row r="1110" spans="1:8" x14ac:dyDescent="0.25">
      <c r="A1110" s="2" t="s">
        <v>427</v>
      </c>
      <c r="B1110" s="10"/>
      <c r="C1110" s="2" t="str">
        <f t="shared" si="102"/>
        <v>Rule Name</v>
      </c>
      <c r="D1110" t="str">
        <f t="shared" si="103"/>
        <v>RULE_PART_EDUC_SUBK_PARTNER_LA</v>
      </c>
      <c r="E1110" s="2" t="str">
        <f t="shared" si="104"/>
        <v>Rule ID</v>
      </c>
      <c r="F1110" t="str">
        <f t="shared" si="105"/>
        <v>partnerportal-lar_RULE_PART_EDUC_SUBK_PARTNER_LA</v>
      </c>
      <c r="G1110" s="11">
        <f t="shared" si="106"/>
        <v>2</v>
      </c>
      <c r="H1110" t="str">
        <f t="shared" si="107"/>
        <v/>
      </c>
    </row>
    <row r="1111" spans="1:8" x14ac:dyDescent="0.25">
      <c r="A1111" s="2" t="s">
        <v>428</v>
      </c>
      <c r="B1111" s="10"/>
      <c r="C1111" s="2" t="str">
        <f t="shared" si="102"/>
        <v>Group Name</v>
      </c>
      <c r="D1111" t="str">
        <f t="shared" si="103"/>
        <v>PART_EDUC_SUBK_PARTNER_LA</v>
      </c>
      <c r="E1111" s="2" t="str">
        <f t="shared" si="104"/>
        <v>Group ID</v>
      </c>
      <c r="F1111" t="str">
        <f t="shared" si="105"/>
        <v>partnerportal-lar_PART_EDUC_SUBK_PARTNER_LA</v>
      </c>
      <c r="G1111" s="11">
        <f t="shared" si="106"/>
        <v>2</v>
      </c>
      <c r="H1111" t="str">
        <f t="shared" si="107"/>
        <v/>
      </c>
    </row>
    <row r="1112" spans="1:8" x14ac:dyDescent="0.25">
      <c r="A1112" s="2" t="s">
        <v>12</v>
      </c>
      <c r="B1112" s="10"/>
      <c r="C1112" s="2" t="str">
        <f t="shared" si="102"/>
        <v/>
      </c>
      <c r="D1112" t="str">
        <f t="shared" si="103"/>
        <v/>
      </c>
      <c r="E1112" s="2" t="str">
        <f t="shared" si="104"/>
        <v/>
      </c>
      <c r="F1112" t="str">
        <f t="shared" si="105"/>
        <v/>
      </c>
      <c r="G1112" s="11">
        <f t="shared" si="106"/>
        <v>0</v>
      </c>
      <c r="H1112" t="str">
        <f t="shared" si="107"/>
        <v/>
      </c>
    </row>
    <row r="1113" spans="1:8" x14ac:dyDescent="0.25">
      <c r="A1113" s="2" t="s">
        <v>52</v>
      </c>
      <c r="B1113" s="10"/>
      <c r="C1113" s="2" t="str">
        <f t="shared" si="102"/>
        <v/>
      </c>
      <c r="D1113" t="str">
        <f t="shared" si="103"/>
        <v/>
      </c>
      <c r="E1113" s="2" t="str">
        <f t="shared" si="104"/>
        <v/>
      </c>
      <c r="F1113" t="str">
        <f t="shared" si="105"/>
        <v/>
      </c>
      <c r="G1113" s="11">
        <f t="shared" si="106"/>
        <v>0</v>
      </c>
      <c r="H1113" t="str">
        <f t="shared" si="107"/>
        <v/>
      </c>
    </row>
    <row r="1114" spans="1:8" x14ac:dyDescent="0.25">
      <c r="A1114" s="2" t="s">
        <v>429</v>
      </c>
      <c r="B1114" s="10"/>
      <c r="C1114" s="2" t="str">
        <f t="shared" si="102"/>
        <v/>
      </c>
      <c r="D1114" t="str">
        <f t="shared" si="103"/>
        <v>G_SUBK_IPG</v>
      </c>
      <c r="E1114" s="2" t="str">
        <f t="shared" si="104"/>
        <v/>
      </c>
      <c r="F1114" t="str">
        <f t="shared" si="105"/>
        <v>Programs</v>
      </c>
      <c r="G1114" s="11">
        <f t="shared" si="106"/>
        <v>2</v>
      </c>
      <c r="H1114" t="str">
        <f t="shared" si="107"/>
        <v/>
      </c>
    </row>
    <row r="1115" spans="1:8" x14ac:dyDescent="0.25">
      <c r="A1115" s="2" t="s">
        <v>430</v>
      </c>
      <c r="B1115" s="10"/>
      <c r="C1115" s="2" t="str">
        <f t="shared" si="102"/>
        <v/>
      </c>
      <c r="D1115" t="str">
        <f t="shared" si="103"/>
        <v>G_SUBK_IPG_LASERJET</v>
      </c>
      <c r="E1115" s="2" t="str">
        <f t="shared" si="104"/>
        <v/>
      </c>
      <c r="F1115" t="str">
        <f t="shared" si="105"/>
        <v>Programs</v>
      </c>
      <c r="G1115" s="11">
        <f t="shared" si="106"/>
        <v>2</v>
      </c>
      <c r="H1115" t="str">
        <f t="shared" si="107"/>
        <v/>
      </c>
    </row>
    <row r="1116" spans="1:8" x14ac:dyDescent="0.25">
      <c r="A1116" s="2" t="s">
        <v>431</v>
      </c>
      <c r="B1116" s="10"/>
      <c r="C1116" s="2" t="str">
        <f t="shared" si="102"/>
        <v/>
      </c>
      <c r="D1116" t="str">
        <f t="shared" si="103"/>
        <v>G_SUBK_IPG_EDGELINE</v>
      </c>
      <c r="E1116" s="2" t="str">
        <f t="shared" si="104"/>
        <v/>
      </c>
      <c r="F1116" t="str">
        <f t="shared" si="105"/>
        <v>Programs</v>
      </c>
      <c r="G1116" s="11">
        <f t="shared" si="106"/>
        <v>2</v>
      </c>
      <c r="H1116" t="str">
        <f t="shared" si="107"/>
        <v/>
      </c>
    </row>
    <row r="1117" spans="1:8" x14ac:dyDescent="0.25">
      <c r="A1117" s="2" t="s">
        <v>432</v>
      </c>
      <c r="B1117" s="10"/>
      <c r="C1117" s="2" t="str">
        <f t="shared" si="102"/>
        <v/>
      </c>
      <c r="D1117" t="str">
        <f t="shared" si="103"/>
        <v>G_SUBK_IPG_DESIGNJET</v>
      </c>
      <c r="E1117" s="2" t="str">
        <f t="shared" si="104"/>
        <v/>
      </c>
      <c r="F1117" t="str">
        <f t="shared" si="105"/>
        <v>Programs</v>
      </c>
      <c r="G1117" s="11">
        <f t="shared" si="106"/>
        <v>2</v>
      </c>
      <c r="H1117" t="str">
        <f t="shared" si="107"/>
        <v/>
      </c>
    </row>
    <row r="1118" spans="1:8" x14ac:dyDescent="0.25">
      <c r="A1118" s="2" t="s">
        <v>433</v>
      </c>
      <c r="B1118" s="10"/>
      <c r="C1118" s="2" t="str">
        <f t="shared" si="102"/>
        <v/>
      </c>
      <c r="D1118" t="str">
        <f t="shared" si="103"/>
        <v>G_SUBK_IPG_DESIGNJET_SLVNT</v>
      </c>
      <c r="E1118" s="2" t="str">
        <f t="shared" si="104"/>
        <v/>
      </c>
      <c r="F1118" t="str">
        <f t="shared" si="105"/>
        <v>Programs</v>
      </c>
      <c r="G1118" s="11">
        <f t="shared" si="106"/>
        <v>2</v>
      </c>
      <c r="H1118" t="str">
        <f t="shared" si="107"/>
        <v/>
      </c>
    </row>
    <row r="1119" spans="1:8" x14ac:dyDescent="0.25">
      <c r="A1119" s="2" t="s">
        <v>434</v>
      </c>
      <c r="B1119" s="10"/>
      <c r="C1119" s="2" t="str">
        <f t="shared" si="102"/>
        <v/>
      </c>
      <c r="D1119" t="str">
        <f t="shared" si="103"/>
        <v>G_SUBK_IPG_DESIGNJET_NON_SLVNT</v>
      </c>
      <c r="E1119" s="2" t="str">
        <f t="shared" si="104"/>
        <v/>
      </c>
      <c r="F1119" t="str">
        <f t="shared" si="105"/>
        <v>Programs</v>
      </c>
      <c r="G1119" s="11">
        <f t="shared" si="106"/>
        <v>2</v>
      </c>
      <c r="H1119" t="str">
        <f t="shared" si="107"/>
        <v/>
      </c>
    </row>
    <row r="1120" spans="1:8" x14ac:dyDescent="0.25">
      <c r="A1120" s="2" t="s">
        <v>435</v>
      </c>
      <c r="B1120" s="10"/>
      <c r="C1120" s="2" t="str">
        <f t="shared" si="102"/>
        <v/>
      </c>
      <c r="D1120" t="str">
        <f t="shared" si="103"/>
        <v>G_SUBK_PSG</v>
      </c>
      <c r="E1120" s="2" t="str">
        <f t="shared" si="104"/>
        <v/>
      </c>
      <c r="F1120" t="str">
        <f t="shared" si="105"/>
        <v>Programs</v>
      </c>
      <c r="G1120" s="11">
        <f t="shared" si="106"/>
        <v>2</v>
      </c>
      <c r="H1120" t="str">
        <f t="shared" si="107"/>
        <v/>
      </c>
    </row>
    <row r="1121" spans="1:8" x14ac:dyDescent="0.25">
      <c r="A1121" s="2" t="s">
        <v>436</v>
      </c>
      <c r="B1121" s="10"/>
      <c r="C1121" s="2" t="str">
        <f t="shared" si="102"/>
        <v/>
      </c>
      <c r="D1121" t="str">
        <f t="shared" si="103"/>
        <v>G_SUBK_PSG_COMM_NOTEBOOK</v>
      </c>
      <c r="E1121" s="2" t="str">
        <f t="shared" si="104"/>
        <v/>
      </c>
      <c r="F1121" t="str">
        <f t="shared" si="105"/>
        <v>Programs</v>
      </c>
      <c r="G1121" s="11">
        <f t="shared" si="106"/>
        <v>2</v>
      </c>
      <c r="H1121" t="str">
        <f t="shared" si="107"/>
        <v/>
      </c>
    </row>
    <row r="1122" spans="1:8" x14ac:dyDescent="0.25">
      <c r="A1122" s="2" t="s">
        <v>437</v>
      </c>
      <c r="B1122" s="10"/>
      <c r="C1122" s="2" t="str">
        <f t="shared" si="102"/>
        <v/>
      </c>
      <c r="D1122" t="str">
        <f t="shared" si="103"/>
        <v>G_SUBK_PSG_COMM_DESKTOP_WKSTN</v>
      </c>
      <c r="E1122" s="2" t="str">
        <f t="shared" si="104"/>
        <v/>
      </c>
      <c r="F1122" t="str">
        <f t="shared" si="105"/>
        <v>Programs</v>
      </c>
      <c r="G1122" s="11">
        <f t="shared" si="106"/>
        <v>2</v>
      </c>
      <c r="H1122" t="str">
        <f t="shared" si="107"/>
        <v/>
      </c>
    </row>
    <row r="1123" spans="1:8" x14ac:dyDescent="0.25">
      <c r="A1123" s="2" t="s">
        <v>438</v>
      </c>
      <c r="B1123" s="10"/>
      <c r="C1123" s="2" t="str">
        <f t="shared" si="102"/>
        <v/>
      </c>
      <c r="D1123" t="str">
        <f t="shared" si="103"/>
        <v>G_SUBK_ISS</v>
      </c>
      <c r="E1123" s="2" t="str">
        <f t="shared" si="104"/>
        <v/>
      </c>
      <c r="F1123" t="str">
        <f t="shared" si="105"/>
        <v>Programs</v>
      </c>
      <c r="G1123" s="11">
        <f t="shared" si="106"/>
        <v>2</v>
      </c>
      <c r="H1123" t="str">
        <f t="shared" si="107"/>
        <v/>
      </c>
    </row>
    <row r="1124" spans="1:8" x14ac:dyDescent="0.25">
      <c r="A1124" s="2" t="s">
        <v>439</v>
      </c>
      <c r="B1124" s="10"/>
      <c r="C1124" s="2" t="str">
        <f t="shared" si="102"/>
        <v/>
      </c>
      <c r="D1124" t="str">
        <f t="shared" si="103"/>
        <v>G_SUBK_BCS</v>
      </c>
      <c r="E1124" s="2" t="str">
        <f t="shared" si="104"/>
        <v/>
      </c>
      <c r="F1124" t="str">
        <f t="shared" si="105"/>
        <v>Programs</v>
      </c>
      <c r="G1124" s="11">
        <f t="shared" si="106"/>
        <v>2</v>
      </c>
      <c r="H1124" t="str">
        <f t="shared" si="107"/>
        <v/>
      </c>
    </row>
    <row r="1125" spans="1:8" x14ac:dyDescent="0.25">
      <c r="A1125" s="2" t="s">
        <v>440</v>
      </c>
      <c r="B1125" s="10"/>
      <c r="C1125" s="2" t="str">
        <f t="shared" si="102"/>
        <v/>
      </c>
      <c r="D1125" t="str">
        <f t="shared" si="103"/>
        <v>G_SUBK_BCS_INTEGRITY</v>
      </c>
      <c r="E1125" s="2" t="str">
        <f t="shared" si="104"/>
        <v/>
      </c>
      <c r="F1125" t="str">
        <f t="shared" si="105"/>
        <v>Programs</v>
      </c>
      <c r="G1125" s="11">
        <f t="shared" si="106"/>
        <v>2</v>
      </c>
      <c r="H1125" t="str">
        <f t="shared" si="107"/>
        <v/>
      </c>
    </row>
    <row r="1126" spans="1:8" x14ac:dyDescent="0.25">
      <c r="A1126" s="2" t="s">
        <v>441</v>
      </c>
      <c r="B1126" s="10"/>
      <c r="C1126" s="2" t="str">
        <f t="shared" si="102"/>
        <v/>
      </c>
      <c r="D1126" t="str">
        <f t="shared" si="103"/>
        <v>G_SUBK_BCS_HP9000</v>
      </c>
      <c r="E1126" s="2" t="str">
        <f t="shared" si="104"/>
        <v/>
      </c>
      <c r="F1126" t="str">
        <f t="shared" si="105"/>
        <v>Programs</v>
      </c>
      <c r="G1126" s="11">
        <f t="shared" si="106"/>
        <v>2</v>
      </c>
      <c r="H1126" t="str">
        <f t="shared" si="107"/>
        <v/>
      </c>
    </row>
    <row r="1127" spans="1:8" x14ac:dyDescent="0.25">
      <c r="A1127" s="2" t="s">
        <v>442</v>
      </c>
      <c r="B1127" s="10"/>
      <c r="C1127" s="2" t="str">
        <f t="shared" si="102"/>
        <v/>
      </c>
      <c r="D1127" t="str">
        <f t="shared" si="103"/>
        <v>G_SUBK_BCS_ALPHA</v>
      </c>
      <c r="E1127" s="2" t="str">
        <f t="shared" si="104"/>
        <v/>
      </c>
      <c r="F1127" t="str">
        <f t="shared" si="105"/>
        <v>Programs</v>
      </c>
      <c r="G1127" s="11">
        <f t="shared" si="106"/>
        <v>2</v>
      </c>
      <c r="H1127" t="str">
        <f t="shared" si="107"/>
        <v/>
      </c>
    </row>
    <row r="1128" spans="1:8" x14ac:dyDescent="0.25">
      <c r="A1128" s="2" t="s">
        <v>443</v>
      </c>
      <c r="B1128" s="10"/>
      <c r="C1128" s="2" t="str">
        <f t="shared" si="102"/>
        <v/>
      </c>
      <c r="D1128" t="str">
        <f t="shared" si="103"/>
        <v>G_SUBK_NETWORK</v>
      </c>
      <c r="E1128" s="2" t="str">
        <f t="shared" si="104"/>
        <v/>
      </c>
      <c r="F1128" t="str">
        <f t="shared" si="105"/>
        <v>Programs</v>
      </c>
      <c r="G1128" s="11">
        <f t="shared" si="106"/>
        <v>2</v>
      </c>
      <c r="H1128" t="str">
        <f t="shared" si="107"/>
        <v/>
      </c>
    </row>
    <row r="1129" spans="1:8" x14ac:dyDescent="0.25">
      <c r="A1129" s="2" t="s">
        <v>444</v>
      </c>
      <c r="B1129" s="10"/>
      <c r="C1129" s="2" t="str">
        <f t="shared" si="102"/>
        <v/>
      </c>
      <c r="D1129" t="str">
        <f t="shared" si="103"/>
        <v>G_SUBK_SWD</v>
      </c>
      <c r="E1129" s="2" t="str">
        <f t="shared" si="104"/>
        <v/>
      </c>
      <c r="F1129" t="str">
        <f t="shared" si="105"/>
        <v>Programs</v>
      </c>
      <c r="G1129" s="11">
        <f t="shared" si="106"/>
        <v>2</v>
      </c>
      <c r="H1129" t="str">
        <f t="shared" si="107"/>
        <v/>
      </c>
    </row>
    <row r="1130" spans="1:8" x14ac:dyDescent="0.25">
      <c r="A1130" s="2" t="s">
        <v>445</v>
      </c>
      <c r="B1130" s="10"/>
      <c r="C1130" s="2" t="str">
        <f t="shared" si="102"/>
        <v/>
      </c>
      <c r="D1130" t="str">
        <f t="shared" si="103"/>
        <v>G_SUBK_SWD_COMMERCIAL</v>
      </c>
      <c r="E1130" s="2" t="str">
        <f t="shared" si="104"/>
        <v/>
      </c>
      <c r="F1130" t="str">
        <f t="shared" si="105"/>
        <v>Programs</v>
      </c>
      <c r="G1130" s="11">
        <f t="shared" si="106"/>
        <v>2</v>
      </c>
      <c r="H1130" t="str">
        <f t="shared" si="107"/>
        <v/>
      </c>
    </row>
    <row r="1131" spans="1:8" x14ac:dyDescent="0.25">
      <c r="A1131" s="2" t="s">
        <v>446</v>
      </c>
      <c r="B1131" s="10"/>
      <c r="C1131" s="2" t="str">
        <f t="shared" si="102"/>
        <v/>
      </c>
      <c r="D1131" t="str">
        <f t="shared" si="103"/>
        <v>G_SUBK_SWD_COMM_NAS</v>
      </c>
      <c r="E1131" s="2" t="str">
        <f t="shared" si="104"/>
        <v/>
      </c>
      <c r="F1131" t="str">
        <f t="shared" si="105"/>
        <v>Programs</v>
      </c>
      <c r="G1131" s="11">
        <f t="shared" si="106"/>
        <v>2</v>
      </c>
      <c r="H1131" t="str">
        <f t="shared" si="107"/>
        <v/>
      </c>
    </row>
    <row r="1132" spans="1:8" x14ac:dyDescent="0.25">
      <c r="A1132" s="2" t="s">
        <v>447</v>
      </c>
      <c r="B1132" s="10"/>
      <c r="C1132" s="2" t="str">
        <f t="shared" si="102"/>
        <v/>
      </c>
      <c r="D1132" t="str">
        <f t="shared" si="103"/>
        <v>G_SUBK_SWD_COMM_NEARLINE</v>
      </c>
      <c r="E1132" s="2" t="str">
        <f t="shared" si="104"/>
        <v/>
      </c>
      <c r="F1132" t="str">
        <f t="shared" si="105"/>
        <v>Programs</v>
      </c>
      <c r="G1132" s="11">
        <f t="shared" si="106"/>
        <v>2</v>
      </c>
      <c r="H1132" t="str">
        <f t="shared" si="107"/>
        <v/>
      </c>
    </row>
    <row r="1133" spans="1:8" x14ac:dyDescent="0.25">
      <c r="A1133" s="2" t="s">
        <v>448</v>
      </c>
      <c r="B1133" s="10"/>
      <c r="C1133" s="2" t="str">
        <f t="shared" si="102"/>
        <v/>
      </c>
      <c r="D1133" t="str">
        <f t="shared" si="103"/>
        <v>G_SUBK_SWD_COMM_SAN</v>
      </c>
      <c r="E1133" s="2" t="str">
        <f t="shared" si="104"/>
        <v/>
      </c>
      <c r="F1133" t="str">
        <f t="shared" si="105"/>
        <v>Programs</v>
      </c>
      <c r="G1133" s="11">
        <f t="shared" si="106"/>
        <v>2</v>
      </c>
      <c r="H1133" t="str">
        <f t="shared" si="107"/>
        <v/>
      </c>
    </row>
    <row r="1134" spans="1:8" x14ac:dyDescent="0.25">
      <c r="A1134" s="2" t="s">
        <v>449</v>
      </c>
      <c r="B1134" s="10"/>
      <c r="C1134" s="2" t="str">
        <f t="shared" si="102"/>
        <v/>
      </c>
      <c r="D1134" t="str">
        <f t="shared" si="103"/>
        <v>G_SUBK_SWD_ENTERPRISE</v>
      </c>
      <c r="E1134" s="2" t="str">
        <f t="shared" si="104"/>
        <v/>
      </c>
      <c r="F1134" t="str">
        <f t="shared" si="105"/>
        <v>Programs</v>
      </c>
      <c r="G1134" s="11">
        <f t="shared" si="106"/>
        <v>2</v>
      </c>
      <c r="H1134" t="str">
        <f t="shared" si="107"/>
        <v/>
      </c>
    </row>
    <row r="1135" spans="1:8" x14ac:dyDescent="0.25">
      <c r="A1135" s="2" t="s">
        <v>450</v>
      </c>
      <c r="B1135" s="10"/>
      <c r="C1135" s="2" t="str">
        <f t="shared" si="102"/>
        <v/>
      </c>
      <c r="D1135" t="str">
        <f t="shared" si="103"/>
        <v>G_SUBK_SWD_ENT_NEARLINE</v>
      </c>
      <c r="E1135" s="2" t="str">
        <f t="shared" si="104"/>
        <v/>
      </c>
      <c r="F1135" t="str">
        <f t="shared" si="105"/>
        <v>Programs</v>
      </c>
      <c r="G1135" s="11">
        <f t="shared" si="106"/>
        <v>2</v>
      </c>
      <c r="H1135" t="str">
        <f t="shared" si="107"/>
        <v/>
      </c>
    </row>
    <row r="1136" spans="1:8" x14ac:dyDescent="0.25">
      <c r="A1136" s="2" t="s">
        <v>451</v>
      </c>
      <c r="B1136" s="10"/>
      <c r="C1136" s="2" t="str">
        <f t="shared" si="102"/>
        <v/>
      </c>
      <c r="D1136" t="str">
        <f t="shared" si="103"/>
        <v>G_SUBK_SWD_ENT_SAN</v>
      </c>
      <c r="E1136" s="2" t="str">
        <f t="shared" si="104"/>
        <v/>
      </c>
      <c r="F1136" t="str">
        <f t="shared" si="105"/>
        <v>Programs</v>
      </c>
      <c r="G1136" s="11">
        <f t="shared" si="106"/>
        <v>2</v>
      </c>
      <c r="H1136" t="str">
        <f t="shared" si="107"/>
        <v/>
      </c>
    </row>
    <row r="1137" spans="1:8" x14ac:dyDescent="0.25">
      <c r="A1137" s="2" t="s">
        <v>452</v>
      </c>
      <c r="B1137" s="10"/>
      <c r="C1137" s="2" t="str">
        <f t="shared" si="102"/>
        <v/>
      </c>
      <c r="D1137" t="str">
        <f t="shared" si="103"/>
        <v>G_SUBK_SWD_ENT_ARRAYS_EVA</v>
      </c>
      <c r="E1137" s="2" t="str">
        <f t="shared" si="104"/>
        <v/>
      </c>
      <c r="F1137" t="str">
        <f t="shared" si="105"/>
        <v>Programs</v>
      </c>
      <c r="G1137" s="11">
        <f t="shared" si="106"/>
        <v>2</v>
      </c>
      <c r="H1137" t="str">
        <f t="shared" si="107"/>
        <v/>
      </c>
    </row>
    <row r="1138" spans="1:8" x14ac:dyDescent="0.25">
      <c r="A1138" s="2" t="s">
        <v>453</v>
      </c>
      <c r="B1138" s="10"/>
      <c r="C1138" s="2" t="str">
        <f t="shared" si="102"/>
        <v/>
      </c>
      <c r="D1138" t="str">
        <f t="shared" si="103"/>
        <v>G_SUBK_SWD_ENT_ARRAYS_XP</v>
      </c>
      <c r="E1138" s="2" t="str">
        <f t="shared" si="104"/>
        <v/>
      </c>
      <c r="F1138" t="str">
        <f t="shared" si="105"/>
        <v>Programs</v>
      </c>
      <c r="G1138" s="11">
        <f t="shared" si="106"/>
        <v>2</v>
      </c>
      <c r="H1138" t="str">
        <f t="shared" si="107"/>
        <v/>
      </c>
    </row>
    <row r="1139" spans="1:8" x14ac:dyDescent="0.25">
      <c r="A1139" s="2" t="s">
        <v>56</v>
      </c>
      <c r="B1139" s="10"/>
      <c r="C1139" s="2" t="str">
        <f t="shared" si="102"/>
        <v/>
      </c>
      <c r="D1139" t="str">
        <f t="shared" si="103"/>
        <v/>
      </c>
      <c r="E1139" s="2" t="str">
        <f t="shared" si="104"/>
        <v/>
      </c>
      <c r="F1139" t="str">
        <f t="shared" si="105"/>
        <v/>
      </c>
      <c r="G1139" s="11">
        <f t="shared" si="106"/>
        <v>0</v>
      </c>
      <c r="H1139" t="str">
        <f t="shared" si="107"/>
        <v/>
      </c>
    </row>
    <row r="1140" spans="1:8" x14ac:dyDescent="0.25">
      <c r="A1140" s="2" t="s">
        <v>16</v>
      </c>
      <c r="B1140" s="10"/>
      <c r="C1140" s="2" t="str">
        <f t="shared" si="102"/>
        <v/>
      </c>
      <c r="D1140" t="str">
        <f t="shared" si="103"/>
        <v/>
      </c>
      <c r="E1140" s="2" t="str">
        <f t="shared" si="104"/>
        <v/>
      </c>
      <c r="F1140" t="str">
        <f t="shared" si="105"/>
        <v/>
      </c>
      <c r="G1140" s="11">
        <f t="shared" si="106"/>
        <v>0</v>
      </c>
      <c r="H1140" t="str">
        <f t="shared" si="107"/>
        <v/>
      </c>
    </row>
    <row r="1141" spans="1:8" x14ac:dyDescent="0.25">
      <c r="A1141" s="2" t="s">
        <v>7</v>
      </c>
      <c r="B1141" s="10"/>
      <c r="C1141" s="2" t="str">
        <f t="shared" si="102"/>
        <v>New Rule</v>
      </c>
      <c r="D1141" t="str">
        <f t="shared" si="103"/>
        <v/>
      </c>
      <c r="E1141" s="2" t="str">
        <f t="shared" si="104"/>
        <v/>
      </c>
      <c r="F1141" t="str">
        <f t="shared" si="105"/>
        <v/>
      </c>
      <c r="G1141" s="11">
        <f t="shared" si="106"/>
        <v>0</v>
      </c>
      <c r="H1141" t="str">
        <f t="shared" si="107"/>
        <v/>
      </c>
    </row>
    <row r="1142" spans="1:8" x14ac:dyDescent="0.25">
      <c r="A1142" s="2" t="s">
        <v>454</v>
      </c>
      <c r="B1142" s="10"/>
      <c r="C1142" s="2" t="str">
        <f t="shared" si="102"/>
        <v>Rule Name</v>
      </c>
      <c r="D1142" t="str">
        <f t="shared" si="103"/>
        <v>RULE_PART_EDUC_TC_RENEWAL_REQUIRED_LA</v>
      </c>
      <c r="E1142" s="2" t="str">
        <f t="shared" si="104"/>
        <v>Rule ID</v>
      </c>
      <c r="F1142" t="str">
        <f t="shared" si="105"/>
        <v>partnerportal-lar_RULE_PART_EDUC_TC_RENEWAL_REQUIRED_LA</v>
      </c>
      <c r="G1142" s="11">
        <f t="shared" si="106"/>
        <v>2</v>
      </c>
      <c r="H1142" t="str">
        <f t="shared" si="107"/>
        <v/>
      </c>
    </row>
    <row r="1143" spans="1:8" x14ac:dyDescent="0.25">
      <c r="A1143" s="2" t="s">
        <v>455</v>
      </c>
      <c r="B1143" s="10"/>
      <c r="C1143" s="2" t="str">
        <f t="shared" si="102"/>
        <v>Group Name</v>
      </c>
      <c r="D1143" t="str">
        <f t="shared" si="103"/>
        <v>PART_EDUC_TC_RENEWAL_REQUIRED_LA</v>
      </c>
      <c r="E1143" s="2" t="str">
        <f t="shared" si="104"/>
        <v>Group ID</v>
      </c>
      <c r="F1143" t="str">
        <f t="shared" si="105"/>
        <v>partnerportal-lar_PART_EDUC_TC_RENEWAL_REQUIRED_LA</v>
      </c>
      <c r="G1143" s="11">
        <f t="shared" si="106"/>
        <v>2</v>
      </c>
      <c r="H1143" t="str">
        <f t="shared" si="107"/>
        <v/>
      </c>
    </row>
    <row r="1144" spans="1:8" x14ac:dyDescent="0.25">
      <c r="A1144" s="2" t="s">
        <v>12</v>
      </c>
      <c r="B1144" s="10"/>
      <c r="C1144" s="2" t="str">
        <f t="shared" si="102"/>
        <v/>
      </c>
      <c r="D1144" t="str">
        <f t="shared" si="103"/>
        <v/>
      </c>
      <c r="E1144" s="2" t="str">
        <f t="shared" si="104"/>
        <v/>
      </c>
      <c r="F1144" t="str">
        <f t="shared" si="105"/>
        <v/>
      </c>
      <c r="G1144" s="11">
        <f t="shared" si="106"/>
        <v>0</v>
      </c>
      <c r="H1144" t="str">
        <f t="shared" si="107"/>
        <v/>
      </c>
    </row>
    <row r="1145" spans="1:8" x14ac:dyDescent="0.25">
      <c r="A1145" s="2" t="s">
        <v>456</v>
      </c>
      <c r="B1145" s="10"/>
      <c r="C1145" s="2" t="str">
        <f t="shared" si="102"/>
        <v/>
      </c>
      <c r="D1145" t="str">
        <f t="shared" si="103"/>
        <v>PARTNER_EDUCATION_TC_RENEWAL_REQUIRED</v>
      </c>
      <c r="E1145" s="2" t="str">
        <f t="shared" si="104"/>
        <v/>
      </c>
      <c r="F1145" t="str">
        <f t="shared" si="105"/>
        <v>UserRights</v>
      </c>
      <c r="G1145" s="11">
        <f t="shared" si="106"/>
        <v>2</v>
      </c>
      <c r="H1145" t="str">
        <f t="shared" si="107"/>
        <v/>
      </c>
    </row>
    <row r="1146" spans="1:8" x14ac:dyDescent="0.25">
      <c r="A1146" s="2" t="s">
        <v>16</v>
      </c>
      <c r="B1146" s="10"/>
      <c r="C1146" s="2" t="str">
        <f t="shared" si="102"/>
        <v/>
      </c>
      <c r="D1146" t="str">
        <f t="shared" si="103"/>
        <v/>
      </c>
      <c r="E1146" s="2" t="str">
        <f t="shared" si="104"/>
        <v/>
      </c>
      <c r="F1146" t="str">
        <f t="shared" si="105"/>
        <v/>
      </c>
      <c r="G1146" s="11">
        <f t="shared" si="106"/>
        <v>0</v>
      </c>
      <c r="H1146" t="str">
        <f t="shared" si="107"/>
        <v/>
      </c>
    </row>
    <row r="1147" spans="1:8" x14ac:dyDescent="0.25">
      <c r="A1147" s="2" t="s">
        <v>7</v>
      </c>
      <c r="B1147" s="10"/>
      <c r="C1147" s="2" t="str">
        <f t="shared" si="102"/>
        <v>New Rule</v>
      </c>
      <c r="D1147" t="str">
        <f t="shared" si="103"/>
        <v/>
      </c>
      <c r="E1147" s="2" t="str">
        <f t="shared" si="104"/>
        <v/>
      </c>
      <c r="F1147" t="str">
        <f t="shared" si="105"/>
        <v/>
      </c>
      <c r="G1147" s="11">
        <f t="shared" si="106"/>
        <v>0</v>
      </c>
      <c r="H1147" t="str">
        <f t="shared" si="107"/>
        <v/>
      </c>
    </row>
    <row r="1148" spans="1:8" x14ac:dyDescent="0.25">
      <c r="A1148" s="2" t="s">
        <v>457</v>
      </c>
      <c r="B1148" s="10"/>
      <c r="C1148" s="2" t="str">
        <f t="shared" si="102"/>
        <v>Rule Name</v>
      </c>
      <c r="D1148" t="str">
        <f t="shared" si="103"/>
        <v>RULE_PROCURVE_PARTNERS</v>
      </c>
      <c r="E1148" s="2" t="str">
        <f t="shared" si="104"/>
        <v>Rule ID</v>
      </c>
      <c r="F1148" t="str">
        <f t="shared" si="105"/>
        <v>partnerportal-lar_RULE_PROCURVE_PARTNERS</v>
      </c>
      <c r="G1148" s="11">
        <f t="shared" si="106"/>
        <v>2</v>
      </c>
      <c r="H1148" t="str">
        <f t="shared" si="107"/>
        <v/>
      </c>
    </row>
    <row r="1149" spans="1:8" x14ac:dyDescent="0.25">
      <c r="A1149" s="2" t="s">
        <v>458</v>
      </c>
      <c r="B1149" s="10"/>
      <c r="C1149" s="2" t="str">
        <f t="shared" si="102"/>
        <v>Group Name</v>
      </c>
      <c r="D1149" t="str">
        <f t="shared" si="103"/>
        <v>PROCURVE_PARTNERS</v>
      </c>
      <c r="E1149" s="2" t="str">
        <f t="shared" si="104"/>
        <v>Group ID</v>
      </c>
      <c r="F1149" t="str">
        <f t="shared" si="105"/>
        <v>partnerportal-lar_PROCURVE_PARTNERS</v>
      </c>
      <c r="G1149" s="11">
        <f t="shared" si="106"/>
        <v>2</v>
      </c>
      <c r="H1149" t="str">
        <f t="shared" si="107"/>
        <v/>
      </c>
    </row>
    <row r="1150" spans="1:8" x14ac:dyDescent="0.25">
      <c r="A1150" s="2" t="s">
        <v>12</v>
      </c>
      <c r="B1150" s="10"/>
      <c r="C1150" s="2" t="str">
        <f t="shared" si="102"/>
        <v/>
      </c>
      <c r="D1150" t="str">
        <f t="shared" si="103"/>
        <v/>
      </c>
      <c r="E1150" s="2" t="str">
        <f t="shared" si="104"/>
        <v/>
      </c>
      <c r="F1150" t="str">
        <f t="shared" si="105"/>
        <v/>
      </c>
      <c r="G1150" s="11">
        <f t="shared" si="106"/>
        <v>0</v>
      </c>
      <c r="H1150" t="str">
        <f t="shared" si="107"/>
        <v/>
      </c>
    </row>
    <row r="1151" spans="1:8" x14ac:dyDescent="0.25">
      <c r="A1151" s="2" t="s">
        <v>459</v>
      </c>
      <c r="B1151" s="10"/>
      <c r="C1151" s="2" t="str">
        <f t="shared" si="102"/>
        <v/>
      </c>
      <c r="D1151" t="str">
        <f t="shared" si="103"/>
        <v>LA-ProCurve</v>
      </c>
      <c r="E1151" s="2" t="str">
        <f t="shared" si="104"/>
        <v/>
      </c>
      <c r="F1151" t="str">
        <f t="shared" si="105"/>
        <v>Programs</v>
      </c>
      <c r="G1151" s="11">
        <f t="shared" si="106"/>
        <v>2</v>
      </c>
      <c r="H1151" t="str">
        <f t="shared" si="107"/>
        <v/>
      </c>
    </row>
    <row r="1152" spans="1:8" x14ac:dyDescent="0.25">
      <c r="A1152" s="2" t="s">
        <v>16</v>
      </c>
      <c r="B1152" s="10"/>
      <c r="C1152" s="2" t="str">
        <f t="shared" si="102"/>
        <v/>
      </c>
      <c r="D1152" t="str">
        <f t="shared" si="103"/>
        <v/>
      </c>
      <c r="E1152" s="2" t="str">
        <f t="shared" si="104"/>
        <v/>
      </c>
      <c r="F1152" t="str">
        <f t="shared" si="105"/>
        <v/>
      </c>
      <c r="G1152" s="11">
        <f t="shared" si="106"/>
        <v>0</v>
      </c>
      <c r="H1152" t="str">
        <f t="shared" si="107"/>
        <v/>
      </c>
    </row>
    <row r="1153" spans="1:8" x14ac:dyDescent="0.25">
      <c r="A1153" s="2" t="s">
        <v>7</v>
      </c>
      <c r="B1153" s="10"/>
      <c r="C1153" s="2" t="str">
        <f t="shared" si="102"/>
        <v>New Rule</v>
      </c>
      <c r="D1153" t="str">
        <f t="shared" si="103"/>
        <v/>
      </c>
      <c r="E1153" s="2" t="str">
        <f t="shared" si="104"/>
        <v/>
      </c>
      <c r="F1153" t="str">
        <f t="shared" si="105"/>
        <v/>
      </c>
      <c r="G1153" s="11">
        <f t="shared" si="106"/>
        <v>0</v>
      </c>
      <c r="H1153" t="str">
        <f t="shared" si="107"/>
        <v/>
      </c>
    </row>
    <row r="1154" spans="1:8" x14ac:dyDescent="0.25">
      <c r="A1154" s="2" t="s">
        <v>460</v>
      </c>
      <c r="B1154" s="10"/>
      <c r="C1154" s="2" t="str">
        <f t="shared" si="102"/>
        <v>Rule Name</v>
      </c>
      <c r="D1154" t="str">
        <f t="shared" si="103"/>
        <v>RULE_PROFILE_3P_SEARCH</v>
      </c>
      <c r="E1154" s="2" t="str">
        <f t="shared" si="104"/>
        <v>Rule ID</v>
      </c>
      <c r="F1154" t="str">
        <f t="shared" si="105"/>
        <v>partnerportal-lar_RULE_PROFILE_3P_SEARCH</v>
      </c>
      <c r="G1154" s="11">
        <f t="shared" si="106"/>
        <v>2</v>
      </c>
      <c r="H1154" t="str">
        <f t="shared" si="107"/>
        <v/>
      </c>
    </row>
    <row r="1155" spans="1:8" x14ac:dyDescent="0.25">
      <c r="A1155" s="2" t="s">
        <v>461</v>
      </c>
      <c r="B1155" s="10"/>
      <c r="C1155" s="2" t="str">
        <f t="shared" ref="C1155:C1218" si="108">IF(A1155=$A$3,"New Rule",IF(C1154="New Rule","Rule Name",IF(C1154="Rule Name","Group Name","")))</f>
        <v>Group Name</v>
      </c>
      <c r="D1155" t="str">
        <f t="shared" ref="D1155:D1218" si="109">IFERROR(LEFT(RIGHT(A1155,LEN(A1155)-FIND("""",A1155,1)),FIND("""",A1155,FIND("""",A1155)+1)-FIND("""",A1155,1)-1),"")</f>
        <v>PROFILE_3P_SEARCH</v>
      </c>
      <c r="E1155" s="2" t="str">
        <f t="shared" ref="E1155:E1218" si="110">IF(C1155="Rule Name","Rule ID",IF(C1155="Group Name","Group ID",""))</f>
        <v>Group ID</v>
      </c>
      <c r="F1155" t="str">
        <f t="shared" ref="F1155:F1218" si="111">IFERROR(LEFT(RIGHT(A1155,LEN(A1155)-FIND("""",A1155,FIND("""",A1155,FIND("""",A1155)+1)+1)),FIND("""",A1155,FIND("""",A1155,FIND("""",A1155,FIND("""",A1155)+1)+1)+1)-FIND("""",A1155,FIND("""",A1155,FIND("""",A1155)+1)+1)-1),"")</f>
        <v>partnerportal-lar_PROFILE_3P_SEARCH</v>
      </c>
      <c r="G1155" s="11">
        <f t="shared" ref="G1155:G1218" si="112">(SUM(LEN(A1155)-LEN(SUBSTITUTE(A1155,"""","")))/LEN(""""))/2</f>
        <v>2</v>
      </c>
      <c r="H1155" t="str">
        <f t="shared" ref="H1155:H1218" si="113">IFERROR(LEFT(RIGHT(A1155,LEN(A1155)-FIND("""",A1155,FIND("""",A1155,FIND("""",A1155,FIND("""",A1155,FIND("""",A1155)+1)+1)+1)+1)),FIND("""",A1155,(FIND("""",A1155,FIND("""",A1155,FIND("""",A1155,FIND("""",A1155,FIND("""",A1155)+1)+1)+1)+1)+1))-FIND("""",A1155,FIND("""",A1155,FIND("""",A1155,FIND("""",A1155,FIND("""",A1155)+1)+1)+1)+1)-1),"")</f>
        <v/>
      </c>
    </row>
    <row r="1156" spans="1:8" x14ac:dyDescent="0.25">
      <c r="A1156" s="2" t="s">
        <v>12</v>
      </c>
      <c r="B1156" s="10"/>
      <c r="C1156" s="2" t="str">
        <f t="shared" si="108"/>
        <v/>
      </c>
      <c r="D1156" t="str">
        <f t="shared" si="109"/>
        <v/>
      </c>
      <c r="E1156" s="2" t="str">
        <f t="shared" si="110"/>
        <v/>
      </c>
      <c r="F1156" t="str">
        <f t="shared" si="111"/>
        <v/>
      </c>
      <c r="G1156" s="11">
        <f t="shared" si="112"/>
        <v>0</v>
      </c>
      <c r="H1156" t="str">
        <f t="shared" si="113"/>
        <v/>
      </c>
    </row>
    <row r="1157" spans="1:8" x14ac:dyDescent="0.25">
      <c r="A1157" s="2" t="s">
        <v>462</v>
      </c>
      <c r="B1157" s="10"/>
      <c r="C1157" s="2" t="str">
        <f t="shared" si="108"/>
        <v/>
      </c>
      <c r="D1157" t="str">
        <f t="shared" si="109"/>
        <v>1</v>
      </c>
      <c r="E1157" s="2" t="str">
        <f t="shared" si="110"/>
        <v/>
      </c>
      <c r="F1157" t="str">
        <f t="shared" si="111"/>
        <v>Status</v>
      </c>
      <c r="G1157" s="11">
        <f t="shared" si="112"/>
        <v>2</v>
      </c>
      <c r="H1157" t="str">
        <f t="shared" si="113"/>
        <v/>
      </c>
    </row>
    <row r="1158" spans="1:8" x14ac:dyDescent="0.25">
      <c r="A1158" s="2" t="s">
        <v>16</v>
      </c>
      <c r="B1158" s="10"/>
      <c r="C1158" s="2" t="str">
        <f t="shared" si="108"/>
        <v/>
      </c>
      <c r="D1158" t="str">
        <f t="shared" si="109"/>
        <v/>
      </c>
      <c r="E1158" s="2" t="str">
        <f t="shared" si="110"/>
        <v/>
      </c>
      <c r="F1158" t="str">
        <f t="shared" si="111"/>
        <v/>
      </c>
      <c r="G1158" s="11">
        <f t="shared" si="112"/>
        <v>0</v>
      </c>
      <c r="H1158" t="str">
        <f t="shared" si="113"/>
        <v/>
      </c>
    </row>
    <row r="1159" spans="1:8" x14ac:dyDescent="0.25">
      <c r="A1159" s="2" t="s">
        <v>7</v>
      </c>
      <c r="B1159" s="10"/>
      <c r="C1159" s="2" t="str">
        <f t="shared" si="108"/>
        <v>New Rule</v>
      </c>
      <c r="D1159" t="str">
        <f t="shared" si="109"/>
        <v/>
      </c>
      <c r="E1159" s="2" t="str">
        <f t="shared" si="110"/>
        <v/>
      </c>
      <c r="F1159" t="str">
        <f t="shared" si="111"/>
        <v/>
      </c>
      <c r="G1159" s="11">
        <f t="shared" si="112"/>
        <v>0</v>
      </c>
      <c r="H1159" t="str">
        <f t="shared" si="113"/>
        <v/>
      </c>
    </row>
    <row r="1160" spans="1:8" x14ac:dyDescent="0.25">
      <c r="A1160" s="2" t="s">
        <v>463</v>
      </c>
      <c r="B1160" s="10"/>
      <c r="C1160" s="2" t="str">
        <f t="shared" si="108"/>
        <v>Rule Name</v>
      </c>
      <c r="D1160" t="str">
        <f t="shared" si="109"/>
        <v>RULE_PROFILE_BP_ALL</v>
      </c>
      <c r="E1160" s="2" t="str">
        <f t="shared" si="110"/>
        <v>Rule ID</v>
      </c>
      <c r="F1160" t="str">
        <f t="shared" si="111"/>
        <v>partnerportal-lar_RULE_PROFILE_BP_ALL</v>
      </c>
      <c r="G1160" s="11">
        <f t="shared" si="112"/>
        <v>2</v>
      </c>
      <c r="H1160" t="str">
        <f t="shared" si="113"/>
        <v/>
      </c>
    </row>
    <row r="1161" spans="1:8" x14ac:dyDescent="0.25">
      <c r="A1161" s="2" t="s">
        <v>464</v>
      </c>
      <c r="B1161" s="10"/>
      <c r="C1161" s="2" t="str">
        <f t="shared" si="108"/>
        <v>Group Name</v>
      </c>
      <c r="D1161" t="str">
        <f t="shared" si="109"/>
        <v>PROFILE_BP_ALL</v>
      </c>
      <c r="E1161" s="2" t="str">
        <f t="shared" si="110"/>
        <v>Group ID</v>
      </c>
      <c r="F1161" t="str">
        <f t="shared" si="111"/>
        <v>partnerportal-lar_PROFILE_BP_ALL</v>
      </c>
      <c r="G1161" s="11">
        <f t="shared" si="112"/>
        <v>2</v>
      </c>
      <c r="H1161" t="str">
        <f t="shared" si="113"/>
        <v/>
      </c>
    </row>
    <row r="1162" spans="1:8" x14ac:dyDescent="0.25">
      <c r="A1162" s="2" t="s">
        <v>12</v>
      </c>
      <c r="B1162" s="10"/>
      <c r="C1162" s="2" t="str">
        <f t="shared" si="108"/>
        <v/>
      </c>
      <c r="D1162" t="str">
        <f t="shared" si="109"/>
        <v/>
      </c>
      <c r="E1162" s="2" t="str">
        <f t="shared" si="110"/>
        <v/>
      </c>
      <c r="F1162" t="str">
        <f t="shared" si="111"/>
        <v/>
      </c>
      <c r="G1162" s="11">
        <f t="shared" si="112"/>
        <v>0</v>
      </c>
      <c r="H1162" t="str">
        <f t="shared" si="113"/>
        <v/>
      </c>
    </row>
    <row r="1163" spans="1:8" x14ac:dyDescent="0.25">
      <c r="A1163" s="2" t="s">
        <v>52</v>
      </c>
      <c r="B1163" s="10"/>
      <c r="C1163" s="2" t="str">
        <f t="shared" si="108"/>
        <v/>
      </c>
      <c r="D1163" t="str">
        <f t="shared" si="109"/>
        <v/>
      </c>
      <c r="E1163" s="2" t="str">
        <f t="shared" si="110"/>
        <v/>
      </c>
      <c r="F1163" t="str">
        <f t="shared" si="111"/>
        <v/>
      </c>
      <c r="G1163" s="11">
        <f t="shared" si="112"/>
        <v>0</v>
      </c>
      <c r="H1163" t="str">
        <f t="shared" si="113"/>
        <v/>
      </c>
    </row>
    <row r="1164" spans="1:8" x14ac:dyDescent="0.25">
      <c r="A1164" s="2" t="s">
        <v>465</v>
      </c>
      <c r="B1164" s="10"/>
      <c r="C1164" s="2" t="str">
        <f t="shared" si="108"/>
        <v/>
      </c>
      <c r="D1164" t="str">
        <f t="shared" si="109"/>
        <v>HP Partner Portal BP User</v>
      </c>
      <c r="E1164" s="2" t="str">
        <f t="shared" si="110"/>
        <v/>
      </c>
      <c r="F1164" t="str">
        <f t="shared" si="111"/>
        <v>ResponsibilityNames</v>
      </c>
      <c r="G1164" s="11">
        <f t="shared" si="112"/>
        <v>2</v>
      </c>
      <c r="H1164" t="str">
        <f t="shared" si="113"/>
        <v/>
      </c>
    </row>
    <row r="1165" spans="1:8" x14ac:dyDescent="0.25">
      <c r="A1165" s="2" t="s">
        <v>466</v>
      </c>
      <c r="B1165" s="10"/>
      <c r="C1165" s="2" t="str">
        <f t="shared" si="108"/>
        <v/>
      </c>
      <c r="D1165" t="str">
        <f t="shared" si="109"/>
        <v>HP Partner Portal BP Mgr User</v>
      </c>
      <c r="E1165" s="2" t="str">
        <f t="shared" si="110"/>
        <v/>
      </c>
      <c r="F1165" t="str">
        <f t="shared" si="111"/>
        <v>ResponsibilityNames</v>
      </c>
      <c r="G1165" s="11">
        <f t="shared" si="112"/>
        <v>2</v>
      </c>
      <c r="H1165" t="str">
        <f t="shared" si="113"/>
        <v/>
      </c>
    </row>
    <row r="1166" spans="1:8" x14ac:dyDescent="0.25">
      <c r="A1166" s="2" t="s">
        <v>56</v>
      </c>
      <c r="B1166" s="10"/>
      <c r="C1166" s="2" t="str">
        <f t="shared" si="108"/>
        <v/>
      </c>
      <c r="D1166" t="str">
        <f t="shared" si="109"/>
        <v/>
      </c>
      <c r="E1166" s="2" t="str">
        <f t="shared" si="110"/>
        <v/>
      </c>
      <c r="F1166" t="str">
        <f t="shared" si="111"/>
        <v/>
      </c>
      <c r="G1166" s="11">
        <f t="shared" si="112"/>
        <v>0</v>
      </c>
      <c r="H1166" t="str">
        <f t="shared" si="113"/>
        <v/>
      </c>
    </row>
    <row r="1167" spans="1:8" x14ac:dyDescent="0.25">
      <c r="A1167" s="2" t="s">
        <v>16</v>
      </c>
      <c r="B1167" s="10"/>
      <c r="C1167" s="2" t="str">
        <f t="shared" si="108"/>
        <v/>
      </c>
      <c r="D1167" t="str">
        <f t="shared" si="109"/>
        <v/>
      </c>
      <c r="E1167" s="2" t="str">
        <f t="shared" si="110"/>
        <v/>
      </c>
      <c r="F1167" t="str">
        <f t="shared" si="111"/>
        <v/>
      </c>
      <c r="G1167" s="11">
        <f t="shared" si="112"/>
        <v>0</v>
      </c>
      <c r="H1167" t="str">
        <f t="shared" si="113"/>
        <v/>
      </c>
    </row>
    <row r="1168" spans="1:8" x14ac:dyDescent="0.25">
      <c r="A1168" s="2" t="s">
        <v>7</v>
      </c>
      <c r="B1168" s="10"/>
      <c r="C1168" s="2" t="str">
        <f t="shared" si="108"/>
        <v>New Rule</v>
      </c>
      <c r="D1168" t="str">
        <f t="shared" si="109"/>
        <v/>
      </c>
      <c r="E1168" s="2" t="str">
        <f t="shared" si="110"/>
        <v/>
      </c>
      <c r="F1168" t="str">
        <f t="shared" si="111"/>
        <v/>
      </c>
      <c r="G1168" s="11">
        <f t="shared" si="112"/>
        <v>0</v>
      </c>
      <c r="H1168" t="str">
        <f t="shared" si="113"/>
        <v/>
      </c>
    </row>
    <row r="1169" spans="1:8" x14ac:dyDescent="0.25">
      <c r="A1169" s="2" t="s">
        <v>467</v>
      </c>
      <c r="B1169" s="10"/>
      <c r="C1169" s="2" t="str">
        <f t="shared" si="108"/>
        <v>Rule Name</v>
      </c>
      <c r="D1169" t="str">
        <f t="shared" si="109"/>
        <v>RULE_PROFILE_GPC_SEARCH</v>
      </c>
      <c r="E1169" s="2" t="str">
        <f t="shared" si="110"/>
        <v>Rule ID</v>
      </c>
      <c r="F1169" t="str">
        <f t="shared" si="111"/>
        <v>partnerportal-lar_RULE_PROFILE_GPC_SEARCH</v>
      </c>
      <c r="G1169" s="11">
        <f t="shared" si="112"/>
        <v>2</v>
      </c>
      <c r="H1169" t="str">
        <f t="shared" si="113"/>
        <v/>
      </c>
    </row>
    <row r="1170" spans="1:8" x14ac:dyDescent="0.25">
      <c r="A1170" s="2" t="s">
        <v>468</v>
      </c>
      <c r="B1170" s="10"/>
      <c r="C1170" s="2" t="str">
        <f t="shared" si="108"/>
        <v>Group Name</v>
      </c>
      <c r="D1170" t="str">
        <f t="shared" si="109"/>
        <v>PROFILE_GPC_SEARCH</v>
      </c>
      <c r="E1170" s="2" t="str">
        <f t="shared" si="110"/>
        <v>Group ID</v>
      </c>
      <c r="F1170" t="str">
        <f t="shared" si="111"/>
        <v>partnerportal-lar_PROFILE_GPC_SEARCH</v>
      </c>
      <c r="G1170" s="11">
        <f t="shared" si="112"/>
        <v>2</v>
      </c>
      <c r="H1170" t="str">
        <f t="shared" si="113"/>
        <v/>
      </c>
    </row>
    <row r="1171" spans="1:8" x14ac:dyDescent="0.25">
      <c r="A1171" s="2" t="s">
        <v>12</v>
      </c>
      <c r="B1171" s="10"/>
      <c r="C1171" s="2" t="str">
        <f t="shared" si="108"/>
        <v/>
      </c>
      <c r="D1171" t="str">
        <f t="shared" si="109"/>
        <v/>
      </c>
      <c r="E1171" s="2" t="str">
        <f t="shared" si="110"/>
        <v/>
      </c>
      <c r="F1171" t="str">
        <f t="shared" si="111"/>
        <v/>
      </c>
      <c r="G1171" s="11">
        <f t="shared" si="112"/>
        <v>0</v>
      </c>
      <c r="H1171" t="str">
        <f t="shared" si="113"/>
        <v/>
      </c>
    </row>
    <row r="1172" spans="1:8" x14ac:dyDescent="0.25">
      <c r="A1172" s="2" t="s">
        <v>462</v>
      </c>
      <c r="B1172" s="10"/>
      <c r="C1172" s="2" t="str">
        <f t="shared" si="108"/>
        <v/>
      </c>
      <c r="D1172" t="str">
        <f t="shared" si="109"/>
        <v>1</v>
      </c>
      <c r="E1172" s="2" t="str">
        <f t="shared" si="110"/>
        <v/>
      </c>
      <c r="F1172" t="str">
        <f t="shared" si="111"/>
        <v>Status</v>
      </c>
      <c r="G1172" s="11">
        <f t="shared" si="112"/>
        <v>2</v>
      </c>
      <c r="H1172" t="str">
        <f t="shared" si="113"/>
        <v/>
      </c>
    </row>
    <row r="1173" spans="1:8" x14ac:dyDescent="0.25">
      <c r="A1173" s="2" t="s">
        <v>16</v>
      </c>
      <c r="B1173" s="10"/>
      <c r="C1173" s="2" t="str">
        <f t="shared" si="108"/>
        <v/>
      </c>
      <c r="D1173" t="str">
        <f t="shared" si="109"/>
        <v/>
      </c>
      <c r="E1173" s="2" t="str">
        <f t="shared" si="110"/>
        <v/>
      </c>
      <c r="F1173" t="str">
        <f t="shared" si="111"/>
        <v/>
      </c>
      <c r="G1173" s="11">
        <f t="shared" si="112"/>
        <v>0</v>
      </c>
      <c r="H1173" t="str">
        <f t="shared" si="113"/>
        <v/>
      </c>
    </row>
    <row r="1174" spans="1:8" x14ac:dyDescent="0.25">
      <c r="A1174" s="2" t="s">
        <v>7</v>
      </c>
      <c r="B1174" s="10"/>
      <c r="C1174" s="2" t="str">
        <f t="shared" si="108"/>
        <v>New Rule</v>
      </c>
      <c r="D1174" t="str">
        <f t="shared" si="109"/>
        <v/>
      </c>
      <c r="E1174" s="2" t="str">
        <f t="shared" si="110"/>
        <v/>
      </c>
      <c r="F1174" t="str">
        <f t="shared" si="111"/>
        <v/>
      </c>
      <c r="G1174" s="11">
        <f t="shared" si="112"/>
        <v>0</v>
      </c>
      <c r="H1174" t="str">
        <f t="shared" si="113"/>
        <v/>
      </c>
    </row>
    <row r="1175" spans="1:8" x14ac:dyDescent="0.25">
      <c r="A1175" s="2" t="s">
        <v>469</v>
      </c>
      <c r="B1175" s="10"/>
      <c r="C1175" s="2" t="str">
        <f t="shared" si="108"/>
        <v>Rule Name</v>
      </c>
      <c r="D1175" t="str">
        <f t="shared" si="109"/>
        <v>RULE_PROFILE_PADMIN_ALL</v>
      </c>
      <c r="E1175" s="2" t="str">
        <f t="shared" si="110"/>
        <v>Rule ID</v>
      </c>
      <c r="F1175" t="str">
        <f t="shared" si="111"/>
        <v>partnerportal-lar_RULE_PROFILE_PADMIN_ALL</v>
      </c>
      <c r="G1175" s="11">
        <f t="shared" si="112"/>
        <v>2</v>
      </c>
      <c r="H1175" t="str">
        <f t="shared" si="113"/>
        <v/>
      </c>
    </row>
    <row r="1176" spans="1:8" x14ac:dyDescent="0.25">
      <c r="A1176" s="2" t="s">
        <v>470</v>
      </c>
      <c r="B1176" s="10"/>
      <c r="C1176" s="2" t="str">
        <f t="shared" si="108"/>
        <v>Group Name</v>
      </c>
      <c r="D1176" t="str">
        <f t="shared" si="109"/>
        <v>PROFILE_PADMIN_ALL</v>
      </c>
      <c r="E1176" s="2" t="str">
        <f t="shared" si="110"/>
        <v>Group ID</v>
      </c>
      <c r="F1176" t="str">
        <f t="shared" si="111"/>
        <v>partnerportal-lar_PROFILE_PADMIN_ALL</v>
      </c>
      <c r="G1176" s="11">
        <f t="shared" si="112"/>
        <v>2</v>
      </c>
      <c r="H1176" t="str">
        <f t="shared" si="113"/>
        <v/>
      </c>
    </row>
    <row r="1177" spans="1:8" x14ac:dyDescent="0.25">
      <c r="A1177" s="2" t="s">
        <v>12</v>
      </c>
      <c r="B1177" s="10"/>
      <c r="C1177" s="2" t="str">
        <f t="shared" si="108"/>
        <v/>
      </c>
      <c r="D1177" t="str">
        <f t="shared" si="109"/>
        <v/>
      </c>
      <c r="E1177" s="2" t="str">
        <f t="shared" si="110"/>
        <v/>
      </c>
      <c r="F1177" t="str">
        <f t="shared" si="111"/>
        <v/>
      </c>
      <c r="G1177" s="11">
        <f t="shared" si="112"/>
        <v>0</v>
      </c>
      <c r="H1177" t="str">
        <f t="shared" si="113"/>
        <v/>
      </c>
    </row>
    <row r="1178" spans="1:8" x14ac:dyDescent="0.25">
      <c r="A1178" s="2" t="s">
        <v>52</v>
      </c>
      <c r="B1178" s="10"/>
      <c r="C1178" s="2" t="str">
        <f t="shared" si="108"/>
        <v/>
      </c>
      <c r="D1178" t="str">
        <f t="shared" si="109"/>
        <v/>
      </c>
      <c r="E1178" s="2" t="str">
        <f t="shared" si="110"/>
        <v/>
      </c>
      <c r="F1178" t="str">
        <f t="shared" si="111"/>
        <v/>
      </c>
      <c r="G1178" s="11">
        <f t="shared" si="112"/>
        <v>0</v>
      </c>
      <c r="H1178" t="str">
        <f t="shared" si="113"/>
        <v/>
      </c>
    </row>
    <row r="1179" spans="1:8" x14ac:dyDescent="0.25">
      <c r="A1179" s="2" t="s">
        <v>106</v>
      </c>
      <c r="B1179" s="10"/>
      <c r="C1179" s="2" t="str">
        <f t="shared" si="108"/>
        <v/>
      </c>
      <c r="D1179" t="str">
        <f t="shared" si="109"/>
        <v>HP Partner Portal Admin - LA</v>
      </c>
      <c r="E1179" s="2" t="str">
        <f t="shared" si="110"/>
        <v/>
      </c>
      <c r="F1179" t="str">
        <f t="shared" si="111"/>
        <v>ResponsibilityNames</v>
      </c>
      <c r="G1179" s="11">
        <f t="shared" si="112"/>
        <v>2</v>
      </c>
      <c r="H1179" t="str">
        <f t="shared" si="113"/>
        <v/>
      </c>
    </row>
    <row r="1180" spans="1:8" x14ac:dyDescent="0.25">
      <c r="A1180" s="2" t="s">
        <v>471</v>
      </c>
      <c r="B1180" s="10"/>
      <c r="C1180" s="2" t="str">
        <f t="shared" si="108"/>
        <v/>
      </c>
      <c r="D1180" t="str">
        <f t="shared" si="109"/>
        <v>HP Partner Portal Admin - NA</v>
      </c>
      <c r="E1180" s="2" t="str">
        <f t="shared" si="110"/>
        <v/>
      </c>
      <c r="F1180" t="str">
        <f t="shared" si="111"/>
        <v>ResponsibilityNames</v>
      </c>
      <c r="G1180" s="11">
        <f t="shared" si="112"/>
        <v>2</v>
      </c>
      <c r="H1180" t="str">
        <f t="shared" si="113"/>
        <v/>
      </c>
    </row>
    <row r="1181" spans="1:8" x14ac:dyDescent="0.25">
      <c r="A1181" s="2" t="s">
        <v>56</v>
      </c>
      <c r="B1181" s="10"/>
      <c r="C1181" s="2" t="str">
        <f t="shared" si="108"/>
        <v/>
      </c>
      <c r="D1181" t="str">
        <f t="shared" si="109"/>
        <v/>
      </c>
      <c r="E1181" s="2" t="str">
        <f t="shared" si="110"/>
        <v/>
      </c>
      <c r="F1181" t="str">
        <f t="shared" si="111"/>
        <v/>
      </c>
      <c r="G1181" s="11">
        <f t="shared" si="112"/>
        <v>0</v>
      </c>
      <c r="H1181" t="str">
        <f t="shared" si="113"/>
        <v/>
      </c>
    </row>
    <row r="1182" spans="1:8" x14ac:dyDescent="0.25">
      <c r="A1182" s="2" t="s">
        <v>16</v>
      </c>
      <c r="B1182" s="10"/>
      <c r="C1182" s="2" t="str">
        <f t="shared" si="108"/>
        <v/>
      </c>
      <c r="D1182" t="str">
        <f t="shared" si="109"/>
        <v/>
      </c>
      <c r="E1182" s="2" t="str">
        <f t="shared" si="110"/>
        <v/>
      </c>
      <c r="F1182" t="str">
        <f t="shared" si="111"/>
        <v/>
      </c>
      <c r="G1182" s="11">
        <f t="shared" si="112"/>
        <v>0</v>
      </c>
      <c r="H1182" t="str">
        <f t="shared" si="113"/>
        <v/>
      </c>
    </row>
    <row r="1183" spans="1:8" x14ac:dyDescent="0.25">
      <c r="A1183" s="2" t="s">
        <v>7</v>
      </c>
      <c r="B1183" s="10"/>
      <c r="C1183" s="2" t="str">
        <f t="shared" si="108"/>
        <v>New Rule</v>
      </c>
      <c r="D1183" t="str">
        <f t="shared" si="109"/>
        <v/>
      </c>
      <c r="E1183" s="2" t="str">
        <f t="shared" si="110"/>
        <v/>
      </c>
      <c r="F1183" t="str">
        <f t="shared" si="111"/>
        <v/>
      </c>
      <c r="G1183" s="11">
        <f t="shared" si="112"/>
        <v>0</v>
      </c>
      <c r="H1183" t="str">
        <f t="shared" si="113"/>
        <v/>
      </c>
    </row>
    <row r="1184" spans="1:8" x14ac:dyDescent="0.25">
      <c r="A1184" s="2" t="s">
        <v>472</v>
      </c>
      <c r="B1184" s="10"/>
      <c r="C1184" s="2" t="str">
        <f t="shared" si="108"/>
        <v>Rule Name</v>
      </c>
      <c r="D1184" t="str">
        <f t="shared" si="109"/>
        <v>RULE_PROFILE_SIMULATION</v>
      </c>
      <c r="E1184" s="2" t="str">
        <f t="shared" si="110"/>
        <v>Rule ID</v>
      </c>
      <c r="F1184" t="str">
        <f t="shared" si="111"/>
        <v>partnerportal-lar_RULE_PROFILE_SIMULATION</v>
      </c>
      <c r="G1184" s="11">
        <f t="shared" si="112"/>
        <v>2</v>
      </c>
      <c r="H1184" t="str">
        <f t="shared" si="113"/>
        <v/>
      </c>
    </row>
    <row r="1185" spans="1:8" x14ac:dyDescent="0.25">
      <c r="A1185" s="2" t="s">
        <v>473</v>
      </c>
      <c r="B1185" s="10"/>
      <c r="C1185" s="2" t="str">
        <f t="shared" si="108"/>
        <v>Group Name</v>
      </c>
      <c r="D1185" t="str">
        <f t="shared" si="109"/>
        <v>PROFILE_SIMULATION</v>
      </c>
      <c r="E1185" s="2" t="str">
        <f t="shared" si="110"/>
        <v>Group ID</v>
      </c>
      <c r="F1185" t="str">
        <f t="shared" si="111"/>
        <v>partnerportal-lar_PROFILE_SIMULATION</v>
      </c>
      <c r="G1185" s="11">
        <f t="shared" si="112"/>
        <v>2</v>
      </c>
      <c r="H1185" t="str">
        <f t="shared" si="113"/>
        <v/>
      </c>
    </row>
    <row r="1186" spans="1:8" x14ac:dyDescent="0.25">
      <c r="A1186" s="2" t="s">
        <v>12</v>
      </c>
      <c r="B1186" s="10"/>
      <c r="C1186" s="2" t="str">
        <f t="shared" si="108"/>
        <v/>
      </c>
      <c r="D1186" t="str">
        <f t="shared" si="109"/>
        <v/>
      </c>
      <c r="E1186" s="2" t="str">
        <f t="shared" si="110"/>
        <v/>
      </c>
      <c r="F1186" t="str">
        <f t="shared" si="111"/>
        <v/>
      </c>
      <c r="G1186" s="11">
        <f t="shared" si="112"/>
        <v>0</v>
      </c>
      <c r="H1186" t="str">
        <f t="shared" si="113"/>
        <v/>
      </c>
    </row>
    <row r="1187" spans="1:8" x14ac:dyDescent="0.25">
      <c r="A1187" s="2" t="s">
        <v>24</v>
      </c>
      <c r="B1187" s="10"/>
      <c r="C1187" s="2" t="str">
        <f t="shared" si="108"/>
        <v/>
      </c>
      <c r="D1187" t="str">
        <f t="shared" si="109"/>
        <v/>
      </c>
      <c r="E1187" s="2" t="str">
        <f t="shared" si="110"/>
        <v/>
      </c>
      <c r="F1187" t="str">
        <f t="shared" si="111"/>
        <v/>
      </c>
      <c r="G1187" s="11">
        <f t="shared" si="112"/>
        <v>0</v>
      </c>
      <c r="H1187" t="str">
        <f t="shared" si="113"/>
        <v/>
      </c>
    </row>
    <row r="1188" spans="1:8" x14ac:dyDescent="0.25">
      <c r="A1188" s="2" t="s">
        <v>105</v>
      </c>
      <c r="B1188" s="10"/>
      <c r="C1188" s="2" t="str">
        <f t="shared" si="108"/>
        <v/>
      </c>
      <c r="D1188" t="str">
        <f t="shared" si="109"/>
        <v>LAR-GPP-INT</v>
      </c>
      <c r="E1188" s="2" t="str">
        <f t="shared" si="110"/>
        <v/>
      </c>
      <c r="F1188" t="str">
        <f t="shared" si="111"/>
        <v>Programs</v>
      </c>
      <c r="G1188" s="11">
        <f t="shared" si="112"/>
        <v>2</v>
      </c>
      <c r="H1188" t="str">
        <f t="shared" si="113"/>
        <v/>
      </c>
    </row>
    <row r="1189" spans="1:8" x14ac:dyDescent="0.25">
      <c r="A1189" s="2" t="s">
        <v>474</v>
      </c>
      <c r="B1189" s="10"/>
      <c r="C1189" s="2" t="str">
        <f t="shared" si="108"/>
        <v/>
      </c>
      <c r="D1189" t="str">
        <f t="shared" si="109"/>
        <v>LA-LOCAL_SECURITY_Simulation</v>
      </c>
      <c r="E1189" s="2" t="str">
        <f t="shared" si="110"/>
        <v/>
      </c>
      <c r="F1189" t="str">
        <f t="shared" si="111"/>
        <v>UserRights</v>
      </c>
      <c r="G1189" s="11">
        <f t="shared" si="112"/>
        <v>2</v>
      </c>
      <c r="H1189" t="str">
        <f t="shared" si="113"/>
        <v/>
      </c>
    </row>
    <row r="1190" spans="1:8" x14ac:dyDescent="0.25">
      <c r="A1190" s="2" t="s">
        <v>34</v>
      </c>
      <c r="B1190" s="10"/>
      <c r="C1190" s="2" t="str">
        <f t="shared" si="108"/>
        <v/>
      </c>
      <c r="D1190" t="str">
        <f t="shared" si="109"/>
        <v/>
      </c>
      <c r="E1190" s="2" t="str">
        <f t="shared" si="110"/>
        <v/>
      </c>
      <c r="F1190" t="str">
        <f t="shared" si="111"/>
        <v/>
      </c>
      <c r="G1190" s="11">
        <f t="shared" si="112"/>
        <v>0</v>
      </c>
      <c r="H1190" t="str">
        <f t="shared" si="113"/>
        <v/>
      </c>
    </row>
    <row r="1191" spans="1:8" x14ac:dyDescent="0.25">
      <c r="A1191" s="2" t="s">
        <v>16</v>
      </c>
      <c r="B1191" s="10"/>
      <c r="C1191" s="2" t="str">
        <f t="shared" si="108"/>
        <v/>
      </c>
      <c r="D1191" t="str">
        <f t="shared" si="109"/>
        <v/>
      </c>
      <c r="E1191" s="2" t="str">
        <f t="shared" si="110"/>
        <v/>
      </c>
      <c r="F1191" t="str">
        <f t="shared" si="111"/>
        <v/>
      </c>
      <c r="G1191" s="11">
        <f t="shared" si="112"/>
        <v>0</v>
      </c>
      <c r="H1191" t="str">
        <f t="shared" si="113"/>
        <v/>
      </c>
    </row>
    <row r="1192" spans="1:8" x14ac:dyDescent="0.25">
      <c r="A1192" s="2" t="s">
        <v>7</v>
      </c>
      <c r="B1192" s="10"/>
      <c r="C1192" s="2" t="str">
        <f t="shared" si="108"/>
        <v>New Rule</v>
      </c>
      <c r="D1192" t="str">
        <f t="shared" si="109"/>
        <v/>
      </c>
      <c r="E1192" s="2" t="str">
        <f t="shared" si="110"/>
        <v/>
      </c>
      <c r="F1192" t="str">
        <f t="shared" si="111"/>
        <v/>
      </c>
      <c r="G1192" s="11">
        <f t="shared" si="112"/>
        <v>0</v>
      </c>
      <c r="H1192" t="str">
        <f t="shared" si="113"/>
        <v/>
      </c>
    </row>
    <row r="1193" spans="1:8" x14ac:dyDescent="0.25">
      <c r="A1193" s="2" t="s">
        <v>475</v>
      </c>
      <c r="B1193" s="10"/>
      <c r="C1193" s="2" t="str">
        <f t="shared" si="108"/>
        <v>Rule Name</v>
      </c>
      <c r="D1193" t="str">
        <f t="shared" si="109"/>
        <v>RULE_PROFILE_SPP_SEARCH</v>
      </c>
      <c r="E1193" s="2" t="str">
        <f t="shared" si="110"/>
        <v>Rule ID</v>
      </c>
      <c r="F1193" t="str">
        <f t="shared" si="111"/>
        <v>partnerportal-lar_RULE_PROFILE_SPP_SEARCH</v>
      </c>
      <c r="G1193" s="11">
        <f t="shared" si="112"/>
        <v>2</v>
      </c>
      <c r="H1193" t="str">
        <f t="shared" si="113"/>
        <v/>
      </c>
    </row>
    <row r="1194" spans="1:8" x14ac:dyDescent="0.25">
      <c r="A1194" s="2" t="s">
        <v>476</v>
      </c>
      <c r="B1194" s="10"/>
      <c r="C1194" s="2" t="str">
        <f t="shared" si="108"/>
        <v>Group Name</v>
      </c>
      <c r="D1194" t="str">
        <f t="shared" si="109"/>
        <v>PROFILE_SPP_SEARCH</v>
      </c>
      <c r="E1194" s="2" t="str">
        <f t="shared" si="110"/>
        <v>Group ID</v>
      </c>
      <c r="F1194" t="str">
        <f t="shared" si="111"/>
        <v>partnerportal-lar_PROFILE_SPP_SEARCH</v>
      </c>
      <c r="G1194" s="11">
        <f t="shared" si="112"/>
        <v>2</v>
      </c>
      <c r="H1194" t="str">
        <f t="shared" si="113"/>
        <v/>
      </c>
    </row>
    <row r="1195" spans="1:8" x14ac:dyDescent="0.25">
      <c r="A1195" s="2" t="s">
        <v>12</v>
      </c>
      <c r="B1195" s="10"/>
      <c r="C1195" s="2" t="str">
        <f t="shared" si="108"/>
        <v/>
      </c>
      <c r="D1195" t="str">
        <f t="shared" si="109"/>
        <v/>
      </c>
      <c r="E1195" s="2" t="str">
        <f t="shared" si="110"/>
        <v/>
      </c>
      <c r="F1195" t="str">
        <f t="shared" si="111"/>
        <v/>
      </c>
      <c r="G1195" s="11">
        <f t="shared" si="112"/>
        <v>0</v>
      </c>
      <c r="H1195" t="str">
        <f t="shared" si="113"/>
        <v/>
      </c>
    </row>
    <row r="1196" spans="1:8" x14ac:dyDescent="0.25">
      <c r="A1196" s="2" t="s">
        <v>462</v>
      </c>
      <c r="B1196" s="10"/>
      <c r="C1196" s="2" t="str">
        <f t="shared" si="108"/>
        <v/>
      </c>
      <c r="D1196" t="str">
        <f t="shared" si="109"/>
        <v>1</v>
      </c>
      <c r="E1196" s="2" t="str">
        <f t="shared" si="110"/>
        <v/>
      </c>
      <c r="F1196" t="str">
        <f t="shared" si="111"/>
        <v>Status</v>
      </c>
      <c r="G1196" s="11">
        <f t="shared" si="112"/>
        <v>2</v>
      </c>
      <c r="H1196" t="str">
        <f t="shared" si="113"/>
        <v/>
      </c>
    </row>
    <row r="1197" spans="1:8" x14ac:dyDescent="0.25">
      <c r="A1197" s="2" t="s">
        <v>16</v>
      </c>
      <c r="B1197" s="10"/>
      <c r="C1197" s="2" t="str">
        <f t="shared" si="108"/>
        <v/>
      </c>
      <c r="D1197" t="str">
        <f t="shared" si="109"/>
        <v/>
      </c>
      <c r="E1197" s="2" t="str">
        <f t="shared" si="110"/>
        <v/>
      </c>
      <c r="F1197" t="str">
        <f t="shared" si="111"/>
        <v/>
      </c>
      <c r="G1197" s="11">
        <f t="shared" si="112"/>
        <v>0</v>
      </c>
      <c r="H1197" t="str">
        <f t="shared" si="113"/>
        <v/>
      </c>
    </row>
    <row r="1198" spans="1:8" x14ac:dyDescent="0.25">
      <c r="A1198" s="2" t="s">
        <v>7</v>
      </c>
      <c r="B1198" s="10"/>
      <c r="C1198" s="2" t="str">
        <f t="shared" si="108"/>
        <v>New Rule</v>
      </c>
      <c r="D1198" t="str">
        <f t="shared" si="109"/>
        <v/>
      </c>
      <c r="E1198" s="2" t="str">
        <f t="shared" si="110"/>
        <v/>
      </c>
      <c r="F1198" t="str">
        <f t="shared" si="111"/>
        <v/>
      </c>
      <c r="G1198" s="11">
        <f t="shared" si="112"/>
        <v>0</v>
      </c>
      <c r="H1198" t="str">
        <f t="shared" si="113"/>
        <v/>
      </c>
    </row>
    <row r="1199" spans="1:8" x14ac:dyDescent="0.25">
      <c r="A1199" s="2" t="s">
        <v>477</v>
      </c>
      <c r="B1199" s="10"/>
      <c r="C1199" s="2" t="str">
        <f t="shared" si="108"/>
        <v>Rule Name</v>
      </c>
      <c r="D1199" t="str">
        <f t="shared" si="109"/>
        <v>RULE_PROMOS_CACPR</v>
      </c>
      <c r="E1199" s="2" t="str">
        <f t="shared" si="110"/>
        <v>Rule ID</v>
      </c>
      <c r="F1199" t="str">
        <f t="shared" si="111"/>
        <v>partnerportal-lar_RULE_PROMOS_CACPR</v>
      </c>
      <c r="G1199" s="11">
        <f t="shared" si="112"/>
        <v>2</v>
      </c>
      <c r="H1199" t="str">
        <f t="shared" si="113"/>
        <v/>
      </c>
    </row>
    <row r="1200" spans="1:8" x14ac:dyDescent="0.25">
      <c r="A1200" s="2" t="s">
        <v>478</v>
      </c>
      <c r="B1200" s="10"/>
      <c r="C1200" s="2" t="str">
        <f t="shared" si="108"/>
        <v>Group Name</v>
      </c>
      <c r="D1200" t="str">
        <f t="shared" si="109"/>
        <v>PROMOS_CACPR</v>
      </c>
      <c r="E1200" s="2" t="str">
        <f t="shared" si="110"/>
        <v>Group ID</v>
      </c>
      <c r="F1200" t="str">
        <f t="shared" si="111"/>
        <v>partnerportal-lar_PROMOS_CACPR</v>
      </c>
      <c r="G1200" s="11">
        <f t="shared" si="112"/>
        <v>2</v>
      </c>
      <c r="H1200" t="str">
        <f t="shared" si="113"/>
        <v/>
      </c>
    </row>
    <row r="1201" spans="1:8" x14ac:dyDescent="0.25">
      <c r="A1201" s="2" t="s">
        <v>12</v>
      </c>
      <c r="B1201" s="10"/>
      <c r="C1201" s="2" t="str">
        <f t="shared" si="108"/>
        <v/>
      </c>
      <c r="D1201" t="str">
        <f t="shared" si="109"/>
        <v/>
      </c>
      <c r="E1201" s="2" t="str">
        <f t="shared" si="110"/>
        <v/>
      </c>
      <c r="F1201" t="str">
        <f t="shared" si="111"/>
        <v/>
      </c>
      <c r="G1201" s="11">
        <f t="shared" si="112"/>
        <v>0</v>
      </c>
      <c r="H1201" t="str">
        <f t="shared" si="113"/>
        <v/>
      </c>
    </row>
    <row r="1202" spans="1:8" x14ac:dyDescent="0.25">
      <c r="A1202" s="2" t="s">
        <v>24</v>
      </c>
      <c r="B1202" s="10"/>
      <c r="C1202" s="2" t="str">
        <f t="shared" si="108"/>
        <v/>
      </c>
      <c r="D1202" t="str">
        <f t="shared" si="109"/>
        <v/>
      </c>
      <c r="E1202" s="2" t="str">
        <f t="shared" si="110"/>
        <v/>
      </c>
      <c r="F1202" t="str">
        <f t="shared" si="111"/>
        <v/>
      </c>
      <c r="G1202" s="11">
        <f t="shared" si="112"/>
        <v>0</v>
      </c>
      <c r="H1202" t="str">
        <f t="shared" si="113"/>
        <v/>
      </c>
    </row>
    <row r="1203" spans="1:8" x14ac:dyDescent="0.25">
      <c r="A1203" s="2" t="s">
        <v>86</v>
      </c>
      <c r="B1203" s="10"/>
      <c r="C1203" s="2" t="str">
        <f t="shared" si="108"/>
        <v/>
      </c>
      <c r="D1203" t="str">
        <f t="shared" si="109"/>
        <v/>
      </c>
      <c r="E1203" s="2" t="str">
        <f t="shared" si="110"/>
        <v/>
      </c>
      <c r="F1203" t="str">
        <f t="shared" si="111"/>
        <v/>
      </c>
      <c r="G1203" s="11">
        <f t="shared" si="112"/>
        <v>0</v>
      </c>
      <c r="H1203" t="str">
        <f t="shared" si="113"/>
        <v/>
      </c>
    </row>
    <row r="1204" spans="1:8" x14ac:dyDescent="0.25">
      <c r="A1204" s="2" t="s">
        <v>479</v>
      </c>
      <c r="B1204" s="10"/>
      <c r="C1204" s="2" t="str">
        <f t="shared" si="108"/>
        <v/>
      </c>
      <c r="D1204" t="str">
        <f t="shared" si="109"/>
        <v>partnerportal-lar_REGION_CAMERICA_ALL</v>
      </c>
      <c r="E1204" s="2" t="str">
        <f t="shared" si="110"/>
        <v/>
      </c>
      <c r="F1204" t="str">
        <f t="shared" si="111"/>
        <v/>
      </c>
      <c r="G1204" s="11">
        <f t="shared" si="112"/>
        <v>1</v>
      </c>
      <c r="H1204" t="str">
        <f t="shared" si="113"/>
        <v/>
      </c>
    </row>
    <row r="1205" spans="1:8" x14ac:dyDescent="0.25">
      <c r="A1205" s="2" t="s">
        <v>238</v>
      </c>
      <c r="B1205" s="10"/>
      <c r="C1205" s="2" t="str">
        <f t="shared" si="108"/>
        <v/>
      </c>
      <c r="D1205" t="str">
        <f t="shared" si="109"/>
        <v>partnerportal-lar_REGION_CAPR_ALL</v>
      </c>
      <c r="E1205" s="2" t="str">
        <f t="shared" si="110"/>
        <v/>
      </c>
      <c r="F1205" t="str">
        <f t="shared" si="111"/>
        <v/>
      </c>
      <c r="G1205" s="11">
        <f t="shared" si="112"/>
        <v>1</v>
      </c>
      <c r="H1205" t="str">
        <f t="shared" si="113"/>
        <v/>
      </c>
    </row>
    <row r="1206" spans="1:8" x14ac:dyDescent="0.25">
      <c r="A1206" s="2" t="s">
        <v>89</v>
      </c>
      <c r="B1206" s="10"/>
      <c r="C1206" s="2" t="str">
        <f t="shared" si="108"/>
        <v/>
      </c>
      <c r="D1206" t="str">
        <f t="shared" si="109"/>
        <v/>
      </c>
      <c r="E1206" s="2" t="str">
        <f t="shared" si="110"/>
        <v/>
      </c>
      <c r="F1206" t="str">
        <f t="shared" si="111"/>
        <v/>
      </c>
      <c r="G1206" s="11">
        <f t="shared" si="112"/>
        <v>0</v>
      </c>
      <c r="H1206" t="str">
        <f t="shared" si="113"/>
        <v/>
      </c>
    </row>
    <row r="1207" spans="1:8" x14ac:dyDescent="0.25">
      <c r="A1207" s="2" t="s">
        <v>86</v>
      </c>
      <c r="B1207" s="10"/>
      <c r="C1207" s="2" t="str">
        <f t="shared" si="108"/>
        <v/>
      </c>
      <c r="D1207" t="str">
        <f t="shared" si="109"/>
        <v/>
      </c>
      <c r="E1207" s="2" t="str">
        <f t="shared" si="110"/>
        <v/>
      </c>
      <c r="F1207" t="str">
        <f t="shared" si="111"/>
        <v/>
      </c>
      <c r="G1207" s="11">
        <f t="shared" si="112"/>
        <v>0</v>
      </c>
      <c r="H1207" t="str">
        <f t="shared" si="113"/>
        <v/>
      </c>
    </row>
    <row r="1208" spans="1:8" x14ac:dyDescent="0.25">
      <c r="A1208" s="2" t="s">
        <v>480</v>
      </c>
      <c r="B1208" s="10"/>
      <c r="C1208" s="2" t="str">
        <f t="shared" si="108"/>
        <v/>
      </c>
      <c r="D1208" t="str">
        <f t="shared" si="109"/>
        <v>MCA-Rebate</v>
      </c>
      <c r="E1208" s="2" t="str">
        <f t="shared" si="110"/>
        <v/>
      </c>
      <c r="F1208" t="str">
        <f t="shared" si="111"/>
        <v>Programs</v>
      </c>
      <c r="G1208" s="11">
        <f t="shared" si="112"/>
        <v>2</v>
      </c>
      <c r="H1208" t="str">
        <f t="shared" si="113"/>
        <v/>
      </c>
    </row>
    <row r="1209" spans="1:8" x14ac:dyDescent="0.25">
      <c r="A1209" s="2" t="s">
        <v>481</v>
      </c>
      <c r="B1209" s="10"/>
      <c r="C1209" s="2" t="str">
        <f t="shared" si="108"/>
        <v/>
      </c>
      <c r="D1209" t="str">
        <f t="shared" si="109"/>
        <v>MCA-Up Front</v>
      </c>
      <c r="E1209" s="2" t="str">
        <f t="shared" si="110"/>
        <v/>
      </c>
      <c r="F1209" t="str">
        <f t="shared" si="111"/>
        <v>Programs</v>
      </c>
      <c r="G1209" s="11">
        <f t="shared" si="112"/>
        <v>2</v>
      </c>
      <c r="H1209" t="str">
        <f t="shared" si="113"/>
        <v/>
      </c>
    </row>
    <row r="1210" spans="1:8" x14ac:dyDescent="0.25">
      <c r="A1210" s="2" t="s">
        <v>482</v>
      </c>
      <c r="B1210" s="10"/>
      <c r="C1210" s="2" t="str">
        <f t="shared" si="108"/>
        <v/>
      </c>
      <c r="D1210" t="str">
        <f t="shared" si="109"/>
        <v>LAR-GPP-INT</v>
      </c>
      <c r="E1210" s="2" t="str">
        <f t="shared" si="110"/>
        <v/>
      </c>
      <c r="F1210" t="str">
        <f t="shared" si="111"/>
        <v>Programs</v>
      </c>
      <c r="G1210" s="11">
        <f t="shared" si="112"/>
        <v>2</v>
      </c>
      <c r="H1210" t="str">
        <f t="shared" si="113"/>
        <v/>
      </c>
    </row>
    <row r="1211" spans="1:8" x14ac:dyDescent="0.25">
      <c r="A1211" s="2" t="s">
        <v>89</v>
      </c>
      <c r="B1211" s="10"/>
      <c r="C1211" s="2" t="str">
        <f t="shared" si="108"/>
        <v/>
      </c>
      <c r="D1211" t="str">
        <f t="shared" si="109"/>
        <v/>
      </c>
      <c r="E1211" s="2" t="str">
        <f t="shared" si="110"/>
        <v/>
      </c>
      <c r="F1211" t="str">
        <f t="shared" si="111"/>
        <v/>
      </c>
      <c r="G1211" s="11">
        <f t="shared" si="112"/>
        <v>0</v>
      </c>
      <c r="H1211" t="str">
        <f t="shared" si="113"/>
        <v/>
      </c>
    </row>
    <row r="1212" spans="1:8" x14ac:dyDescent="0.25">
      <c r="A1212" s="2" t="s">
        <v>34</v>
      </c>
      <c r="B1212" s="10"/>
      <c r="C1212" s="2" t="str">
        <f t="shared" si="108"/>
        <v/>
      </c>
      <c r="D1212" t="str">
        <f t="shared" si="109"/>
        <v/>
      </c>
      <c r="E1212" s="2" t="str">
        <f t="shared" si="110"/>
        <v/>
      </c>
      <c r="F1212" t="str">
        <f t="shared" si="111"/>
        <v/>
      </c>
      <c r="G1212" s="11">
        <f t="shared" si="112"/>
        <v>0</v>
      </c>
      <c r="H1212" t="str">
        <f t="shared" si="113"/>
        <v/>
      </c>
    </row>
    <row r="1213" spans="1:8" x14ac:dyDescent="0.25">
      <c r="A1213" s="2" t="s">
        <v>16</v>
      </c>
      <c r="B1213" s="10"/>
      <c r="C1213" s="2" t="str">
        <f t="shared" si="108"/>
        <v/>
      </c>
      <c r="D1213" t="str">
        <f t="shared" si="109"/>
        <v/>
      </c>
      <c r="E1213" s="2" t="str">
        <f t="shared" si="110"/>
        <v/>
      </c>
      <c r="F1213" t="str">
        <f t="shared" si="111"/>
        <v/>
      </c>
      <c r="G1213" s="11">
        <f t="shared" si="112"/>
        <v>0</v>
      </c>
      <c r="H1213" t="str">
        <f t="shared" si="113"/>
        <v/>
      </c>
    </row>
    <row r="1214" spans="1:8" x14ac:dyDescent="0.25">
      <c r="A1214" s="2" t="s">
        <v>7</v>
      </c>
      <c r="B1214" s="10"/>
      <c r="C1214" s="2" t="str">
        <f t="shared" si="108"/>
        <v>New Rule</v>
      </c>
      <c r="D1214" t="str">
        <f t="shared" si="109"/>
        <v/>
      </c>
      <c r="E1214" s="2" t="str">
        <f t="shared" si="110"/>
        <v/>
      </c>
      <c r="F1214" t="str">
        <f t="shared" si="111"/>
        <v/>
      </c>
      <c r="G1214" s="11">
        <f t="shared" si="112"/>
        <v>0</v>
      </c>
      <c r="H1214" t="str">
        <f t="shared" si="113"/>
        <v/>
      </c>
    </row>
    <row r="1215" spans="1:8" x14ac:dyDescent="0.25">
      <c r="A1215" s="2" t="s">
        <v>483</v>
      </c>
      <c r="B1215" s="10"/>
      <c r="C1215" s="2" t="str">
        <f t="shared" si="108"/>
        <v>Rule Name</v>
      </c>
      <c r="D1215" t="str">
        <f t="shared" si="109"/>
        <v>RULE_REGION_APUY_ALL</v>
      </c>
      <c r="E1215" s="2" t="str">
        <f t="shared" si="110"/>
        <v>Rule ID</v>
      </c>
      <c r="F1215" t="str">
        <f t="shared" si="111"/>
        <v>partnerportal-lar_RULE_REGION_APUY_ALL</v>
      </c>
      <c r="G1215" s="11">
        <f t="shared" si="112"/>
        <v>2</v>
      </c>
      <c r="H1215" t="str">
        <f t="shared" si="113"/>
        <v/>
      </c>
    </row>
    <row r="1216" spans="1:8" x14ac:dyDescent="0.25">
      <c r="A1216" s="2" t="s">
        <v>484</v>
      </c>
      <c r="B1216" s="10"/>
      <c r="C1216" s="2" t="str">
        <f t="shared" si="108"/>
        <v>Group Name</v>
      </c>
      <c r="D1216" t="str">
        <f t="shared" si="109"/>
        <v>REGION_APUY_ALL</v>
      </c>
      <c r="E1216" s="2" t="str">
        <f t="shared" si="110"/>
        <v>Group ID</v>
      </c>
      <c r="F1216" t="str">
        <f t="shared" si="111"/>
        <v>partnerportal-lar_REGION_APUY_ALL</v>
      </c>
      <c r="G1216" s="11">
        <f t="shared" si="112"/>
        <v>2</v>
      </c>
      <c r="H1216" t="str">
        <f t="shared" si="113"/>
        <v/>
      </c>
    </row>
    <row r="1217" spans="1:8" x14ac:dyDescent="0.25">
      <c r="A1217" s="2" t="s">
        <v>12</v>
      </c>
      <c r="B1217" s="10"/>
      <c r="C1217" s="2" t="str">
        <f t="shared" si="108"/>
        <v/>
      </c>
      <c r="D1217" t="str">
        <f t="shared" si="109"/>
        <v/>
      </c>
      <c r="E1217" s="2" t="str">
        <f t="shared" si="110"/>
        <v/>
      </c>
      <c r="F1217" t="str">
        <f t="shared" si="111"/>
        <v/>
      </c>
      <c r="G1217" s="11">
        <f t="shared" si="112"/>
        <v>0</v>
      </c>
      <c r="H1217" t="str">
        <f t="shared" si="113"/>
        <v/>
      </c>
    </row>
    <row r="1218" spans="1:8" x14ac:dyDescent="0.25">
      <c r="A1218" s="2" t="s">
        <v>52</v>
      </c>
      <c r="B1218" s="10"/>
      <c r="C1218" s="2" t="str">
        <f t="shared" si="108"/>
        <v/>
      </c>
      <c r="D1218" t="str">
        <f t="shared" si="109"/>
        <v/>
      </c>
      <c r="E1218" s="2" t="str">
        <f t="shared" si="110"/>
        <v/>
      </c>
      <c r="F1218" t="str">
        <f t="shared" si="111"/>
        <v/>
      </c>
      <c r="G1218" s="11">
        <f t="shared" si="112"/>
        <v>0</v>
      </c>
      <c r="H1218" t="str">
        <f t="shared" si="113"/>
        <v/>
      </c>
    </row>
    <row r="1219" spans="1:8" x14ac:dyDescent="0.25">
      <c r="A1219" s="2" t="s">
        <v>485</v>
      </c>
      <c r="B1219" s="10"/>
      <c r="C1219" s="2" t="str">
        <f t="shared" ref="C1219:C1282" si="114">IF(A1219=$A$3,"New Rule",IF(C1218="New Rule","Rule Name",IF(C1218="Rule Name","Group Name","")))</f>
        <v/>
      </c>
      <c r="D1219" t="str">
        <f t="shared" ref="D1219:D1282" si="115">IFERROR(LEFT(RIGHT(A1219,LEN(A1219)-FIND("""",A1219,1)),FIND("""",A1219,FIND("""",A1219)+1)-FIND("""",A1219,1)-1),"")</f>
        <v>AR</v>
      </c>
      <c r="E1219" s="2" t="str">
        <f t="shared" ref="E1219:E1282" si="116">IF(C1219="Rule Name","Rule ID",IF(C1219="Group Name","Group ID",""))</f>
        <v/>
      </c>
      <c r="F1219" t="str">
        <f t="shared" ref="F1219:F1282" si="117">IFERROR(LEFT(RIGHT(A1219,LEN(A1219)-FIND("""",A1219,FIND("""",A1219,FIND("""",A1219)+1)+1)),FIND("""",A1219,FIND("""",A1219,FIND("""",A1219,FIND("""",A1219)+1)+1)+1)-FIND("""",A1219,FIND("""",A1219,FIND("""",A1219)+1)+1)-1),"")</f>
        <v>CountryCode</v>
      </c>
      <c r="G1219" s="11">
        <f t="shared" ref="G1219:G1282" si="118">(SUM(LEN(A1219)-LEN(SUBSTITUTE(A1219,"""","")))/LEN(""""))/2</f>
        <v>2</v>
      </c>
      <c r="H1219" t="str">
        <f t="shared" ref="H1219:H1282" si="119">IFERROR(LEFT(RIGHT(A1219,LEN(A1219)-FIND("""",A1219,FIND("""",A1219,FIND("""",A1219,FIND("""",A1219,FIND("""",A1219)+1)+1)+1)+1)),FIND("""",A1219,(FIND("""",A1219,FIND("""",A1219,FIND("""",A1219,FIND("""",A1219,FIND("""",A1219)+1)+1)+1)+1)+1))-FIND("""",A1219,FIND("""",A1219,FIND("""",A1219,FIND("""",A1219,FIND("""",A1219)+1)+1)+1)+1)-1),"")</f>
        <v/>
      </c>
    </row>
    <row r="1220" spans="1:8" x14ac:dyDescent="0.25">
      <c r="A1220" s="2" t="s">
        <v>486</v>
      </c>
      <c r="B1220" s="10"/>
      <c r="C1220" s="2" t="str">
        <f t="shared" si="114"/>
        <v/>
      </c>
      <c r="D1220" t="str">
        <f t="shared" si="115"/>
        <v>PY</v>
      </c>
      <c r="E1220" s="2" t="str">
        <f t="shared" si="116"/>
        <v/>
      </c>
      <c r="F1220" t="str">
        <f t="shared" si="117"/>
        <v>CountryCode</v>
      </c>
      <c r="G1220" s="11">
        <f t="shared" si="118"/>
        <v>2</v>
      </c>
      <c r="H1220" t="str">
        <f t="shared" si="119"/>
        <v/>
      </c>
    </row>
    <row r="1221" spans="1:8" x14ac:dyDescent="0.25">
      <c r="A1221" s="2" t="s">
        <v>487</v>
      </c>
      <c r="B1221" s="10"/>
      <c r="C1221" s="2" t="str">
        <f t="shared" si="114"/>
        <v/>
      </c>
      <c r="D1221" t="str">
        <f t="shared" si="115"/>
        <v>UY</v>
      </c>
      <c r="E1221" s="2" t="str">
        <f t="shared" si="116"/>
        <v/>
      </c>
      <c r="F1221" t="str">
        <f t="shared" si="117"/>
        <v>CountryCode</v>
      </c>
      <c r="G1221" s="11">
        <f t="shared" si="118"/>
        <v>2</v>
      </c>
      <c r="H1221" t="str">
        <f t="shared" si="119"/>
        <v/>
      </c>
    </row>
    <row r="1222" spans="1:8" x14ac:dyDescent="0.25">
      <c r="A1222" s="2" t="s">
        <v>56</v>
      </c>
      <c r="B1222" s="10"/>
      <c r="C1222" s="2" t="str">
        <f t="shared" si="114"/>
        <v/>
      </c>
      <c r="D1222" t="str">
        <f t="shared" si="115"/>
        <v/>
      </c>
      <c r="E1222" s="2" t="str">
        <f t="shared" si="116"/>
        <v/>
      </c>
      <c r="F1222" t="str">
        <f t="shared" si="117"/>
        <v/>
      </c>
      <c r="G1222" s="11">
        <f t="shared" si="118"/>
        <v>0</v>
      </c>
      <c r="H1222" t="str">
        <f t="shared" si="119"/>
        <v/>
      </c>
    </row>
    <row r="1223" spans="1:8" x14ac:dyDescent="0.25">
      <c r="A1223" s="2" t="s">
        <v>16</v>
      </c>
      <c r="B1223" s="10"/>
      <c r="C1223" s="2" t="str">
        <f t="shared" si="114"/>
        <v/>
      </c>
      <c r="D1223" t="str">
        <f t="shared" si="115"/>
        <v/>
      </c>
      <c r="E1223" s="2" t="str">
        <f t="shared" si="116"/>
        <v/>
      </c>
      <c r="F1223" t="str">
        <f t="shared" si="117"/>
        <v/>
      </c>
      <c r="G1223" s="11">
        <f t="shared" si="118"/>
        <v>0</v>
      </c>
      <c r="H1223" t="str">
        <f t="shared" si="119"/>
        <v/>
      </c>
    </row>
    <row r="1224" spans="1:8" x14ac:dyDescent="0.25">
      <c r="A1224" s="2" t="s">
        <v>7</v>
      </c>
      <c r="B1224" s="10"/>
      <c r="C1224" s="2" t="str">
        <f t="shared" si="114"/>
        <v>New Rule</v>
      </c>
      <c r="D1224" t="str">
        <f t="shared" si="115"/>
        <v/>
      </c>
      <c r="E1224" s="2" t="str">
        <f t="shared" si="116"/>
        <v/>
      </c>
      <c r="F1224" t="str">
        <f t="shared" si="117"/>
        <v/>
      </c>
      <c r="G1224" s="11">
        <f t="shared" si="118"/>
        <v>0</v>
      </c>
      <c r="H1224" t="str">
        <f t="shared" si="119"/>
        <v/>
      </c>
    </row>
    <row r="1225" spans="1:8" x14ac:dyDescent="0.25">
      <c r="A1225" s="2" t="s">
        <v>488</v>
      </c>
      <c r="B1225" s="10"/>
      <c r="C1225" s="2" t="str">
        <f t="shared" si="114"/>
        <v>Rule Name</v>
      </c>
      <c r="D1225" t="str">
        <f t="shared" si="115"/>
        <v>RULE_REGION_BOPE_ALL</v>
      </c>
      <c r="E1225" s="2" t="str">
        <f t="shared" si="116"/>
        <v>Rule ID</v>
      </c>
      <c r="F1225" t="str">
        <f t="shared" si="117"/>
        <v>partnerportal-lar_RULE_REGION_BOPE_ALL</v>
      </c>
      <c r="G1225" s="11">
        <f t="shared" si="118"/>
        <v>2</v>
      </c>
      <c r="H1225" t="str">
        <f t="shared" si="119"/>
        <v/>
      </c>
    </row>
    <row r="1226" spans="1:8" x14ac:dyDescent="0.25">
      <c r="A1226" s="2" t="s">
        <v>489</v>
      </c>
      <c r="B1226" s="10"/>
      <c r="C1226" s="2" t="str">
        <f t="shared" si="114"/>
        <v>Group Name</v>
      </c>
      <c r="D1226" t="str">
        <f t="shared" si="115"/>
        <v>REGION_BOPE_ALL</v>
      </c>
      <c r="E1226" s="2" t="str">
        <f t="shared" si="116"/>
        <v>Group ID</v>
      </c>
      <c r="F1226" t="str">
        <f t="shared" si="117"/>
        <v>partnerportal-lar_REGION_BOPE_ALL</v>
      </c>
      <c r="G1226" s="11">
        <f t="shared" si="118"/>
        <v>2</v>
      </c>
      <c r="H1226" t="str">
        <f t="shared" si="119"/>
        <v/>
      </c>
    </row>
    <row r="1227" spans="1:8" x14ac:dyDescent="0.25">
      <c r="A1227" s="2" t="s">
        <v>12</v>
      </c>
      <c r="B1227" s="10"/>
      <c r="C1227" s="2" t="str">
        <f t="shared" si="114"/>
        <v/>
      </c>
      <c r="D1227" t="str">
        <f t="shared" si="115"/>
        <v/>
      </c>
      <c r="E1227" s="2" t="str">
        <f t="shared" si="116"/>
        <v/>
      </c>
      <c r="F1227" t="str">
        <f t="shared" si="117"/>
        <v/>
      </c>
      <c r="G1227" s="11">
        <f t="shared" si="118"/>
        <v>0</v>
      </c>
      <c r="H1227" t="str">
        <f t="shared" si="119"/>
        <v/>
      </c>
    </row>
    <row r="1228" spans="1:8" x14ac:dyDescent="0.25">
      <c r="A1228" s="2" t="s">
        <v>52</v>
      </c>
      <c r="B1228" s="10"/>
      <c r="C1228" s="2" t="str">
        <f t="shared" si="114"/>
        <v/>
      </c>
      <c r="D1228" t="str">
        <f t="shared" si="115"/>
        <v/>
      </c>
      <c r="E1228" s="2" t="str">
        <f t="shared" si="116"/>
        <v/>
      </c>
      <c r="F1228" t="str">
        <f t="shared" si="117"/>
        <v/>
      </c>
      <c r="G1228" s="11">
        <f t="shared" si="118"/>
        <v>0</v>
      </c>
      <c r="H1228" t="str">
        <f t="shared" si="119"/>
        <v/>
      </c>
    </row>
    <row r="1229" spans="1:8" x14ac:dyDescent="0.25">
      <c r="A1229" s="2" t="s">
        <v>490</v>
      </c>
      <c r="B1229" s="10"/>
      <c r="C1229" s="2" t="str">
        <f t="shared" si="114"/>
        <v/>
      </c>
      <c r="D1229" t="str">
        <f t="shared" si="115"/>
        <v>BO</v>
      </c>
      <c r="E1229" s="2" t="str">
        <f t="shared" si="116"/>
        <v/>
      </c>
      <c r="F1229" t="str">
        <f t="shared" si="117"/>
        <v>CountryCode</v>
      </c>
      <c r="G1229" s="11">
        <f t="shared" si="118"/>
        <v>2</v>
      </c>
      <c r="H1229" t="str">
        <f t="shared" si="119"/>
        <v/>
      </c>
    </row>
    <row r="1230" spans="1:8" x14ac:dyDescent="0.25">
      <c r="A1230" s="2" t="s">
        <v>491</v>
      </c>
      <c r="B1230" s="10"/>
      <c r="C1230" s="2" t="str">
        <f t="shared" si="114"/>
        <v/>
      </c>
      <c r="D1230" t="str">
        <f t="shared" si="115"/>
        <v>EC</v>
      </c>
      <c r="E1230" s="2" t="str">
        <f t="shared" si="116"/>
        <v/>
      </c>
      <c r="F1230" t="str">
        <f t="shared" si="117"/>
        <v>CountryCode</v>
      </c>
      <c r="G1230" s="11">
        <f t="shared" si="118"/>
        <v>2</v>
      </c>
      <c r="H1230" t="str">
        <f t="shared" si="119"/>
        <v/>
      </c>
    </row>
    <row r="1231" spans="1:8" x14ac:dyDescent="0.25">
      <c r="A1231" s="2" t="s">
        <v>492</v>
      </c>
      <c r="B1231" s="10"/>
      <c r="C1231" s="2" t="str">
        <f t="shared" si="114"/>
        <v/>
      </c>
      <c r="D1231" t="str">
        <f t="shared" si="115"/>
        <v>PE</v>
      </c>
      <c r="E1231" s="2" t="str">
        <f t="shared" si="116"/>
        <v/>
      </c>
      <c r="F1231" t="str">
        <f t="shared" si="117"/>
        <v>CountryCode</v>
      </c>
      <c r="G1231" s="11">
        <f t="shared" si="118"/>
        <v>2</v>
      </c>
      <c r="H1231" t="str">
        <f t="shared" si="119"/>
        <v/>
      </c>
    </row>
    <row r="1232" spans="1:8" x14ac:dyDescent="0.25">
      <c r="A1232" s="2" t="s">
        <v>56</v>
      </c>
      <c r="B1232" s="10"/>
      <c r="C1232" s="2" t="str">
        <f t="shared" si="114"/>
        <v/>
      </c>
      <c r="D1232" t="str">
        <f t="shared" si="115"/>
        <v/>
      </c>
      <c r="E1232" s="2" t="str">
        <f t="shared" si="116"/>
        <v/>
      </c>
      <c r="F1232" t="str">
        <f t="shared" si="117"/>
        <v/>
      </c>
      <c r="G1232" s="11">
        <f t="shared" si="118"/>
        <v>0</v>
      </c>
      <c r="H1232" t="str">
        <f t="shared" si="119"/>
        <v/>
      </c>
    </row>
    <row r="1233" spans="1:8" x14ac:dyDescent="0.25">
      <c r="A1233" s="2" t="s">
        <v>16</v>
      </c>
      <c r="B1233" s="10"/>
      <c r="C1233" s="2" t="str">
        <f t="shared" si="114"/>
        <v/>
      </c>
      <c r="D1233" t="str">
        <f t="shared" si="115"/>
        <v/>
      </c>
      <c r="E1233" s="2" t="str">
        <f t="shared" si="116"/>
        <v/>
      </c>
      <c r="F1233" t="str">
        <f t="shared" si="117"/>
        <v/>
      </c>
      <c r="G1233" s="11">
        <f t="shared" si="118"/>
        <v>0</v>
      </c>
      <c r="H1233" t="str">
        <f t="shared" si="119"/>
        <v/>
      </c>
    </row>
    <row r="1234" spans="1:8" x14ac:dyDescent="0.25">
      <c r="A1234" s="2" t="s">
        <v>7</v>
      </c>
      <c r="B1234" s="10"/>
      <c r="C1234" s="2" t="str">
        <f t="shared" si="114"/>
        <v>New Rule</v>
      </c>
      <c r="D1234" t="str">
        <f t="shared" si="115"/>
        <v/>
      </c>
      <c r="E1234" s="2" t="str">
        <f t="shared" si="116"/>
        <v/>
      </c>
      <c r="F1234" t="str">
        <f t="shared" si="117"/>
        <v/>
      </c>
      <c r="G1234" s="11">
        <f t="shared" si="118"/>
        <v>0</v>
      </c>
      <c r="H1234" t="str">
        <f t="shared" si="119"/>
        <v/>
      </c>
    </row>
    <row r="1235" spans="1:8" x14ac:dyDescent="0.25">
      <c r="A1235" s="2" t="s">
        <v>493</v>
      </c>
      <c r="B1235" s="10"/>
      <c r="C1235" s="2" t="str">
        <f t="shared" si="114"/>
        <v>Rule Name</v>
      </c>
      <c r="D1235" t="str">
        <f t="shared" si="115"/>
        <v>RULE_REGION_CAMERICA_ALL</v>
      </c>
      <c r="E1235" s="2" t="str">
        <f t="shared" si="116"/>
        <v>Rule ID</v>
      </c>
      <c r="F1235" t="str">
        <f t="shared" si="117"/>
        <v>partnerportal-lar_RULE_REGION_CAMERICA_ALL</v>
      </c>
      <c r="G1235" s="11">
        <f t="shared" si="118"/>
        <v>2</v>
      </c>
      <c r="H1235" t="str">
        <f t="shared" si="119"/>
        <v/>
      </c>
    </row>
    <row r="1236" spans="1:8" x14ac:dyDescent="0.25">
      <c r="A1236" s="2" t="s">
        <v>494</v>
      </c>
      <c r="B1236" s="10"/>
      <c r="C1236" s="2" t="str">
        <f t="shared" si="114"/>
        <v>Group Name</v>
      </c>
      <c r="D1236" t="str">
        <f t="shared" si="115"/>
        <v>REGION_CAMERICA_ALL</v>
      </c>
      <c r="E1236" s="2" t="str">
        <f t="shared" si="116"/>
        <v>Group ID</v>
      </c>
      <c r="F1236" t="str">
        <f t="shared" si="117"/>
        <v>partnerportal-lar_REGION_CAMERICA_ALL</v>
      </c>
      <c r="G1236" s="11">
        <f t="shared" si="118"/>
        <v>2</v>
      </c>
      <c r="H1236" t="str">
        <f t="shared" si="119"/>
        <v/>
      </c>
    </row>
    <row r="1237" spans="1:8" x14ac:dyDescent="0.25">
      <c r="A1237" s="2" t="s">
        <v>12</v>
      </c>
      <c r="B1237" s="10"/>
      <c r="C1237" s="2" t="str">
        <f t="shared" si="114"/>
        <v/>
      </c>
      <c r="D1237" t="str">
        <f t="shared" si="115"/>
        <v/>
      </c>
      <c r="E1237" s="2" t="str">
        <f t="shared" si="116"/>
        <v/>
      </c>
      <c r="F1237" t="str">
        <f t="shared" si="117"/>
        <v/>
      </c>
      <c r="G1237" s="11">
        <f t="shared" si="118"/>
        <v>0</v>
      </c>
      <c r="H1237" t="str">
        <f t="shared" si="119"/>
        <v/>
      </c>
    </row>
    <row r="1238" spans="1:8" x14ac:dyDescent="0.25">
      <c r="A1238" s="2" t="s">
        <v>52</v>
      </c>
      <c r="B1238" s="10"/>
      <c r="C1238" s="2" t="str">
        <f t="shared" si="114"/>
        <v/>
      </c>
      <c r="D1238" t="str">
        <f t="shared" si="115"/>
        <v/>
      </c>
      <c r="E1238" s="2" t="str">
        <f t="shared" si="116"/>
        <v/>
      </c>
      <c r="F1238" t="str">
        <f t="shared" si="117"/>
        <v/>
      </c>
      <c r="G1238" s="11">
        <f t="shared" si="118"/>
        <v>0</v>
      </c>
      <c r="H1238" t="str">
        <f t="shared" si="119"/>
        <v/>
      </c>
    </row>
    <row r="1239" spans="1:8" x14ac:dyDescent="0.25">
      <c r="A1239" s="2" t="s">
        <v>495</v>
      </c>
      <c r="B1239" s="10"/>
      <c r="C1239" s="2" t="str">
        <f t="shared" si="114"/>
        <v/>
      </c>
      <c r="D1239" t="str">
        <f t="shared" si="115"/>
        <v>CR</v>
      </c>
      <c r="E1239" s="2" t="str">
        <f t="shared" si="116"/>
        <v/>
      </c>
      <c r="F1239" t="str">
        <f t="shared" si="117"/>
        <v>CountryCode</v>
      </c>
      <c r="G1239" s="11">
        <f t="shared" si="118"/>
        <v>2</v>
      </c>
      <c r="H1239" t="str">
        <f t="shared" si="119"/>
        <v/>
      </c>
    </row>
    <row r="1240" spans="1:8" x14ac:dyDescent="0.25">
      <c r="A1240" s="2" t="s">
        <v>496</v>
      </c>
      <c r="B1240" s="10"/>
      <c r="C1240" s="2" t="str">
        <f t="shared" si="114"/>
        <v/>
      </c>
      <c r="D1240" t="str">
        <f t="shared" si="115"/>
        <v>DO</v>
      </c>
      <c r="E1240" s="2" t="str">
        <f t="shared" si="116"/>
        <v/>
      </c>
      <c r="F1240" t="str">
        <f t="shared" si="117"/>
        <v>CountryCode</v>
      </c>
      <c r="G1240" s="11">
        <f t="shared" si="118"/>
        <v>2</v>
      </c>
      <c r="H1240" t="str">
        <f t="shared" si="119"/>
        <v/>
      </c>
    </row>
    <row r="1241" spans="1:8" x14ac:dyDescent="0.25">
      <c r="A1241" s="2" t="s">
        <v>497</v>
      </c>
      <c r="B1241" s="10"/>
      <c r="C1241" s="2" t="str">
        <f t="shared" si="114"/>
        <v/>
      </c>
      <c r="D1241" t="str">
        <f t="shared" si="115"/>
        <v>SV</v>
      </c>
      <c r="E1241" s="2" t="str">
        <f t="shared" si="116"/>
        <v/>
      </c>
      <c r="F1241" t="str">
        <f t="shared" si="117"/>
        <v>CountryCode</v>
      </c>
      <c r="G1241" s="11">
        <f t="shared" si="118"/>
        <v>2</v>
      </c>
      <c r="H1241" t="str">
        <f t="shared" si="119"/>
        <v/>
      </c>
    </row>
    <row r="1242" spans="1:8" x14ac:dyDescent="0.25">
      <c r="A1242" s="2" t="s">
        <v>498</v>
      </c>
      <c r="B1242" s="10"/>
      <c r="C1242" s="2" t="str">
        <f t="shared" si="114"/>
        <v/>
      </c>
      <c r="D1242" t="str">
        <f t="shared" si="115"/>
        <v>GT</v>
      </c>
      <c r="E1242" s="2" t="str">
        <f t="shared" si="116"/>
        <v/>
      </c>
      <c r="F1242" t="str">
        <f t="shared" si="117"/>
        <v>CountryCode</v>
      </c>
      <c r="G1242" s="11">
        <f t="shared" si="118"/>
        <v>2</v>
      </c>
      <c r="H1242" t="str">
        <f t="shared" si="119"/>
        <v/>
      </c>
    </row>
    <row r="1243" spans="1:8" x14ac:dyDescent="0.25">
      <c r="A1243" s="2" t="s">
        <v>499</v>
      </c>
      <c r="B1243" s="10"/>
      <c r="C1243" s="2" t="str">
        <f t="shared" si="114"/>
        <v/>
      </c>
      <c r="D1243" t="str">
        <f t="shared" si="115"/>
        <v>HN</v>
      </c>
      <c r="E1243" s="2" t="str">
        <f t="shared" si="116"/>
        <v/>
      </c>
      <c r="F1243" t="str">
        <f t="shared" si="117"/>
        <v>CountryCode</v>
      </c>
      <c r="G1243" s="11">
        <f t="shared" si="118"/>
        <v>2</v>
      </c>
      <c r="H1243" t="str">
        <f t="shared" si="119"/>
        <v/>
      </c>
    </row>
    <row r="1244" spans="1:8" x14ac:dyDescent="0.25">
      <c r="A1244" s="2" t="s">
        <v>500</v>
      </c>
      <c r="B1244" s="10"/>
      <c r="C1244" s="2" t="str">
        <f t="shared" si="114"/>
        <v/>
      </c>
      <c r="D1244" t="str">
        <f t="shared" si="115"/>
        <v>PA</v>
      </c>
      <c r="E1244" s="2" t="str">
        <f t="shared" si="116"/>
        <v/>
      </c>
      <c r="F1244" t="str">
        <f t="shared" si="117"/>
        <v>CountryCode</v>
      </c>
      <c r="G1244" s="11">
        <f t="shared" si="118"/>
        <v>2</v>
      </c>
      <c r="H1244" t="str">
        <f t="shared" si="119"/>
        <v/>
      </c>
    </row>
    <row r="1245" spans="1:8" x14ac:dyDescent="0.25">
      <c r="A1245" s="2" t="s">
        <v>501</v>
      </c>
      <c r="B1245" s="10"/>
      <c r="C1245" s="2" t="str">
        <f t="shared" si="114"/>
        <v/>
      </c>
      <c r="D1245" t="str">
        <f t="shared" si="115"/>
        <v>NI</v>
      </c>
      <c r="E1245" s="2" t="str">
        <f t="shared" si="116"/>
        <v/>
      </c>
      <c r="F1245" t="str">
        <f t="shared" si="117"/>
        <v>CountryCode</v>
      </c>
      <c r="G1245" s="11">
        <f t="shared" si="118"/>
        <v>2</v>
      </c>
      <c r="H1245" t="str">
        <f t="shared" si="119"/>
        <v/>
      </c>
    </row>
    <row r="1246" spans="1:8" x14ac:dyDescent="0.25">
      <c r="A1246" s="2" t="s">
        <v>56</v>
      </c>
      <c r="B1246" s="10"/>
      <c r="C1246" s="2" t="str">
        <f t="shared" si="114"/>
        <v/>
      </c>
      <c r="D1246" t="str">
        <f t="shared" si="115"/>
        <v/>
      </c>
      <c r="E1246" s="2" t="str">
        <f t="shared" si="116"/>
        <v/>
      </c>
      <c r="F1246" t="str">
        <f t="shared" si="117"/>
        <v/>
      </c>
      <c r="G1246" s="11">
        <f t="shared" si="118"/>
        <v>0</v>
      </c>
      <c r="H1246" t="str">
        <f t="shared" si="119"/>
        <v/>
      </c>
    </row>
    <row r="1247" spans="1:8" x14ac:dyDescent="0.25">
      <c r="A1247" s="2" t="s">
        <v>16</v>
      </c>
      <c r="B1247" s="10"/>
      <c r="C1247" s="2" t="str">
        <f t="shared" si="114"/>
        <v/>
      </c>
      <c r="D1247" t="str">
        <f t="shared" si="115"/>
        <v/>
      </c>
      <c r="E1247" s="2" t="str">
        <f t="shared" si="116"/>
        <v/>
      </c>
      <c r="F1247" t="str">
        <f t="shared" si="117"/>
        <v/>
      </c>
      <c r="G1247" s="11">
        <f t="shared" si="118"/>
        <v>0</v>
      </c>
      <c r="H1247" t="str">
        <f t="shared" si="119"/>
        <v/>
      </c>
    </row>
    <row r="1248" spans="1:8" x14ac:dyDescent="0.25">
      <c r="A1248" s="2" t="s">
        <v>7</v>
      </c>
      <c r="B1248" s="10"/>
      <c r="C1248" s="2" t="str">
        <f t="shared" si="114"/>
        <v>New Rule</v>
      </c>
      <c r="D1248" t="str">
        <f t="shared" si="115"/>
        <v/>
      </c>
      <c r="E1248" s="2" t="str">
        <f t="shared" si="116"/>
        <v/>
      </c>
      <c r="F1248" t="str">
        <f t="shared" si="117"/>
        <v/>
      </c>
      <c r="G1248" s="11">
        <f t="shared" si="118"/>
        <v>0</v>
      </c>
      <c r="H1248" t="str">
        <f t="shared" si="119"/>
        <v/>
      </c>
    </row>
    <row r="1249" spans="1:8" x14ac:dyDescent="0.25">
      <c r="A1249" s="2" t="s">
        <v>502</v>
      </c>
      <c r="B1249" s="10"/>
      <c r="C1249" s="2" t="str">
        <f t="shared" si="114"/>
        <v>Rule Name</v>
      </c>
      <c r="D1249" t="str">
        <f t="shared" si="115"/>
        <v>RULE_REGION_CAPR_ALL</v>
      </c>
      <c r="E1249" s="2" t="str">
        <f t="shared" si="116"/>
        <v>Rule ID</v>
      </c>
      <c r="F1249" t="str">
        <f t="shared" si="117"/>
        <v>partnerportal-lar_RULE_REGION_CAPR_ALL</v>
      </c>
      <c r="G1249" s="11">
        <f t="shared" si="118"/>
        <v>2</v>
      </c>
      <c r="H1249" t="str">
        <f t="shared" si="119"/>
        <v/>
      </c>
    </row>
    <row r="1250" spans="1:8" x14ac:dyDescent="0.25">
      <c r="A1250" s="2" t="s">
        <v>503</v>
      </c>
      <c r="B1250" s="10"/>
      <c r="C1250" s="2" t="str">
        <f t="shared" si="114"/>
        <v>Group Name</v>
      </c>
      <c r="D1250" t="str">
        <f t="shared" si="115"/>
        <v>REGION_CAPR_ALL</v>
      </c>
      <c r="E1250" s="2" t="str">
        <f t="shared" si="116"/>
        <v>Group ID</v>
      </c>
      <c r="F1250" t="str">
        <f t="shared" si="117"/>
        <v>partnerportal-lar_REGION_CAPR_ALL</v>
      </c>
      <c r="G1250" s="11">
        <f t="shared" si="118"/>
        <v>2</v>
      </c>
      <c r="H1250" t="str">
        <f t="shared" si="119"/>
        <v/>
      </c>
    </row>
    <row r="1251" spans="1:8" x14ac:dyDescent="0.25">
      <c r="A1251" s="2" t="s">
        <v>12</v>
      </c>
      <c r="B1251" s="10"/>
      <c r="C1251" s="2" t="str">
        <f t="shared" si="114"/>
        <v/>
      </c>
      <c r="D1251" t="str">
        <f t="shared" si="115"/>
        <v/>
      </c>
      <c r="E1251" s="2" t="str">
        <f t="shared" si="116"/>
        <v/>
      </c>
      <c r="F1251" t="str">
        <f t="shared" si="117"/>
        <v/>
      </c>
      <c r="G1251" s="11">
        <f t="shared" si="118"/>
        <v>0</v>
      </c>
      <c r="H1251" t="str">
        <f t="shared" si="119"/>
        <v/>
      </c>
    </row>
    <row r="1252" spans="1:8" x14ac:dyDescent="0.25">
      <c r="A1252" s="2" t="s">
        <v>52</v>
      </c>
      <c r="B1252" s="10"/>
      <c r="C1252" s="2" t="str">
        <f t="shared" si="114"/>
        <v/>
      </c>
      <c r="D1252" t="str">
        <f t="shared" si="115"/>
        <v/>
      </c>
      <c r="E1252" s="2" t="str">
        <f t="shared" si="116"/>
        <v/>
      </c>
      <c r="F1252" t="str">
        <f t="shared" si="117"/>
        <v/>
      </c>
      <c r="G1252" s="11">
        <f t="shared" si="118"/>
        <v>0</v>
      </c>
      <c r="H1252" t="str">
        <f t="shared" si="119"/>
        <v/>
      </c>
    </row>
    <row r="1253" spans="1:8" x14ac:dyDescent="0.25">
      <c r="A1253" s="2" t="s">
        <v>504</v>
      </c>
      <c r="B1253" s="10"/>
      <c r="C1253" s="2" t="str">
        <f t="shared" si="114"/>
        <v/>
      </c>
      <c r="D1253" t="str">
        <f t="shared" si="115"/>
        <v>AG</v>
      </c>
      <c r="E1253" s="2" t="str">
        <f t="shared" si="116"/>
        <v/>
      </c>
      <c r="F1253" t="str">
        <f t="shared" si="117"/>
        <v>CountryCode</v>
      </c>
      <c r="G1253" s="11">
        <f t="shared" si="118"/>
        <v>2</v>
      </c>
      <c r="H1253" t="str">
        <f t="shared" si="119"/>
        <v/>
      </c>
    </row>
    <row r="1254" spans="1:8" x14ac:dyDescent="0.25">
      <c r="A1254" s="2" t="s">
        <v>505</v>
      </c>
      <c r="B1254" s="10"/>
      <c r="C1254" s="2" t="str">
        <f t="shared" si="114"/>
        <v/>
      </c>
      <c r="D1254" t="str">
        <f t="shared" si="115"/>
        <v>AW</v>
      </c>
      <c r="E1254" s="2" t="str">
        <f t="shared" si="116"/>
        <v/>
      </c>
      <c r="F1254" t="str">
        <f t="shared" si="117"/>
        <v>CountryCode</v>
      </c>
      <c r="G1254" s="11">
        <f t="shared" si="118"/>
        <v>2</v>
      </c>
      <c r="H1254" t="str">
        <f t="shared" si="119"/>
        <v/>
      </c>
    </row>
    <row r="1255" spans="1:8" x14ac:dyDescent="0.25">
      <c r="A1255" s="2" t="s">
        <v>506</v>
      </c>
      <c r="B1255" s="10"/>
      <c r="C1255" s="2" t="str">
        <f t="shared" si="114"/>
        <v/>
      </c>
      <c r="D1255" t="str">
        <f t="shared" si="115"/>
        <v>BS</v>
      </c>
      <c r="E1255" s="2" t="str">
        <f t="shared" si="116"/>
        <v/>
      </c>
      <c r="F1255" t="str">
        <f t="shared" si="117"/>
        <v>CountryCode</v>
      </c>
      <c r="G1255" s="11">
        <f t="shared" si="118"/>
        <v>2</v>
      </c>
      <c r="H1255" t="str">
        <f t="shared" si="119"/>
        <v/>
      </c>
    </row>
    <row r="1256" spans="1:8" x14ac:dyDescent="0.25">
      <c r="A1256" s="2" t="s">
        <v>507</v>
      </c>
      <c r="B1256" s="10"/>
      <c r="C1256" s="2" t="str">
        <f t="shared" si="114"/>
        <v/>
      </c>
      <c r="D1256" t="str">
        <f t="shared" si="115"/>
        <v>BB</v>
      </c>
      <c r="E1256" s="2" t="str">
        <f t="shared" si="116"/>
        <v/>
      </c>
      <c r="F1256" t="str">
        <f t="shared" si="117"/>
        <v>CountryCode</v>
      </c>
      <c r="G1256" s="11">
        <f t="shared" si="118"/>
        <v>2</v>
      </c>
      <c r="H1256" t="str">
        <f t="shared" si="119"/>
        <v/>
      </c>
    </row>
    <row r="1257" spans="1:8" x14ac:dyDescent="0.25">
      <c r="A1257" s="2" t="s">
        <v>508</v>
      </c>
      <c r="B1257" s="10"/>
      <c r="C1257" s="2" t="str">
        <f t="shared" si="114"/>
        <v/>
      </c>
      <c r="D1257" t="str">
        <f t="shared" si="115"/>
        <v>BM</v>
      </c>
      <c r="E1257" s="2" t="str">
        <f t="shared" si="116"/>
        <v/>
      </c>
      <c r="F1257" t="str">
        <f t="shared" si="117"/>
        <v>CountryCode</v>
      </c>
      <c r="G1257" s="11">
        <f t="shared" si="118"/>
        <v>2</v>
      </c>
      <c r="H1257" t="str">
        <f t="shared" si="119"/>
        <v/>
      </c>
    </row>
    <row r="1258" spans="1:8" x14ac:dyDescent="0.25">
      <c r="A1258" s="2" t="s">
        <v>509</v>
      </c>
      <c r="B1258" s="10"/>
      <c r="C1258" s="2" t="str">
        <f t="shared" si="114"/>
        <v/>
      </c>
      <c r="D1258" t="str">
        <f t="shared" si="115"/>
        <v>BZ</v>
      </c>
      <c r="E1258" s="2" t="str">
        <f t="shared" si="116"/>
        <v/>
      </c>
      <c r="F1258" t="str">
        <f t="shared" si="117"/>
        <v>CountryCode</v>
      </c>
      <c r="G1258" s="11">
        <f t="shared" si="118"/>
        <v>2</v>
      </c>
      <c r="H1258" t="str">
        <f t="shared" si="119"/>
        <v/>
      </c>
    </row>
    <row r="1259" spans="1:8" x14ac:dyDescent="0.25">
      <c r="A1259" s="2" t="s">
        <v>510</v>
      </c>
      <c r="B1259" s="10"/>
      <c r="C1259" s="2" t="str">
        <f t="shared" si="114"/>
        <v/>
      </c>
      <c r="D1259" t="str">
        <f t="shared" si="115"/>
        <v>VG</v>
      </c>
      <c r="E1259" s="2" t="str">
        <f t="shared" si="116"/>
        <v/>
      </c>
      <c r="F1259" t="str">
        <f t="shared" si="117"/>
        <v>CountryCode</v>
      </c>
      <c r="G1259" s="11">
        <f t="shared" si="118"/>
        <v>2</v>
      </c>
      <c r="H1259" t="str">
        <f t="shared" si="119"/>
        <v/>
      </c>
    </row>
    <row r="1260" spans="1:8" x14ac:dyDescent="0.25">
      <c r="A1260" s="2" t="s">
        <v>511</v>
      </c>
      <c r="B1260" s="10"/>
      <c r="C1260" s="2" t="str">
        <f t="shared" si="114"/>
        <v/>
      </c>
      <c r="D1260" t="str">
        <f t="shared" si="115"/>
        <v>KY</v>
      </c>
      <c r="E1260" s="2" t="str">
        <f t="shared" si="116"/>
        <v/>
      </c>
      <c r="F1260" t="str">
        <f t="shared" si="117"/>
        <v>CountryCode</v>
      </c>
      <c r="G1260" s="11">
        <f t="shared" si="118"/>
        <v>2</v>
      </c>
      <c r="H1260" t="str">
        <f t="shared" si="119"/>
        <v/>
      </c>
    </row>
    <row r="1261" spans="1:8" x14ac:dyDescent="0.25">
      <c r="A1261" s="2" t="s">
        <v>512</v>
      </c>
      <c r="B1261" s="10"/>
      <c r="C1261" s="2" t="str">
        <f t="shared" si="114"/>
        <v/>
      </c>
      <c r="D1261" t="str">
        <f t="shared" si="115"/>
        <v>GD</v>
      </c>
      <c r="E1261" s="2" t="str">
        <f t="shared" si="116"/>
        <v/>
      </c>
      <c r="F1261" t="str">
        <f t="shared" si="117"/>
        <v>CountryCode</v>
      </c>
      <c r="G1261" s="11">
        <f t="shared" si="118"/>
        <v>2</v>
      </c>
      <c r="H1261" t="str">
        <f t="shared" si="119"/>
        <v/>
      </c>
    </row>
    <row r="1262" spans="1:8" x14ac:dyDescent="0.25">
      <c r="A1262" s="2" t="s">
        <v>513</v>
      </c>
      <c r="B1262" s="10"/>
      <c r="C1262" s="2" t="str">
        <f t="shared" si="114"/>
        <v/>
      </c>
      <c r="D1262" t="str">
        <f t="shared" si="115"/>
        <v>GY</v>
      </c>
      <c r="E1262" s="2" t="str">
        <f t="shared" si="116"/>
        <v/>
      </c>
      <c r="F1262" t="str">
        <f t="shared" si="117"/>
        <v>CountryCode</v>
      </c>
      <c r="G1262" s="11">
        <f t="shared" si="118"/>
        <v>2</v>
      </c>
      <c r="H1262" t="str">
        <f t="shared" si="119"/>
        <v/>
      </c>
    </row>
    <row r="1263" spans="1:8" x14ac:dyDescent="0.25">
      <c r="A1263" s="2" t="s">
        <v>514</v>
      </c>
      <c r="B1263" s="10"/>
      <c r="C1263" s="2" t="str">
        <f t="shared" si="114"/>
        <v/>
      </c>
      <c r="D1263" t="str">
        <f t="shared" si="115"/>
        <v>HT</v>
      </c>
      <c r="E1263" s="2" t="str">
        <f t="shared" si="116"/>
        <v/>
      </c>
      <c r="F1263" t="str">
        <f t="shared" si="117"/>
        <v>CountryCode</v>
      </c>
      <c r="G1263" s="11">
        <f t="shared" si="118"/>
        <v>2</v>
      </c>
      <c r="H1263" t="str">
        <f t="shared" si="119"/>
        <v/>
      </c>
    </row>
    <row r="1264" spans="1:8" x14ac:dyDescent="0.25">
      <c r="A1264" s="2" t="s">
        <v>515</v>
      </c>
      <c r="B1264" s="10"/>
      <c r="C1264" s="2" t="str">
        <f t="shared" si="114"/>
        <v/>
      </c>
      <c r="D1264" t="str">
        <f t="shared" si="115"/>
        <v>JM</v>
      </c>
      <c r="E1264" s="2" t="str">
        <f t="shared" si="116"/>
        <v/>
      </c>
      <c r="F1264" t="str">
        <f t="shared" si="117"/>
        <v>CountryCode</v>
      </c>
      <c r="G1264" s="11">
        <f t="shared" si="118"/>
        <v>2</v>
      </c>
      <c r="H1264" t="str">
        <f t="shared" si="119"/>
        <v/>
      </c>
    </row>
    <row r="1265" spans="1:8" x14ac:dyDescent="0.25">
      <c r="A1265" s="2" t="s">
        <v>516</v>
      </c>
      <c r="B1265" s="10"/>
      <c r="C1265" s="2" t="str">
        <f t="shared" si="114"/>
        <v/>
      </c>
      <c r="D1265" t="str">
        <f t="shared" si="115"/>
        <v>AN</v>
      </c>
      <c r="E1265" s="2" t="str">
        <f t="shared" si="116"/>
        <v/>
      </c>
      <c r="F1265" t="str">
        <f t="shared" si="117"/>
        <v>CountryCode</v>
      </c>
      <c r="G1265" s="11">
        <f t="shared" si="118"/>
        <v>2</v>
      </c>
      <c r="H1265" t="str">
        <f t="shared" si="119"/>
        <v/>
      </c>
    </row>
    <row r="1266" spans="1:8" x14ac:dyDescent="0.25">
      <c r="A1266" s="2" t="s">
        <v>517</v>
      </c>
      <c r="B1266" s="10"/>
      <c r="C1266" s="2" t="str">
        <f t="shared" si="114"/>
        <v/>
      </c>
      <c r="D1266" t="str">
        <f t="shared" si="115"/>
        <v>PR</v>
      </c>
      <c r="E1266" s="2" t="str">
        <f t="shared" si="116"/>
        <v/>
      </c>
      <c r="F1266" t="str">
        <f t="shared" si="117"/>
        <v>CountryCode</v>
      </c>
      <c r="G1266" s="11">
        <f t="shared" si="118"/>
        <v>2</v>
      </c>
      <c r="H1266" t="str">
        <f t="shared" si="119"/>
        <v/>
      </c>
    </row>
    <row r="1267" spans="1:8" x14ac:dyDescent="0.25">
      <c r="A1267" s="2" t="s">
        <v>518</v>
      </c>
      <c r="B1267" s="10"/>
      <c r="C1267" s="2" t="str">
        <f t="shared" si="114"/>
        <v/>
      </c>
      <c r="D1267" t="str">
        <f t="shared" si="115"/>
        <v>LC</v>
      </c>
      <c r="E1267" s="2" t="str">
        <f t="shared" si="116"/>
        <v/>
      </c>
      <c r="F1267" t="str">
        <f t="shared" si="117"/>
        <v>CountryCode</v>
      </c>
      <c r="G1267" s="11">
        <f t="shared" si="118"/>
        <v>2</v>
      </c>
      <c r="H1267" t="str">
        <f t="shared" si="119"/>
        <v/>
      </c>
    </row>
    <row r="1268" spans="1:8" x14ac:dyDescent="0.25">
      <c r="A1268" s="2" t="s">
        <v>519</v>
      </c>
      <c r="B1268" s="10"/>
      <c r="C1268" s="2" t="str">
        <f t="shared" si="114"/>
        <v/>
      </c>
      <c r="D1268" t="str">
        <f t="shared" si="115"/>
        <v>VC</v>
      </c>
      <c r="E1268" s="2" t="str">
        <f t="shared" si="116"/>
        <v/>
      </c>
      <c r="F1268" t="str">
        <f t="shared" si="117"/>
        <v>CountryCode</v>
      </c>
      <c r="G1268" s="11">
        <f t="shared" si="118"/>
        <v>2</v>
      </c>
      <c r="H1268" t="str">
        <f t="shared" si="119"/>
        <v/>
      </c>
    </row>
    <row r="1269" spans="1:8" x14ac:dyDescent="0.25">
      <c r="A1269" s="2" t="s">
        <v>520</v>
      </c>
      <c r="B1269" s="10"/>
      <c r="C1269" s="2" t="str">
        <f t="shared" si="114"/>
        <v/>
      </c>
      <c r="D1269" t="str">
        <f t="shared" si="115"/>
        <v>KN</v>
      </c>
      <c r="E1269" s="2" t="str">
        <f t="shared" si="116"/>
        <v/>
      </c>
      <c r="F1269" t="str">
        <f t="shared" si="117"/>
        <v>CountryCode</v>
      </c>
      <c r="G1269" s="11">
        <f t="shared" si="118"/>
        <v>2</v>
      </c>
      <c r="H1269" t="str">
        <f t="shared" si="119"/>
        <v/>
      </c>
    </row>
    <row r="1270" spans="1:8" x14ac:dyDescent="0.25">
      <c r="A1270" s="2" t="s">
        <v>521</v>
      </c>
      <c r="B1270" s="10"/>
      <c r="C1270" s="2" t="str">
        <f t="shared" si="114"/>
        <v/>
      </c>
      <c r="D1270" t="str">
        <f t="shared" si="115"/>
        <v>SR</v>
      </c>
      <c r="E1270" s="2" t="str">
        <f t="shared" si="116"/>
        <v/>
      </c>
      <c r="F1270" t="str">
        <f t="shared" si="117"/>
        <v>CountryCode</v>
      </c>
      <c r="G1270" s="11">
        <f t="shared" si="118"/>
        <v>2</v>
      </c>
      <c r="H1270" t="str">
        <f t="shared" si="119"/>
        <v/>
      </c>
    </row>
    <row r="1271" spans="1:8" x14ac:dyDescent="0.25">
      <c r="A1271" s="2" t="s">
        <v>522</v>
      </c>
      <c r="B1271" s="10"/>
      <c r="C1271" s="2" t="str">
        <f t="shared" si="114"/>
        <v/>
      </c>
      <c r="D1271" t="str">
        <f t="shared" si="115"/>
        <v>TT</v>
      </c>
      <c r="E1271" s="2" t="str">
        <f t="shared" si="116"/>
        <v/>
      </c>
      <c r="F1271" t="str">
        <f t="shared" si="117"/>
        <v>CountryCode</v>
      </c>
      <c r="G1271" s="11">
        <f t="shared" si="118"/>
        <v>2</v>
      </c>
      <c r="H1271" t="str">
        <f t="shared" si="119"/>
        <v/>
      </c>
    </row>
    <row r="1272" spans="1:8" x14ac:dyDescent="0.25">
      <c r="A1272" s="2" t="s">
        <v>523</v>
      </c>
      <c r="B1272" s="10"/>
      <c r="C1272" s="2" t="str">
        <f t="shared" si="114"/>
        <v/>
      </c>
      <c r="D1272" t="str">
        <f t="shared" si="115"/>
        <v>US</v>
      </c>
      <c r="E1272" s="2" t="str">
        <f t="shared" si="116"/>
        <v/>
      </c>
      <c r="F1272" t="str">
        <f t="shared" si="117"/>
        <v>CountryCode</v>
      </c>
      <c r="G1272" s="11">
        <f t="shared" si="118"/>
        <v>2</v>
      </c>
      <c r="H1272" t="str">
        <f t="shared" si="119"/>
        <v/>
      </c>
    </row>
    <row r="1273" spans="1:8" x14ac:dyDescent="0.25">
      <c r="A1273" s="2" t="s">
        <v>510</v>
      </c>
      <c r="B1273" s="10"/>
      <c r="C1273" s="2" t="str">
        <f t="shared" si="114"/>
        <v/>
      </c>
      <c r="D1273" t="str">
        <f t="shared" si="115"/>
        <v>VG</v>
      </c>
      <c r="E1273" s="2" t="str">
        <f t="shared" si="116"/>
        <v/>
      </c>
      <c r="F1273" t="str">
        <f t="shared" si="117"/>
        <v>CountryCode</v>
      </c>
      <c r="G1273" s="11">
        <f t="shared" si="118"/>
        <v>2</v>
      </c>
      <c r="H1273" t="str">
        <f t="shared" si="119"/>
        <v/>
      </c>
    </row>
    <row r="1274" spans="1:8" x14ac:dyDescent="0.25">
      <c r="A1274" s="2" t="s">
        <v>524</v>
      </c>
      <c r="B1274" s="10"/>
      <c r="C1274" s="2" t="str">
        <f t="shared" si="114"/>
        <v/>
      </c>
      <c r="D1274" t="str">
        <f t="shared" si="115"/>
        <v>DM</v>
      </c>
      <c r="E1274" s="2" t="str">
        <f t="shared" si="116"/>
        <v/>
      </c>
      <c r="F1274" t="str">
        <f t="shared" si="117"/>
        <v>CountryCode</v>
      </c>
      <c r="G1274" s="11">
        <f t="shared" si="118"/>
        <v>2</v>
      </c>
      <c r="H1274" t="str">
        <f t="shared" si="119"/>
        <v/>
      </c>
    </row>
    <row r="1275" spans="1:8" x14ac:dyDescent="0.25">
      <c r="A1275" s="2" t="s">
        <v>525</v>
      </c>
      <c r="B1275" s="10"/>
      <c r="C1275" s="2" t="str">
        <f t="shared" si="114"/>
        <v/>
      </c>
      <c r="D1275" t="str">
        <f t="shared" si="115"/>
        <v>TC</v>
      </c>
      <c r="E1275" s="2" t="str">
        <f t="shared" si="116"/>
        <v/>
      </c>
      <c r="F1275" t="str">
        <f t="shared" si="117"/>
        <v>CountryCode</v>
      </c>
      <c r="G1275" s="11">
        <f t="shared" si="118"/>
        <v>2</v>
      </c>
      <c r="H1275" t="str">
        <f t="shared" si="119"/>
        <v/>
      </c>
    </row>
    <row r="1276" spans="1:8" x14ac:dyDescent="0.25">
      <c r="A1276" s="2" t="s">
        <v>526</v>
      </c>
      <c r="B1276" s="10"/>
      <c r="C1276" s="2" t="str">
        <f t="shared" si="114"/>
        <v/>
      </c>
      <c r="D1276" t="str">
        <f t="shared" si="115"/>
        <v>VI</v>
      </c>
      <c r="E1276" s="2" t="str">
        <f t="shared" si="116"/>
        <v/>
      </c>
      <c r="F1276" t="str">
        <f t="shared" si="117"/>
        <v>CountryCode</v>
      </c>
      <c r="G1276" s="11">
        <f t="shared" si="118"/>
        <v>2</v>
      </c>
      <c r="H1276" t="str">
        <f t="shared" si="119"/>
        <v/>
      </c>
    </row>
    <row r="1277" spans="1:8" x14ac:dyDescent="0.25">
      <c r="A1277" s="2" t="s">
        <v>56</v>
      </c>
      <c r="B1277" s="10"/>
      <c r="C1277" s="2" t="str">
        <f t="shared" si="114"/>
        <v/>
      </c>
      <c r="D1277" t="str">
        <f t="shared" si="115"/>
        <v/>
      </c>
      <c r="E1277" s="2" t="str">
        <f t="shared" si="116"/>
        <v/>
      </c>
      <c r="F1277" t="str">
        <f t="shared" si="117"/>
        <v/>
      </c>
      <c r="G1277" s="11">
        <f t="shared" si="118"/>
        <v>0</v>
      </c>
      <c r="H1277" t="str">
        <f t="shared" si="119"/>
        <v/>
      </c>
    </row>
    <row r="1278" spans="1:8" x14ac:dyDescent="0.25">
      <c r="A1278" s="2" t="s">
        <v>16</v>
      </c>
      <c r="B1278" s="10"/>
      <c r="C1278" s="2" t="str">
        <f t="shared" si="114"/>
        <v/>
      </c>
      <c r="D1278" t="str">
        <f t="shared" si="115"/>
        <v/>
      </c>
      <c r="E1278" s="2" t="str">
        <f t="shared" si="116"/>
        <v/>
      </c>
      <c r="F1278" t="str">
        <f t="shared" si="117"/>
        <v/>
      </c>
      <c r="G1278" s="11">
        <f t="shared" si="118"/>
        <v>0</v>
      </c>
      <c r="H1278" t="str">
        <f t="shared" si="119"/>
        <v/>
      </c>
    </row>
    <row r="1279" spans="1:8" x14ac:dyDescent="0.25">
      <c r="A1279" s="2" t="s">
        <v>7</v>
      </c>
      <c r="B1279" s="10"/>
      <c r="C1279" s="2" t="str">
        <f t="shared" si="114"/>
        <v>New Rule</v>
      </c>
      <c r="D1279" t="str">
        <f t="shared" si="115"/>
        <v/>
      </c>
      <c r="E1279" s="2" t="str">
        <f t="shared" si="116"/>
        <v/>
      </c>
      <c r="F1279" t="str">
        <f t="shared" si="117"/>
        <v/>
      </c>
      <c r="G1279" s="11">
        <f t="shared" si="118"/>
        <v>0</v>
      </c>
      <c r="H1279" t="str">
        <f t="shared" si="119"/>
        <v/>
      </c>
    </row>
    <row r="1280" spans="1:8" x14ac:dyDescent="0.25">
      <c r="A1280" s="2" t="s">
        <v>527</v>
      </c>
      <c r="B1280" s="10"/>
      <c r="C1280" s="2" t="str">
        <f t="shared" si="114"/>
        <v>Rule Name</v>
      </c>
      <c r="D1280" t="str">
        <f t="shared" si="115"/>
        <v>RULE_REGION_MCA_ALL</v>
      </c>
      <c r="E1280" s="2" t="str">
        <f t="shared" si="116"/>
        <v>Rule ID</v>
      </c>
      <c r="F1280" t="str">
        <f t="shared" si="117"/>
        <v>partnerportal-lar_RULE_REGION_MCA_ALL</v>
      </c>
      <c r="G1280" s="11">
        <f t="shared" si="118"/>
        <v>2</v>
      </c>
      <c r="H1280" t="str">
        <f t="shared" si="119"/>
        <v/>
      </c>
    </row>
    <row r="1281" spans="1:8" x14ac:dyDescent="0.25">
      <c r="A1281" s="2" t="s">
        <v>528</v>
      </c>
      <c r="B1281" s="10"/>
      <c r="C1281" s="2" t="str">
        <f t="shared" si="114"/>
        <v>Group Name</v>
      </c>
      <c r="D1281" t="str">
        <f t="shared" si="115"/>
        <v>REGION_MCA_ALL</v>
      </c>
      <c r="E1281" s="2" t="str">
        <f t="shared" si="116"/>
        <v>Group ID</v>
      </c>
      <c r="F1281" t="str">
        <f t="shared" si="117"/>
        <v>partnerportal-lar_REGION_MCA_ALL</v>
      </c>
      <c r="G1281" s="11">
        <f t="shared" si="118"/>
        <v>2</v>
      </c>
      <c r="H1281" t="str">
        <f t="shared" si="119"/>
        <v/>
      </c>
    </row>
    <row r="1282" spans="1:8" x14ac:dyDescent="0.25">
      <c r="A1282" s="2" t="s">
        <v>12</v>
      </c>
      <c r="B1282" s="10"/>
      <c r="C1282" s="2" t="str">
        <f t="shared" si="114"/>
        <v/>
      </c>
      <c r="D1282" t="str">
        <f t="shared" si="115"/>
        <v/>
      </c>
      <c r="E1282" s="2" t="str">
        <f t="shared" si="116"/>
        <v/>
      </c>
      <c r="F1282" t="str">
        <f t="shared" si="117"/>
        <v/>
      </c>
      <c r="G1282" s="11">
        <f t="shared" si="118"/>
        <v>0</v>
      </c>
      <c r="H1282" t="str">
        <f t="shared" si="119"/>
        <v/>
      </c>
    </row>
    <row r="1283" spans="1:8" x14ac:dyDescent="0.25">
      <c r="A1283" s="2" t="s">
        <v>52</v>
      </c>
      <c r="B1283" s="10"/>
      <c r="C1283" s="2" t="str">
        <f t="shared" ref="C1283:C1346" si="120">IF(A1283=$A$3,"New Rule",IF(C1282="New Rule","Rule Name",IF(C1282="Rule Name","Group Name","")))</f>
        <v/>
      </c>
      <c r="D1283" t="str">
        <f t="shared" ref="D1283:D1346" si="121">IFERROR(LEFT(RIGHT(A1283,LEN(A1283)-FIND("""",A1283,1)),FIND("""",A1283,FIND("""",A1283)+1)-FIND("""",A1283,1)-1),"")</f>
        <v/>
      </c>
      <c r="E1283" s="2" t="str">
        <f t="shared" ref="E1283:E1346" si="122">IF(C1283="Rule Name","Rule ID",IF(C1283="Group Name","Group ID",""))</f>
        <v/>
      </c>
      <c r="F1283" t="str">
        <f t="shared" ref="F1283:F1346" si="123">IFERROR(LEFT(RIGHT(A1283,LEN(A1283)-FIND("""",A1283,FIND("""",A1283,FIND("""",A1283)+1)+1)),FIND("""",A1283,FIND("""",A1283,FIND("""",A1283,FIND("""",A1283)+1)+1)+1)-FIND("""",A1283,FIND("""",A1283,FIND("""",A1283)+1)+1)-1),"")</f>
        <v/>
      </c>
      <c r="G1283" s="11">
        <f t="shared" ref="G1283:G1346" si="124">(SUM(LEN(A1283)-LEN(SUBSTITUTE(A1283,"""","")))/LEN(""""))/2</f>
        <v>0</v>
      </c>
      <c r="H1283" t="str">
        <f t="shared" ref="H1283:H1346" si="125">IFERROR(LEFT(RIGHT(A1283,LEN(A1283)-FIND("""",A1283,FIND("""",A1283,FIND("""",A1283,FIND("""",A1283,FIND("""",A1283)+1)+1)+1)+1)),FIND("""",A1283,(FIND("""",A1283,FIND("""",A1283,FIND("""",A1283,FIND("""",A1283,FIND("""",A1283)+1)+1)+1)+1)+1))-FIND("""",A1283,FIND("""",A1283,FIND("""",A1283,FIND("""",A1283,FIND("""",A1283)+1)+1)+1)+1)-1),"")</f>
        <v/>
      </c>
    </row>
    <row r="1284" spans="1:8" x14ac:dyDescent="0.25">
      <c r="A1284" s="2" t="s">
        <v>485</v>
      </c>
      <c r="B1284" s="10"/>
      <c r="C1284" s="2" t="str">
        <f t="shared" si="120"/>
        <v/>
      </c>
      <c r="D1284" t="str">
        <f t="shared" si="121"/>
        <v>AR</v>
      </c>
      <c r="E1284" s="2" t="str">
        <f t="shared" si="122"/>
        <v/>
      </c>
      <c r="F1284" t="str">
        <f t="shared" si="123"/>
        <v>CountryCode</v>
      </c>
      <c r="G1284" s="11">
        <f t="shared" si="124"/>
        <v>2</v>
      </c>
      <c r="H1284" t="str">
        <f t="shared" si="125"/>
        <v/>
      </c>
    </row>
    <row r="1285" spans="1:8" x14ac:dyDescent="0.25">
      <c r="A1285" s="2" t="s">
        <v>486</v>
      </c>
      <c r="B1285" s="10"/>
      <c r="C1285" s="2" t="str">
        <f t="shared" si="120"/>
        <v/>
      </c>
      <c r="D1285" t="str">
        <f t="shared" si="121"/>
        <v>PY</v>
      </c>
      <c r="E1285" s="2" t="str">
        <f t="shared" si="122"/>
        <v/>
      </c>
      <c r="F1285" t="str">
        <f t="shared" si="123"/>
        <v>CountryCode</v>
      </c>
      <c r="G1285" s="11">
        <f t="shared" si="124"/>
        <v>2</v>
      </c>
      <c r="H1285" t="str">
        <f t="shared" si="125"/>
        <v/>
      </c>
    </row>
    <row r="1286" spans="1:8" x14ac:dyDescent="0.25">
      <c r="A1286" s="2" t="s">
        <v>487</v>
      </c>
      <c r="B1286" s="10"/>
      <c r="C1286" s="2" t="str">
        <f t="shared" si="120"/>
        <v/>
      </c>
      <c r="D1286" t="str">
        <f t="shared" si="121"/>
        <v>UY</v>
      </c>
      <c r="E1286" s="2" t="str">
        <f t="shared" si="122"/>
        <v/>
      </c>
      <c r="F1286" t="str">
        <f t="shared" si="123"/>
        <v>CountryCode</v>
      </c>
      <c r="G1286" s="11">
        <f t="shared" si="124"/>
        <v>2</v>
      </c>
      <c r="H1286" t="str">
        <f t="shared" si="125"/>
        <v/>
      </c>
    </row>
    <row r="1287" spans="1:8" x14ac:dyDescent="0.25">
      <c r="A1287" s="2" t="s">
        <v>490</v>
      </c>
      <c r="B1287" s="10"/>
      <c r="C1287" s="2" t="str">
        <f t="shared" si="120"/>
        <v/>
      </c>
      <c r="D1287" t="str">
        <f t="shared" si="121"/>
        <v>BO</v>
      </c>
      <c r="E1287" s="2" t="str">
        <f t="shared" si="122"/>
        <v/>
      </c>
      <c r="F1287" t="str">
        <f t="shared" si="123"/>
        <v>CountryCode</v>
      </c>
      <c r="G1287" s="11">
        <f t="shared" si="124"/>
        <v>2</v>
      </c>
      <c r="H1287" t="str">
        <f t="shared" si="125"/>
        <v/>
      </c>
    </row>
    <row r="1288" spans="1:8" x14ac:dyDescent="0.25">
      <c r="A1288" s="2" t="s">
        <v>491</v>
      </c>
      <c r="B1288" s="10"/>
      <c r="C1288" s="2" t="str">
        <f t="shared" si="120"/>
        <v/>
      </c>
      <c r="D1288" t="str">
        <f t="shared" si="121"/>
        <v>EC</v>
      </c>
      <c r="E1288" s="2" t="str">
        <f t="shared" si="122"/>
        <v/>
      </c>
      <c r="F1288" t="str">
        <f t="shared" si="123"/>
        <v>CountryCode</v>
      </c>
      <c r="G1288" s="11">
        <f t="shared" si="124"/>
        <v>2</v>
      </c>
      <c r="H1288" t="str">
        <f t="shared" si="125"/>
        <v/>
      </c>
    </row>
    <row r="1289" spans="1:8" x14ac:dyDescent="0.25">
      <c r="A1289" s="2" t="s">
        <v>492</v>
      </c>
      <c r="B1289" s="10"/>
      <c r="C1289" s="2" t="str">
        <f t="shared" si="120"/>
        <v/>
      </c>
      <c r="D1289" t="str">
        <f t="shared" si="121"/>
        <v>PE</v>
      </c>
      <c r="E1289" s="2" t="str">
        <f t="shared" si="122"/>
        <v/>
      </c>
      <c r="F1289" t="str">
        <f t="shared" si="123"/>
        <v>CountryCode</v>
      </c>
      <c r="G1289" s="11">
        <f t="shared" si="124"/>
        <v>2</v>
      </c>
      <c r="H1289" t="str">
        <f t="shared" si="125"/>
        <v/>
      </c>
    </row>
    <row r="1290" spans="1:8" x14ac:dyDescent="0.25">
      <c r="A1290" s="2" t="s">
        <v>509</v>
      </c>
      <c r="B1290" s="10"/>
      <c r="C1290" s="2" t="str">
        <f t="shared" si="120"/>
        <v/>
      </c>
      <c r="D1290" t="str">
        <f t="shared" si="121"/>
        <v>BZ</v>
      </c>
      <c r="E1290" s="2" t="str">
        <f t="shared" si="122"/>
        <v/>
      </c>
      <c r="F1290" t="str">
        <f t="shared" si="123"/>
        <v>CountryCode</v>
      </c>
      <c r="G1290" s="11">
        <f t="shared" si="124"/>
        <v>2</v>
      </c>
      <c r="H1290" t="str">
        <f t="shared" si="125"/>
        <v/>
      </c>
    </row>
    <row r="1291" spans="1:8" x14ac:dyDescent="0.25">
      <c r="A1291" s="2" t="s">
        <v>495</v>
      </c>
      <c r="B1291" s="10"/>
      <c r="C1291" s="2" t="str">
        <f t="shared" si="120"/>
        <v/>
      </c>
      <c r="D1291" t="str">
        <f t="shared" si="121"/>
        <v>CR</v>
      </c>
      <c r="E1291" s="2" t="str">
        <f t="shared" si="122"/>
        <v/>
      </c>
      <c r="F1291" t="str">
        <f t="shared" si="123"/>
        <v>CountryCode</v>
      </c>
      <c r="G1291" s="11">
        <f t="shared" si="124"/>
        <v>2</v>
      </c>
      <c r="H1291" t="str">
        <f t="shared" si="125"/>
        <v/>
      </c>
    </row>
    <row r="1292" spans="1:8" x14ac:dyDescent="0.25">
      <c r="A1292" s="2" t="s">
        <v>496</v>
      </c>
      <c r="B1292" s="10"/>
      <c r="C1292" s="2" t="str">
        <f t="shared" si="120"/>
        <v/>
      </c>
      <c r="D1292" t="str">
        <f t="shared" si="121"/>
        <v>DO</v>
      </c>
      <c r="E1292" s="2" t="str">
        <f t="shared" si="122"/>
        <v/>
      </c>
      <c r="F1292" t="str">
        <f t="shared" si="123"/>
        <v>CountryCode</v>
      </c>
      <c r="G1292" s="11">
        <f t="shared" si="124"/>
        <v>2</v>
      </c>
      <c r="H1292" t="str">
        <f t="shared" si="125"/>
        <v/>
      </c>
    </row>
    <row r="1293" spans="1:8" x14ac:dyDescent="0.25">
      <c r="A1293" s="2" t="s">
        <v>497</v>
      </c>
      <c r="B1293" s="10"/>
      <c r="C1293" s="2" t="str">
        <f t="shared" si="120"/>
        <v/>
      </c>
      <c r="D1293" t="str">
        <f t="shared" si="121"/>
        <v>SV</v>
      </c>
      <c r="E1293" s="2" t="str">
        <f t="shared" si="122"/>
        <v/>
      </c>
      <c r="F1293" t="str">
        <f t="shared" si="123"/>
        <v>CountryCode</v>
      </c>
      <c r="G1293" s="11">
        <f t="shared" si="124"/>
        <v>2</v>
      </c>
      <c r="H1293" t="str">
        <f t="shared" si="125"/>
        <v/>
      </c>
    </row>
    <row r="1294" spans="1:8" x14ac:dyDescent="0.25">
      <c r="A1294" s="2" t="s">
        <v>498</v>
      </c>
      <c r="B1294" s="10"/>
      <c r="C1294" s="2" t="str">
        <f t="shared" si="120"/>
        <v/>
      </c>
      <c r="D1294" t="str">
        <f t="shared" si="121"/>
        <v>GT</v>
      </c>
      <c r="E1294" s="2" t="str">
        <f t="shared" si="122"/>
        <v/>
      </c>
      <c r="F1294" t="str">
        <f t="shared" si="123"/>
        <v>CountryCode</v>
      </c>
      <c r="G1294" s="11">
        <f t="shared" si="124"/>
        <v>2</v>
      </c>
      <c r="H1294" t="str">
        <f t="shared" si="125"/>
        <v/>
      </c>
    </row>
    <row r="1295" spans="1:8" x14ac:dyDescent="0.25">
      <c r="A1295" s="2" t="s">
        <v>499</v>
      </c>
      <c r="B1295" s="10"/>
      <c r="C1295" s="2" t="str">
        <f t="shared" si="120"/>
        <v/>
      </c>
      <c r="D1295" t="str">
        <f t="shared" si="121"/>
        <v>HN</v>
      </c>
      <c r="E1295" s="2" t="str">
        <f t="shared" si="122"/>
        <v/>
      </c>
      <c r="F1295" t="str">
        <f t="shared" si="123"/>
        <v>CountryCode</v>
      </c>
      <c r="G1295" s="11">
        <f t="shared" si="124"/>
        <v>2</v>
      </c>
      <c r="H1295" t="str">
        <f t="shared" si="125"/>
        <v/>
      </c>
    </row>
    <row r="1296" spans="1:8" x14ac:dyDescent="0.25">
      <c r="A1296" s="2" t="s">
        <v>500</v>
      </c>
      <c r="B1296" s="10"/>
      <c r="C1296" s="2" t="str">
        <f t="shared" si="120"/>
        <v/>
      </c>
      <c r="D1296" t="str">
        <f t="shared" si="121"/>
        <v>PA</v>
      </c>
      <c r="E1296" s="2" t="str">
        <f t="shared" si="122"/>
        <v/>
      </c>
      <c r="F1296" t="str">
        <f t="shared" si="123"/>
        <v>CountryCode</v>
      </c>
      <c r="G1296" s="11">
        <f t="shared" si="124"/>
        <v>2</v>
      </c>
      <c r="H1296" t="str">
        <f t="shared" si="125"/>
        <v/>
      </c>
    </row>
    <row r="1297" spans="1:8" x14ac:dyDescent="0.25">
      <c r="A1297" s="2" t="s">
        <v>501</v>
      </c>
      <c r="B1297" s="10"/>
      <c r="C1297" s="2" t="str">
        <f t="shared" si="120"/>
        <v/>
      </c>
      <c r="D1297" t="str">
        <f t="shared" si="121"/>
        <v>NI</v>
      </c>
      <c r="E1297" s="2" t="str">
        <f t="shared" si="122"/>
        <v/>
      </c>
      <c r="F1297" t="str">
        <f t="shared" si="123"/>
        <v>CountryCode</v>
      </c>
      <c r="G1297" s="11">
        <f t="shared" si="124"/>
        <v>2</v>
      </c>
      <c r="H1297" t="str">
        <f t="shared" si="125"/>
        <v/>
      </c>
    </row>
    <row r="1298" spans="1:8" x14ac:dyDescent="0.25">
      <c r="A1298" s="2" t="s">
        <v>504</v>
      </c>
      <c r="B1298" s="10"/>
      <c r="C1298" s="2" t="str">
        <f t="shared" si="120"/>
        <v/>
      </c>
      <c r="D1298" t="str">
        <f t="shared" si="121"/>
        <v>AG</v>
      </c>
      <c r="E1298" s="2" t="str">
        <f t="shared" si="122"/>
        <v/>
      </c>
      <c r="F1298" t="str">
        <f t="shared" si="123"/>
        <v>CountryCode</v>
      </c>
      <c r="G1298" s="11">
        <f t="shared" si="124"/>
        <v>2</v>
      </c>
      <c r="H1298" t="str">
        <f t="shared" si="125"/>
        <v/>
      </c>
    </row>
    <row r="1299" spans="1:8" x14ac:dyDescent="0.25">
      <c r="A1299" s="2" t="s">
        <v>505</v>
      </c>
      <c r="B1299" s="10"/>
      <c r="C1299" s="2" t="str">
        <f t="shared" si="120"/>
        <v/>
      </c>
      <c r="D1299" t="str">
        <f t="shared" si="121"/>
        <v>AW</v>
      </c>
      <c r="E1299" s="2" t="str">
        <f t="shared" si="122"/>
        <v/>
      </c>
      <c r="F1299" t="str">
        <f t="shared" si="123"/>
        <v>CountryCode</v>
      </c>
      <c r="G1299" s="11">
        <f t="shared" si="124"/>
        <v>2</v>
      </c>
      <c r="H1299" t="str">
        <f t="shared" si="125"/>
        <v/>
      </c>
    </row>
    <row r="1300" spans="1:8" x14ac:dyDescent="0.25">
      <c r="A1300" s="2" t="s">
        <v>506</v>
      </c>
      <c r="B1300" s="10"/>
      <c r="C1300" s="2" t="str">
        <f t="shared" si="120"/>
        <v/>
      </c>
      <c r="D1300" t="str">
        <f t="shared" si="121"/>
        <v>BS</v>
      </c>
      <c r="E1300" s="2" t="str">
        <f t="shared" si="122"/>
        <v/>
      </c>
      <c r="F1300" t="str">
        <f t="shared" si="123"/>
        <v>CountryCode</v>
      </c>
      <c r="G1300" s="11">
        <f t="shared" si="124"/>
        <v>2</v>
      </c>
      <c r="H1300" t="str">
        <f t="shared" si="125"/>
        <v/>
      </c>
    </row>
    <row r="1301" spans="1:8" x14ac:dyDescent="0.25">
      <c r="A1301" s="2" t="s">
        <v>507</v>
      </c>
      <c r="B1301" s="10"/>
      <c r="C1301" s="2" t="str">
        <f t="shared" si="120"/>
        <v/>
      </c>
      <c r="D1301" t="str">
        <f t="shared" si="121"/>
        <v>BB</v>
      </c>
      <c r="E1301" s="2" t="str">
        <f t="shared" si="122"/>
        <v/>
      </c>
      <c r="F1301" t="str">
        <f t="shared" si="123"/>
        <v>CountryCode</v>
      </c>
      <c r="G1301" s="11">
        <f t="shared" si="124"/>
        <v>2</v>
      </c>
      <c r="H1301" t="str">
        <f t="shared" si="125"/>
        <v/>
      </c>
    </row>
    <row r="1302" spans="1:8" x14ac:dyDescent="0.25">
      <c r="A1302" s="2" t="s">
        <v>508</v>
      </c>
      <c r="B1302" s="10"/>
      <c r="C1302" s="2" t="str">
        <f t="shared" si="120"/>
        <v/>
      </c>
      <c r="D1302" t="str">
        <f t="shared" si="121"/>
        <v>BM</v>
      </c>
      <c r="E1302" s="2" t="str">
        <f t="shared" si="122"/>
        <v/>
      </c>
      <c r="F1302" t="str">
        <f t="shared" si="123"/>
        <v>CountryCode</v>
      </c>
      <c r="G1302" s="11">
        <f t="shared" si="124"/>
        <v>2</v>
      </c>
      <c r="H1302" t="str">
        <f t="shared" si="125"/>
        <v/>
      </c>
    </row>
    <row r="1303" spans="1:8" x14ac:dyDescent="0.25">
      <c r="A1303" s="2" t="s">
        <v>510</v>
      </c>
      <c r="B1303" s="10"/>
      <c r="C1303" s="2" t="str">
        <f t="shared" si="120"/>
        <v/>
      </c>
      <c r="D1303" t="str">
        <f t="shared" si="121"/>
        <v>VG</v>
      </c>
      <c r="E1303" s="2" t="str">
        <f t="shared" si="122"/>
        <v/>
      </c>
      <c r="F1303" t="str">
        <f t="shared" si="123"/>
        <v>CountryCode</v>
      </c>
      <c r="G1303" s="11">
        <f t="shared" si="124"/>
        <v>2</v>
      </c>
      <c r="H1303" t="str">
        <f t="shared" si="125"/>
        <v/>
      </c>
    </row>
    <row r="1304" spans="1:8" x14ac:dyDescent="0.25">
      <c r="A1304" s="2" t="s">
        <v>511</v>
      </c>
      <c r="B1304" s="10"/>
      <c r="C1304" s="2" t="str">
        <f t="shared" si="120"/>
        <v/>
      </c>
      <c r="D1304" t="str">
        <f t="shared" si="121"/>
        <v>KY</v>
      </c>
      <c r="E1304" s="2" t="str">
        <f t="shared" si="122"/>
        <v/>
      </c>
      <c r="F1304" t="str">
        <f t="shared" si="123"/>
        <v>CountryCode</v>
      </c>
      <c r="G1304" s="11">
        <f t="shared" si="124"/>
        <v>2</v>
      </c>
      <c r="H1304" t="str">
        <f t="shared" si="125"/>
        <v/>
      </c>
    </row>
    <row r="1305" spans="1:8" x14ac:dyDescent="0.25">
      <c r="A1305" s="2" t="s">
        <v>512</v>
      </c>
      <c r="B1305" s="10"/>
      <c r="C1305" s="2" t="str">
        <f t="shared" si="120"/>
        <v/>
      </c>
      <c r="D1305" t="str">
        <f t="shared" si="121"/>
        <v>GD</v>
      </c>
      <c r="E1305" s="2" t="str">
        <f t="shared" si="122"/>
        <v/>
      </c>
      <c r="F1305" t="str">
        <f t="shared" si="123"/>
        <v>CountryCode</v>
      </c>
      <c r="G1305" s="11">
        <f t="shared" si="124"/>
        <v>2</v>
      </c>
      <c r="H1305" t="str">
        <f t="shared" si="125"/>
        <v/>
      </c>
    </row>
    <row r="1306" spans="1:8" x14ac:dyDescent="0.25">
      <c r="A1306" s="2" t="s">
        <v>513</v>
      </c>
      <c r="B1306" s="10"/>
      <c r="C1306" s="2" t="str">
        <f t="shared" si="120"/>
        <v/>
      </c>
      <c r="D1306" t="str">
        <f t="shared" si="121"/>
        <v>GY</v>
      </c>
      <c r="E1306" s="2" t="str">
        <f t="shared" si="122"/>
        <v/>
      </c>
      <c r="F1306" t="str">
        <f t="shared" si="123"/>
        <v>CountryCode</v>
      </c>
      <c r="G1306" s="11">
        <f t="shared" si="124"/>
        <v>2</v>
      </c>
      <c r="H1306" t="str">
        <f t="shared" si="125"/>
        <v/>
      </c>
    </row>
    <row r="1307" spans="1:8" x14ac:dyDescent="0.25">
      <c r="A1307" s="2" t="s">
        <v>514</v>
      </c>
      <c r="B1307" s="10"/>
      <c r="C1307" s="2" t="str">
        <f t="shared" si="120"/>
        <v/>
      </c>
      <c r="D1307" t="str">
        <f t="shared" si="121"/>
        <v>HT</v>
      </c>
      <c r="E1307" s="2" t="str">
        <f t="shared" si="122"/>
        <v/>
      </c>
      <c r="F1307" t="str">
        <f t="shared" si="123"/>
        <v>CountryCode</v>
      </c>
      <c r="G1307" s="11">
        <f t="shared" si="124"/>
        <v>2</v>
      </c>
      <c r="H1307" t="str">
        <f t="shared" si="125"/>
        <v/>
      </c>
    </row>
    <row r="1308" spans="1:8" x14ac:dyDescent="0.25">
      <c r="A1308" s="2" t="s">
        <v>515</v>
      </c>
      <c r="B1308" s="10"/>
      <c r="C1308" s="2" t="str">
        <f t="shared" si="120"/>
        <v/>
      </c>
      <c r="D1308" t="str">
        <f t="shared" si="121"/>
        <v>JM</v>
      </c>
      <c r="E1308" s="2" t="str">
        <f t="shared" si="122"/>
        <v/>
      </c>
      <c r="F1308" t="str">
        <f t="shared" si="123"/>
        <v>CountryCode</v>
      </c>
      <c r="G1308" s="11">
        <f t="shared" si="124"/>
        <v>2</v>
      </c>
      <c r="H1308" t="str">
        <f t="shared" si="125"/>
        <v/>
      </c>
    </row>
    <row r="1309" spans="1:8" x14ac:dyDescent="0.25">
      <c r="A1309" s="2" t="s">
        <v>516</v>
      </c>
      <c r="B1309" s="10"/>
      <c r="C1309" s="2" t="str">
        <f t="shared" si="120"/>
        <v/>
      </c>
      <c r="D1309" t="str">
        <f t="shared" si="121"/>
        <v>AN</v>
      </c>
      <c r="E1309" s="2" t="str">
        <f t="shared" si="122"/>
        <v/>
      </c>
      <c r="F1309" t="str">
        <f t="shared" si="123"/>
        <v>CountryCode</v>
      </c>
      <c r="G1309" s="11">
        <f t="shared" si="124"/>
        <v>2</v>
      </c>
      <c r="H1309" t="str">
        <f t="shared" si="125"/>
        <v/>
      </c>
    </row>
    <row r="1310" spans="1:8" x14ac:dyDescent="0.25">
      <c r="A1310" s="2" t="s">
        <v>517</v>
      </c>
      <c r="B1310" s="10"/>
      <c r="C1310" s="2" t="str">
        <f t="shared" si="120"/>
        <v/>
      </c>
      <c r="D1310" t="str">
        <f t="shared" si="121"/>
        <v>PR</v>
      </c>
      <c r="E1310" s="2" t="str">
        <f t="shared" si="122"/>
        <v/>
      </c>
      <c r="F1310" t="str">
        <f t="shared" si="123"/>
        <v>CountryCode</v>
      </c>
      <c r="G1310" s="11">
        <f t="shared" si="124"/>
        <v>2</v>
      </c>
      <c r="H1310" t="str">
        <f t="shared" si="125"/>
        <v/>
      </c>
    </row>
    <row r="1311" spans="1:8" x14ac:dyDescent="0.25">
      <c r="A1311" s="2" t="s">
        <v>518</v>
      </c>
      <c r="B1311" s="10"/>
      <c r="C1311" s="2" t="str">
        <f t="shared" si="120"/>
        <v/>
      </c>
      <c r="D1311" t="str">
        <f t="shared" si="121"/>
        <v>LC</v>
      </c>
      <c r="E1311" s="2" t="str">
        <f t="shared" si="122"/>
        <v/>
      </c>
      <c r="F1311" t="str">
        <f t="shared" si="123"/>
        <v>CountryCode</v>
      </c>
      <c r="G1311" s="11">
        <f t="shared" si="124"/>
        <v>2</v>
      </c>
      <c r="H1311" t="str">
        <f t="shared" si="125"/>
        <v/>
      </c>
    </row>
    <row r="1312" spans="1:8" x14ac:dyDescent="0.25">
      <c r="A1312" s="2" t="s">
        <v>519</v>
      </c>
      <c r="B1312" s="10"/>
      <c r="C1312" s="2" t="str">
        <f t="shared" si="120"/>
        <v/>
      </c>
      <c r="D1312" t="str">
        <f t="shared" si="121"/>
        <v>VC</v>
      </c>
      <c r="E1312" s="2" t="str">
        <f t="shared" si="122"/>
        <v/>
      </c>
      <c r="F1312" t="str">
        <f t="shared" si="123"/>
        <v>CountryCode</v>
      </c>
      <c r="G1312" s="11">
        <f t="shared" si="124"/>
        <v>2</v>
      </c>
      <c r="H1312" t="str">
        <f t="shared" si="125"/>
        <v/>
      </c>
    </row>
    <row r="1313" spans="1:8" x14ac:dyDescent="0.25">
      <c r="A1313" s="2" t="s">
        <v>520</v>
      </c>
      <c r="B1313" s="10"/>
      <c r="C1313" s="2" t="str">
        <f t="shared" si="120"/>
        <v/>
      </c>
      <c r="D1313" t="str">
        <f t="shared" si="121"/>
        <v>KN</v>
      </c>
      <c r="E1313" s="2" t="str">
        <f t="shared" si="122"/>
        <v/>
      </c>
      <c r="F1313" t="str">
        <f t="shared" si="123"/>
        <v>CountryCode</v>
      </c>
      <c r="G1313" s="11">
        <f t="shared" si="124"/>
        <v>2</v>
      </c>
      <c r="H1313" t="str">
        <f t="shared" si="125"/>
        <v/>
      </c>
    </row>
    <row r="1314" spans="1:8" x14ac:dyDescent="0.25">
      <c r="A1314" s="2" t="s">
        <v>521</v>
      </c>
      <c r="B1314" s="10"/>
      <c r="C1314" s="2" t="str">
        <f t="shared" si="120"/>
        <v/>
      </c>
      <c r="D1314" t="str">
        <f t="shared" si="121"/>
        <v>SR</v>
      </c>
      <c r="E1314" s="2" t="str">
        <f t="shared" si="122"/>
        <v/>
      </c>
      <c r="F1314" t="str">
        <f t="shared" si="123"/>
        <v>CountryCode</v>
      </c>
      <c r="G1314" s="11">
        <f t="shared" si="124"/>
        <v>2</v>
      </c>
      <c r="H1314" t="str">
        <f t="shared" si="125"/>
        <v/>
      </c>
    </row>
    <row r="1315" spans="1:8" x14ac:dyDescent="0.25">
      <c r="A1315" s="2" t="s">
        <v>522</v>
      </c>
      <c r="B1315" s="10"/>
      <c r="C1315" s="2" t="str">
        <f t="shared" si="120"/>
        <v/>
      </c>
      <c r="D1315" t="str">
        <f t="shared" si="121"/>
        <v>TT</v>
      </c>
      <c r="E1315" s="2" t="str">
        <f t="shared" si="122"/>
        <v/>
      </c>
      <c r="F1315" t="str">
        <f t="shared" si="123"/>
        <v>CountryCode</v>
      </c>
      <c r="G1315" s="11">
        <f t="shared" si="124"/>
        <v>2</v>
      </c>
      <c r="H1315" t="str">
        <f t="shared" si="125"/>
        <v/>
      </c>
    </row>
    <row r="1316" spans="1:8" x14ac:dyDescent="0.25">
      <c r="A1316" s="2" t="s">
        <v>523</v>
      </c>
      <c r="B1316" s="10"/>
      <c r="C1316" s="2" t="str">
        <f t="shared" si="120"/>
        <v/>
      </c>
      <c r="D1316" t="str">
        <f t="shared" si="121"/>
        <v>US</v>
      </c>
      <c r="E1316" s="2" t="str">
        <f t="shared" si="122"/>
        <v/>
      </c>
      <c r="F1316" t="str">
        <f t="shared" si="123"/>
        <v>CountryCode</v>
      </c>
      <c r="G1316" s="11">
        <f t="shared" si="124"/>
        <v>2</v>
      </c>
      <c r="H1316" t="str">
        <f t="shared" si="125"/>
        <v/>
      </c>
    </row>
    <row r="1317" spans="1:8" x14ac:dyDescent="0.25">
      <c r="A1317" s="2" t="s">
        <v>510</v>
      </c>
      <c r="B1317" s="10"/>
      <c r="C1317" s="2" t="str">
        <f t="shared" si="120"/>
        <v/>
      </c>
      <c r="D1317" t="str">
        <f t="shared" si="121"/>
        <v>VG</v>
      </c>
      <c r="E1317" s="2" t="str">
        <f t="shared" si="122"/>
        <v/>
      </c>
      <c r="F1317" t="str">
        <f t="shared" si="123"/>
        <v>CountryCode</v>
      </c>
      <c r="G1317" s="11">
        <f t="shared" si="124"/>
        <v>2</v>
      </c>
      <c r="H1317" t="str">
        <f t="shared" si="125"/>
        <v/>
      </c>
    </row>
    <row r="1318" spans="1:8" x14ac:dyDescent="0.25">
      <c r="A1318" s="2" t="s">
        <v>524</v>
      </c>
      <c r="B1318" s="10"/>
      <c r="C1318" s="2" t="str">
        <f t="shared" si="120"/>
        <v/>
      </c>
      <c r="D1318" t="str">
        <f t="shared" si="121"/>
        <v>DM</v>
      </c>
      <c r="E1318" s="2" t="str">
        <f t="shared" si="122"/>
        <v/>
      </c>
      <c r="F1318" t="str">
        <f t="shared" si="123"/>
        <v>CountryCode</v>
      </c>
      <c r="G1318" s="11">
        <f t="shared" si="124"/>
        <v>2</v>
      </c>
      <c r="H1318" t="str">
        <f t="shared" si="125"/>
        <v/>
      </c>
    </row>
    <row r="1319" spans="1:8" x14ac:dyDescent="0.25">
      <c r="A1319" s="2" t="s">
        <v>525</v>
      </c>
      <c r="B1319" s="10"/>
      <c r="C1319" s="2" t="str">
        <f t="shared" si="120"/>
        <v/>
      </c>
      <c r="D1319" t="str">
        <f t="shared" si="121"/>
        <v>TC</v>
      </c>
      <c r="E1319" s="2" t="str">
        <f t="shared" si="122"/>
        <v/>
      </c>
      <c r="F1319" t="str">
        <f t="shared" si="123"/>
        <v>CountryCode</v>
      </c>
      <c r="G1319" s="11">
        <f t="shared" si="124"/>
        <v>2</v>
      </c>
      <c r="H1319" t="str">
        <f t="shared" si="125"/>
        <v/>
      </c>
    </row>
    <row r="1320" spans="1:8" x14ac:dyDescent="0.25">
      <c r="A1320" s="2" t="s">
        <v>529</v>
      </c>
      <c r="B1320" s="10"/>
      <c r="C1320" s="2" t="str">
        <f t="shared" si="120"/>
        <v/>
      </c>
      <c r="D1320" t="str">
        <f t="shared" si="121"/>
        <v>CL</v>
      </c>
      <c r="E1320" s="2" t="str">
        <f t="shared" si="122"/>
        <v/>
      </c>
      <c r="F1320" t="str">
        <f t="shared" si="123"/>
        <v>CountryCode</v>
      </c>
      <c r="G1320" s="11">
        <f t="shared" si="124"/>
        <v>2</v>
      </c>
      <c r="H1320" t="str">
        <f t="shared" si="125"/>
        <v/>
      </c>
    </row>
    <row r="1321" spans="1:8" x14ac:dyDescent="0.25">
      <c r="A1321" s="2" t="s">
        <v>253</v>
      </c>
      <c r="B1321" s="10"/>
      <c r="C1321" s="2" t="str">
        <f t="shared" si="120"/>
        <v/>
      </c>
      <c r="D1321" t="str">
        <f t="shared" si="121"/>
        <v>CO</v>
      </c>
      <c r="E1321" s="2" t="str">
        <f t="shared" si="122"/>
        <v/>
      </c>
      <c r="F1321" t="str">
        <f t="shared" si="123"/>
        <v>CountryCode</v>
      </c>
      <c r="G1321" s="11">
        <f t="shared" si="124"/>
        <v>2</v>
      </c>
      <c r="H1321" t="str">
        <f t="shared" si="125"/>
        <v/>
      </c>
    </row>
    <row r="1322" spans="1:8" x14ac:dyDescent="0.25">
      <c r="A1322" s="2" t="s">
        <v>198</v>
      </c>
      <c r="B1322" s="10"/>
      <c r="C1322" s="2" t="str">
        <f t="shared" si="120"/>
        <v/>
      </c>
      <c r="D1322" t="str">
        <f t="shared" si="121"/>
        <v>VE</v>
      </c>
      <c r="E1322" s="2" t="str">
        <f t="shared" si="122"/>
        <v/>
      </c>
      <c r="F1322" t="str">
        <f t="shared" si="123"/>
        <v>CountryCode</v>
      </c>
      <c r="G1322" s="11">
        <f t="shared" si="124"/>
        <v>2</v>
      </c>
      <c r="H1322" t="str">
        <f t="shared" si="125"/>
        <v/>
      </c>
    </row>
    <row r="1323" spans="1:8" x14ac:dyDescent="0.25">
      <c r="A1323" s="2" t="s">
        <v>526</v>
      </c>
      <c r="B1323" s="10"/>
      <c r="C1323" s="2" t="str">
        <f t="shared" si="120"/>
        <v/>
      </c>
      <c r="D1323" t="str">
        <f t="shared" si="121"/>
        <v>VI</v>
      </c>
      <c r="E1323" s="2" t="str">
        <f t="shared" si="122"/>
        <v/>
      </c>
      <c r="F1323" t="str">
        <f t="shared" si="123"/>
        <v>CountryCode</v>
      </c>
      <c r="G1323" s="11">
        <f t="shared" si="124"/>
        <v>2</v>
      </c>
      <c r="H1323" t="str">
        <f t="shared" si="125"/>
        <v/>
      </c>
    </row>
    <row r="1324" spans="1:8" x14ac:dyDescent="0.25">
      <c r="A1324" s="2" t="s">
        <v>56</v>
      </c>
      <c r="B1324" s="10"/>
      <c r="C1324" s="2" t="str">
        <f t="shared" si="120"/>
        <v/>
      </c>
      <c r="D1324" t="str">
        <f t="shared" si="121"/>
        <v/>
      </c>
      <c r="E1324" s="2" t="str">
        <f t="shared" si="122"/>
        <v/>
      </c>
      <c r="F1324" t="str">
        <f t="shared" si="123"/>
        <v/>
      </c>
      <c r="G1324" s="11">
        <f t="shared" si="124"/>
        <v>0</v>
      </c>
      <c r="H1324" t="str">
        <f t="shared" si="125"/>
        <v/>
      </c>
    </row>
    <row r="1325" spans="1:8" x14ac:dyDescent="0.25">
      <c r="A1325" s="2" t="s">
        <v>16</v>
      </c>
      <c r="B1325" s="10"/>
      <c r="C1325" s="2" t="str">
        <f t="shared" si="120"/>
        <v/>
      </c>
      <c r="D1325" t="str">
        <f t="shared" si="121"/>
        <v/>
      </c>
      <c r="E1325" s="2" t="str">
        <f t="shared" si="122"/>
        <v/>
      </c>
      <c r="F1325" t="str">
        <f t="shared" si="123"/>
        <v/>
      </c>
      <c r="G1325" s="11">
        <f t="shared" si="124"/>
        <v>0</v>
      </c>
      <c r="H1325" t="str">
        <f t="shared" si="125"/>
        <v/>
      </c>
    </row>
    <row r="1326" spans="1:8" x14ac:dyDescent="0.25">
      <c r="A1326" s="2" t="s">
        <v>7</v>
      </c>
      <c r="B1326" s="10"/>
      <c r="C1326" s="2" t="str">
        <f t="shared" si="120"/>
        <v>New Rule</v>
      </c>
      <c r="D1326" t="str">
        <f t="shared" si="121"/>
        <v/>
      </c>
      <c r="E1326" s="2" t="str">
        <f t="shared" si="122"/>
        <v/>
      </c>
      <c r="F1326" t="str">
        <f t="shared" si="123"/>
        <v/>
      </c>
      <c r="G1326" s="11">
        <f t="shared" si="124"/>
        <v>0</v>
      </c>
      <c r="H1326" t="str">
        <f t="shared" si="125"/>
        <v/>
      </c>
    </row>
    <row r="1327" spans="1:8" x14ac:dyDescent="0.25">
      <c r="A1327" s="2" t="s">
        <v>530</v>
      </c>
      <c r="B1327" s="10"/>
      <c r="C1327" s="2" t="str">
        <f t="shared" si="120"/>
        <v>Rule Name</v>
      </c>
      <c r="D1327" t="str">
        <f t="shared" si="121"/>
        <v>RULE_REGION_MCA_SPANISH</v>
      </c>
      <c r="E1327" s="2" t="str">
        <f t="shared" si="122"/>
        <v>Rule ID</v>
      </c>
      <c r="F1327" t="str">
        <f t="shared" si="123"/>
        <v>partnerportal-lar_RULE_REGION_MCA_SPANISH</v>
      </c>
      <c r="G1327" s="11">
        <f t="shared" si="124"/>
        <v>2</v>
      </c>
      <c r="H1327" t="str">
        <f t="shared" si="125"/>
        <v/>
      </c>
    </row>
    <row r="1328" spans="1:8" x14ac:dyDescent="0.25">
      <c r="A1328" s="2" t="s">
        <v>531</v>
      </c>
      <c r="B1328" s="10"/>
      <c r="C1328" s="2" t="str">
        <f t="shared" si="120"/>
        <v>Group Name</v>
      </c>
      <c r="D1328" t="str">
        <f t="shared" si="121"/>
        <v>REGION_MCA_SPANISH</v>
      </c>
      <c r="E1328" s="2" t="str">
        <f t="shared" si="122"/>
        <v>Group ID</v>
      </c>
      <c r="F1328" t="str">
        <f t="shared" si="123"/>
        <v>partnerportal-lar_REGION_MCA_SPANISH</v>
      </c>
      <c r="G1328" s="11">
        <f t="shared" si="124"/>
        <v>2</v>
      </c>
      <c r="H1328" t="str">
        <f t="shared" si="125"/>
        <v/>
      </c>
    </row>
    <row r="1329" spans="1:8" x14ac:dyDescent="0.25">
      <c r="A1329" s="2" t="s">
        <v>12</v>
      </c>
      <c r="B1329" s="10"/>
      <c r="C1329" s="2" t="str">
        <f t="shared" si="120"/>
        <v/>
      </c>
      <c r="D1329" t="str">
        <f t="shared" si="121"/>
        <v/>
      </c>
      <c r="E1329" s="2" t="str">
        <f t="shared" si="122"/>
        <v/>
      </c>
      <c r="F1329" t="str">
        <f t="shared" si="123"/>
        <v/>
      </c>
      <c r="G1329" s="11">
        <f t="shared" si="124"/>
        <v>0</v>
      </c>
      <c r="H1329" t="str">
        <f t="shared" si="125"/>
        <v/>
      </c>
    </row>
    <row r="1330" spans="1:8" x14ac:dyDescent="0.25">
      <c r="A1330" s="2" t="s">
        <v>24</v>
      </c>
      <c r="B1330" s="10"/>
      <c r="C1330" s="2" t="str">
        <f t="shared" si="120"/>
        <v/>
      </c>
      <c r="D1330" t="str">
        <f t="shared" si="121"/>
        <v/>
      </c>
      <c r="E1330" s="2" t="str">
        <f t="shared" si="122"/>
        <v/>
      </c>
      <c r="F1330" t="str">
        <f t="shared" si="123"/>
        <v/>
      </c>
      <c r="G1330" s="11">
        <f t="shared" si="124"/>
        <v>0</v>
      </c>
      <c r="H1330" t="str">
        <f t="shared" si="125"/>
        <v/>
      </c>
    </row>
    <row r="1331" spans="1:8" x14ac:dyDescent="0.25">
      <c r="A1331" s="2" t="s">
        <v>133</v>
      </c>
      <c r="B1331" s="10"/>
      <c r="C1331" s="2" t="str">
        <f t="shared" si="120"/>
        <v/>
      </c>
      <c r="D1331" t="str">
        <f t="shared" si="121"/>
        <v>partnerportal-lar_REGION_MCA_ALL</v>
      </c>
      <c r="E1331" s="2" t="str">
        <f t="shared" si="122"/>
        <v/>
      </c>
      <c r="F1331" t="str">
        <f t="shared" si="123"/>
        <v/>
      </c>
      <c r="G1331" s="11">
        <f t="shared" si="124"/>
        <v>1</v>
      </c>
      <c r="H1331" t="str">
        <f t="shared" si="125"/>
        <v/>
      </c>
    </row>
    <row r="1332" spans="1:8" x14ac:dyDescent="0.25">
      <c r="A1332" s="2" t="s">
        <v>316</v>
      </c>
      <c r="B1332" s="10"/>
      <c r="C1332" s="2" t="str">
        <f t="shared" si="120"/>
        <v/>
      </c>
      <c r="D1332" t="str">
        <f t="shared" si="121"/>
        <v>ES</v>
      </c>
      <c r="E1332" s="2" t="str">
        <f t="shared" si="122"/>
        <v/>
      </c>
      <c r="F1332" t="str">
        <f t="shared" si="123"/>
        <v>PreferredLanguageCode</v>
      </c>
      <c r="G1332" s="11">
        <f t="shared" si="124"/>
        <v>2</v>
      </c>
      <c r="H1332" t="str">
        <f t="shared" si="125"/>
        <v/>
      </c>
    </row>
    <row r="1333" spans="1:8" x14ac:dyDescent="0.25">
      <c r="A1333" s="2" t="s">
        <v>34</v>
      </c>
      <c r="B1333" s="10"/>
      <c r="C1333" s="2" t="str">
        <f t="shared" si="120"/>
        <v/>
      </c>
      <c r="D1333" t="str">
        <f t="shared" si="121"/>
        <v/>
      </c>
      <c r="E1333" s="2" t="str">
        <f t="shared" si="122"/>
        <v/>
      </c>
      <c r="F1333" t="str">
        <f t="shared" si="123"/>
        <v/>
      </c>
      <c r="G1333" s="11">
        <f t="shared" si="124"/>
        <v>0</v>
      </c>
      <c r="H1333" t="str">
        <f t="shared" si="125"/>
        <v/>
      </c>
    </row>
    <row r="1334" spans="1:8" x14ac:dyDescent="0.25">
      <c r="A1334" s="2" t="s">
        <v>16</v>
      </c>
      <c r="B1334" s="10"/>
      <c r="C1334" s="2" t="str">
        <f t="shared" si="120"/>
        <v/>
      </c>
      <c r="D1334" t="str">
        <f t="shared" si="121"/>
        <v/>
      </c>
      <c r="E1334" s="2" t="str">
        <f t="shared" si="122"/>
        <v/>
      </c>
      <c r="F1334" t="str">
        <f t="shared" si="123"/>
        <v/>
      </c>
      <c r="G1334" s="11">
        <f t="shared" si="124"/>
        <v>0</v>
      </c>
      <c r="H1334" t="str">
        <f t="shared" si="125"/>
        <v/>
      </c>
    </row>
    <row r="1335" spans="1:8" x14ac:dyDescent="0.25">
      <c r="A1335" s="2" t="s">
        <v>7</v>
      </c>
      <c r="B1335" s="10"/>
      <c r="C1335" s="2" t="str">
        <f t="shared" si="120"/>
        <v>New Rule</v>
      </c>
      <c r="D1335" t="str">
        <f t="shared" si="121"/>
        <v/>
      </c>
      <c r="E1335" s="2" t="str">
        <f t="shared" si="122"/>
        <v/>
      </c>
      <c r="F1335" t="str">
        <f t="shared" si="123"/>
        <v/>
      </c>
      <c r="G1335" s="11">
        <f t="shared" si="124"/>
        <v>0</v>
      </c>
      <c r="H1335" t="str">
        <f t="shared" si="125"/>
        <v/>
      </c>
    </row>
    <row r="1336" spans="1:8" x14ac:dyDescent="0.25">
      <c r="A1336" s="2" t="s">
        <v>532</v>
      </c>
      <c r="B1336" s="10"/>
      <c r="C1336" s="2" t="str">
        <f t="shared" si="120"/>
        <v>Rule Name</v>
      </c>
      <c r="D1336" t="str">
        <f t="shared" si="121"/>
        <v>RULE_REMOTE_SUPPORT_LA</v>
      </c>
      <c r="E1336" s="2" t="str">
        <f t="shared" si="122"/>
        <v>Rule ID</v>
      </c>
      <c r="F1336" t="str">
        <f t="shared" si="123"/>
        <v>partnerportal-lar_RULE_REMOTE_SUPPORT_LA</v>
      </c>
      <c r="G1336" s="11">
        <f t="shared" si="124"/>
        <v>2</v>
      </c>
      <c r="H1336" t="str">
        <f t="shared" si="125"/>
        <v/>
      </c>
    </row>
    <row r="1337" spans="1:8" x14ac:dyDescent="0.25">
      <c r="A1337" s="2" t="s">
        <v>533</v>
      </c>
      <c r="B1337" s="10"/>
      <c r="C1337" s="2" t="str">
        <f t="shared" si="120"/>
        <v>Group Name</v>
      </c>
      <c r="D1337" t="str">
        <f t="shared" si="121"/>
        <v>REMOTE_SUPPORT_LA</v>
      </c>
      <c r="E1337" s="2" t="str">
        <f t="shared" si="122"/>
        <v>Group ID</v>
      </c>
      <c r="F1337" t="str">
        <f t="shared" si="123"/>
        <v>partnerportal-lar_REMOTE_SUPPORT_LA</v>
      </c>
      <c r="G1337" s="11">
        <f t="shared" si="124"/>
        <v>2</v>
      </c>
      <c r="H1337" t="str">
        <f t="shared" si="125"/>
        <v/>
      </c>
    </row>
    <row r="1338" spans="1:8" x14ac:dyDescent="0.25">
      <c r="A1338" s="2" t="s">
        <v>12</v>
      </c>
      <c r="B1338" s="10"/>
      <c r="C1338" s="2" t="str">
        <f t="shared" si="120"/>
        <v/>
      </c>
      <c r="D1338" t="str">
        <f t="shared" si="121"/>
        <v/>
      </c>
      <c r="E1338" s="2" t="str">
        <f t="shared" si="122"/>
        <v/>
      </c>
      <c r="F1338" t="str">
        <f t="shared" si="123"/>
        <v/>
      </c>
      <c r="G1338" s="11">
        <f t="shared" si="124"/>
        <v>0</v>
      </c>
      <c r="H1338" t="str">
        <f t="shared" si="125"/>
        <v/>
      </c>
    </row>
    <row r="1339" spans="1:8" x14ac:dyDescent="0.25">
      <c r="A1339" s="2" t="s">
        <v>534</v>
      </c>
      <c r="B1339" s="10"/>
      <c r="C1339" s="2" t="str">
        <f t="shared" si="120"/>
        <v/>
      </c>
      <c r="D1339" t="str">
        <f t="shared" si="121"/>
        <v>G_REMOTE_ACCESS_SUPPORT</v>
      </c>
      <c r="E1339" s="2" t="str">
        <f t="shared" si="122"/>
        <v/>
      </c>
      <c r="F1339" t="str">
        <f t="shared" si="123"/>
        <v>Programs</v>
      </c>
      <c r="G1339" s="11">
        <f t="shared" si="124"/>
        <v>2</v>
      </c>
      <c r="H1339" t="str">
        <f t="shared" si="125"/>
        <v/>
      </c>
    </row>
    <row r="1340" spans="1:8" x14ac:dyDescent="0.25">
      <c r="A1340" s="2" t="s">
        <v>16</v>
      </c>
      <c r="B1340" s="10"/>
      <c r="C1340" s="2" t="str">
        <f t="shared" si="120"/>
        <v/>
      </c>
      <c r="D1340" t="str">
        <f t="shared" si="121"/>
        <v/>
      </c>
      <c r="E1340" s="2" t="str">
        <f t="shared" si="122"/>
        <v/>
      </c>
      <c r="F1340" t="str">
        <f t="shared" si="123"/>
        <v/>
      </c>
      <c r="G1340" s="11">
        <f t="shared" si="124"/>
        <v>0</v>
      </c>
      <c r="H1340" t="str">
        <f t="shared" si="125"/>
        <v/>
      </c>
    </row>
    <row r="1341" spans="1:8" x14ac:dyDescent="0.25">
      <c r="A1341" s="2" t="s">
        <v>7</v>
      </c>
      <c r="B1341" s="10"/>
      <c r="C1341" s="2" t="str">
        <f t="shared" si="120"/>
        <v>New Rule</v>
      </c>
      <c r="D1341" t="str">
        <f t="shared" si="121"/>
        <v/>
      </c>
      <c r="E1341" s="2" t="str">
        <f t="shared" si="122"/>
        <v/>
      </c>
      <c r="F1341" t="str">
        <f t="shared" si="123"/>
        <v/>
      </c>
      <c r="G1341" s="11">
        <f t="shared" si="124"/>
        <v>0</v>
      </c>
      <c r="H1341" t="str">
        <f t="shared" si="125"/>
        <v/>
      </c>
    </row>
    <row r="1342" spans="1:8" x14ac:dyDescent="0.25">
      <c r="A1342" s="2" t="s">
        <v>535</v>
      </c>
      <c r="B1342" s="10"/>
      <c r="C1342" s="2" t="str">
        <f t="shared" si="120"/>
        <v>Rule Name</v>
      </c>
      <c r="D1342" t="str">
        <f t="shared" si="121"/>
        <v>RULE_RESELLER_WEB_EN</v>
      </c>
      <c r="E1342" s="2" t="str">
        <f t="shared" si="122"/>
        <v>Rule ID</v>
      </c>
      <c r="F1342" t="str">
        <f t="shared" si="123"/>
        <v>partnerportal-lar_RULE_RESELLER_WEB_EN</v>
      </c>
      <c r="G1342" s="11">
        <f t="shared" si="124"/>
        <v>2</v>
      </c>
      <c r="H1342" t="str">
        <f t="shared" si="125"/>
        <v/>
      </c>
    </row>
    <row r="1343" spans="1:8" x14ac:dyDescent="0.25">
      <c r="A1343" s="2" t="s">
        <v>536</v>
      </c>
      <c r="B1343" s="10"/>
      <c r="C1343" s="2" t="str">
        <f t="shared" si="120"/>
        <v>Group Name</v>
      </c>
      <c r="D1343" t="str">
        <f t="shared" si="121"/>
        <v>RESELLER_WEB_EN</v>
      </c>
      <c r="E1343" s="2" t="str">
        <f t="shared" si="122"/>
        <v>Group ID</v>
      </c>
      <c r="F1343" t="str">
        <f t="shared" si="123"/>
        <v>partnerportal-lar_RESELLER_WEB_EN</v>
      </c>
      <c r="G1343" s="11">
        <f t="shared" si="124"/>
        <v>2</v>
      </c>
      <c r="H1343" t="str">
        <f t="shared" si="125"/>
        <v/>
      </c>
    </row>
    <row r="1344" spans="1:8" x14ac:dyDescent="0.25">
      <c r="A1344" s="2" t="s">
        <v>12</v>
      </c>
      <c r="B1344" s="10"/>
      <c r="C1344" s="2" t="str">
        <f t="shared" si="120"/>
        <v/>
      </c>
      <c r="D1344" t="str">
        <f t="shared" si="121"/>
        <v/>
      </c>
      <c r="E1344" s="2" t="str">
        <f t="shared" si="122"/>
        <v/>
      </c>
      <c r="F1344" t="str">
        <f t="shared" si="123"/>
        <v/>
      </c>
      <c r="G1344" s="11">
        <f t="shared" si="124"/>
        <v>0</v>
      </c>
      <c r="H1344" t="str">
        <f t="shared" si="125"/>
        <v/>
      </c>
    </row>
    <row r="1345" spans="1:8" x14ac:dyDescent="0.25">
      <c r="A1345" s="2" t="s">
        <v>24</v>
      </c>
      <c r="B1345" s="10"/>
      <c r="C1345" s="2" t="str">
        <f t="shared" si="120"/>
        <v/>
      </c>
      <c r="D1345" t="str">
        <f t="shared" si="121"/>
        <v/>
      </c>
      <c r="E1345" s="2" t="str">
        <f t="shared" si="122"/>
        <v/>
      </c>
      <c r="F1345" t="str">
        <f t="shared" si="123"/>
        <v/>
      </c>
      <c r="G1345" s="11">
        <f t="shared" si="124"/>
        <v>0</v>
      </c>
      <c r="H1345" t="str">
        <f t="shared" si="125"/>
        <v/>
      </c>
    </row>
    <row r="1346" spans="1:8" x14ac:dyDescent="0.25">
      <c r="A1346" s="2" t="s">
        <v>537</v>
      </c>
      <c r="B1346" s="10"/>
      <c r="C1346" s="2" t="str">
        <f t="shared" si="120"/>
        <v/>
      </c>
      <c r="D1346" t="str">
        <f t="shared" si="121"/>
        <v>3-274824675</v>
      </c>
      <c r="E1346" s="2" t="str">
        <f t="shared" si="122"/>
        <v/>
      </c>
      <c r="F1346" t="str">
        <f t="shared" si="123"/>
        <v>Campaigns</v>
      </c>
      <c r="G1346" s="11">
        <f t="shared" si="124"/>
        <v>2</v>
      </c>
      <c r="H1346" t="str">
        <f t="shared" si="125"/>
        <v/>
      </c>
    </row>
    <row r="1347" spans="1:8" x14ac:dyDescent="0.25">
      <c r="A1347" s="2" t="s">
        <v>306</v>
      </c>
      <c r="B1347" s="10"/>
      <c r="C1347" s="2" t="str">
        <f t="shared" ref="C1347:C1410" si="126">IF(A1347=$A$3,"New Rule",IF(C1346="New Rule","Rule Name",IF(C1346="Rule Name","Group Name","")))</f>
        <v/>
      </c>
      <c r="D1347" t="str">
        <f t="shared" ref="D1347:D1410" si="127">IFERROR(LEFT(RIGHT(A1347,LEN(A1347)-FIND("""",A1347,1)),FIND("""",A1347,FIND("""",A1347)+1)-FIND("""",A1347,1)-1),"")</f>
        <v>EN</v>
      </c>
      <c r="E1347" s="2" t="str">
        <f t="shared" ref="E1347:E1410" si="128">IF(C1347="Rule Name","Rule ID",IF(C1347="Group Name","Group ID",""))</f>
        <v/>
      </c>
      <c r="F1347" t="str">
        <f t="shared" ref="F1347:F1410" si="129">IFERROR(LEFT(RIGHT(A1347,LEN(A1347)-FIND("""",A1347,FIND("""",A1347,FIND("""",A1347)+1)+1)),FIND("""",A1347,FIND("""",A1347,FIND("""",A1347,FIND("""",A1347)+1)+1)+1)-FIND("""",A1347,FIND("""",A1347,FIND("""",A1347)+1)+1)-1),"")</f>
        <v>PreferredLanguageCode</v>
      </c>
      <c r="G1347" s="11">
        <f t="shared" ref="G1347:G1410" si="130">(SUM(LEN(A1347)-LEN(SUBSTITUTE(A1347,"""","")))/LEN(""""))/2</f>
        <v>2</v>
      </c>
      <c r="H1347" t="str">
        <f t="shared" ref="H1347:H1410" si="131">IFERROR(LEFT(RIGHT(A1347,LEN(A1347)-FIND("""",A1347,FIND("""",A1347,FIND("""",A1347,FIND("""",A1347,FIND("""",A1347)+1)+1)+1)+1)),FIND("""",A1347,(FIND("""",A1347,FIND("""",A1347,FIND("""",A1347,FIND("""",A1347,FIND("""",A1347)+1)+1)+1)+1)+1))-FIND("""",A1347,FIND("""",A1347,FIND("""",A1347,FIND("""",A1347,FIND("""",A1347)+1)+1)+1)+1)-1),"")</f>
        <v/>
      </c>
    </row>
    <row r="1348" spans="1:8" x14ac:dyDescent="0.25">
      <c r="A1348" s="2" t="s">
        <v>34</v>
      </c>
      <c r="B1348" s="10"/>
      <c r="C1348" s="2" t="str">
        <f t="shared" si="126"/>
        <v/>
      </c>
      <c r="D1348" t="str">
        <f t="shared" si="127"/>
        <v/>
      </c>
      <c r="E1348" s="2" t="str">
        <f t="shared" si="128"/>
        <v/>
      </c>
      <c r="F1348" t="str">
        <f t="shared" si="129"/>
        <v/>
      </c>
      <c r="G1348" s="11">
        <f t="shared" si="130"/>
        <v>0</v>
      </c>
      <c r="H1348" t="str">
        <f t="shared" si="131"/>
        <v/>
      </c>
    </row>
    <row r="1349" spans="1:8" x14ac:dyDescent="0.25">
      <c r="A1349" s="2" t="s">
        <v>16</v>
      </c>
      <c r="B1349" s="10"/>
      <c r="C1349" s="2" t="str">
        <f t="shared" si="126"/>
        <v/>
      </c>
      <c r="D1349" t="str">
        <f t="shared" si="127"/>
        <v/>
      </c>
      <c r="E1349" s="2" t="str">
        <f t="shared" si="128"/>
        <v/>
      </c>
      <c r="F1349" t="str">
        <f t="shared" si="129"/>
        <v/>
      </c>
      <c r="G1349" s="11">
        <f t="shared" si="130"/>
        <v>0</v>
      </c>
      <c r="H1349" t="str">
        <f t="shared" si="131"/>
        <v/>
      </c>
    </row>
    <row r="1350" spans="1:8" x14ac:dyDescent="0.25">
      <c r="A1350" s="2" t="s">
        <v>7</v>
      </c>
      <c r="B1350" s="10"/>
      <c r="C1350" s="2" t="str">
        <f t="shared" si="126"/>
        <v>New Rule</v>
      </c>
      <c r="D1350" t="str">
        <f t="shared" si="127"/>
        <v/>
      </c>
      <c r="E1350" s="2" t="str">
        <f t="shared" si="128"/>
        <v/>
      </c>
      <c r="F1350" t="str">
        <f t="shared" si="129"/>
        <v/>
      </c>
      <c r="G1350" s="11">
        <f t="shared" si="130"/>
        <v>0</v>
      </c>
      <c r="H1350" t="str">
        <f t="shared" si="131"/>
        <v/>
      </c>
    </row>
    <row r="1351" spans="1:8" x14ac:dyDescent="0.25">
      <c r="A1351" s="2" t="s">
        <v>538</v>
      </c>
      <c r="B1351" s="10"/>
      <c r="C1351" s="2" t="str">
        <f t="shared" si="126"/>
        <v>Rule Name</v>
      </c>
      <c r="D1351" t="str">
        <f t="shared" si="127"/>
        <v>RULE_RESELLER_WEB_ES</v>
      </c>
      <c r="E1351" s="2" t="str">
        <f t="shared" si="128"/>
        <v>Rule ID</v>
      </c>
      <c r="F1351" t="str">
        <f t="shared" si="129"/>
        <v>partnerportal-lar_RULE_RESELLER_WEB_ES</v>
      </c>
      <c r="G1351" s="11">
        <f t="shared" si="130"/>
        <v>2</v>
      </c>
      <c r="H1351" t="str">
        <f t="shared" si="131"/>
        <v/>
      </c>
    </row>
    <row r="1352" spans="1:8" x14ac:dyDescent="0.25">
      <c r="A1352" s="2" t="s">
        <v>539</v>
      </c>
      <c r="B1352" s="10"/>
      <c r="C1352" s="2" t="str">
        <f t="shared" si="126"/>
        <v>Group Name</v>
      </c>
      <c r="D1352" t="str">
        <f t="shared" si="127"/>
        <v>RESELLER_WEB_ES</v>
      </c>
      <c r="E1352" s="2" t="str">
        <f t="shared" si="128"/>
        <v>Group ID</v>
      </c>
      <c r="F1352" t="str">
        <f t="shared" si="129"/>
        <v>partnerportal-lar_RESELLER_WEB_ES</v>
      </c>
      <c r="G1352" s="11">
        <f t="shared" si="130"/>
        <v>2</v>
      </c>
      <c r="H1352" t="str">
        <f t="shared" si="131"/>
        <v/>
      </c>
    </row>
    <row r="1353" spans="1:8" x14ac:dyDescent="0.25">
      <c r="A1353" s="2" t="s">
        <v>12</v>
      </c>
      <c r="B1353" s="10"/>
      <c r="C1353" s="2" t="str">
        <f t="shared" si="126"/>
        <v/>
      </c>
      <c r="D1353" t="str">
        <f t="shared" si="127"/>
        <v/>
      </c>
      <c r="E1353" s="2" t="str">
        <f t="shared" si="128"/>
        <v/>
      </c>
      <c r="F1353" t="str">
        <f t="shared" si="129"/>
        <v/>
      </c>
      <c r="G1353" s="11">
        <f t="shared" si="130"/>
        <v>0</v>
      </c>
      <c r="H1353" t="str">
        <f t="shared" si="131"/>
        <v/>
      </c>
    </row>
    <row r="1354" spans="1:8" x14ac:dyDescent="0.25">
      <c r="A1354" s="2" t="s">
        <v>24</v>
      </c>
      <c r="B1354" s="10"/>
      <c r="C1354" s="2" t="str">
        <f t="shared" si="126"/>
        <v/>
      </c>
      <c r="D1354" t="str">
        <f t="shared" si="127"/>
        <v/>
      </c>
      <c r="E1354" s="2" t="str">
        <f t="shared" si="128"/>
        <v/>
      </c>
      <c r="F1354" t="str">
        <f t="shared" si="129"/>
        <v/>
      </c>
      <c r="G1354" s="11">
        <f t="shared" si="130"/>
        <v>0</v>
      </c>
      <c r="H1354" t="str">
        <f t="shared" si="131"/>
        <v/>
      </c>
    </row>
    <row r="1355" spans="1:8" x14ac:dyDescent="0.25">
      <c r="A1355" s="2" t="s">
        <v>537</v>
      </c>
      <c r="B1355" s="10"/>
      <c r="C1355" s="2" t="str">
        <f t="shared" si="126"/>
        <v/>
      </c>
      <c r="D1355" t="str">
        <f t="shared" si="127"/>
        <v>3-274824675</v>
      </c>
      <c r="E1355" s="2" t="str">
        <f t="shared" si="128"/>
        <v/>
      </c>
      <c r="F1355" t="str">
        <f t="shared" si="129"/>
        <v>Campaigns</v>
      </c>
      <c r="G1355" s="11">
        <f t="shared" si="130"/>
        <v>2</v>
      </c>
      <c r="H1355" t="str">
        <f t="shared" si="131"/>
        <v/>
      </c>
    </row>
    <row r="1356" spans="1:8" x14ac:dyDescent="0.25">
      <c r="A1356" s="2" t="s">
        <v>316</v>
      </c>
      <c r="B1356" s="10"/>
      <c r="C1356" s="2" t="str">
        <f t="shared" si="126"/>
        <v/>
      </c>
      <c r="D1356" t="str">
        <f t="shared" si="127"/>
        <v>ES</v>
      </c>
      <c r="E1356" s="2" t="str">
        <f t="shared" si="128"/>
        <v/>
      </c>
      <c r="F1356" t="str">
        <f t="shared" si="129"/>
        <v>PreferredLanguageCode</v>
      </c>
      <c r="G1356" s="11">
        <f t="shared" si="130"/>
        <v>2</v>
      </c>
      <c r="H1356" t="str">
        <f t="shared" si="131"/>
        <v/>
      </c>
    </row>
    <row r="1357" spans="1:8" x14ac:dyDescent="0.25">
      <c r="A1357" s="2" t="s">
        <v>34</v>
      </c>
      <c r="B1357" s="10"/>
      <c r="C1357" s="2" t="str">
        <f t="shared" si="126"/>
        <v/>
      </c>
      <c r="D1357" t="str">
        <f t="shared" si="127"/>
        <v/>
      </c>
      <c r="E1357" s="2" t="str">
        <f t="shared" si="128"/>
        <v/>
      </c>
      <c r="F1357" t="str">
        <f t="shared" si="129"/>
        <v/>
      </c>
      <c r="G1357" s="11">
        <f t="shared" si="130"/>
        <v>0</v>
      </c>
      <c r="H1357" t="str">
        <f t="shared" si="131"/>
        <v/>
      </c>
    </row>
    <row r="1358" spans="1:8" x14ac:dyDescent="0.25">
      <c r="A1358" s="2" t="s">
        <v>16</v>
      </c>
      <c r="B1358" s="10"/>
      <c r="C1358" s="2" t="str">
        <f t="shared" si="126"/>
        <v/>
      </c>
      <c r="D1358" t="str">
        <f t="shared" si="127"/>
        <v/>
      </c>
      <c r="E1358" s="2" t="str">
        <f t="shared" si="128"/>
        <v/>
      </c>
      <c r="F1358" t="str">
        <f t="shared" si="129"/>
        <v/>
      </c>
      <c r="G1358" s="11">
        <f t="shared" si="130"/>
        <v>0</v>
      </c>
      <c r="H1358" t="str">
        <f t="shared" si="131"/>
        <v/>
      </c>
    </row>
    <row r="1359" spans="1:8" x14ac:dyDescent="0.25">
      <c r="A1359" s="2" t="s">
        <v>7</v>
      </c>
      <c r="B1359" s="10"/>
      <c r="C1359" s="2" t="str">
        <f t="shared" si="126"/>
        <v>New Rule</v>
      </c>
      <c r="D1359" t="str">
        <f t="shared" si="127"/>
        <v/>
      </c>
      <c r="E1359" s="2" t="str">
        <f t="shared" si="128"/>
        <v/>
      </c>
      <c r="F1359" t="str">
        <f t="shared" si="129"/>
        <v/>
      </c>
      <c r="G1359" s="11">
        <f t="shared" si="130"/>
        <v>0</v>
      </c>
      <c r="H1359" t="str">
        <f t="shared" si="131"/>
        <v/>
      </c>
    </row>
    <row r="1360" spans="1:8" x14ac:dyDescent="0.25">
      <c r="A1360" s="2" t="s">
        <v>540</v>
      </c>
      <c r="B1360" s="10"/>
      <c r="C1360" s="2" t="str">
        <f t="shared" si="126"/>
        <v>Rule Name</v>
      </c>
      <c r="D1360" t="str">
        <f t="shared" si="127"/>
        <v>RULE_RESELLER_WEB_PT</v>
      </c>
      <c r="E1360" s="2" t="str">
        <f t="shared" si="128"/>
        <v>Rule ID</v>
      </c>
      <c r="F1360" t="str">
        <f t="shared" si="129"/>
        <v>partnerportal-lar_RULE_RESELLER_WEB_PT</v>
      </c>
      <c r="G1360" s="11">
        <f t="shared" si="130"/>
        <v>2</v>
      </c>
      <c r="H1360" t="str">
        <f t="shared" si="131"/>
        <v/>
      </c>
    </row>
    <row r="1361" spans="1:8" x14ac:dyDescent="0.25">
      <c r="A1361" s="2" t="s">
        <v>541</v>
      </c>
      <c r="B1361" s="10"/>
      <c r="C1361" s="2" t="str">
        <f t="shared" si="126"/>
        <v>Group Name</v>
      </c>
      <c r="D1361" t="str">
        <f t="shared" si="127"/>
        <v>RESELLER_WEB_PT</v>
      </c>
      <c r="E1361" s="2" t="str">
        <f t="shared" si="128"/>
        <v>Group ID</v>
      </c>
      <c r="F1361" t="str">
        <f t="shared" si="129"/>
        <v>partnerportal-lar_RESELLER_WEB_PT</v>
      </c>
      <c r="G1361" s="11">
        <f t="shared" si="130"/>
        <v>2</v>
      </c>
      <c r="H1361" t="str">
        <f t="shared" si="131"/>
        <v/>
      </c>
    </row>
    <row r="1362" spans="1:8" x14ac:dyDescent="0.25">
      <c r="A1362" s="2" t="s">
        <v>12</v>
      </c>
      <c r="B1362" s="10"/>
      <c r="C1362" s="2" t="str">
        <f t="shared" si="126"/>
        <v/>
      </c>
      <c r="D1362" t="str">
        <f t="shared" si="127"/>
        <v/>
      </c>
      <c r="E1362" s="2" t="str">
        <f t="shared" si="128"/>
        <v/>
      </c>
      <c r="F1362" t="str">
        <f t="shared" si="129"/>
        <v/>
      </c>
      <c r="G1362" s="11">
        <f t="shared" si="130"/>
        <v>0</v>
      </c>
      <c r="H1362" t="str">
        <f t="shared" si="131"/>
        <v/>
      </c>
    </row>
    <row r="1363" spans="1:8" x14ac:dyDescent="0.25">
      <c r="A1363" s="2" t="s">
        <v>24</v>
      </c>
      <c r="B1363" s="10"/>
      <c r="C1363" s="2" t="str">
        <f t="shared" si="126"/>
        <v/>
      </c>
      <c r="D1363" t="str">
        <f t="shared" si="127"/>
        <v/>
      </c>
      <c r="E1363" s="2" t="str">
        <f t="shared" si="128"/>
        <v/>
      </c>
      <c r="F1363" t="str">
        <f t="shared" si="129"/>
        <v/>
      </c>
      <c r="G1363" s="11">
        <f t="shared" si="130"/>
        <v>0</v>
      </c>
      <c r="H1363" t="str">
        <f t="shared" si="131"/>
        <v/>
      </c>
    </row>
    <row r="1364" spans="1:8" x14ac:dyDescent="0.25">
      <c r="A1364" s="2" t="s">
        <v>537</v>
      </c>
      <c r="B1364" s="10"/>
      <c r="C1364" s="2" t="str">
        <f t="shared" si="126"/>
        <v/>
      </c>
      <c r="D1364" t="str">
        <f t="shared" si="127"/>
        <v>3-274824675</v>
      </c>
      <c r="E1364" s="2" t="str">
        <f t="shared" si="128"/>
        <v/>
      </c>
      <c r="F1364" t="str">
        <f t="shared" si="129"/>
        <v>Campaigns</v>
      </c>
      <c r="G1364" s="11">
        <f t="shared" si="130"/>
        <v>2</v>
      </c>
      <c r="H1364" t="str">
        <f t="shared" si="131"/>
        <v/>
      </c>
    </row>
    <row r="1365" spans="1:8" x14ac:dyDescent="0.25">
      <c r="A1365" s="2" t="s">
        <v>542</v>
      </c>
      <c r="B1365" s="10"/>
      <c r="C1365" s="2" t="str">
        <f t="shared" si="126"/>
        <v/>
      </c>
      <c r="D1365" t="str">
        <f t="shared" si="127"/>
        <v>PT</v>
      </c>
      <c r="E1365" s="2" t="str">
        <f t="shared" si="128"/>
        <v/>
      </c>
      <c r="F1365" t="str">
        <f t="shared" si="129"/>
        <v>PreferredLanguageCode</v>
      </c>
      <c r="G1365" s="11">
        <f t="shared" si="130"/>
        <v>2</v>
      </c>
      <c r="H1365" t="str">
        <f t="shared" si="131"/>
        <v/>
      </c>
    </row>
    <row r="1366" spans="1:8" x14ac:dyDescent="0.25">
      <c r="A1366" s="2" t="s">
        <v>34</v>
      </c>
      <c r="B1366" s="10"/>
      <c r="C1366" s="2" t="str">
        <f t="shared" si="126"/>
        <v/>
      </c>
      <c r="D1366" t="str">
        <f t="shared" si="127"/>
        <v/>
      </c>
      <c r="E1366" s="2" t="str">
        <f t="shared" si="128"/>
        <v/>
      </c>
      <c r="F1366" t="str">
        <f t="shared" si="129"/>
        <v/>
      </c>
      <c r="G1366" s="11">
        <f t="shared" si="130"/>
        <v>0</v>
      </c>
      <c r="H1366" t="str">
        <f t="shared" si="131"/>
        <v/>
      </c>
    </row>
    <row r="1367" spans="1:8" x14ac:dyDescent="0.25">
      <c r="A1367" s="2" t="s">
        <v>16</v>
      </c>
      <c r="B1367" s="10"/>
      <c r="C1367" s="2" t="str">
        <f t="shared" si="126"/>
        <v/>
      </c>
      <c r="D1367" t="str">
        <f t="shared" si="127"/>
        <v/>
      </c>
      <c r="E1367" s="2" t="str">
        <f t="shared" si="128"/>
        <v/>
      </c>
      <c r="F1367" t="str">
        <f t="shared" si="129"/>
        <v/>
      </c>
      <c r="G1367" s="11">
        <f t="shared" si="130"/>
        <v>0</v>
      </c>
      <c r="H1367" t="str">
        <f t="shared" si="131"/>
        <v/>
      </c>
    </row>
    <row r="1368" spans="1:8" x14ac:dyDescent="0.25">
      <c r="A1368" s="2" t="s">
        <v>7</v>
      </c>
      <c r="B1368" s="10"/>
      <c r="C1368" s="2" t="str">
        <f t="shared" si="126"/>
        <v>New Rule</v>
      </c>
      <c r="D1368" t="str">
        <f t="shared" si="127"/>
        <v/>
      </c>
      <c r="E1368" s="2" t="str">
        <f t="shared" si="128"/>
        <v/>
      </c>
      <c r="F1368" t="str">
        <f t="shared" si="129"/>
        <v/>
      </c>
      <c r="G1368" s="11">
        <f t="shared" si="130"/>
        <v>0</v>
      </c>
      <c r="H1368" t="str">
        <f t="shared" si="131"/>
        <v/>
      </c>
    </row>
    <row r="1369" spans="1:8" x14ac:dyDescent="0.25">
      <c r="A1369" s="2" t="s">
        <v>543</v>
      </c>
      <c r="B1369" s="10"/>
      <c r="C1369" s="2" t="str">
        <f t="shared" si="126"/>
        <v>Rule Name</v>
      </c>
      <c r="D1369" t="str">
        <f t="shared" si="127"/>
        <v>RULE_SIMPLE_LINK_CSIF</v>
      </c>
      <c r="E1369" s="2" t="str">
        <f t="shared" si="128"/>
        <v>Rule ID</v>
      </c>
      <c r="F1369" t="str">
        <f t="shared" si="129"/>
        <v>partnerportal-lar_RULE_SIMPLE_LINK_CSIF</v>
      </c>
      <c r="G1369" s="11">
        <f t="shared" si="130"/>
        <v>2</v>
      </c>
      <c r="H1369" t="str">
        <f t="shared" si="131"/>
        <v/>
      </c>
    </row>
    <row r="1370" spans="1:8" x14ac:dyDescent="0.25">
      <c r="A1370" s="2" t="s">
        <v>544</v>
      </c>
      <c r="B1370" s="10"/>
      <c r="C1370" s="2" t="str">
        <f t="shared" si="126"/>
        <v>Group Name</v>
      </c>
      <c r="D1370" t="str">
        <f t="shared" si="127"/>
        <v>SIMPLE_LINK_CSIF</v>
      </c>
      <c r="E1370" s="2" t="str">
        <f t="shared" si="128"/>
        <v>Group ID</v>
      </c>
      <c r="F1370" t="str">
        <f t="shared" si="129"/>
        <v>partnerportal-lar_SIMPLE_LINK_CSIF</v>
      </c>
      <c r="G1370" s="11">
        <f t="shared" si="130"/>
        <v>2</v>
      </c>
      <c r="H1370" t="str">
        <f t="shared" si="131"/>
        <v/>
      </c>
    </row>
    <row r="1371" spans="1:8" x14ac:dyDescent="0.25">
      <c r="A1371" s="2" t="s">
        <v>12</v>
      </c>
      <c r="B1371" s="10"/>
      <c r="C1371" s="2" t="str">
        <f t="shared" si="126"/>
        <v/>
      </c>
      <c r="D1371" t="str">
        <f t="shared" si="127"/>
        <v/>
      </c>
      <c r="E1371" s="2" t="str">
        <f t="shared" si="128"/>
        <v/>
      </c>
      <c r="F1371" t="str">
        <f t="shared" si="129"/>
        <v/>
      </c>
      <c r="G1371" s="11">
        <f t="shared" si="130"/>
        <v>0</v>
      </c>
      <c r="H1371" t="str">
        <f t="shared" si="131"/>
        <v/>
      </c>
    </row>
    <row r="1372" spans="1:8" x14ac:dyDescent="0.25">
      <c r="A1372" s="2" t="s">
        <v>52</v>
      </c>
      <c r="B1372" s="10"/>
      <c r="C1372" s="2" t="str">
        <f t="shared" si="126"/>
        <v/>
      </c>
      <c r="D1372" t="str">
        <f t="shared" si="127"/>
        <v/>
      </c>
      <c r="E1372" s="2" t="str">
        <f t="shared" si="128"/>
        <v/>
      </c>
      <c r="F1372" t="str">
        <f t="shared" si="129"/>
        <v/>
      </c>
      <c r="G1372" s="11">
        <f t="shared" si="130"/>
        <v>0</v>
      </c>
      <c r="H1372" t="str">
        <f t="shared" si="131"/>
        <v/>
      </c>
    </row>
    <row r="1373" spans="1:8" x14ac:dyDescent="0.25">
      <c r="A1373" s="2" t="s">
        <v>362</v>
      </c>
      <c r="B1373" s="10"/>
      <c r="C1373" s="2" t="str">
        <f t="shared" si="126"/>
        <v/>
      </c>
      <c r="D1373" t="str">
        <f t="shared" si="127"/>
        <v>LA-ASMP</v>
      </c>
      <c r="E1373" s="2" t="str">
        <f t="shared" si="128"/>
        <v/>
      </c>
      <c r="F1373" t="str">
        <f t="shared" si="129"/>
        <v>Programs</v>
      </c>
      <c r="G1373" s="11">
        <f t="shared" si="130"/>
        <v>2</v>
      </c>
      <c r="H1373" t="str">
        <f t="shared" si="131"/>
        <v/>
      </c>
    </row>
    <row r="1374" spans="1:8" x14ac:dyDescent="0.25">
      <c r="A1374" s="2" t="s">
        <v>364</v>
      </c>
      <c r="B1374" s="10"/>
      <c r="C1374" s="2" t="str">
        <f t="shared" si="126"/>
        <v/>
      </c>
      <c r="D1374" t="str">
        <f t="shared" si="127"/>
        <v>LA-ASSP</v>
      </c>
      <c r="E1374" s="2" t="str">
        <f t="shared" si="128"/>
        <v/>
      </c>
      <c r="F1374" t="str">
        <f t="shared" si="129"/>
        <v>Programs</v>
      </c>
      <c r="G1374" s="11">
        <f t="shared" si="130"/>
        <v>2</v>
      </c>
      <c r="H1374" t="str">
        <f t="shared" si="131"/>
        <v/>
      </c>
    </row>
    <row r="1375" spans="1:8" x14ac:dyDescent="0.25">
      <c r="A1375" s="2" t="s">
        <v>56</v>
      </c>
      <c r="B1375" s="10"/>
      <c r="C1375" s="2" t="str">
        <f t="shared" si="126"/>
        <v/>
      </c>
      <c r="D1375" t="str">
        <f t="shared" si="127"/>
        <v/>
      </c>
      <c r="E1375" s="2" t="str">
        <f t="shared" si="128"/>
        <v/>
      </c>
      <c r="F1375" t="str">
        <f t="shared" si="129"/>
        <v/>
      </c>
      <c r="G1375" s="11">
        <f t="shared" si="130"/>
        <v>0</v>
      </c>
      <c r="H1375" t="str">
        <f t="shared" si="131"/>
        <v/>
      </c>
    </row>
    <row r="1376" spans="1:8" x14ac:dyDescent="0.25">
      <c r="A1376" s="2" t="s">
        <v>16</v>
      </c>
      <c r="B1376" s="10"/>
      <c r="C1376" s="2" t="str">
        <f t="shared" si="126"/>
        <v/>
      </c>
      <c r="D1376" t="str">
        <f t="shared" si="127"/>
        <v/>
      </c>
      <c r="E1376" s="2" t="str">
        <f t="shared" si="128"/>
        <v/>
      </c>
      <c r="F1376" t="str">
        <f t="shared" si="129"/>
        <v/>
      </c>
      <c r="G1376" s="11">
        <f t="shared" si="130"/>
        <v>0</v>
      </c>
      <c r="H1376" t="str">
        <f t="shared" si="131"/>
        <v/>
      </c>
    </row>
    <row r="1377" spans="1:8" x14ac:dyDescent="0.25">
      <c r="A1377" s="2" t="s">
        <v>7</v>
      </c>
      <c r="B1377" s="10"/>
      <c r="C1377" s="2" t="str">
        <f t="shared" si="126"/>
        <v>New Rule</v>
      </c>
      <c r="D1377" t="str">
        <f t="shared" si="127"/>
        <v/>
      </c>
      <c r="E1377" s="2" t="str">
        <f t="shared" si="128"/>
        <v/>
      </c>
      <c r="F1377" t="str">
        <f t="shared" si="129"/>
        <v/>
      </c>
      <c r="G1377" s="11">
        <f t="shared" si="130"/>
        <v>0</v>
      </c>
      <c r="H1377" t="str">
        <f t="shared" si="131"/>
        <v/>
      </c>
    </row>
    <row r="1378" spans="1:8" x14ac:dyDescent="0.25">
      <c r="A1378" s="2" t="s">
        <v>545</v>
      </c>
      <c r="B1378" s="10"/>
      <c r="C1378" s="2" t="str">
        <f t="shared" si="126"/>
        <v>Rule Name</v>
      </c>
      <c r="D1378" t="str">
        <f t="shared" si="127"/>
        <v>RULE_COMMERCIAL_PRINT_PROGRAM</v>
      </c>
      <c r="E1378" s="2" t="str">
        <f t="shared" si="128"/>
        <v>Rule ID</v>
      </c>
      <c r="F1378" t="str">
        <f t="shared" si="129"/>
        <v>partnerportal-lar_RULE_COMMERCIAL_PRINT_PROGRAM</v>
      </c>
      <c r="G1378" s="11">
        <f t="shared" si="130"/>
        <v>2</v>
      </c>
      <c r="H1378" t="str">
        <f t="shared" si="131"/>
        <v/>
      </c>
    </row>
    <row r="1379" spans="1:8" x14ac:dyDescent="0.25">
      <c r="A1379" s="2" t="s">
        <v>546</v>
      </c>
      <c r="B1379" s="10"/>
      <c r="C1379" s="2" t="str">
        <f t="shared" si="126"/>
        <v>Group Name</v>
      </c>
      <c r="D1379" t="str">
        <f t="shared" si="127"/>
        <v>COMMERCIAL_PRINT_PROGRAM</v>
      </c>
      <c r="E1379" s="2" t="str">
        <f t="shared" si="128"/>
        <v>Group ID</v>
      </c>
      <c r="F1379" t="str">
        <f t="shared" si="129"/>
        <v>partnerportal-lar_COMMERCIAL_PRINT_PROGRAM</v>
      </c>
      <c r="G1379" s="11">
        <f t="shared" si="130"/>
        <v>2</v>
      </c>
      <c r="H1379" t="str">
        <f t="shared" si="131"/>
        <v/>
      </c>
    </row>
    <row r="1380" spans="1:8" x14ac:dyDescent="0.25">
      <c r="A1380" s="2" t="s">
        <v>12</v>
      </c>
      <c r="B1380" s="10"/>
      <c r="C1380" s="2" t="str">
        <f t="shared" si="126"/>
        <v/>
      </c>
      <c r="D1380" t="str">
        <f t="shared" si="127"/>
        <v/>
      </c>
      <c r="E1380" s="2" t="str">
        <f t="shared" si="128"/>
        <v/>
      </c>
      <c r="F1380" t="str">
        <f t="shared" si="129"/>
        <v/>
      </c>
      <c r="G1380" s="11">
        <f t="shared" si="130"/>
        <v>0</v>
      </c>
      <c r="H1380" t="str">
        <f t="shared" si="131"/>
        <v/>
      </c>
    </row>
    <row r="1381" spans="1:8" x14ac:dyDescent="0.25">
      <c r="A1381" s="2" t="s">
        <v>24</v>
      </c>
      <c r="B1381" s="10"/>
      <c r="C1381" s="2" t="str">
        <f t="shared" si="126"/>
        <v/>
      </c>
      <c r="D1381" t="str">
        <f t="shared" si="127"/>
        <v/>
      </c>
      <c r="E1381" s="2" t="str">
        <f t="shared" si="128"/>
        <v/>
      </c>
      <c r="F1381" t="str">
        <f t="shared" si="129"/>
        <v/>
      </c>
      <c r="G1381" s="11">
        <f t="shared" si="130"/>
        <v>0</v>
      </c>
      <c r="H1381" t="str">
        <f t="shared" si="131"/>
        <v/>
      </c>
    </row>
    <row r="1382" spans="1:8" x14ac:dyDescent="0.25">
      <c r="A1382" s="2" t="s">
        <v>86</v>
      </c>
      <c r="B1382" s="10"/>
      <c r="C1382" s="2" t="str">
        <f t="shared" si="126"/>
        <v/>
      </c>
      <c r="D1382" t="str">
        <f t="shared" si="127"/>
        <v/>
      </c>
      <c r="E1382" s="2" t="str">
        <f t="shared" si="128"/>
        <v/>
      </c>
      <c r="F1382" t="str">
        <f t="shared" si="129"/>
        <v/>
      </c>
      <c r="G1382" s="11">
        <f t="shared" si="130"/>
        <v>0</v>
      </c>
      <c r="H1382" t="str">
        <f t="shared" si="131"/>
        <v/>
      </c>
    </row>
    <row r="1383" spans="1:8" x14ac:dyDescent="0.25">
      <c r="A1383" s="2" t="s">
        <v>338</v>
      </c>
      <c r="B1383" s="10"/>
      <c r="C1383" s="2" t="str">
        <f t="shared" si="126"/>
        <v/>
      </c>
      <c r="D1383" t="str">
        <f t="shared" si="127"/>
        <v>LA-Preferred Partner</v>
      </c>
      <c r="E1383" s="2" t="str">
        <f t="shared" si="128"/>
        <v/>
      </c>
      <c r="F1383" t="str">
        <f t="shared" si="129"/>
        <v>Programs</v>
      </c>
      <c r="G1383" s="11">
        <f t="shared" si="130"/>
        <v>2</v>
      </c>
      <c r="H1383" t="str">
        <f t="shared" si="131"/>
        <v/>
      </c>
    </row>
    <row r="1384" spans="1:8" x14ac:dyDescent="0.25">
      <c r="A1384" s="2" t="s">
        <v>339</v>
      </c>
      <c r="B1384" s="10"/>
      <c r="C1384" s="2" t="str">
        <f t="shared" si="126"/>
        <v/>
      </c>
      <c r="D1384" t="str">
        <f t="shared" si="127"/>
        <v>LA-Preferred Partner_PPS</v>
      </c>
      <c r="E1384" s="2" t="str">
        <f t="shared" si="128"/>
        <v/>
      </c>
      <c r="F1384" t="str">
        <f t="shared" si="129"/>
        <v>Programs</v>
      </c>
      <c r="G1384" s="11">
        <f t="shared" si="130"/>
        <v>2</v>
      </c>
      <c r="H1384" t="str">
        <f t="shared" si="131"/>
        <v/>
      </c>
    </row>
    <row r="1385" spans="1:8" x14ac:dyDescent="0.25">
      <c r="A1385" s="2" t="s">
        <v>340</v>
      </c>
      <c r="B1385" s="10"/>
      <c r="C1385" s="2" t="str">
        <f t="shared" si="126"/>
        <v/>
      </c>
      <c r="D1385" t="str">
        <f t="shared" si="127"/>
        <v>LA-Preferred Partner_EG</v>
      </c>
      <c r="E1385" s="2" t="str">
        <f t="shared" si="128"/>
        <v/>
      </c>
      <c r="F1385" t="str">
        <f t="shared" si="129"/>
        <v>Programs</v>
      </c>
      <c r="G1385" s="11">
        <f t="shared" si="130"/>
        <v>2</v>
      </c>
      <c r="H1385" t="str">
        <f t="shared" si="131"/>
        <v/>
      </c>
    </row>
    <row r="1386" spans="1:8" x14ac:dyDescent="0.25">
      <c r="A1386" s="2" t="s">
        <v>341</v>
      </c>
      <c r="B1386" s="10"/>
      <c r="C1386" s="2" t="str">
        <f t="shared" si="126"/>
        <v/>
      </c>
      <c r="D1386" t="str">
        <f t="shared" si="127"/>
        <v>LA-Preferred Partner_SW</v>
      </c>
      <c r="E1386" s="2" t="str">
        <f t="shared" si="128"/>
        <v/>
      </c>
      <c r="F1386" t="str">
        <f t="shared" si="129"/>
        <v>Programs</v>
      </c>
      <c r="G1386" s="11">
        <f t="shared" si="130"/>
        <v>2</v>
      </c>
      <c r="H1386" t="str">
        <f t="shared" si="131"/>
        <v/>
      </c>
    </row>
    <row r="1387" spans="1:8" x14ac:dyDescent="0.25">
      <c r="A1387" s="2" t="s">
        <v>89</v>
      </c>
      <c r="B1387" s="10"/>
      <c r="C1387" s="2" t="str">
        <f t="shared" si="126"/>
        <v/>
      </c>
      <c r="D1387" t="str">
        <f t="shared" si="127"/>
        <v/>
      </c>
      <c r="E1387" s="2" t="str">
        <f t="shared" si="128"/>
        <v/>
      </c>
      <c r="F1387" t="str">
        <f t="shared" si="129"/>
        <v/>
      </c>
      <c r="G1387" s="11">
        <f t="shared" si="130"/>
        <v>0</v>
      </c>
      <c r="H1387" t="str">
        <f t="shared" si="131"/>
        <v/>
      </c>
    </row>
    <row r="1388" spans="1:8" x14ac:dyDescent="0.25">
      <c r="A1388" s="2" t="s">
        <v>86</v>
      </c>
      <c r="B1388" s="10"/>
      <c r="C1388" s="2" t="str">
        <f t="shared" si="126"/>
        <v/>
      </c>
      <c r="D1388" t="str">
        <f t="shared" si="127"/>
        <v/>
      </c>
      <c r="E1388" s="2" t="str">
        <f t="shared" si="128"/>
        <v/>
      </c>
      <c r="F1388" t="str">
        <f t="shared" si="129"/>
        <v/>
      </c>
      <c r="G1388" s="11">
        <f t="shared" si="130"/>
        <v>0</v>
      </c>
      <c r="H1388" t="str">
        <f t="shared" si="131"/>
        <v/>
      </c>
    </row>
    <row r="1389" spans="1:8" x14ac:dyDescent="0.25">
      <c r="A1389" s="2" t="s">
        <v>182</v>
      </c>
      <c r="B1389" s="10"/>
      <c r="C1389" s="2" t="str">
        <f t="shared" si="126"/>
        <v/>
      </c>
      <c r="D1389" t="str">
        <f t="shared" si="127"/>
        <v>MX</v>
      </c>
      <c r="E1389" s="2" t="str">
        <f t="shared" si="128"/>
        <v/>
      </c>
      <c r="F1389" t="str">
        <f t="shared" si="129"/>
        <v>CountryCode</v>
      </c>
      <c r="G1389" s="11">
        <f t="shared" si="130"/>
        <v>2</v>
      </c>
      <c r="H1389" t="str">
        <f t="shared" si="131"/>
        <v/>
      </c>
    </row>
    <row r="1390" spans="1:8" x14ac:dyDescent="0.25">
      <c r="A1390" s="2" t="s">
        <v>190</v>
      </c>
      <c r="B1390" s="10"/>
      <c r="C1390" s="2" t="str">
        <f t="shared" si="126"/>
        <v/>
      </c>
      <c r="D1390" t="str">
        <f t="shared" si="127"/>
        <v>BR</v>
      </c>
      <c r="E1390" s="2" t="str">
        <f t="shared" si="128"/>
        <v/>
      </c>
      <c r="F1390" t="str">
        <f t="shared" si="129"/>
        <v>CountryCode</v>
      </c>
      <c r="G1390" s="11">
        <f t="shared" si="130"/>
        <v>2</v>
      </c>
      <c r="H1390" t="str">
        <f t="shared" si="131"/>
        <v/>
      </c>
    </row>
    <row r="1391" spans="1:8" x14ac:dyDescent="0.25">
      <c r="A1391" s="2" t="s">
        <v>547</v>
      </c>
      <c r="B1391" s="10"/>
      <c r="C1391" s="2" t="str">
        <f t="shared" si="126"/>
        <v/>
      </c>
      <c r="D1391" t="str">
        <f t="shared" si="127"/>
        <v>PE</v>
      </c>
      <c r="E1391" s="2" t="str">
        <f t="shared" si="128"/>
        <v/>
      </c>
      <c r="F1391" t="str">
        <f t="shared" si="129"/>
        <v>CountryCode</v>
      </c>
      <c r="G1391" s="11">
        <f t="shared" si="130"/>
        <v>2</v>
      </c>
      <c r="H1391" t="str">
        <f t="shared" si="131"/>
        <v/>
      </c>
    </row>
    <row r="1392" spans="1:8" x14ac:dyDescent="0.25">
      <c r="A1392" s="2" t="s">
        <v>548</v>
      </c>
      <c r="B1392" s="10"/>
      <c r="C1392" s="2" t="str">
        <f t="shared" si="126"/>
        <v/>
      </c>
      <c r="D1392" t="str">
        <f t="shared" si="127"/>
        <v>EC</v>
      </c>
      <c r="E1392" s="2" t="str">
        <f t="shared" si="128"/>
        <v/>
      </c>
      <c r="F1392" t="str">
        <f t="shared" si="129"/>
        <v>CountryCode</v>
      </c>
      <c r="G1392" s="11">
        <f t="shared" si="130"/>
        <v>2</v>
      </c>
      <c r="H1392" t="str">
        <f t="shared" si="131"/>
        <v/>
      </c>
    </row>
    <row r="1393" spans="1:8" x14ac:dyDescent="0.25">
      <c r="A1393" s="2" t="s">
        <v>549</v>
      </c>
      <c r="B1393" s="10"/>
      <c r="C1393" s="2" t="str">
        <f t="shared" si="126"/>
        <v/>
      </c>
      <c r="D1393" t="str">
        <f t="shared" si="127"/>
        <v>BO</v>
      </c>
      <c r="E1393" s="2" t="str">
        <f t="shared" si="128"/>
        <v/>
      </c>
      <c r="F1393" t="str">
        <f t="shared" si="129"/>
        <v>CountryCode</v>
      </c>
      <c r="G1393" s="11">
        <f t="shared" si="130"/>
        <v>2</v>
      </c>
      <c r="H1393" t="str">
        <f t="shared" si="131"/>
        <v/>
      </c>
    </row>
    <row r="1394" spans="1:8" x14ac:dyDescent="0.25">
      <c r="A1394" s="2" t="s">
        <v>479</v>
      </c>
      <c r="B1394" s="10"/>
      <c r="C1394" s="2" t="str">
        <f t="shared" si="126"/>
        <v/>
      </c>
      <c r="D1394" t="str">
        <f t="shared" si="127"/>
        <v>partnerportal-lar_REGION_CAMERICA_ALL</v>
      </c>
      <c r="E1394" s="2" t="str">
        <f t="shared" si="128"/>
        <v/>
      </c>
      <c r="F1394" t="str">
        <f t="shared" si="129"/>
        <v/>
      </c>
      <c r="G1394" s="11">
        <f t="shared" si="130"/>
        <v>1</v>
      </c>
      <c r="H1394" t="str">
        <f t="shared" si="131"/>
        <v/>
      </c>
    </row>
    <row r="1395" spans="1:8" x14ac:dyDescent="0.25">
      <c r="A1395" s="2" t="s">
        <v>238</v>
      </c>
      <c r="B1395" s="10"/>
      <c r="C1395" s="2" t="str">
        <f t="shared" si="126"/>
        <v/>
      </c>
      <c r="D1395" t="str">
        <f t="shared" si="127"/>
        <v>partnerportal-lar_REGION_CAPR_ALL</v>
      </c>
      <c r="E1395" s="2" t="str">
        <f t="shared" si="128"/>
        <v/>
      </c>
      <c r="F1395" t="str">
        <f t="shared" si="129"/>
        <v/>
      </c>
      <c r="G1395" s="11">
        <f t="shared" si="130"/>
        <v>1</v>
      </c>
      <c r="H1395" t="str">
        <f t="shared" si="131"/>
        <v/>
      </c>
    </row>
    <row r="1396" spans="1:8" x14ac:dyDescent="0.25">
      <c r="A1396" s="2" t="s">
        <v>89</v>
      </c>
      <c r="B1396" s="10"/>
      <c r="C1396" s="2" t="str">
        <f t="shared" si="126"/>
        <v/>
      </c>
      <c r="D1396" t="str">
        <f t="shared" si="127"/>
        <v/>
      </c>
      <c r="E1396" s="2" t="str">
        <f t="shared" si="128"/>
        <v/>
      </c>
      <c r="F1396" t="str">
        <f t="shared" si="129"/>
        <v/>
      </c>
      <c r="G1396" s="11">
        <f t="shared" si="130"/>
        <v>0</v>
      </c>
      <c r="H1396" t="str">
        <f t="shared" si="131"/>
        <v/>
      </c>
    </row>
    <row r="1397" spans="1:8" x14ac:dyDescent="0.25">
      <c r="A1397" s="2" t="s">
        <v>34</v>
      </c>
      <c r="B1397" s="10"/>
      <c r="C1397" s="2" t="str">
        <f t="shared" si="126"/>
        <v/>
      </c>
      <c r="D1397" t="str">
        <f t="shared" si="127"/>
        <v/>
      </c>
      <c r="E1397" s="2" t="str">
        <f t="shared" si="128"/>
        <v/>
      </c>
      <c r="F1397" t="str">
        <f t="shared" si="129"/>
        <v/>
      </c>
      <c r="G1397" s="11">
        <f t="shared" si="130"/>
        <v>0</v>
      </c>
      <c r="H1397" t="str">
        <f t="shared" si="131"/>
        <v/>
      </c>
    </row>
    <row r="1398" spans="1:8" x14ac:dyDescent="0.25">
      <c r="A1398" s="2" t="s">
        <v>16</v>
      </c>
      <c r="B1398" s="10"/>
      <c r="C1398" s="2" t="str">
        <f t="shared" si="126"/>
        <v/>
      </c>
      <c r="D1398" t="str">
        <f t="shared" si="127"/>
        <v/>
      </c>
      <c r="E1398" s="2" t="str">
        <f t="shared" si="128"/>
        <v/>
      </c>
      <c r="F1398" t="str">
        <f t="shared" si="129"/>
        <v/>
      </c>
      <c r="G1398" s="11">
        <f t="shared" si="130"/>
        <v>0</v>
      </c>
      <c r="H1398" t="str">
        <f t="shared" si="131"/>
        <v/>
      </c>
    </row>
    <row r="1399" spans="1:8" x14ac:dyDescent="0.25">
      <c r="A1399" s="2" t="s">
        <v>7</v>
      </c>
      <c r="B1399" s="10"/>
      <c r="C1399" s="2" t="str">
        <f t="shared" si="126"/>
        <v>New Rule</v>
      </c>
      <c r="D1399" t="str">
        <f t="shared" si="127"/>
        <v/>
      </c>
      <c r="E1399" s="2" t="str">
        <f t="shared" si="128"/>
        <v/>
      </c>
      <c r="F1399" t="str">
        <f t="shared" si="129"/>
        <v/>
      </c>
      <c r="G1399" s="11">
        <f t="shared" si="130"/>
        <v>0</v>
      </c>
      <c r="H1399" t="str">
        <f t="shared" si="131"/>
        <v/>
      </c>
    </row>
    <row r="1400" spans="1:8" x14ac:dyDescent="0.25">
      <c r="A1400" s="2" t="s">
        <v>550</v>
      </c>
      <c r="B1400" s="10"/>
      <c r="C1400" s="2" t="str">
        <f t="shared" si="126"/>
        <v>Rule Name</v>
      </c>
      <c r="D1400" t="str">
        <f t="shared" si="127"/>
        <v>RULE_ESERVICE_MY_CONTRACTS</v>
      </c>
      <c r="E1400" s="2" t="str">
        <f t="shared" si="128"/>
        <v>Rule ID</v>
      </c>
      <c r="F1400" t="str">
        <f t="shared" si="129"/>
        <v>partnerportal-lar_RULE_ESERVICE_MY_CONTRACTS</v>
      </c>
      <c r="G1400" s="11">
        <f t="shared" si="130"/>
        <v>2</v>
      </c>
      <c r="H1400" t="str">
        <f t="shared" si="131"/>
        <v/>
      </c>
    </row>
    <row r="1401" spans="1:8" x14ac:dyDescent="0.25">
      <c r="A1401" s="2" t="s">
        <v>551</v>
      </c>
      <c r="B1401" s="10"/>
      <c r="C1401" s="2" t="str">
        <f t="shared" si="126"/>
        <v>Group Name</v>
      </c>
      <c r="D1401" t="str">
        <f t="shared" si="127"/>
        <v>ESERVICE_MY_CONTRACTS</v>
      </c>
      <c r="E1401" s="2" t="str">
        <f t="shared" si="128"/>
        <v>Group ID</v>
      </c>
      <c r="F1401" t="str">
        <f t="shared" si="129"/>
        <v>partnerportal-lar_ESERVICE_MY_CONTRACTS</v>
      </c>
      <c r="G1401" s="11">
        <f t="shared" si="130"/>
        <v>2</v>
      </c>
      <c r="H1401" t="str">
        <f t="shared" si="131"/>
        <v/>
      </c>
    </row>
    <row r="1402" spans="1:8" x14ac:dyDescent="0.25">
      <c r="A1402" s="2" t="s">
        <v>12</v>
      </c>
      <c r="B1402" s="10"/>
      <c r="C1402" s="2" t="str">
        <f t="shared" si="126"/>
        <v/>
      </c>
      <c r="D1402" t="str">
        <f t="shared" si="127"/>
        <v/>
      </c>
      <c r="E1402" s="2" t="str">
        <f t="shared" si="128"/>
        <v/>
      </c>
      <c r="F1402" t="str">
        <f t="shared" si="129"/>
        <v/>
      </c>
      <c r="G1402" s="11">
        <f t="shared" si="130"/>
        <v>0</v>
      </c>
      <c r="H1402" t="str">
        <f t="shared" si="131"/>
        <v/>
      </c>
    </row>
    <row r="1403" spans="1:8" x14ac:dyDescent="0.25">
      <c r="A1403" s="2" t="s">
        <v>24</v>
      </c>
      <c r="B1403" s="10"/>
      <c r="C1403" s="2" t="str">
        <f t="shared" si="126"/>
        <v/>
      </c>
      <c r="D1403" t="str">
        <f t="shared" si="127"/>
        <v/>
      </c>
      <c r="E1403" s="2" t="str">
        <f t="shared" si="128"/>
        <v/>
      </c>
      <c r="F1403" t="str">
        <f t="shared" si="129"/>
        <v/>
      </c>
      <c r="G1403" s="11">
        <f t="shared" si="130"/>
        <v>0</v>
      </c>
      <c r="H1403" t="str">
        <f t="shared" si="131"/>
        <v/>
      </c>
    </row>
    <row r="1404" spans="1:8" x14ac:dyDescent="0.25">
      <c r="A1404" s="2" t="s">
        <v>28</v>
      </c>
      <c r="B1404" s="10"/>
      <c r="C1404" s="2" t="str">
        <f t="shared" si="126"/>
        <v/>
      </c>
      <c r="D1404" t="str">
        <f t="shared" si="127"/>
        <v/>
      </c>
      <c r="E1404" s="2" t="str">
        <f t="shared" si="128"/>
        <v/>
      </c>
      <c r="F1404" t="str">
        <f t="shared" si="129"/>
        <v/>
      </c>
      <c r="G1404" s="11">
        <f t="shared" si="130"/>
        <v>0</v>
      </c>
      <c r="H1404" t="str">
        <f t="shared" si="131"/>
        <v/>
      </c>
    </row>
    <row r="1405" spans="1:8" x14ac:dyDescent="0.25">
      <c r="A1405" s="2" t="s">
        <v>552</v>
      </c>
      <c r="B1405" s="10"/>
      <c r="C1405" s="2" t="str">
        <f t="shared" si="126"/>
        <v/>
      </c>
      <c r="D1405" t="str">
        <f t="shared" si="127"/>
        <v>OP</v>
      </c>
      <c r="E1405" s="2" t="str">
        <f t="shared" si="128"/>
        <v/>
      </c>
      <c r="F1405" t="str">
        <f t="shared" si="129"/>
        <v>AgreementTypes</v>
      </c>
      <c r="G1405" s="11">
        <f t="shared" si="130"/>
        <v>2</v>
      </c>
      <c r="H1405" t="str">
        <f t="shared" si="131"/>
        <v/>
      </c>
    </row>
    <row r="1406" spans="1:8" x14ac:dyDescent="0.25">
      <c r="A1406" s="2" t="s">
        <v>32</v>
      </c>
      <c r="B1406" s="10"/>
      <c r="C1406" s="2" t="str">
        <f t="shared" si="126"/>
        <v/>
      </c>
      <c r="D1406" t="str">
        <f t="shared" si="127"/>
        <v/>
      </c>
      <c r="E1406" s="2" t="str">
        <f t="shared" si="128"/>
        <v/>
      </c>
      <c r="F1406" t="str">
        <f t="shared" si="129"/>
        <v/>
      </c>
      <c r="G1406" s="11">
        <f t="shared" si="130"/>
        <v>0</v>
      </c>
      <c r="H1406" t="str">
        <f t="shared" si="131"/>
        <v/>
      </c>
    </row>
    <row r="1407" spans="1:8" x14ac:dyDescent="0.25">
      <c r="A1407" s="2" t="s">
        <v>86</v>
      </c>
      <c r="B1407" s="10"/>
      <c r="C1407" s="2" t="str">
        <f t="shared" si="126"/>
        <v/>
      </c>
      <c r="D1407" t="str">
        <f t="shared" si="127"/>
        <v/>
      </c>
      <c r="E1407" s="2" t="str">
        <f t="shared" si="128"/>
        <v/>
      </c>
      <c r="F1407" t="str">
        <f t="shared" si="129"/>
        <v/>
      </c>
      <c r="G1407" s="11">
        <f t="shared" si="130"/>
        <v>0</v>
      </c>
      <c r="H1407" t="str">
        <f t="shared" si="131"/>
        <v/>
      </c>
    </row>
    <row r="1408" spans="1:8" x14ac:dyDescent="0.25">
      <c r="A1408" s="2" t="s">
        <v>553</v>
      </c>
      <c r="B1408" s="10"/>
      <c r="C1408" s="2" t="str">
        <f t="shared" si="126"/>
        <v/>
      </c>
      <c r="D1408" t="str">
        <f t="shared" si="127"/>
        <v>Consulting - VP/Dir./Officer</v>
      </c>
      <c r="E1408" s="2" t="str">
        <f t="shared" si="128"/>
        <v/>
      </c>
      <c r="F1408" t="str">
        <f t="shared" si="129"/>
        <v>Job_Functions</v>
      </c>
      <c r="G1408" s="11">
        <f t="shared" si="130"/>
        <v>2</v>
      </c>
      <c r="H1408" t="str">
        <f t="shared" si="131"/>
        <v/>
      </c>
    </row>
    <row r="1409" spans="1:8" x14ac:dyDescent="0.25">
      <c r="A1409" s="2" t="s">
        <v>170</v>
      </c>
      <c r="B1409" s="10"/>
      <c r="C1409" s="2" t="str">
        <f t="shared" si="126"/>
        <v/>
      </c>
      <c r="D1409" t="str">
        <f t="shared" si="127"/>
        <v>HP Partner Portal Admin - LA</v>
      </c>
      <c r="E1409" s="2" t="str">
        <f t="shared" si="128"/>
        <v/>
      </c>
      <c r="F1409" t="str">
        <f t="shared" si="129"/>
        <v>ResponsibilityNames</v>
      </c>
      <c r="G1409" s="11">
        <f t="shared" si="130"/>
        <v>2</v>
      </c>
      <c r="H1409" t="str">
        <f t="shared" si="131"/>
        <v/>
      </c>
    </row>
    <row r="1410" spans="1:8" x14ac:dyDescent="0.25">
      <c r="A1410" s="2" t="s">
        <v>89</v>
      </c>
      <c r="B1410" s="10"/>
      <c r="C1410" s="2" t="str">
        <f t="shared" si="126"/>
        <v/>
      </c>
      <c r="D1410" t="str">
        <f t="shared" si="127"/>
        <v/>
      </c>
      <c r="E1410" s="2" t="str">
        <f t="shared" si="128"/>
        <v/>
      </c>
      <c r="F1410" t="str">
        <f t="shared" si="129"/>
        <v/>
      </c>
      <c r="G1410" s="11">
        <f t="shared" si="130"/>
        <v>0</v>
      </c>
      <c r="H1410" t="str">
        <f t="shared" si="131"/>
        <v/>
      </c>
    </row>
    <row r="1411" spans="1:8" x14ac:dyDescent="0.25">
      <c r="A1411" s="2" t="s">
        <v>34</v>
      </c>
      <c r="B1411" s="10"/>
      <c r="C1411" s="2" t="str">
        <f t="shared" ref="C1411:C1474" si="132">IF(A1411=$A$3,"New Rule",IF(C1410="New Rule","Rule Name",IF(C1410="Rule Name","Group Name","")))</f>
        <v/>
      </c>
      <c r="D1411" t="str">
        <f t="shared" ref="D1411:D1474" si="133">IFERROR(LEFT(RIGHT(A1411,LEN(A1411)-FIND("""",A1411,1)),FIND("""",A1411,FIND("""",A1411)+1)-FIND("""",A1411,1)-1),"")</f>
        <v/>
      </c>
      <c r="E1411" s="2" t="str">
        <f t="shared" ref="E1411:E1474" si="134">IF(C1411="Rule Name","Rule ID",IF(C1411="Group Name","Group ID",""))</f>
        <v/>
      </c>
      <c r="F1411" t="str">
        <f t="shared" ref="F1411:F1474" si="135">IFERROR(LEFT(RIGHT(A1411,LEN(A1411)-FIND("""",A1411,FIND("""",A1411,FIND("""",A1411)+1)+1)),FIND("""",A1411,FIND("""",A1411,FIND("""",A1411,FIND("""",A1411)+1)+1)+1)-FIND("""",A1411,FIND("""",A1411,FIND("""",A1411)+1)+1)-1),"")</f>
        <v/>
      </c>
      <c r="G1411" s="11">
        <f t="shared" ref="G1411:G1474" si="136">(SUM(LEN(A1411)-LEN(SUBSTITUTE(A1411,"""","")))/LEN(""""))/2</f>
        <v>0</v>
      </c>
      <c r="H1411" t="str">
        <f t="shared" ref="H1411:H1474" si="137">IFERROR(LEFT(RIGHT(A1411,LEN(A1411)-FIND("""",A1411,FIND("""",A1411,FIND("""",A1411,FIND("""",A1411,FIND("""",A1411)+1)+1)+1)+1)),FIND("""",A1411,(FIND("""",A1411,FIND("""",A1411,FIND("""",A1411,FIND("""",A1411,FIND("""",A1411)+1)+1)+1)+1)+1))-FIND("""",A1411,FIND("""",A1411,FIND("""",A1411,FIND("""",A1411,FIND("""",A1411)+1)+1)+1)+1)-1),"")</f>
        <v/>
      </c>
    </row>
    <row r="1412" spans="1:8" x14ac:dyDescent="0.25">
      <c r="A1412" s="2" t="s">
        <v>16</v>
      </c>
      <c r="B1412" s="10"/>
      <c r="C1412" s="2" t="str">
        <f t="shared" si="132"/>
        <v/>
      </c>
      <c r="D1412" t="str">
        <f t="shared" si="133"/>
        <v/>
      </c>
      <c r="E1412" s="2" t="str">
        <f t="shared" si="134"/>
        <v/>
      </c>
      <c r="F1412" t="str">
        <f t="shared" si="135"/>
        <v/>
      </c>
      <c r="G1412" s="11">
        <f t="shared" si="136"/>
        <v>0</v>
      </c>
      <c r="H1412" t="str">
        <f t="shared" si="137"/>
        <v/>
      </c>
    </row>
    <row r="1413" spans="1:8" x14ac:dyDescent="0.25">
      <c r="A1413" s="2" t="s">
        <v>7</v>
      </c>
      <c r="B1413" s="10"/>
      <c r="C1413" s="2" t="str">
        <f t="shared" si="132"/>
        <v>New Rule</v>
      </c>
      <c r="D1413" t="str">
        <f t="shared" si="133"/>
        <v/>
      </c>
      <c r="E1413" s="2" t="str">
        <f t="shared" si="134"/>
        <v/>
      </c>
      <c r="F1413" t="str">
        <f t="shared" si="135"/>
        <v/>
      </c>
      <c r="G1413" s="11">
        <f t="shared" si="136"/>
        <v>0</v>
      </c>
      <c r="H1413" t="str">
        <f t="shared" si="137"/>
        <v/>
      </c>
    </row>
    <row r="1414" spans="1:8" x14ac:dyDescent="0.25">
      <c r="A1414" s="2" t="s">
        <v>554</v>
      </c>
      <c r="B1414" s="10"/>
      <c r="C1414" s="2" t="str">
        <f t="shared" si="132"/>
        <v>Rule Name</v>
      </c>
      <c r="D1414" t="str">
        <f t="shared" si="133"/>
        <v>RULE_LA-QUOTA_LETTER</v>
      </c>
      <c r="E1414" s="2" t="str">
        <f t="shared" si="134"/>
        <v>Rule ID</v>
      </c>
      <c r="F1414" t="str">
        <f t="shared" si="135"/>
        <v>partnerportal-lar_RULE_LA-QUOTA_LETTER</v>
      </c>
      <c r="G1414" s="11">
        <f t="shared" si="136"/>
        <v>2</v>
      </c>
      <c r="H1414" t="str">
        <f t="shared" si="137"/>
        <v/>
      </c>
    </row>
    <row r="1415" spans="1:8" x14ac:dyDescent="0.25">
      <c r="A1415" s="2" t="s">
        <v>555</v>
      </c>
      <c r="B1415" s="10"/>
      <c r="C1415" s="2" t="str">
        <f t="shared" si="132"/>
        <v>Group Name</v>
      </c>
      <c r="D1415" t="str">
        <f t="shared" si="133"/>
        <v>LA-QUOTA_LETTER</v>
      </c>
      <c r="E1415" s="2" t="str">
        <f t="shared" si="134"/>
        <v>Group ID</v>
      </c>
      <c r="F1415" t="str">
        <f t="shared" si="135"/>
        <v>partnerportal-lar_LA-QUOTA_LETTER</v>
      </c>
      <c r="G1415" s="11">
        <f t="shared" si="136"/>
        <v>2</v>
      </c>
      <c r="H1415" t="str">
        <f t="shared" si="137"/>
        <v/>
      </c>
    </row>
    <row r="1416" spans="1:8" x14ac:dyDescent="0.25">
      <c r="A1416" s="2" t="s">
        <v>12</v>
      </c>
      <c r="B1416" s="10"/>
      <c r="C1416" s="2" t="str">
        <f t="shared" si="132"/>
        <v/>
      </c>
      <c r="D1416" t="str">
        <f t="shared" si="133"/>
        <v/>
      </c>
      <c r="E1416" s="2" t="str">
        <f t="shared" si="134"/>
        <v/>
      </c>
      <c r="F1416" t="str">
        <f t="shared" si="135"/>
        <v/>
      </c>
      <c r="G1416" s="11">
        <f t="shared" si="136"/>
        <v>0</v>
      </c>
      <c r="H1416" t="str">
        <f t="shared" si="137"/>
        <v/>
      </c>
    </row>
    <row r="1417" spans="1:8" x14ac:dyDescent="0.25">
      <c r="A1417" s="2" t="s">
        <v>556</v>
      </c>
      <c r="B1417" s="10"/>
      <c r="C1417" s="2" t="str">
        <f t="shared" si="132"/>
        <v/>
      </c>
      <c r="D1417" t="str">
        <f t="shared" si="133"/>
        <v>LA-QuotaLetter</v>
      </c>
      <c r="E1417" s="2" t="str">
        <f t="shared" si="134"/>
        <v/>
      </c>
      <c r="F1417" t="str">
        <f t="shared" si="135"/>
        <v>Campaigns</v>
      </c>
      <c r="G1417" s="11">
        <f t="shared" si="136"/>
        <v>2</v>
      </c>
      <c r="H1417" t="str">
        <f t="shared" si="137"/>
        <v/>
      </c>
    </row>
    <row r="1418" spans="1:8" x14ac:dyDescent="0.25">
      <c r="A1418" s="2" t="s">
        <v>16</v>
      </c>
      <c r="B1418" s="10"/>
      <c r="C1418" s="2" t="str">
        <f t="shared" si="132"/>
        <v/>
      </c>
      <c r="D1418" t="str">
        <f t="shared" si="133"/>
        <v/>
      </c>
      <c r="E1418" s="2" t="str">
        <f t="shared" si="134"/>
        <v/>
      </c>
      <c r="F1418" t="str">
        <f t="shared" si="135"/>
        <v/>
      </c>
      <c r="G1418" s="11">
        <f t="shared" si="136"/>
        <v>0</v>
      </c>
      <c r="H1418" t="str">
        <f t="shared" si="137"/>
        <v/>
      </c>
    </row>
    <row r="1419" spans="1:8" x14ac:dyDescent="0.25">
      <c r="A1419" s="2" t="s">
        <v>7</v>
      </c>
      <c r="B1419" s="10"/>
      <c r="C1419" s="2" t="str">
        <f t="shared" si="132"/>
        <v>New Rule</v>
      </c>
      <c r="D1419" t="str">
        <f t="shared" si="133"/>
        <v/>
      </c>
      <c r="E1419" s="2" t="str">
        <f t="shared" si="134"/>
        <v/>
      </c>
      <c r="F1419" t="str">
        <f t="shared" si="135"/>
        <v/>
      </c>
      <c r="G1419" s="11">
        <f t="shared" si="136"/>
        <v>0</v>
      </c>
      <c r="H1419" t="str">
        <f t="shared" si="137"/>
        <v/>
      </c>
    </row>
    <row r="1420" spans="1:8" x14ac:dyDescent="0.25">
      <c r="A1420" s="2" t="s">
        <v>557</v>
      </c>
      <c r="B1420" s="10"/>
      <c r="C1420" s="2" t="str">
        <f t="shared" si="132"/>
        <v>Rule Name</v>
      </c>
      <c r="D1420" t="str">
        <f t="shared" si="133"/>
        <v>RULE_LA-ESTADOS_DE_CUENTA</v>
      </c>
      <c r="E1420" s="2" t="str">
        <f t="shared" si="134"/>
        <v>Rule ID</v>
      </c>
      <c r="F1420" t="str">
        <f t="shared" si="135"/>
        <v>partnerportal-lar_RULE_LA-ESTADOS_DE_CUENTA</v>
      </c>
      <c r="G1420" s="11">
        <f t="shared" si="136"/>
        <v>2</v>
      </c>
      <c r="H1420" t="str">
        <f t="shared" si="137"/>
        <v/>
      </c>
    </row>
    <row r="1421" spans="1:8" x14ac:dyDescent="0.25">
      <c r="A1421" s="2" t="s">
        <v>558</v>
      </c>
      <c r="B1421" s="10"/>
      <c r="C1421" s="2" t="str">
        <f t="shared" si="132"/>
        <v>Group Name</v>
      </c>
      <c r="D1421" t="str">
        <f t="shared" si="133"/>
        <v>LA-ESTADOS_DE_CUENTA</v>
      </c>
      <c r="E1421" s="2" t="str">
        <f t="shared" si="134"/>
        <v>Group ID</v>
      </c>
      <c r="F1421" t="str">
        <f t="shared" si="135"/>
        <v>partnerportal-lar_LA-ESTADOS_DE_CUENTA</v>
      </c>
      <c r="G1421" s="11">
        <f t="shared" si="136"/>
        <v>2</v>
      </c>
      <c r="H1421" t="str">
        <f t="shared" si="137"/>
        <v/>
      </c>
    </row>
    <row r="1422" spans="1:8" x14ac:dyDescent="0.25">
      <c r="A1422" s="2" t="s">
        <v>12</v>
      </c>
      <c r="B1422" s="10"/>
      <c r="C1422" s="2" t="str">
        <f t="shared" si="132"/>
        <v/>
      </c>
      <c r="D1422" t="str">
        <f t="shared" si="133"/>
        <v/>
      </c>
      <c r="E1422" s="2" t="str">
        <f t="shared" si="134"/>
        <v/>
      </c>
      <c r="F1422" t="str">
        <f t="shared" si="135"/>
        <v/>
      </c>
      <c r="G1422" s="11">
        <f t="shared" si="136"/>
        <v>0</v>
      </c>
      <c r="H1422" t="str">
        <f t="shared" si="137"/>
        <v/>
      </c>
    </row>
    <row r="1423" spans="1:8" x14ac:dyDescent="0.25">
      <c r="A1423" s="2" t="s">
        <v>559</v>
      </c>
      <c r="B1423" s="10"/>
      <c r="C1423" s="2" t="str">
        <f t="shared" si="132"/>
        <v/>
      </c>
      <c r="D1423" t="str">
        <f t="shared" si="133"/>
        <v>LA-Estados de Cuenta</v>
      </c>
      <c r="E1423" s="2" t="str">
        <f t="shared" si="134"/>
        <v/>
      </c>
      <c r="F1423" t="str">
        <f t="shared" si="135"/>
        <v>Campaigns</v>
      </c>
      <c r="G1423" s="11">
        <f t="shared" si="136"/>
        <v>2</v>
      </c>
      <c r="H1423" t="str">
        <f t="shared" si="137"/>
        <v/>
      </c>
    </row>
    <row r="1424" spans="1:8" x14ac:dyDescent="0.25">
      <c r="A1424" s="2" t="s">
        <v>16</v>
      </c>
      <c r="B1424" s="10"/>
      <c r="C1424" s="2" t="str">
        <f t="shared" si="132"/>
        <v/>
      </c>
      <c r="D1424" t="str">
        <f t="shared" si="133"/>
        <v/>
      </c>
      <c r="E1424" s="2" t="str">
        <f t="shared" si="134"/>
        <v/>
      </c>
      <c r="F1424" t="str">
        <f t="shared" si="135"/>
        <v/>
      </c>
      <c r="G1424" s="11">
        <f t="shared" si="136"/>
        <v>0</v>
      </c>
      <c r="H1424" t="str">
        <f t="shared" si="137"/>
        <v/>
      </c>
    </row>
    <row r="1425" spans="1:8" x14ac:dyDescent="0.25">
      <c r="A1425" s="2" t="s">
        <v>7</v>
      </c>
      <c r="B1425" s="10"/>
      <c r="C1425" s="2" t="str">
        <f t="shared" si="132"/>
        <v>New Rule</v>
      </c>
      <c r="D1425" t="str">
        <f t="shared" si="133"/>
        <v/>
      </c>
      <c r="E1425" s="2" t="str">
        <f t="shared" si="134"/>
        <v/>
      </c>
      <c r="F1425" t="str">
        <f t="shared" si="135"/>
        <v/>
      </c>
      <c r="G1425" s="11">
        <f t="shared" si="136"/>
        <v>0</v>
      </c>
      <c r="H1425" t="str">
        <f t="shared" si="137"/>
        <v/>
      </c>
    </row>
    <row r="1426" spans="1:8" x14ac:dyDescent="0.25">
      <c r="A1426" s="2" t="s">
        <v>560</v>
      </c>
      <c r="B1426" s="10"/>
      <c r="C1426" s="2" t="str">
        <f t="shared" si="132"/>
        <v>Rule Name</v>
      </c>
      <c r="D1426" t="str">
        <f t="shared" si="133"/>
        <v>RULE_HP-Networking_BR</v>
      </c>
      <c r="E1426" s="2" t="str">
        <f t="shared" si="134"/>
        <v>Rule ID</v>
      </c>
      <c r="F1426" t="str">
        <f t="shared" si="135"/>
        <v>partnerportal-lar_RULE_HP-Networking_BR</v>
      </c>
      <c r="G1426" s="11">
        <f t="shared" si="136"/>
        <v>2</v>
      </c>
      <c r="H1426" t="str">
        <f t="shared" si="137"/>
        <v/>
      </c>
    </row>
    <row r="1427" spans="1:8" x14ac:dyDescent="0.25">
      <c r="A1427" s="2" t="s">
        <v>561</v>
      </c>
      <c r="B1427" s="10"/>
      <c r="C1427" s="2" t="str">
        <f t="shared" si="132"/>
        <v>Group Name</v>
      </c>
      <c r="D1427" t="str">
        <f t="shared" si="133"/>
        <v>HP-Networking_BR</v>
      </c>
      <c r="E1427" s="2" t="str">
        <f t="shared" si="134"/>
        <v>Group ID</v>
      </c>
      <c r="F1427" t="str">
        <f t="shared" si="135"/>
        <v>partnerportal-lar_HP-Networking_BR</v>
      </c>
      <c r="G1427" s="11">
        <f t="shared" si="136"/>
        <v>2</v>
      </c>
      <c r="H1427" t="str">
        <f t="shared" si="137"/>
        <v/>
      </c>
    </row>
    <row r="1428" spans="1:8" x14ac:dyDescent="0.25">
      <c r="A1428" s="2" t="s">
        <v>12</v>
      </c>
      <c r="B1428" s="10"/>
      <c r="C1428" s="2" t="str">
        <f t="shared" si="132"/>
        <v/>
      </c>
      <c r="D1428" t="str">
        <f t="shared" si="133"/>
        <v/>
      </c>
      <c r="E1428" s="2" t="str">
        <f t="shared" si="134"/>
        <v/>
      </c>
      <c r="F1428" t="str">
        <f t="shared" si="135"/>
        <v/>
      </c>
      <c r="G1428" s="11">
        <f t="shared" si="136"/>
        <v>0</v>
      </c>
      <c r="H1428" t="str">
        <f t="shared" si="137"/>
        <v/>
      </c>
    </row>
    <row r="1429" spans="1:8" x14ac:dyDescent="0.25">
      <c r="A1429" s="2" t="s">
        <v>24</v>
      </c>
      <c r="B1429" s="10"/>
      <c r="C1429" s="2" t="str">
        <f t="shared" si="132"/>
        <v/>
      </c>
      <c r="D1429" t="str">
        <f t="shared" si="133"/>
        <v/>
      </c>
      <c r="E1429" s="2" t="str">
        <f t="shared" si="134"/>
        <v/>
      </c>
      <c r="F1429" t="str">
        <f t="shared" si="135"/>
        <v/>
      </c>
      <c r="G1429" s="11">
        <f t="shared" si="136"/>
        <v>0</v>
      </c>
      <c r="H1429" t="str">
        <f t="shared" si="137"/>
        <v/>
      </c>
    </row>
    <row r="1430" spans="1:8" x14ac:dyDescent="0.25">
      <c r="A1430" s="2" t="s">
        <v>562</v>
      </c>
      <c r="B1430" s="10"/>
      <c r="C1430" s="2" t="str">
        <f t="shared" si="132"/>
        <v/>
      </c>
      <c r="D1430" t="str">
        <f t="shared" si="133"/>
        <v>3-CYLB2T</v>
      </c>
      <c r="E1430" s="2" t="str">
        <f t="shared" si="134"/>
        <v/>
      </c>
      <c r="F1430" t="str">
        <f t="shared" si="135"/>
        <v>Programs</v>
      </c>
      <c r="G1430" s="11">
        <f t="shared" si="136"/>
        <v>2</v>
      </c>
      <c r="H1430" t="str">
        <f t="shared" si="137"/>
        <v/>
      </c>
    </row>
    <row r="1431" spans="1:8" x14ac:dyDescent="0.25">
      <c r="A1431" s="2" t="s">
        <v>247</v>
      </c>
      <c r="B1431" s="10"/>
      <c r="C1431" s="2" t="str">
        <f t="shared" si="132"/>
        <v/>
      </c>
      <c r="D1431" t="str">
        <f t="shared" si="133"/>
        <v>BR</v>
      </c>
      <c r="E1431" s="2" t="str">
        <f t="shared" si="134"/>
        <v/>
      </c>
      <c r="F1431" t="str">
        <f t="shared" si="135"/>
        <v>CountryCode</v>
      </c>
      <c r="G1431" s="11">
        <f t="shared" si="136"/>
        <v>2</v>
      </c>
      <c r="H1431" t="str">
        <f t="shared" si="137"/>
        <v/>
      </c>
    </row>
    <row r="1432" spans="1:8" x14ac:dyDescent="0.25">
      <c r="A1432" s="2" t="s">
        <v>34</v>
      </c>
      <c r="B1432" s="10"/>
      <c r="C1432" s="2" t="str">
        <f t="shared" si="132"/>
        <v/>
      </c>
      <c r="D1432" t="str">
        <f t="shared" si="133"/>
        <v/>
      </c>
      <c r="E1432" s="2" t="str">
        <f t="shared" si="134"/>
        <v/>
      </c>
      <c r="F1432" t="str">
        <f t="shared" si="135"/>
        <v/>
      </c>
      <c r="G1432" s="11">
        <f t="shared" si="136"/>
        <v>0</v>
      </c>
      <c r="H1432" t="str">
        <f t="shared" si="137"/>
        <v/>
      </c>
    </row>
    <row r="1433" spans="1:8" x14ac:dyDescent="0.25">
      <c r="A1433" s="2" t="s">
        <v>16</v>
      </c>
      <c r="B1433" s="10"/>
      <c r="C1433" s="2" t="str">
        <f t="shared" si="132"/>
        <v/>
      </c>
      <c r="D1433" t="str">
        <f t="shared" si="133"/>
        <v/>
      </c>
      <c r="E1433" s="2" t="str">
        <f t="shared" si="134"/>
        <v/>
      </c>
      <c r="F1433" t="str">
        <f t="shared" si="135"/>
        <v/>
      </c>
      <c r="G1433" s="11">
        <f t="shared" si="136"/>
        <v>0</v>
      </c>
      <c r="H1433" t="str">
        <f t="shared" si="137"/>
        <v/>
      </c>
    </row>
    <row r="1434" spans="1:8" x14ac:dyDescent="0.25">
      <c r="A1434" s="2" t="s">
        <v>7</v>
      </c>
      <c r="B1434" s="10"/>
      <c r="C1434" s="2" t="str">
        <f t="shared" si="132"/>
        <v>New Rule</v>
      </c>
      <c r="D1434" t="str">
        <f t="shared" si="133"/>
        <v/>
      </c>
      <c r="E1434" s="2" t="str">
        <f t="shared" si="134"/>
        <v/>
      </c>
      <c r="F1434" t="str">
        <f t="shared" si="135"/>
        <v/>
      </c>
      <c r="G1434" s="11">
        <f t="shared" si="136"/>
        <v>0</v>
      </c>
      <c r="H1434" t="str">
        <f t="shared" si="137"/>
        <v/>
      </c>
    </row>
    <row r="1435" spans="1:8" x14ac:dyDescent="0.25">
      <c r="A1435" s="2" t="s">
        <v>563</v>
      </c>
      <c r="B1435" s="10"/>
      <c r="C1435" s="2" t="str">
        <f t="shared" si="132"/>
        <v>Rule Name</v>
      </c>
      <c r="D1435" t="str">
        <f t="shared" si="133"/>
        <v>RULE_NO_SEARCH</v>
      </c>
      <c r="E1435" s="2" t="str">
        <f t="shared" si="134"/>
        <v>Rule ID</v>
      </c>
      <c r="F1435" t="str">
        <f t="shared" si="135"/>
        <v>partnerportal-lar_RULE_NO_SEARCH</v>
      </c>
      <c r="G1435" s="11">
        <f t="shared" si="136"/>
        <v>2</v>
      </c>
      <c r="H1435" t="str">
        <f t="shared" si="137"/>
        <v/>
      </c>
    </row>
    <row r="1436" spans="1:8" x14ac:dyDescent="0.25">
      <c r="A1436" s="2" t="s">
        <v>564</v>
      </c>
      <c r="B1436" s="10"/>
      <c r="C1436" s="2" t="str">
        <f t="shared" si="132"/>
        <v>Group Name</v>
      </c>
      <c r="D1436" t="str">
        <f t="shared" si="133"/>
        <v>NO_SEARCH</v>
      </c>
      <c r="E1436" s="2" t="str">
        <f t="shared" si="134"/>
        <v>Group ID</v>
      </c>
      <c r="F1436" t="str">
        <f t="shared" si="135"/>
        <v>partnerportal-lar_NO_SEARCH</v>
      </c>
      <c r="G1436" s="11">
        <f t="shared" si="136"/>
        <v>2</v>
      </c>
      <c r="H1436" t="str">
        <f t="shared" si="137"/>
        <v/>
      </c>
    </row>
    <row r="1437" spans="1:8" x14ac:dyDescent="0.25">
      <c r="A1437" s="2" t="s">
        <v>12</v>
      </c>
      <c r="B1437" s="10"/>
      <c r="C1437" s="2" t="str">
        <f t="shared" si="132"/>
        <v/>
      </c>
      <c r="D1437" t="str">
        <f t="shared" si="133"/>
        <v/>
      </c>
      <c r="E1437" s="2" t="str">
        <f t="shared" si="134"/>
        <v/>
      </c>
      <c r="F1437" t="str">
        <f t="shared" si="135"/>
        <v/>
      </c>
      <c r="G1437" s="11">
        <f t="shared" si="136"/>
        <v>0</v>
      </c>
      <c r="H1437" t="str">
        <f t="shared" si="137"/>
        <v/>
      </c>
    </row>
    <row r="1438" spans="1:8" x14ac:dyDescent="0.25">
      <c r="A1438" s="2" t="s">
        <v>565</v>
      </c>
      <c r="B1438" s="10"/>
      <c r="C1438" s="2" t="str">
        <f t="shared" si="132"/>
        <v/>
      </c>
      <c r="D1438" t="str">
        <f t="shared" si="133"/>
        <v>Learning Partner</v>
      </c>
      <c r="E1438" s="2" t="str">
        <f t="shared" si="134"/>
        <v/>
      </c>
      <c r="F1438" t="str">
        <f t="shared" si="135"/>
        <v>PartnerTypes</v>
      </c>
      <c r="G1438" s="11">
        <f t="shared" si="136"/>
        <v>2</v>
      </c>
      <c r="H1438" t="str">
        <f t="shared" si="137"/>
        <v/>
      </c>
    </row>
    <row r="1439" spans="1:8" x14ac:dyDescent="0.25">
      <c r="A1439" s="2" t="s">
        <v>16</v>
      </c>
      <c r="B1439" s="10"/>
      <c r="C1439" s="2" t="str">
        <f t="shared" si="132"/>
        <v/>
      </c>
      <c r="D1439" t="str">
        <f t="shared" si="133"/>
        <v/>
      </c>
      <c r="E1439" s="2" t="str">
        <f t="shared" si="134"/>
        <v/>
      </c>
      <c r="F1439" t="str">
        <f t="shared" si="135"/>
        <v/>
      </c>
      <c r="G1439" s="11">
        <f t="shared" si="136"/>
        <v>0</v>
      </c>
      <c r="H1439" t="str">
        <f t="shared" si="137"/>
        <v/>
      </c>
    </row>
    <row r="1440" spans="1:8" x14ac:dyDescent="0.25">
      <c r="A1440" s="2" t="s">
        <v>7</v>
      </c>
      <c r="B1440" s="10"/>
      <c r="C1440" s="2" t="str">
        <f t="shared" si="132"/>
        <v>New Rule</v>
      </c>
      <c r="D1440" t="str">
        <f t="shared" si="133"/>
        <v/>
      </c>
      <c r="E1440" s="2" t="str">
        <f t="shared" si="134"/>
        <v/>
      </c>
      <c r="F1440" t="str">
        <f t="shared" si="135"/>
        <v/>
      </c>
      <c r="G1440" s="11">
        <f t="shared" si="136"/>
        <v>0</v>
      </c>
      <c r="H1440" t="str">
        <f t="shared" si="137"/>
        <v/>
      </c>
    </row>
    <row r="1441" spans="1:8" x14ac:dyDescent="0.25">
      <c r="A1441" s="2" t="s">
        <v>566</v>
      </c>
      <c r="B1441" s="10"/>
      <c r="C1441" s="2" t="str">
        <f t="shared" si="132"/>
        <v>Rule Name</v>
      </c>
      <c r="D1441" t="str">
        <f t="shared" si="133"/>
        <v>RULE_TECHZONE_ASP</v>
      </c>
      <c r="E1441" s="2" t="str">
        <f t="shared" si="134"/>
        <v>Rule ID</v>
      </c>
      <c r="F1441" t="str">
        <f t="shared" si="135"/>
        <v>partnerportal-lar_RULE_TECHZONE_ASP</v>
      </c>
      <c r="G1441" s="11">
        <f t="shared" si="136"/>
        <v>2</v>
      </c>
      <c r="H1441" t="str">
        <f t="shared" si="137"/>
        <v/>
      </c>
    </row>
    <row r="1442" spans="1:8" x14ac:dyDescent="0.25">
      <c r="A1442" s="2" t="s">
        <v>567</v>
      </c>
      <c r="B1442" s="10"/>
      <c r="C1442" s="2" t="str">
        <f t="shared" si="132"/>
        <v>Group Name</v>
      </c>
      <c r="D1442" t="str">
        <f t="shared" si="133"/>
        <v>TECHZONE_ASP</v>
      </c>
      <c r="E1442" s="2" t="str">
        <f t="shared" si="134"/>
        <v>Group ID</v>
      </c>
      <c r="F1442" t="str">
        <f t="shared" si="135"/>
        <v>partnerportal-lar_TECHZONE_ASP</v>
      </c>
      <c r="G1442" s="11">
        <f t="shared" si="136"/>
        <v>2</v>
      </c>
      <c r="H1442" t="str">
        <f t="shared" si="137"/>
        <v/>
      </c>
    </row>
    <row r="1443" spans="1:8" x14ac:dyDescent="0.25">
      <c r="A1443" s="2" t="s">
        <v>12</v>
      </c>
      <c r="B1443" s="10"/>
      <c r="C1443" s="2" t="str">
        <f t="shared" si="132"/>
        <v/>
      </c>
      <c r="D1443" t="str">
        <f t="shared" si="133"/>
        <v/>
      </c>
      <c r="E1443" s="2" t="str">
        <f t="shared" si="134"/>
        <v/>
      </c>
      <c r="F1443" t="str">
        <f t="shared" si="135"/>
        <v/>
      </c>
      <c r="G1443" s="11">
        <f t="shared" si="136"/>
        <v>0</v>
      </c>
      <c r="H1443" t="str">
        <f t="shared" si="137"/>
        <v/>
      </c>
    </row>
    <row r="1444" spans="1:8" x14ac:dyDescent="0.25">
      <c r="A1444" s="2" t="s">
        <v>52</v>
      </c>
      <c r="B1444" s="10"/>
      <c r="C1444" s="2" t="str">
        <f t="shared" si="132"/>
        <v/>
      </c>
      <c r="D1444" t="str">
        <f t="shared" si="133"/>
        <v/>
      </c>
      <c r="E1444" s="2" t="str">
        <f t="shared" si="134"/>
        <v/>
      </c>
      <c r="F1444" t="str">
        <f t="shared" si="135"/>
        <v/>
      </c>
      <c r="G1444" s="11">
        <f t="shared" si="136"/>
        <v>0</v>
      </c>
      <c r="H1444" t="str">
        <f t="shared" si="137"/>
        <v/>
      </c>
    </row>
    <row r="1445" spans="1:8" x14ac:dyDescent="0.25">
      <c r="A1445" s="2" t="s">
        <v>568</v>
      </c>
      <c r="B1445" s="10"/>
      <c r="C1445" s="2" t="str">
        <f t="shared" si="132"/>
        <v/>
      </c>
      <c r="D1445" t="str">
        <f t="shared" si="133"/>
        <v>Profiler NA 3422 Y</v>
      </c>
      <c r="E1445" s="2" t="str">
        <f t="shared" si="134"/>
        <v/>
      </c>
      <c r="F1445" t="str">
        <f t="shared" si="135"/>
        <v>Programs</v>
      </c>
      <c r="G1445" s="11">
        <f t="shared" si="136"/>
        <v>2</v>
      </c>
      <c r="H1445" t="str">
        <f t="shared" si="137"/>
        <v/>
      </c>
    </row>
    <row r="1446" spans="1:8" x14ac:dyDescent="0.25">
      <c r="A1446" s="2" t="s">
        <v>569</v>
      </c>
      <c r="B1446" s="10"/>
      <c r="C1446" s="2" t="str">
        <f t="shared" si="132"/>
        <v/>
      </c>
      <c r="D1446" t="str">
        <f t="shared" si="133"/>
        <v>3-4H3FBV</v>
      </c>
      <c r="E1446" s="2" t="str">
        <f t="shared" si="134"/>
        <v/>
      </c>
      <c r="F1446" t="str">
        <f t="shared" si="135"/>
        <v>Programs</v>
      </c>
      <c r="G1446" s="11">
        <f t="shared" si="136"/>
        <v>2</v>
      </c>
      <c r="H1446" t="str">
        <f t="shared" si="137"/>
        <v/>
      </c>
    </row>
    <row r="1447" spans="1:8" x14ac:dyDescent="0.25">
      <c r="A1447" s="2" t="s">
        <v>56</v>
      </c>
      <c r="B1447" s="10"/>
      <c r="C1447" s="2" t="str">
        <f t="shared" si="132"/>
        <v/>
      </c>
      <c r="D1447" t="str">
        <f t="shared" si="133"/>
        <v/>
      </c>
      <c r="E1447" s="2" t="str">
        <f t="shared" si="134"/>
        <v/>
      </c>
      <c r="F1447" t="str">
        <f t="shared" si="135"/>
        <v/>
      </c>
      <c r="G1447" s="11">
        <f t="shared" si="136"/>
        <v>0</v>
      </c>
      <c r="H1447" t="str">
        <f t="shared" si="137"/>
        <v/>
      </c>
    </row>
    <row r="1448" spans="1:8" x14ac:dyDescent="0.25">
      <c r="A1448" s="2" t="s">
        <v>16</v>
      </c>
      <c r="B1448" s="10"/>
      <c r="C1448" s="2" t="str">
        <f t="shared" si="132"/>
        <v/>
      </c>
      <c r="D1448" t="str">
        <f t="shared" si="133"/>
        <v/>
      </c>
      <c r="E1448" s="2" t="str">
        <f t="shared" si="134"/>
        <v/>
      </c>
      <c r="F1448" t="str">
        <f t="shared" si="135"/>
        <v/>
      </c>
      <c r="G1448" s="11">
        <f t="shared" si="136"/>
        <v>0</v>
      </c>
      <c r="H1448" t="str">
        <f t="shared" si="137"/>
        <v/>
      </c>
    </row>
    <row r="1449" spans="1:8" x14ac:dyDescent="0.25">
      <c r="A1449" s="2" t="s">
        <v>7</v>
      </c>
      <c r="B1449" s="10"/>
      <c r="C1449" s="2" t="str">
        <f t="shared" si="132"/>
        <v>New Rule</v>
      </c>
      <c r="D1449" t="str">
        <f t="shared" si="133"/>
        <v/>
      </c>
      <c r="E1449" s="2" t="str">
        <f t="shared" si="134"/>
        <v/>
      </c>
      <c r="F1449" t="str">
        <f t="shared" si="135"/>
        <v/>
      </c>
      <c r="G1449" s="11">
        <f t="shared" si="136"/>
        <v>0</v>
      </c>
      <c r="H1449" t="str">
        <f t="shared" si="137"/>
        <v/>
      </c>
    </row>
    <row r="1450" spans="1:8" x14ac:dyDescent="0.25">
      <c r="A1450" s="2" t="s">
        <v>570</v>
      </c>
      <c r="B1450" s="10"/>
      <c r="C1450" s="2" t="str">
        <f t="shared" si="132"/>
        <v>Rule Name</v>
      </c>
      <c r="D1450" t="str">
        <f t="shared" si="133"/>
        <v>RULE_USR_IRSRPT_LA</v>
      </c>
      <c r="E1450" s="2" t="str">
        <f t="shared" si="134"/>
        <v>Rule ID</v>
      </c>
      <c r="F1450" t="str">
        <f t="shared" si="135"/>
        <v>partnerportal-lar_RULE_USR_IRSRPT_LA</v>
      </c>
      <c r="G1450" s="11">
        <f t="shared" si="136"/>
        <v>2</v>
      </c>
      <c r="H1450" t="str">
        <f t="shared" si="137"/>
        <v/>
      </c>
    </row>
    <row r="1451" spans="1:8" x14ac:dyDescent="0.25">
      <c r="A1451" s="2" t="s">
        <v>571</v>
      </c>
      <c r="B1451" s="10"/>
      <c r="C1451" s="2" t="str">
        <f t="shared" si="132"/>
        <v>Group Name</v>
      </c>
      <c r="D1451" t="str">
        <f t="shared" si="133"/>
        <v>USR_IRSRPT_LA</v>
      </c>
      <c r="E1451" s="2" t="str">
        <f t="shared" si="134"/>
        <v>Group ID</v>
      </c>
      <c r="F1451" t="str">
        <f t="shared" si="135"/>
        <v>partnerportal-lar_USR_IRSRPT_LA</v>
      </c>
      <c r="G1451" s="11">
        <f t="shared" si="136"/>
        <v>2</v>
      </c>
      <c r="H1451" t="str">
        <f t="shared" si="137"/>
        <v/>
      </c>
    </row>
    <row r="1452" spans="1:8" x14ac:dyDescent="0.25">
      <c r="A1452" s="2" t="s">
        <v>12</v>
      </c>
      <c r="B1452" s="10"/>
      <c r="C1452" s="2" t="str">
        <f t="shared" si="132"/>
        <v/>
      </c>
      <c r="D1452" t="str">
        <f t="shared" si="133"/>
        <v/>
      </c>
      <c r="E1452" s="2" t="str">
        <f t="shared" si="134"/>
        <v/>
      </c>
      <c r="F1452" t="str">
        <f t="shared" si="135"/>
        <v/>
      </c>
      <c r="G1452" s="11">
        <f t="shared" si="136"/>
        <v>0</v>
      </c>
      <c r="H1452" t="str">
        <f t="shared" si="137"/>
        <v/>
      </c>
    </row>
    <row r="1453" spans="1:8" x14ac:dyDescent="0.25">
      <c r="A1453" s="2" t="s">
        <v>572</v>
      </c>
      <c r="B1453" s="10"/>
      <c r="C1453" s="2" t="str">
        <f t="shared" si="132"/>
        <v/>
      </c>
      <c r="D1453" t="str">
        <f t="shared" si="133"/>
        <v>partnerportal-lar_REMOTE_SUPPORT_LA</v>
      </c>
      <c r="E1453" s="2" t="str">
        <f t="shared" si="134"/>
        <v/>
      </c>
      <c r="F1453" t="str">
        <f t="shared" si="135"/>
        <v/>
      </c>
      <c r="G1453" s="11">
        <f t="shared" si="136"/>
        <v>1</v>
      </c>
      <c r="H1453" t="str">
        <f t="shared" si="137"/>
        <v/>
      </c>
    </row>
    <row r="1454" spans="1:8" x14ac:dyDescent="0.25">
      <c r="A1454" s="2" t="s">
        <v>16</v>
      </c>
      <c r="B1454" s="10"/>
      <c r="C1454" s="2" t="str">
        <f t="shared" si="132"/>
        <v/>
      </c>
      <c r="D1454" t="str">
        <f t="shared" si="133"/>
        <v/>
      </c>
      <c r="E1454" s="2" t="str">
        <f t="shared" si="134"/>
        <v/>
      </c>
      <c r="F1454" t="str">
        <f t="shared" si="135"/>
        <v/>
      </c>
      <c r="G1454" s="11">
        <f t="shared" si="136"/>
        <v>0</v>
      </c>
      <c r="H1454" t="str">
        <f t="shared" si="137"/>
        <v/>
      </c>
    </row>
    <row r="1455" spans="1:8" x14ac:dyDescent="0.25">
      <c r="A1455" s="2" t="s">
        <v>7</v>
      </c>
      <c r="B1455" s="10"/>
      <c r="C1455" s="2" t="str">
        <f t="shared" si="132"/>
        <v>New Rule</v>
      </c>
      <c r="D1455" t="str">
        <f t="shared" si="133"/>
        <v/>
      </c>
      <c r="E1455" s="2" t="str">
        <f t="shared" si="134"/>
        <v/>
      </c>
      <c r="F1455" t="str">
        <f t="shared" si="135"/>
        <v/>
      </c>
      <c r="G1455" s="11">
        <f t="shared" si="136"/>
        <v>0</v>
      </c>
      <c r="H1455" t="str">
        <f t="shared" si="137"/>
        <v/>
      </c>
    </row>
    <row r="1456" spans="1:8" x14ac:dyDescent="0.25">
      <c r="A1456" s="2" t="s">
        <v>573</v>
      </c>
      <c r="B1456" s="10"/>
      <c r="C1456" s="2" t="str">
        <f t="shared" si="132"/>
        <v>Rule Name</v>
      </c>
      <c r="D1456" t="str">
        <f t="shared" si="133"/>
        <v>RULE_REMOTE_SUPPORT_REPORTS_LA</v>
      </c>
      <c r="E1456" s="2" t="str">
        <f t="shared" si="134"/>
        <v>Rule ID</v>
      </c>
      <c r="F1456" t="str">
        <f t="shared" si="135"/>
        <v>partnerportal-lar_REPORTS_LA</v>
      </c>
      <c r="G1456" s="11">
        <f t="shared" si="136"/>
        <v>2</v>
      </c>
      <c r="H1456" t="str">
        <f t="shared" si="137"/>
        <v/>
      </c>
    </row>
    <row r="1457" spans="1:8" x14ac:dyDescent="0.25">
      <c r="A1457" s="2" t="s">
        <v>574</v>
      </c>
      <c r="B1457" s="10"/>
      <c r="C1457" s="2" t="str">
        <f t="shared" si="132"/>
        <v>Group Name</v>
      </c>
      <c r="D1457" t="str">
        <f t="shared" si="133"/>
        <v>REMOTE_SUPPORT_REPORTS_LA</v>
      </c>
      <c r="E1457" s="2" t="str">
        <f t="shared" si="134"/>
        <v>Group ID</v>
      </c>
      <c r="F1457" t="str">
        <f t="shared" si="135"/>
        <v>partnerportal-lar_REPORTS_LA</v>
      </c>
      <c r="G1457" s="11">
        <f t="shared" si="136"/>
        <v>2</v>
      </c>
      <c r="H1457" t="str">
        <f t="shared" si="137"/>
        <v/>
      </c>
    </row>
    <row r="1458" spans="1:8" x14ac:dyDescent="0.25">
      <c r="A1458" s="2" t="s">
        <v>12</v>
      </c>
      <c r="B1458" s="10"/>
      <c r="C1458" s="2" t="str">
        <f t="shared" si="132"/>
        <v/>
      </c>
      <c r="D1458" t="str">
        <f t="shared" si="133"/>
        <v/>
      </c>
      <c r="E1458" s="2" t="str">
        <f t="shared" si="134"/>
        <v/>
      </c>
      <c r="F1458" t="str">
        <f t="shared" si="135"/>
        <v/>
      </c>
      <c r="G1458" s="11">
        <f t="shared" si="136"/>
        <v>0</v>
      </c>
      <c r="H1458" t="str">
        <f t="shared" si="137"/>
        <v/>
      </c>
    </row>
    <row r="1459" spans="1:8" x14ac:dyDescent="0.25">
      <c r="A1459" s="2" t="s">
        <v>52</v>
      </c>
      <c r="B1459" s="10"/>
      <c r="C1459" s="2" t="str">
        <f t="shared" si="132"/>
        <v/>
      </c>
      <c r="D1459" t="str">
        <f t="shared" si="133"/>
        <v/>
      </c>
      <c r="E1459" s="2" t="str">
        <f t="shared" si="134"/>
        <v/>
      </c>
      <c r="F1459" t="str">
        <f t="shared" si="135"/>
        <v/>
      </c>
      <c r="G1459" s="11">
        <f t="shared" si="136"/>
        <v>0</v>
      </c>
      <c r="H1459" t="str">
        <f t="shared" si="137"/>
        <v/>
      </c>
    </row>
    <row r="1460" spans="1:8" x14ac:dyDescent="0.25">
      <c r="A1460" s="2" t="s">
        <v>575</v>
      </c>
      <c r="B1460" s="10"/>
      <c r="C1460" s="2" t="str">
        <f t="shared" si="132"/>
        <v/>
      </c>
      <c r="D1460" t="str">
        <f t="shared" si="133"/>
        <v>T</v>
      </c>
      <c r="E1460" s="2" t="str">
        <f t="shared" si="134"/>
        <v/>
      </c>
      <c r="F1460" t="str">
        <f t="shared" si="135"/>
        <v>IsPartnerAdmin</v>
      </c>
      <c r="G1460" s="11">
        <f t="shared" si="136"/>
        <v>2</v>
      </c>
      <c r="H1460" t="str">
        <f t="shared" si="137"/>
        <v/>
      </c>
    </row>
    <row r="1461" spans="1:8" x14ac:dyDescent="0.25">
      <c r="A1461" s="2" t="s">
        <v>576</v>
      </c>
      <c r="B1461" s="10"/>
      <c r="C1461" s="2" t="str">
        <f t="shared" si="132"/>
        <v/>
      </c>
      <c r="D1461" t="str">
        <f t="shared" si="133"/>
        <v>LOCAL_SECURITY_IRS_Support_Configuration_Reports</v>
      </c>
      <c r="E1461" s="2" t="str">
        <f t="shared" si="134"/>
        <v/>
      </c>
      <c r="F1461" t="str">
        <f t="shared" si="135"/>
        <v>UserRights</v>
      </c>
      <c r="G1461" s="11">
        <f t="shared" si="136"/>
        <v>2</v>
      </c>
      <c r="H1461" t="str">
        <f t="shared" si="137"/>
        <v/>
      </c>
    </row>
    <row r="1462" spans="1:8" x14ac:dyDescent="0.25">
      <c r="A1462" s="2" t="s">
        <v>56</v>
      </c>
      <c r="B1462" s="10"/>
      <c r="C1462" s="2" t="str">
        <f t="shared" si="132"/>
        <v/>
      </c>
      <c r="D1462" t="str">
        <f t="shared" si="133"/>
        <v/>
      </c>
      <c r="E1462" s="2" t="str">
        <f t="shared" si="134"/>
        <v/>
      </c>
      <c r="F1462" t="str">
        <f t="shared" si="135"/>
        <v/>
      </c>
      <c r="G1462" s="11">
        <f t="shared" si="136"/>
        <v>0</v>
      </c>
      <c r="H1462" t="str">
        <f t="shared" si="137"/>
        <v/>
      </c>
    </row>
    <row r="1463" spans="1:8" x14ac:dyDescent="0.25">
      <c r="A1463" s="2" t="s">
        <v>16</v>
      </c>
      <c r="B1463" s="10"/>
      <c r="C1463" s="2" t="str">
        <f t="shared" si="132"/>
        <v/>
      </c>
      <c r="D1463" t="str">
        <f t="shared" si="133"/>
        <v/>
      </c>
      <c r="E1463" s="2" t="str">
        <f t="shared" si="134"/>
        <v/>
      </c>
      <c r="F1463" t="str">
        <f t="shared" si="135"/>
        <v/>
      </c>
      <c r="G1463" s="11">
        <f t="shared" si="136"/>
        <v>0</v>
      </c>
      <c r="H1463" t="str">
        <f t="shared" si="137"/>
        <v/>
      </c>
    </row>
    <row r="1464" spans="1:8" x14ac:dyDescent="0.25">
      <c r="A1464" s="2" t="s">
        <v>7</v>
      </c>
      <c r="B1464" s="10"/>
      <c r="C1464" s="2" t="str">
        <f t="shared" si="132"/>
        <v>New Rule</v>
      </c>
      <c r="D1464" t="str">
        <f t="shared" si="133"/>
        <v/>
      </c>
      <c r="E1464" s="2" t="str">
        <f t="shared" si="134"/>
        <v/>
      </c>
      <c r="F1464" t="str">
        <f t="shared" si="135"/>
        <v/>
      </c>
      <c r="G1464" s="11">
        <f t="shared" si="136"/>
        <v>0</v>
      </c>
      <c r="H1464" t="str">
        <f t="shared" si="137"/>
        <v/>
      </c>
    </row>
    <row r="1465" spans="1:8" x14ac:dyDescent="0.25">
      <c r="A1465" s="2" t="s">
        <v>577</v>
      </c>
      <c r="B1465" s="10"/>
      <c r="C1465" s="2" t="str">
        <f t="shared" si="132"/>
        <v>Rule Name</v>
      </c>
      <c r="D1465" t="str">
        <f t="shared" si="133"/>
        <v>RULE_PRESALES_CHAT_USERS_MCA</v>
      </c>
      <c r="E1465" s="2" t="str">
        <f t="shared" si="134"/>
        <v>Rule ID</v>
      </c>
      <c r="F1465" t="str">
        <f t="shared" si="135"/>
        <v>partnerportal-lar_RULE_PRESALES_CHAT_USERS_MCA</v>
      </c>
      <c r="G1465" s="11">
        <f t="shared" si="136"/>
        <v>2</v>
      </c>
      <c r="H1465" t="str">
        <f t="shared" si="137"/>
        <v/>
      </c>
    </row>
    <row r="1466" spans="1:8" x14ac:dyDescent="0.25">
      <c r="A1466" s="2" t="s">
        <v>578</v>
      </c>
      <c r="B1466" s="10"/>
      <c r="C1466" s="2" t="str">
        <f t="shared" si="132"/>
        <v>Group Name</v>
      </c>
      <c r="D1466" t="str">
        <f t="shared" si="133"/>
        <v>PRESALES_CHAT_USERS_MCA</v>
      </c>
      <c r="E1466" s="2" t="str">
        <f t="shared" si="134"/>
        <v>Group ID</v>
      </c>
      <c r="F1466" t="str">
        <f t="shared" si="135"/>
        <v>partnerportal-lar_PRESALES_CHAT_USERS_MCA</v>
      </c>
      <c r="G1466" s="11">
        <f t="shared" si="136"/>
        <v>2</v>
      </c>
      <c r="H1466" t="str">
        <f t="shared" si="137"/>
        <v/>
      </c>
    </row>
    <row r="1467" spans="1:8" x14ac:dyDescent="0.25">
      <c r="A1467" s="2" t="s">
        <v>12</v>
      </c>
      <c r="B1467" s="10"/>
      <c r="C1467" s="2" t="str">
        <f t="shared" si="132"/>
        <v/>
      </c>
      <c r="D1467" t="str">
        <f t="shared" si="133"/>
        <v/>
      </c>
      <c r="E1467" s="2" t="str">
        <f t="shared" si="134"/>
        <v/>
      </c>
      <c r="F1467" t="str">
        <f t="shared" si="135"/>
        <v/>
      </c>
      <c r="G1467" s="11">
        <f t="shared" si="136"/>
        <v>0</v>
      </c>
      <c r="H1467" t="str">
        <f t="shared" si="137"/>
        <v/>
      </c>
    </row>
    <row r="1468" spans="1:8" x14ac:dyDescent="0.25">
      <c r="A1468" s="2" t="s">
        <v>24</v>
      </c>
      <c r="B1468" s="10"/>
      <c r="C1468" s="2" t="str">
        <f t="shared" si="132"/>
        <v/>
      </c>
      <c r="D1468" t="str">
        <f t="shared" si="133"/>
        <v/>
      </c>
      <c r="E1468" s="2" t="str">
        <f t="shared" si="134"/>
        <v/>
      </c>
      <c r="F1468" t="str">
        <f t="shared" si="135"/>
        <v/>
      </c>
      <c r="G1468" s="11">
        <f t="shared" si="136"/>
        <v>0</v>
      </c>
      <c r="H1468" t="str">
        <f t="shared" si="137"/>
        <v/>
      </c>
    </row>
    <row r="1469" spans="1:8" x14ac:dyDescent="0.25">
      <c r="A1469" s="2" t="s">
        <v>133</v>
      </c>
      <c r="B1469" s="10"/>
      <c r="C1469" s="2" t="str">
        <f t="shared" si="132"/>
        <v/>
      </c>
      <c r="D1469" t="str">
        <f t="shared" si="133"/>
        <v>partnerportal-lar_REGION_MCA_ALL</v>
      </c>
      <c r="E1469" s="2" t="str">
        <f t="shared" si="134"/>
        <v/>
      </c>
      <c r="F1469" t="str">
        <f t="shared" si="135"/>
        <v/>
      </c>
      <c r="G1469" s="11">
        <f t="shared" si="136"/>
        <v>1</v>
      </c>
      <c r="H1469" t="str">
        <f t="shared" si="137"/>
        <v/>
      </c>
    </row>
    <row r="1470" spans="1:8" x14ac:dyDescent="0.25">
      <c r="A1470" s="2" t="s">
        <v>126</v>
      </c>
      <c r="B1470" s="10"/>
      <c r="C1470" s="2" t="str">
        <f t="shared" si="132"/>
        <v/>
      </c>
      <c r="D1470" t="str">
        <f t="shared" si="133"/>
        <v>PRESALES_CHAT_USERS</v>
      </c>
      <c r="E1470" s="2" t="str">
        <f t="shared" si="134"/>
        <v/>
      </c>
      <c r="F1470" t="str">
        <f t="shared" si="135"/>
        <v>UserRights</v>
      </c>
      <c r="G1470" s="11">
        <f t="shared" si="136"/>
        <v>2</v>
      </c>
      <c r="H1470" t="str">
        <f t="shared" si="137"/>
        <v/>
      </c>
    </row>
    <row r="1471" spans="1:8" x14ac:dyDescent="0.25">
      <c r="A1471" s="2" t="s">
        <v>316</v>
      </c>
      <c r="B1471" s="10"/>
      <c r="C1471" s="2" t="str">
        <f t="shared" si="132"/>
        <v/>
      </c>
      <c r="D1471" t="str">
        <f t="shared" si="133"/>
        <v>ES</v>
      </c>
      <c r="E1471" s="2" t="str">
        <f t="shared" si="134"/>
        <v/>
      </c>
      <c r="F1471" t="str">
        <f t="shared" si="135"/>
        <v>PreferredLanguageCode</v>
      </c>
      <c r="G1471" s="11">
        <f t="shared" si="136"/>
        <v>2</v>
      </c>
      <c r="H1471" t="str">
        <f t="shared" si="137"/>
        <v/>
      </c>
    </row>
    <row r="1472" spans="1:8" x14ac:dyDescent="0.25">
      <c r="A1472" s="2" t="s">
        <v>34</v>
      </c>
      <c r="B1472" s="10"/>
      <c r="C1472" s="2" t="str">
        <f t="shared" si="132"/>
        <v/>
      </c>
      <c r="D1472" t="str">
        <f t="shared" si="133"/>
        <v/>
      </c>
      <c r="E1472" s="2" t="str">
        <f t="shared" si="134"/>
        <v/>
      </c>
      <c r="F1472" t="str">
        <f t="shared" si="135"/>
        <v/>
      </c>
      <c r="G1472" s="11">
        <f t="shared" si="136"/>
        <v>0</v>
      </c>
      <c r="H1472" t="str">
        <f t="shared" si="137"/>
        <v/>
      </c>
    </row>
    <row r="1473" spans="1:8" x14ac:dyDescent="0.25">
      <c r="A1473" s="2" t="s">
        <v>16</v>
      </c>
      <c r="B1473" s="10"/>
      <c r="C1473" s="2" t="str">
        <f t="shared" si="132"/>
        <v/>
      </c>
      <c r="D1473" t="str">
        <f t="shared" si="133"/>
        <v/>
      </c>
      <c r="E1473" s="2" t="str">
        <f t="shared" si="134"/>
        <v/>
      </c>
      <c r="F1473" t="str">
        <f t="shared" si="135"/>
        <v/>
      </c>
      <c r="G1473" s="11">
        <f t="shared" si="136"/>
        <v>0</v>
      </c>
      <c r="H1473" t="str">
        <f t="shared" si="137"/>
        <v/>
      </c>
    </row>
    <row r="1474" spans="1:8" x14ac:dyDescent="0.25">
      <c r="A1474" s="2" t="s">
        <v>7</v>
      </c>
      <c r="B1474" s="10"/>
      <c r="C1474" s="2" t="str">
        <f t="shared" si="132"/>
        <v>New Rule</v>
      </c>
      <c r="D1474" t="str">
        <f t="shared" si="133"/>
        <v/>
      </c>
      <c r="E1474" s="2" t="str">
        <f t="shared" si="134"/>
        <v/>
      </c>
      <c r="F1474" t="str">
        <f t="shared" si="135"/>
        <v/>
      </c>
      <c r="G1474" s="11">
        <f t="shared" si="136"/>
        <v>0</v>
      </c>
      <c r="H1474" t="str">
        <f t="shared" si="137"/>
        <v/>
      </c>
    </row>
    <row r="1475" spans="1:8" x14ac:dyDescent="0.25">
      <c r="A1475" s="2" t="s">
        <v>579</v>
      </c>
      <c r="B1475" s="10"/>
      <c r="C1475" s="2" t="str">
        <f t="shared" ref="C1475:C1538" si="138">IF(A1475=$A$3,"New Rule",IF(C1474="New Rule","Rule Name",IF(C1474="Rule Name","Group Name","")))</f>
        <v>Rule Name</v>
      </c>
      <c r="D1475" t="str">
        <f t="shared" ref="D1475:D1538" si="139">IFERROR(LEFT(RIGHT(A1475,LEN(A1475)-FIND("""",A1475,1)),FIND("""",A1475,FIND("""",A1475)+1)-FIND("""",A1475,1)-1),"")</f>
        <v>RULE_PRESALES_CHAT_USERS_BRA</v>
      </c>
      <c r="E1475" s="2" t="str">
        <f t="shared" ref="E1475:E1538" si="140">IF(C1475="Rule Name","Rule ID",IF(C1475="Group Name","Group ID",""))</f>
        <v>Rule ID</v>
      </c>
      <c r="F1475" t="str">
        <f t="shared" ref="F1475:F1538" si="141">IFERROR(LEFT(RIGHT(A1475,LEN(A1475)-FIND("""",A1475,FIND("""",A1475,FIND("""",A1475)+1)+1)),FIND("""",A1475,FIND("""",A1475,FIND("""",A1475,FIND("""",A1475)+1)+1)+1)-FIND("""",A1475,FIND("""",A1475,FIND("""",A1475)+1)+1)-1),"")</f>
        <v>partnerportal-lar_RULE_PRESALES_CHAT_USERS_BRA</v>
      </c>
      <c r="G1475" s="11">
        <f t="shared" ref="G1475:G1538" si="142">(SUM(LEN(A1475)-LEN(SUBSTITUTE(A1475,"""","")))/LEN(""""))/2</f>
        <v>2</v>
      </c>
      <c r="H1475" t="str">
        <f t="shared" ref="H1475:H1538" si="143">IFERROR(LEFT(RIGHT(A1475,LEN(A1475)-FIND("""",A1475,FIND("""",A1475,FIND("""",A1475,FIND("""",A1475,FIND("""",A1475)+1)+1)+1)+1)),FIND("""",A1475,(FIND("""",A1475,FIND("""",A1475,FIND("""",A1475,FIND("""",A1475,FIND("""",A1475)+1)+1)+1)+1)+1))-FIND("""",A1475,FIND("""",A1475,FIND("""",A1475,FIND("""",A1475,FIND("""",A1475)+1)+1)+1)+1)-1),"")</f>
        <v/>
      </c>
    </row>
    <row r="1476" spans="1:8" x14ac:dyDescent="0.25">
      <c r="A1476" s="2" t="s">
        <v>580</v>
      </c>
      <c r="B1476" s="10"/>
      <c r="C1476" s="2" t="str">
        <f t="shared" si="138"/>
        <v>Group Name</v>
      </c>
      <c r="D1476" t="str">
        <f t="shared" si="139"/>
        <v>PRESALES_CHAT_USERS_BRA</v>
      </c>
      <c r="E1476" s="2" t="str">
        <f t="shared" si="140"/>
        <v>Group ID</v>
      </c>
      <c r="F1476" t="str">
        <f t="shared" si="141"/>
        <v>partnerportal-lar_PRESALES_CHAT_USERS_BRA</v>
      </c>
      <c r="G1476" s="11">
        <f t="shared" si="142"/>
        <v>2</v>
      </c>
      <c r="H1476" t="str">
        <f t="shared" si="143"/>
        <v/>
      </c>
    </row>
    <row r="1477" spans="1:8" x14ac:dyDescent="0.25">
      <c r="A1477" s="2" t="s">
        <v>12</v>
      </c>
      <c r="B1477" s="10"/>
      <c r="C1477" s="2" t="str">
        <f t="shared" si="138"/>
        <v/>
      </c>
      <c r="D1477" t="str">
        <f t="shared" si="139"/>
        <v/>
      </c>
      <c r="E1477" s="2" t="str">
        <f t="shared" si="140"/>
        <v/>
      </c>
      <c r="F1477" t="str">
        <f t="shared" si="141"/>
        <v/>
      </c>
      <c r="G1477" s="11">
        <f t="shared" si="142"/>
        <v>0</v>
      </c>
      <c r="H1477" t="str">
        <f t="shared" si="143"/>
        <v/>
      </c>
    </row>
    <row r="1478" spans="1:8" x14ac:dyDescent="0.25">
      <c r="A1478" s="2" t="s">
        <v>24</v>
      </c>
      <c r="B1478" s="10"/>
      <c r="C1478" s="2" t="str">
        <f t="shared" si="138"/>
        <v/>
      </c>
      <c r="D1478" t="str">
        <f t="shared" si="139"/>
        <v/>
      </c>
      <c r="E1478" s="2" t="str">
        <f t="shared" si="140"/>
        <v/>
      </c>
      <c r="F1478" t="str">
        <f t="shared" si="141"/>
        <v/>
      </c>
      <c r="G1478" s="11">
        <f t="shared" si="142"/>
        <v>0</v>
      </c>
      <c r="H1478" t="str">
        <f t="shared" si="143"/>
        <v/>
      </c>
    </row>
    <row r="1479" spans="1:8" x14ac:dyDescent="0.25">
      <c r="A1479" s="2" t="s">
        <v>247</v>
      </c>
      <c r="B1479" s="10"/>
      <c r="C1479" s="2" t="str">
        <f t="shared" si="138"/>
        <v/>
      </c>
      <c r="D1479" t="str">
        <f t="shared" si="139"/>
        <v>BR</v>
      </c>
      <c r="E1479" s="2" t="str">
        <f t="shared" si="140"/>
        <v/>
      </c>
      <c r="F1479" t="str">
        <f t="shared" si="141"/>
        <v>CountryCode</v>
      </c>
      <c r="G1479" s="11">
        <f t="shared" si="142"/>
        <v>2</v>
      </c>
      <c r="H1479" t="str">
        <f t="shared" si="143"/>
        <v/>
      </c>
    </row>
    <row r="1480" spans="1:8" x14ac:dyDescent="0.25">
      <c r="A1480" s="2" t="s">
        <v>126</v>
      </c>
      <c r="B1480" s="10"/>
      <c r="C1480" s="2" t="str">
        <f t="shared" si="138"/>
        <v/>
      </c>
      <c r="D1480" t="str">
        <f t="shared" si="139"/>
        <v>PRESALES_CHAT_USERS</v>
      </c>
      <c r="E1480" s="2" t="str">
        <f t="shared" si="140"/>
        <v/>
      </c>
      <c r="F1480" t="str">
        <f t="shared" si="141"/>
        <v>UserRights</v>
      </c>
      <c r="G1480" s="11">
        <f t="shared" si="142"/>
        <v>2</v>
      </c>
      <c r="H1480" t="str">
        <f t="shared" si="143"/>
        <v/>
      </c>
    </row>
    <row r="1481" spans="1:8" x14ac:dyDescent="0.25">
      <c r="A1481" s="2" t="s">
        <v>34</v>
      </c>
      <c r="B1481" s="10"/>
      <c r="C1481" s="2" t="str">
        <f t="shared" si="138"/>
        <v/>
      </c>
      <c r="D1481" t="str">
        <f t="shared" si="139"/>
        <v/>
      </c>
      <c r="E1481" s="2" t="str">
        <f t="shared" si="140"/>
        <v/>
      </c>
      <c r="F1481" t="str">
        <f t="shared" si="141"/>
        <v/>
      </c>
      <c r="G1481" s="11">
        <f t="shared" si="142"/>
        <v>0</v>
      </c>
      <c r="H1481" t="str">
        <f t="shared" si="143"/>
        <v/>
      </c>
    </row>
    <row r="1482" spans="1:8" x14ac:dyDescent="0.25">
      <c r="A1482" s="2" t="s">
        <v>16</v>
      </c>
      <c r="B1482" s="10"/>
      <c r="C1482" s="2" t="str">
        <f t="shared" si="138"/>
        <v/>
      </c>
      <c r="D1482" t="str">
        <f t="shared" si="139"/>
        <v/>
      </c>
      <c r="E1482" s="2" t="str">
        <f t="shared" si="140"/>
        <v/>
      </c>
      <c r="F1482" t="str">
        <f t="shared" si="141"/>
        <v/>
      </c>
      <c r="G1482" s="11">
        <f t="shared" si="142"/>
        <v>0</v>
      </c>
      <c r="H1482" t="str">
        <f t="shared" si="143"/>
        <v/>
      </c>
    </row>
    <row r="1483" spans="1:8" x14ac:dyDescent="0.25">
      <c r="A1483" s="2" t="s">
        <v>7</v>
      </c>
      <c r="B1483" s="10"/>
      <c r="C1483" s="2" t="str">
        <f t="shared" si="138"/>
        <v>New Rule</v>
      </c>
      <c r="D1483" t="str">
        <f t="shared" si="139"/>
        <v/>
      </c>
      <c r="E1483" s="2" t="str">
        <f t="shared" si="140"/>
        <v/>
      </c>
      <c r="F1483" t="str">
        <f t="shared" si="141"/>
        <v/>
      </c>
      <c r="G1483" s="11">
        <f t="shared" si="142"/>
        <v>0</v>
      </c>
      <c r="H1483" t="str">
        <f t="shared" si="143"/>
        <v/>
      </c>
    </row>
    <row r="1484" spans="1:8" x14ac:dyDescent="0.25">
      <c r="A1484" s="2" t="s">
        <v>581</v>
      </c>
      <c r="B1484" s="10"/>
      <c r="C1484" s="2" t="str">
        <f t="shared" si="138"/>
        <v>Rule Name</v>
      </c>
      <c r="D1484" t="str">
        <f t="shared" si="139"/>
        <v>RULE_LA_PEIX_USER_ACCESS</v>
      </c>
      <c r="E1484" s="2" t="str">
        <f t="shared" si="140"/>
        <v>Rule ID</v>
      </c>
      <c r="F1484" t="str">
        <f t="shared" si="141"/>
        <v>partnerportal-lar_RULE_LA_PEIX_USER_ACCESS</v>
      </c>
      <c r="G1484" s="11">
        <f t="shared" si="142"/>
        <v>2</v>
      </c>
      <c r="H1484" t="str">
        <f t="shared" si="143"/>
        <v/>
      </c>
    </row>
    <row r="1485" spans="1:8" x14ac:dyDescent="0.25">
      <c r="A1485" s="2" t="s">
        <v>582</v>
      </c>
      <c r="B1485" s="10"/>
      <c r="C1485" s="2" t="str">
        <f t="shared" si="138"/>
        <v>Group Name</v>
      </c>
      <c r="D1485" t="str">
        <f t="shared" si="139"/>
        <v>LA_PEIX_USER_ACCESS</v>
      </c>
      <c r="E1485" s="2" t="str">
        <f t="shared" si="140"/>
        <v>Group ID</v>
      </c>
      <c r="F1485" t="str">
        <f t="shared" si="141"/>
        <v>partnerportal-lar_LA_PEIX_USER_ACCESS</v>
      </c>
      <c r="G1485" s="11">
        <f t="shared" si="142"/>
        <v>2</v>
      </c>
      <c r="H1485" t="str">
        <f t="shared" si="143"/>
        <v/>
      </c>
    </row>
    <row r="1486" spans="1:8" x14ac:dyDescent="0.25">
      <c r="A1486" s="2" t="s">
        <v>12</v>
      </c>
      <c r="B1486" s="10"/>
      <c r="C1486" s="2" t="str">
        <f t="shared" si="138"/>
        <v/>
      </c>
      <c r="D1486" t="str">
        <f t="shared" si="139"/>
        <v/>
      </c>
      <c r="E1486" s="2" t="str">
        <f t="shared" si="140"/>
        <v/>
      </c>
      <c r="F1486" t="str">
        <f t="shared" si="141"/>
        <v/>
      </c>
      <c r="G1486" s="11">
        <f t="shared" si="142"/>
        <v>0</v>
      </c>
      <c r="H1486" t="str">
        <f t="shared" si="143"/>
        <v/>
      </c>
    </row>
    <row r="1487" spans="1:8" x14ac:dyDescent="0.25">
      <c r="A1487" s="2" t="s">
        <v>583</v>
      </c>
      <c r="B1487" s="10"/>
      <c r="C1487" s="2" t="str">
        <f t="shared" si="138"/>
        <v/>
      </c>
      <c r="D1487" t="str">
        <f t="shared" si="139"/>
        <v>LA_PEIX_USER_ACCESS</v>
      </c>
      <c r="E1487" s="2" t="str">
        <f t="shared" si="140"/>
        <v/>
      </c>
      <c r="F1487" t="str">
        <f t="shared" si="141"/>
        <v>UserRights</v>
      </c>
      <c r="G1487" s="11">
        <f t="shared" si="142"/>
        <v>2</v>
      </c>
      <c r="H1487" t="str">
        <f t="shared" si="143"/>
        <v/>
      </c>
    </row>
    <row r="1488" spans="1:8" x14ac:dyDescent="0.25">
      <c r="A1488" s="2" t="s">
        <v>16</v>
      </c>
      <c r="B1488" s="10"/>
      <c r="C1488" s="2" t="str">
        <f t="shared" si="138"/>
        <v/>
      </c>
      <c r="D1488" t="str">
        <f t="shared" si="139"/>
        <v/>
      </c>
      <c r="E1488" s="2" t="str">
        <f t="shared" si="140"/>
        <v/>
      </c>
      <c r="F1488" t="str">
        <f t="shared" si="141"/>
        <v/>
      </c>
      <c r="G1488" s="11">
        <f t="shared" si="142"/>
        <v>0</v>
      </c>
      <c r="H1488" t="str">
        <f t="shared" si="143"/>
        <v/>
      </c>
    </row>
    <row r="1489" spans="1:8" x14ac:dyDescent="0.25">
      <c r="A1489" s="2" t="s">
        <v>7</v>
      </c>
      <c r="B1489" s="10"/>
      <c r="C1489" s="2" t="str">
        <f t="shared" si="138"/>
        <v>New Rule</v>
      </c>
      <c r="D1489" t="str">
        <f t="shared" si="139"/>
        <v/>
      </c>
      <c r="E1489" s="2" t="str">
        <f t="shared" si="140"/>
        <v/>
      </c>
      <c r="F1489" t="str">
        <f t="shared" si="141"/>
        <v/>
      </c>
      <c r="G1489" s="11">
        <f t="shared" si="142"/>
        <v>0</v>
      </c>
      <c r="H1489" t="str">
        <f t="shared" si="143"/>
        <v/>
      </c>
    </row>
    <row r="1490" spans="1:8" x14ac:dyDescent="0.25">
      <c r="A1490" s="2" t="s">
        <v>584</v>
      </c>
      <c r="B1490" s="10"/>
      <c r="C1490" s="2" t="str">
        <f t="shared" si="138"/>
        <v>Rule Name</v>
      </c>
      <c r="D1490" t="str">
        <f t="shared" si="139"/>
        <v>RULE_LA_Scorecard_PRI</v>
      </c>
      <c r="E1490" s="2" t="str">
        <f t="shared" si="140"/>
        <v>Rule ID</v>
      </c>
      <c r="F1490" t="str">
        <f t="shared" si="141"/>
        <v>partnerportal-lar_RULE_LA_Scorecard_PRI</v>
      </c>
      <c r="G1490" s="11">
        <f t="shared" si="142"/>
        <v>2</v>
      </c>
      <c r="H1490" t="str">
        <f t="shared" si="143"/>
        <v/>
      </c>
    </row>
    <row r="1491" spans="1:8" x14ac:dyDescent="0.25">
      <c r="A1491" s="2" t="s">
        <v>585</v>
      </c>
      <c r="B1491" s="10"/>
      <c r="C1491" s="2" t="str">
        <f t="shared" si="138"/>
        <v>Group Name</v>
      </c>
      <c r="D1491" t="str">
        <f t="shared" si="139"/>
        <v>LA_Scorecard_PRI</v>
      </c>
      <c r="E1491" s="2" t="str">
        <f t="shared" si="140"/>
        <v>Group ID</v>
      </c>
      <c r="F1491" t="str">
        <f t="shared" si="141"/>
        <v>partnerportal-lar_LA_Scorecard_PRI</v>
      </c>
      <c r="G1491" s="11">
        <f t="shared" si="142"/>
        <v>2</v>
      </c>
      <c r="H1491" t="str">
        <f t="shared" si="143"/>
        <v/>
      </c>
    </row>
    <row r="1492" spans="1:8" x14ac:dyDescent="0.25">
      <c r="A1492" s="2" t="s">
        <v>12</v>
      </c>
      <c r="B1492" s="10"/>
      <c r="C1492" s="2" t="str">
        <f t="shared" si="138"/>
        <v/>
      </c>
      <c r="D1492" t="str">
        <f t="shared" si="139"/>
        <v/>
      </c>
      <c r="E1492" s="2" t="str">
        <f t="shared" si="140"/>
        <v/>
      </c>
      <c r="F1492" t="str">
        <f t="shared" si="141"/>
        <v/>
      </c>
      <c r="G1492" s="11">
        <f t="shared" si="142"/>
        <v>0</v>
      </c>
      <c r="H1492" t="str">
        <f t="shared" si="143"/>
        <v/>
      </c>
    </row>
    <row r="1493" spans="1:8" x14ac:dyDescent="0.25">
      <c r="A1493" s="2" t="s">
        <v>586</v>
      </c>
      <c r="B1493" s="10"/>
      <c r="C1493" s="2" t="str">
        <f t="shared" si="138"/>
        <v/>
      </c>
      <c r="D1493" t="str">
        <f t="shared" si="139"/>
        <v>LA_Scorecard_PRI</v>
      </c>
      <c r="E1493" s="2" t="str">
        <f t="shared" si="140"/>
        <v/>
      </c>
      <c r="F1493" t="str">
        <f t="shared" si="141"/>
        <v>Campaigns</v>
      </c>
      <c r="G1493" s="11">
        <f t="shared" si="142"/>
        <v>2</v>
      </c>
      <c r="H1493" t="str">
        <f t="shared" si="143"/>
        <v/>
      </c>
    </row>
    <row r="1494" spans="1:8" x14ac:dyDescent="0.25">
      <c r="A1494" s="2" t="s">
        <v>16</v>
      </c>
      <c r="B1494" s="10"/>
      <c r="C1494" s="2" t="str">
        <f t="shared" si="138"/>
        <v/>
      </c>
      <c r="D1494" t="str">
        <f t="shared" si="139"/>
        <v/>
      </c>
      <c r="E1494" s="2" t="str">
        <f t="shared" si="140"/>
        <v/>
      </c>
      <c r="F1494" t="str">
        <f t="shared" si="141"/>
        <v/>
      </c>
      <c r="G1494" s="11">
        <f t="shared" si="142"/>
        <v>0</v>
      </c>
      <c r="H1494" t="str">
        <f t="shared" si="143"/>
        <v/>
      </c>
    </row>
    <row r="1495" spans="1:8" x14ac:dyDescent="0.25">
      <c r="A1495" s="2" t="s">
        <v>7</v>
      </c>
      <c r="B1495" s="10"/>
      <c r="C1495" s="2" t="str">
        <f t="shared" si="138"/>
        <v>New Rule</v>
      </c>
      <c r="D1495" t="str">
        <f t="shared" si="139"/>
        <v/>
      </c>
      <c r="E1495" s="2" t="str">
        <f t="shared" si="140"/>
        <v/>
      </c>
      <c r="F1495" t="str">
        <f t="shared" si="141"/>
        <v/>
      </c>
      <c r="G1495" s="11">
        <f t="shared" si="142"/>
        <v>0</v>
      </c>
      <c r="H1495" t="str">
        <f t="shared" si="143"/>
        <v/>
      </c>
    </row>
    <row r="1496" spans="1:8" x14ac:dyDescent="0.25">
      <c r="A1496" s="2" t="s">
        <v>587</v>
      </c>
      <c r="B1496" s="10"/>
      <c r="C1496" s="2" t="str">
        <f t="shared" si="138"/>
        <v>Rule Name</v>
      </c>
      <c r="D1496" t="str">
        <f t="shared" si="139"/>
        <v>SQ_DSB_PROGRAM_ALL</v>
      </c>
      <c r="E1496" s="2" t="str">
        <f t="shared" si="140"/>
        <v>Rule ID</v>
      </c>
      <c r="F1496" t="str">
        <f t="shared" si="141"/>
        <v>partnerportal-lar_RULE_SQ_DSB_PROGRAM_ALL</v>
      </c>
      <c r="G1496" s="11">
        <f t="shared" si="142"/>
        <v>2</v>
      </c>
      <c r="H1496" t="str">
        <f t="shared" si="143"/>
        <v/>
      </c>
    </row>
    <row r="1497" spans="1:8" x14ac:dyDescent="0.25">
      <c r="A1497" s="2" t="s">
        <v>588</v>
      </c>
      <c r="B1497" s="10"/>
      <c r="C1497" s="2" t="str">
        <f t="shared" si="138"/>
        <v>Group Name</v>
      </c>
      <c r="D1497" t="str">
        <f t="shared" si="139"/>
        <v>SQ_DSB_PROGRAM_ALL</v>
      </c>
      <c r="E1497" s="2" t="str">
        <f t="shared" si="140"/>
        <v>Group ID</v>
      </c>
      <c r="F1497" t="str">
        <f t="shared" si="141"/>
        <v>partnerportal-lar_SQ_DSB_PROGRAM_ALL</v>
      </c>
      <c r="G1497" s="11">
        <f t="shared" si="142"/>
        <v>2</v>
      </c>
      <c r="H1497" t="str">
        <f t="shared" si="143"/>
        <v/>
      </c>
    </row>
    <row r="1498" spans="1:8" x14ac:dyDescent="0.25">
      <c r="A1498" s="2" t="s">
        <v>12</v>
      </c>
      <c r="B1498" s="10"/>
      <c r="C1498" s="2" t="str">
        <f t="shared" si="138"/>
        <v/>
      </c>
      <c r="D1498" t="str">
        <f t="shared" si="139"/>
        <v/>
      </c>
      <c r="E1498" s="2" t="str">
        <f t="shared" si="140"/>
        <v/>
      </c>
      <c r="F1498" t="str">
        <f t="shared" si="141"/>
        <v/>
      </c>
      <c r="G1498" s="11">
        <f t="shared" si="142"/>
        <v>0</v>
      </c>
      <c r="H1498" t="str">
        <f t="shared" si="143"/>
        <v/>
      </c>
    </row>
    <row r="1499" spans="1:8" x14ac:dyDescent="0.25">
      <c r="A1499" s="2" t="s">
        <v>24</v>
      </c>
      <c r="B1499" s="10"/>
      <c r="C1499" s="2" t="str">
        <f t="shared" si="138"/>
        <v/>
      </c>
      <c r="D1499" t="str">
        <f t="shared" si="139"/>
        <v/>
      </c>
      <c r="E1499" s="2" t="str">
        <f t="shared" si="140"/>
        <v/>
      </c>
      <c r="F1499" t="str">
        <f t="shared" si="141"/>
        <v/>
      </c>
      <c r="G1499" s="11">
        <f t="shared" si="142"/>
        <v>0</v>
      </c>
      <c r="H1499" t="str">
        <f t="shared" si="143"/>
        <v/>
      </c>
    </row>
    <row r="1500" spans="1:8" x14ac:dyDescent="0.25">
      <c r="A1500" s="2" t="s">
        <v>86</v>
      </c>
      <c r="B1500" s="10"/>
      <c r="C1500" s="2" t="str">
        <f t="shared" si="138"/>
        <v/>
      </c>
      <c r="D1500" t="str">
        <f t="shared" si="139"/>
        <v/>
      </c>
      <c r="E1500" s="2" t="str">
        <f t="shared" si="140"/>
        <v/>
      </c>
      <c r="F1500" t="str">
        <f t="shared" si="141"/>
        <v/>
      </c>
      <c r="G1500" s="11">
        <f t="shared" si="142"/>
        <v>0</v>
      </c>
      <c r="H1500" t="str">
        <f t="shared" si="143"/>
        <v/>
      </c>
    </row>
    <row r="1501" spans="1:8" x14ac:dyDescent="0.25">
      <c r="A1501" s="2" t="s">
        <v>182</v>
      </c>
      <c r="B1501" s="10"/>
      <c r="C1501" s="2" t="str">
        <f t="shared" si="138"/>
        <v/>
      </c>
      <c r="D1501" t="str">
        <f t="shared" si="139"/>
        <v>MX</v>
      </c>
      <c r="E1501" s="2" t="str">
        <f t="shared" si="140"/>
        <v/>
      </c>
      <c r="F1501" t="str">
        <f t="shared" si="141"/>
        <v>CountryCode</v>
      </c>
      <c r="G1501" s="11">
        <f t="shared" si="142"/>
        <v>2</v>
      </c>
      <c r="H1501" t="str">
        <f t="shared" si="143"/>
        <v/>
      </c>
    </row>
    <row r="1502" spans="1:8" x14ac:dyDescent="0.25">
      <c r="A1502" s="2" t="s">
        <v>589</v>
      </c>
      <c r="B1502" s="10"/>
      <c r="C1502" s="2" t="str">
        <f t="shared" si="138"/>
        <v/>
      </c>
      <c r="D1502" t="str">
        <f t="shared" si="139"/>
        <v>CO</v>
      </c>
      <c r="E1502" s="2" t="str">
        <f t="shared" si="140"/>
        <v/>
      </c>
      <c r="F1502" t="str">
        <f t="shared" si="141"/>
        <v>CountryCode</v>
      </c>
      <c r="G1502" s="11">
        <f t="shared" si="142"/>
        <v>2</v>
      </c>
      <c r="H1502" t="str">
        <f t="shared" si="143"/>
        <v/>
      </c>
    </row>
    <row r="1503" spans="1:8" x14ac:dyDescent="0.25">
      <c r="A1503" s="2" t="s">
        <v>89</v>
      </c>
      <c r="B1503" s="10"/>
      <c r="C1503" s="2" t="str">
        <f t="shared" si="138"/>
        <v/>
      </c>
      <c r="D1503" t="str">
        <f t="shared" si="139"/>
        <v/>
      </c>
      <c r="E1503" s="2" t="str">
        <f t="shared" si="140"/>
        <v/>
      </c>
      <c r="F1503" t="str">
        <f t="shared" si="141"/>
        <v/>
      </c>
      <c r="G1503" s="11">
        <f t="shared" si="142"/>
        <v>0</v>
      </c>
      <c r="H1503" t="str">
        <f t="shared" si="143"/>
        <v/>
      </c>
    </row>
    <row r="1504" spans="1:8" x14ac:dyDescent="0.25">
      <c r="A1504" s="2" t="s">
        <v>86</v>
      </c>
      <c r="B1504" s="10"/>
      <c r="C1504" s="2" t="str">
        <f t="shared" si="138"/>
        <v/>
      </c>
      <c r="D1504" t="str">
        <f t="shared" si="139"/>
        <v/>
      </c>
      <c r="E1504" s="2" t="str">
        <f t="shared" si="140"/>
        <v/>
      </c>
      <c r="F1504" t="str">
        <f t="shared" si="141"/>
        <v/>
      </c>
      <c r="G1504" s="11">
        <f t="shared" si="142"/>
        <v>0</v>
      </c>
      <c r="H1504" t="str">
        <f t="shared" si="143"/>
        <v/>
      </c>
    </row>
    <row r="1505" spans="1:8" x14ac:dyDescent="0.25">
      <c r="A1505" s="2" t="s">
        <v>168</v>
      </c>
      <c r="B1505" s="10"/>
      <c r="C1505" s="2" t="str">
        <f t="shared" si="138"/>
        <v/>
      </c>
      <c r="D1505" t="str">
        <f t="shared" si="139"/>
        <v>LAR-VAR</v>
      </c>
      <c r="E1505" s="2" t="str">
        <f t="shared" si="140"/>
        <v/>
      </c>
      <c r="F1505" t="str">
        <f t="shared" si="141"/>
        <v>Programs</v>
      </c>
      <c r="G1505" s="11">
        <f t="shared" si="142"/>
        <v>2</v>
      </c>
      <c r="H1505" t="str">
        <f t="shared" si="143"/>
        <v/>
      </c>
    </row>
    <row r="1506" spans="1:8" x14ac:dyDescent="0.25">
      <c r="A1506" s="2" t="s">
        <v>153</v>
      </c>
      <c r="B1506" s="10"/>
      <c r="C1506" s="2" t="str">
        <f t="shared" si="138"/>
        <v/>
      </c>
      <c r="D1506" t="str">
        <f t="shared" si="139"/>
        <v>LA-SecondTier_VDM</v>
      </c>
      <c r="E1506" s="2" t="str">
        <f t="shared" si="140"/>
        <v/>
      </c>
      <c r="F1506" t="str">
        <f t="shared" si="141"/>
        <v>Programs</v>
      </c>
      <c r="G1506" s="11">
        <f t="shared" si="142"/>
        <v>2</v>
      </c>
      <c r="H1506" t="str">
        <f t="shared" si="143"/>
        <v/>
      </c>
    </row>
    <row r="1507" spans="1:8" x14ac:dyDescent="0.25">
      <c r="A1507" s="2" t="s">
        <v>89</v>
      </c>
      <c r="B1507" s="10"/>
      <c r="C1507" s="2" t="str">
        <f t="shared" si="138"/>
        <v/>
      </c>
      <c r="D1507" t="str">
        <f t="shared" si="139"/>
        <v/>
      </c>
      <c r="E1507" s="2" t="str">
        <f t="shared" si="140"/>
        <v/>
      </c>
      <c r="F1507" t="str">
        <f t="shared" si="141"/>
        <v/>
      </c>
      <c r="G1507" s="11">
        <f t="shared" si="142"/>
        <v>0</v>
      </c>
      <c r="H1507" t="str">
        <f t="shared" si="143"/>
        <v/>
      </c>
    </row>
    <row r="1508" spans="1:8" x14ac:dyDescent="0.25">
      <c r="A1508" s="2" t="s">
        <v>34</v>
      </c>
      <c r="B1508" s="10"/>
      <c r="C1508" s="2" t="str">
        <f t="shared" si="138"/>
        <v/>
      </c>
      <c r="D1508" t="str">
        <f t="shared" si="139"/>
        <v/>
      </c>
      <c r="E1508" s="2" t="str">
        <f t="shared" si="140"/>
        <v/>
      </c>
      <c r="F1508" t="str">
        <f t="shared" si="141"/>
        <v/>
      </c>
      <c r="G1508" s="11">
        <f t="shared" si="142"/>
        <v>0</v>
      </c>
      <c r="H1508" t="str">
        <f t="shared" si="143"/>
        <v/>
      </c>
    </row>
    <row r="1509" spans="1:8" x14ac:dyDescent="0.25">
      <c r="A1509" s="2" t="s">
        <v>16</v>
      </c>
      <c r="B1509" s="10"/>
      <c r="C1509" s="2" t="str">
        <f t="shared" si="138"/>
        <v/>
      </c>
      <c r="D1509" t="str">
        <f t="shared" si="139"/>
        <v/>
      </c>
      <c r="E1509" s="2" t="str">
        <f t="shared" si="140"/>
        <v/>
      </c>
      <c r="F1509" t="str">
        <f t="shared" si="141"/>
        <v/>
      </c>
      <c r="G1509" s="11">
        <f t="shared" si="142"/>
        <v>0</v>
      </c>
      <c r="H1509" t="str">
        <f t="shared" si="143"/>
        <v/>
      </c>
    </row>
    <row r="1510" spans="1:8" x14ac:dyDescent="0.25">
      <c r="A1510" s="2" t="s">
        <v>7</v>
      </c>
      <c r="B1510" s="10"/>
      <c r="C1510" s="2" t="str">
        <f t="shared" si="138"/>
        <v>New Rule</v>
      </c>
      <c r="D1510" t="str">
        <f t="shared" si="139"/>
        <v/>
      </c>
      <c r="E1510" s="2" t="str">
        <f t="shared" si="140"/>
        <v/>
      </c>
      <c r="F1510" t="str">
        <f t="shared" si="141"/>
        <v/>
      </c>
      <c r="G1510" s="11">
        <f t="shared" si="142"/>
        <v>0</v>
      </c>
      <c r="H1510" t="str">
        <f t="shared" si="143"/>
        <v/>
      </c>
    </row>
    <row r="1511" spans="1:8" x14ac:dyDescent="0.25">
      <c r="A1511" s="2" t="s">
        <v>590</v>
      </c>
      <c r="B1511" s="10"/>
      <c r="C1511" s="2" t="str">
        <f t="shared" si="138"/>
        <v>Rule Name</v>
      </c>
      <c r="D1511" t="str">
        <f t="shared" si="139"/>
        <v>RULE_WW_BU_PPS</v>
      </c>
      <c r="E1511" s="2" t="str">
        <f t="shared" si="140"/>
        <v>Rule ID</v>
      </c>
      <c r="F1511" t="str">
        <f t="shared" si="141"/>
        <v>partnerportal-lar_RULE_WW_BU_PPS</v>
      </c>
      <c r="G1511" s="11">
        <f t="shared" si="142"/>
        <v>2</v>
      </c>
      <c r="H1511" t="str">
        <f t="shared" si="143"/>
        <v/>
      </c>
    </row>
    <row r="1512" spans="1:8" x14ac:dyDescent="0.25">
      <c r="A1512" s="2" t="s">
        <v>591</v>
      </c>
      <c r="B1512" s="10"/>
      <c r="C1512" s="2" t="str">
        <f t="shared" si="138"/>
        <v>Group Name</v>
      </c>
      <c r="D1512" t="str">
        <f t="shared" si="139"/>
        <v>WW_BU_PPS</v>
      </c>
      <c r="E1512" s="2" t="str">
        <f t="shared" si="140"/>
        <v>Group ID</v>
      </c>
      <c r="F1512" t="str">
        <f t="shared" si="141"/>
        <v>partnerportal-lar_WW_BU_PPS</v>
      </c>
      <c r="G1512" s="11">
        <f t="shared" si="142"/>
        <v>2</v>
      </c>
      <c r="H1512" t="str">
        <f t="shared" si="143"/>
        <v/>
      </c>
    </row>
    <row r="1513" spans="1:8" x14ac:dyDescent="0.25">
      <c r="A1513" s="2" t="s">
        <v>12</v>
      </c>
      <c r="B1513" s="10"/>
      <c r="C1513" s="2" t="str">
        <f t="shared" si="138"/>
        <v/>
      </c>
      <c r="D1513" t="str">
        <f t="shared" si="139"/>
        <v/>
      </c>
      <c r="E1513" s="2" t="str">
        <f t="shared" si="140"/>
        <v/>
      </c>
      <c r="F1513" t="str">
        <f t="shared" si="141"/>
        <v/>
      </c>
      <c r="G1513" s="11">
        <f t="shared" si="142"/>
        <v>0</v>
      </c>
      <c r="H1513" t="str">
        <f t="shared" si="143"/>
        <v/>
      </c>
    </row>
    <row r="1514" spans="1:8" x14ac:dyDescent="0.25">
      <c r="A1514" s="2" t="s">
        <v>377</v>
      </c>
      <c r="B1514" s="10"/>
      <c r="C1514" s="2" t="str">
        <f t="shared" si="138"/>
        <v/>
      </c>
      <c r="D1514" t="str">
        <f t="shared" si="139"/>
        <v>EN</v>
      </c>
      <c r="E1514" s="2" t="str">
        <f t="shared" si="140"/>
        <v/>
      </c>
      <c r="F1514" t="str">
        <f t="shared" si="141"/>
        <v>PreferredLanguageCode</v>
      </c>
      <c r="G1514" s="11">
        <f t="shared" si="142"/>
        <v>2</v>
      </c>
      <c r="H1514" t="str">
        <f t="shared" si="143"/>
        <v/>
      </c>
    </row>
    <row r="1515" spans="1:8" x14ac:dyDescent="0.25">
      <c r="A1515" s="2" t="s">
        <v>16</v>
      </c>
      <c r="B1515" s="10"/>
      <c r="C1515" s="2" t="str">
        <f t="shared" si="138"/>
        <v/>
      </c>
      <c r="D1515" t="str">
        <f t="shared" si="139"/>
        <v/>
      </c>
      <c r="E1515" s="2" t="str">
        <f t="shared" si="140"/>
        <v/>
      </c>
      <c r="F1515" t="str">
        <f t="shared" si="141"/>
        <v/>
      </c>
      <c r="G1515" s="11">
        <f t="shared" si="142"/>
        <v>0</v>
      </c>
      <c r="H1515" t="str">
        <f t="shared" si="143"/>
        <v/>
      </c>
    </row>
    <row r="1516" spans="1:8" x14ac:dyDescent="0.25">
      <c r="A1516" s="2" t="s">
        <v>7</v>
      </c>
      <c r="B1516" s="10"/>
      <c r="C1516" s="2" t="str">
        <f t="shared" si="138"/>
        <v>New Rule</v>
      </c>
      <c r="D1516" t="str">
        <f t="shared" si="139"/>
        <v/>
      </c>
      <c r="E1516" s="2" t="str">
        <f t="shared" si="140"/>
        <v/>
      </c>
      <c r="F1516" t="str">
        <f t="shared" si="141"/>
        <v/>
      </c>
      <c r="G1516" s="11">
        <f t="shared" si="142"/>
        <v>0</v>
      </c>
      <c r="H1516" t="str">
        <f t="shared" si="143"/>
        <v/>
      </c>
    </row>
    <row r="1517" spans="1:8" x14ac:dyDescent="0.25">
      <c r="A1517" s="2" t="s">
        <v>592</v>
      </c>
      <c r="B1517" s="10"/>
      <c r="C1517" s="2" t="str">
        <f t="shared" si="138"/>
        <v>Rule Name</v>
      </c>
      <c r="D1517" t="str">
        <f t="shared" si="139"/>
        <v>RULE_WW_BU_ESSN</v>
      </c>
      <c r="E1517" s="2" t="str">
        <f t="shared" si="140"/>
        <v>Rule ID</v>
      </c>
      <c r="F1517" t="str">
        <f t="shared" si="141"/>
        <v>partnerportal-lar_RULE_WW_BU_ESSN</v>
      </c>
      <c r="G1517" s="11">
        <f t="shared" si="142"/>
        <v>2</v>
      </c>
      <c r="H1517" t="str">
        <f t="shared" si="143"/>
        <v/>
      </c>
    </row>
    <row r="1518" spans="1:8" x14ac:dyDescent="0.25">
      <c r="A1518" s="2" t="s">
        <v>593</v>
      </c>
      <c r="B1518" s="10"/>
      <c r="C1518" s="2" t="str">
        <f t="shared" si="138"/>
        <v>Group Name</v>
      </c>
      <c r="D1518" t="str">
        <f t="shared" si="139"/>
        <v>WW_BU_ESSN</v>
      </c>
      <c r="E1518" s="2" t="str">
        <f t="shared" si="140"/>
        <v>Group ID</v>
      </c>
      <c r="F1518" t="str">
        <f t="shared" si="141"/>
        <v>partnerportal-lar_WW_BU_ESSN</v>
      </c>
      <c r="G1518" s="11">
        <f t="shared" si="142"/>
        <v>2</v>
      </c>
      <c r="H1518" t="str">
        <f t="shared" si="143"/>
        <v/>
      </c>
    </row>
    <row r="1519" spans="1:8" x14ac:dyDescent="0.25">
      <c r="A1519" s="2" t="s">
        <v>12</v>
      </c>
      <c r="B1519" s="10"/>
      <c r="C1519" s="2" t="str">
        <f t="shared" si="138"/>
        <v/>
      </c>
      <c r="D1519" t="str">
        <f t="shared" si="139"/>
        <v/>
      </c>
      <c r="E1519" s="2" t="str">
        <f t="shared" si="140"/>
        <v/>
      </c>
      <c r="F1519" t="str">
        <f t="shared" si="141"/>
        <v/>
      </c>
      <c r="G1519" s="11">
        <f t="shared" si="142"/>
        <v>0</v>
      </c>
      <c r="H1519" t="str">
        <f t="shared" si="143"/>
        <v/>
      </c>
    </row>
    <row r="1520" spans="1:8" x14ac:dyDescent="0.25">
      <c r="A1520" s="2" t="s">
        <v>377</v>
      </c>
      <c r="B1520" s="10"/>
      <c r="C1520" s="2" t="str">
        <f t="shared" si="138"/>
        <v/>
      </c>
      <c r="D1520" t="str">
        <f t="shared" si="139"/>
        <v>EN</v>
      </c>
      <c r="E1520" s="2" t="str">
        <f t="shared" si="140"/>
        <v/>
      </c>
      <c r="F1520" t="str">
        <f t="shared" si="141"/>
        <v>PreferredLanguageCode</v>
      </c>
      <c r="G1520" s="11">
        <f t="shared" si="142"/>
        <v>2</v>
      </c>
      <c r="H1520" t="str">
        <f t="shared" si="143"/>
        <v/>
      </c>
    </row>
    <row r="1521" spans="1:8" x14ac:dyDescent="0.25">
      <c r="A1521" s="2" t="s">
        <v>16</v>
      </c>
      <c r="B1521" s="10"/>
      <c r="C1521" s="2" t="str">
        <f t="shared" si="138"/>
        <v/>
      </c>
      <c r="D1521" t="str">
        <f t="shared" si="139"/>
        <v/>
      </c>
      <c r="E1521" s="2" t="str">
        <f t="shared" si="140"/>
        <v/>
      </c>
      <c r="F1521" t="str">
        <f t="shared" si="141"/>
        <v/>
      </c>
      <c r="G1521" s="11">
        <f t="shared" si="142"/>
        <v>0</v>
      </c>
      <c r="H1521" t="str">
        <f t="shared" si="143"/>
        <v/>
      </c>
    </row>
    <row r="1522" spans="1:8" x14ac:dyDescent="0.25">
      <c r="A1522" s="2" t="s">
        <v>7</v>
      </c>
      <c r="B1522" s="10"/>
      <c r="C1522" s="2" t="str">
        <f t="shared" si="138"/>
        <v>New Rule</v>
      </c>
      <c r="D1522" t="str">
        <f t="shared" si="139"/>
        <v/>
      </c>
      <c r="E1522" s="2" t="str">
        <f t="shared" si="140"/>
        <v/>
      </c>
      <c r="F1522" t="str">
        <f t="shared" si="141"/>
        <v/>
      </c>
      <c r="G1522" s="11">
        <f t="shared" si="142"/>
        <v>0</v>
      </c>
      <c r="H1522" t="str">
        <f t="shared" si="143"/>
        <v/>
      </c>
    </row>
    <row r="1523" spans="1:8" x14ac:dyDescent="0.25">
      <c r="A1523" s="2" t="s">
        <v>594</v>
      </c>
      <c r="B1523" s="10"/>
      <c r="C1523" s="2" t="str">
        <f t="shared" si="138"/>
        <v>Rule Name</v>
      </c>
      <c r="D1523" t="str">
        <f t="shared" si="139"/>
        <v>RULE_WW_BU_ISS</v>
      </c>
      <c r="E1523" s="2" t="str">
        <f t="shared" si="140"/>
        <v>Rule ID</v>
      </c>
      <c r="F1523" t="str">
        <f t="shared" si="141"/>
        <v>partnerportal-lar_RULE_WW_BU_ISS</v>
      </c>
      <c r="G1523" s="11">
        <f t="shared" si="142"/>
        <v>2</v>
      </c>
      <c r="H1523" t="str">
        <f t="shared" si="143"/>
        <v/>
      </c>
    </row>
    <row r="1524" spans="1:8" x14ac:dyDescent="0.25">
      <c r="A1524" s="2" t="s">
        <v>595</v>
      </c>
      <c r="B1524" s="10"/>
      <c r="C1524" s="2" t="str">
        <f t="shared" si="138"/>
        <v>Group Name</v>
      </c>
      <c r="D1524" t="str">
        <f t="shared" si="139"/>
        <v>WW_BU_ISS</v>
      </c>
      <c r="E1524" s="2" t="str">
        <f t="shared" si="140"/>
        <v>Group ID</v>
      </c>
      <c r="F1524" t="str">
        <f t="shared" si="141"/>
        <v>partnerportal-lar_WW_BU_ISS</v>
      </c>
      <c r="G1524" s="11">
        <f t="shared" si="142"/>
        <v>2</v>
      </c>
      <c r="H1524" t="str">
        <f t="shared" si="143"/>
        <v/>
      </c>
    </row>
    <row r="1525" spans="1:8" x14ac:dyDescent="0.25">
      <c r="A1525" s="2" t="s">
        <v>12</v>
      </c>
      <c r="B1525" s="10"/>
      <c r="C1525" s="2" t="str">
        <f t="shared" si="138"/>
        <v/>
      </c>
      <c r="D1525" t="str">
        <f t="shared" si="139"/>
        <v/>
      </c>
      <c r="E1525" s="2" t="str">
        <f t="shared" si="140"/>
        <v/>
      </c>
      <c r="F1525" t="str">
        <f t="shared" si="141"/>
        <v/>
      </c>
      <c r="G1525" s="11">
        <f t="shared" si="142"/>
        <v>0</v>
      </c>
      <c r="H1525" t="str">
        <f t="shared" si="143"/>
        <v/>
      </c>
    </row>
    <row r="1526" spans="1:8" x14ac:dyDescent="0.25">
      <c r="A1526" s="2" t="s">
        <v>377</v>
      </c>
      <c r="B1526" s="10"/>
      <c r="C1526" s="2" t="str">
        <f t="shared" si="138"/>
        <v/>
      </c>
      <c r="D1526" t="str">
        <f t="shared" si="139"/>
        <v>EN</v>
      </c>
      <c r="E1526" s="2" t="str">
        <f t="shared" si="140"/>
        <v/>
      </c>
      <c r="F1526" t="str">
        <f t="shared" si="141"/>
        <v>PreferredLanguageCode</v>
      </c>
      <c r="G1526" s="11">
        <f t="shared" si="142"/>
        <v>2</v>
      </c>
      <c r="H1526" t="str">
        <f t="shared" si="143"/>
        <v/>
      </c>
    </row>
    <row r="1527" spans="1:8" x14ac:dyDescent="0.25">
      <c r="A1527" s="2" t="s">
        <v>16</v>
      </c>
      <c r="B1527" s="10"/>
      <c r="C1527" s="2" t="str">
        <f t="shared" si="138"/>
        <v/>
      </c>
      <c r="D1527" t="str">
        <f t="shared" si="139"/>
        <v/>
      </c>
      <c r="E1527" s="2" t="str">
        <f t="shared" si="140"/>
        <v/>
      </c>
      <c r="F1527" t="str">
        <f t="shared" si="141"/>
        <v/>
      </c>
      <c r="G1527" s="11">
        <f t="shared" si="142"/>
        <v>0</v>
      </c>
      <c r="H1527" t="str">
        <f t="shared" si="143"/>
        <v/>
      </c>
    </row>
    <row r="1528" spans="1:8" x14ac:dyDescent="0.25">
      <c r="A1528" s="2" t="s">
        <v>7</v>
      </c>
      <c r="B1528" s="10"/>
      <c r="C1528" s="2" t="str">
        <f t="shared" si="138"/>
        <v>New Rule</v>
      </c>
      <c r="D1528" t="str">
        <f t="shared" si="139"/>
        <v/>
      </c>
      <c r="E1528" s="2" t="str">
        <f t="shared" si="140"/>
        <v/>
      </c>
      <c r="F1528" t="str">
        <f t="shared" si="141"/>
        <v/>
      </c>
      <c r="G1528" s="11">
        <f t="shared" si="142"/>
        <v>0</v>
      </c>
      <c r="H1528" t="str">
        <f t="shared" si="143"/>
        <v/>
      </c>
    </row>
    <row r="1529" spans="1:8" x14ac:dyDescent="0.25">
      <c r="A1529" s="2" t="s">
        <v>596</v>
      </c>
      <c r="B1529" s="10"/>
      <c r="C1529" s="2" t="str">
        <f t="shared" si="138"/>
        <v>Rule Name</v>
      </c>
      <c r="D1529" t="str">
        <f t="shared" si="139"/>
        <v>RULE_WW_BU_ES</v>
      </c>
      <c r="E1529" s="2" t="str">
        <f t="shared" si="140"/>
        <v>Rule ID</v>
      </c>
      <c r="F1529" t="str">
        <f t="shared" si="141"/>
        <v>partnerportal-lar_RULE_WW_BU_ES</v>
      </c>
      <c r="G1529" s="11">
        <f t="shared" si="142"/>
        <v>2</v>
      </c>
      <c r="H1529" t="str">
        <f t="shared" si="143"/>
        <v/>
      </c>
    </row>
    <row r="1530" spans="1:8" x14ac:dyDescent="0.25">
      <c r="A1530" s="2" t="s">
        <v>597</v>
      </c>
      <c r="B1530" s="10"/>
      <c r="C1530" s="2" t="str">
        <f t="shared" si="138"/>
        <v>Group Name</v>
      </c>
      <c r="D1530" t="str">
        <f t="shared" si="139"/>
        <v>WW_BU_ES</v>
      </c>
      <c r="E1530" s="2" t="str">
        <f t="shared" si="140"/>
        <v>Group ID</v>
      </c>
      <c r="F1530" t="str">
        <f t="shared" si="141"/>
        <v>partnerportal-lar_WW_BU_ES</v>
      </c>
      <c r="G1530" s="11">
        <f t="shared" si="142"/>
        <v>2</v>
      </c>
      <c r="H1530" t="str">
        <f t="shared" si="143"/>
        <v/>
      </c>
    </row>
    <row r="1531" spans="1:8" x14ac:dyDescent="0.25">
      <c r="A1531" s="2" t="s">
        <v>12</v>
      </c>
      <c r="B1531" s="10"/>
      <c r="C1531" s="2" t="str">
        <f t="shared" si="138"/>
        <v/>
      </c>
      <c r="D1531" t="str">
        <f t="shared" si="139"/>
        <v/>
      </c>
      <c r="E1531" s="2" t="str">
        <f t="shared" si="140"/>
        <v/>
      </c>
      <c r="F1531" t="str">
        <f t="shared" si="141"/>
        <v/>
      </c>
      <c r="G1531" s="11">
        <f t="shared" si="142"/>
        <v>0</v>
      </c>
      <c r="H1531" t="str">
        <f t="shared" si="143"/>
        <v/>
      </c>
    </row>
    <row r="1532" spans="1:8" x14ac:dyDescent="0.25">
      <c r="A1532" s="2" t="s">
        <v>377</v>
      </c>
      <c r="B1532" s="10"/>
      <c r="C1532" s="2" t="str">
        <f t="shared" si="138"/>
        <v/>
      </c>
      <c r="D1532" t="str">
        <f t="shared" si="139"/>
        <v>EN</v>
      </c>
      <c r="E1532" s="2" t="str">
        <f t="shared" si="140"/>
        <v/>
      </c>
      <c r="F1532" t="str">
        <f t="shared" si="141"/>
        <v>PreferredLanguageCode</v>
      </c>
      <c r="G1532" s="11">
        <f t="shared" si="142"/>
        <v>2</v>
      </c>
      <c r="H1532" t="str">
        <f t="shared" si="143"/>
        <v/>
      </c>
    </row>
    <row r="1533" spans="1:8" x14ac:dyDescent="0.25">
      <c r="A1533" s="2" t="s">
        <v>16</v>
      </c>
      <c r="B1533" s="10"/>
      <c r="C1533" s="2" t="str">
        <f t="shared" si="138"/>
        <v/>
      </c>
      <c r="D1533" t="str">
        <f t="shared" si="139"/>
        <v/>
      </c>
      <c r="E1533" s="2" t="str">
        <f t="shared" si="140"/>
        <v/>
      </c>
      <c r="F1533" t="str">
        <f t="shared" si="141"/>
        <v/>
      </c>
      <c r="G1533" s="11">
        <f t="shared" si="142"/>
        <v>0</v>
      </c>
      <c r="H1533" t="str">
        <f t="shared" si="143"/>
        <v/>
      </c>
    </row>
    <row r="1534" spans="1:8" x14ac:dyDescent="0.25">
      <c r="A1534" s="2" t="s">
        <v>7</v>
      </c>
      <c r="B1534" s="10"/>
      <c r="C1534" s="2" t="str">
        <f t="shared" si="138"/>
        <v>New Rule</v>
      </c>
      <c r="D1534" t="str">
        <f t="shared" si="139"/>
        <v/>
      </c>
      <c r="E1534" s="2" t="str">
        <f t="shared" si="140"/>
        <v/>
      </c>
      <c r="F1534" t="str">
        <f t="shared" si="141"/>
        <v/>
      </c>
      <c r="G1534" s="11">
        <f t="shared" si="142"/>
        <v>0</v>
      </c>
      <c r="H1534" t="str">
        <f t="shared" si="143"/>
        <v/>
      </c>
    </row>
    <row r="1535" spans="1:8" x14ac:dyDescent="0.25">
      <c r="A1535" s="2" t="s">
        <v>598</v>
      </c>
      <c r="B1535" s="10"/>
      <c r="C1535" s="2" t="str">
        <f t="shared" si="138"/>
        <v>Rule Name</v>
      </c>
      <c r="D1535" t="str">
        <f t="shared" si="139"/>
        <v>RULE_WW_BU_TS</v>
      </c>
      <c r="E1535" s="2" t="str">
        <f t="shared" si="140"/>
        <v>Rule ID</v>
      </c>
      <c r="F1535" t="str">
        <f t="shared" si="141"/>
        <v>partnerportal-lar_RULE_WW_BU_TS</v>
      </c>
      <c r="G1535" s="11">
        <f t="shared" si="142"/>
        <v>2</v>
      </c>
      <c r="H1535" t="str">
        <f t="shared" si="143"/>
        <v/>
      </c>
    </row>
    <row r="1536" spans="1:8" x14ac:dyDescent="0.25">
      <c r="A1536" s="2" t="s">
        <v>599</v>
      </c>
      <c r="B1536" s="10"/>
      <c r="C1536" s="2" t="str">
        <f t="shared" si="138"/>
        <v>Group Name</v>
      </c>
      <c r="D1536" t="str">
        <f t="shared" si="139"/>
        <v>WW_BU_TS</v>
      </c>
      <c r="E1536" s="2" t="str">
        <f t="shared" si="140"/>
        <v>Group ID</v>
      </c>
      <c r="F1536" t="str">
        <f t="shared" si="141"/>
        <v>partnerportal-lar_WW_BU_TS</v>
      </c>
      <c r="G1536" s="11">
        <f t="shared" si="142"/>
        <v>2</v>
      </c>
      <c r="H1536" t="str">
        <f t="shared" si="143"/>
        <v/>
      </c>
    </row>
    <row r="1537" spans="1:8" x14ac:dyDescent="0.25">
      <c r="A1537" s="2" t="s">
        <v>12</v>
      </c>
      <c r="B1537" s="10"/>
      <c r="C1537" s="2" t="str">
        <f t="shared" si="138"/>
        <v/>
      </c>
      <c r="D1537" t="str">
        <f t="shared" si="139"/>
        <v/>
      </c>
      <c r="E1537" s="2" t="str">
        <f t="shared" si="140"/>
        <v/>
      </c>
      <c r="F1537" t="str">
        <f t="shared" si="141"/>
        <v/>
      </c>
      <c r="G1537" s="11">
        <f t="shared" si="142"/>
        <v>0</v>
      </c>
      <c r="H1537" t="str">
        <f t="shared" si="143"/>
        <v/>
      </c>
    </row>
    <row r="1538" spans="1:8" x14ac:dyDescent="0.25">
      <c r="A1538" s="2" t="s">
        <v>377</v>
      </c>
      <c r="B1538" s="10"/>
      <c r="C1538" s="2" t="str">
        <f t="shared" si="138"/>
        <v/>
      </c>
      <c r="D1538" t="str">
        <f t="shared" si="139"/>
        <v>EN</v>
      </c>
      <c r="E1538" s="2" t="str">
        <f t="shared" si="140"/>
        <v/>
      </c>
      <c r="F1538" t="str">
        <f t="shared" si="141"/>
        <v>PreferredLanguageCode</v>
      </c>
      <c r="G1538" s="11">
        <f t="shared" si="142"/>
        <v>2</v>
      </c>
      <c r="H1538" t="str">
        <f t="shared" si="143"/>
        <v/>
      </c>
    </row>
    <row r="1539" spans="1:8" x14ac:dyDescent="0.25">
      <c r="A1539" s="2" t="s">
        <v>16</v>
      </c>
      <c r="B1539" s="10"/>
      <c r="C1539" s="2" t="str">
        <f t="shared" ref="C1539:C1602" si="144">IF(A1539=$A$3,"New Rule",IF(C1538="New Rule","Rule Name",IF(C1538="Rule Name","Group Name","")))</f>
        <v/>
      </c>
      <c r="D1539" t="str">
        <f t="shared" ref="D1539:D1602" si="145">IFERROR(LEFT(RIGHT(A1539,LEN(A1539)-FIND("""",A1539,1)),FIND("""",A1539,FIND("""",A1539)+1)-FIND("""",A1539,1)-1),"")</f>
        <v/>
      </c>
      <c r="E1539" s="2" t="str">
        <f t="shared" ref="E1539:E1602" si="146">IF(C1539="Rule Name","Rule ID",IF(C1539="Group Name","Group ID",""))</f>
        <v/>
      </c>
      <c r="F1539" t="str">
        <f t="shared" ref="F1539:F1602" si="147">IFERROR(LEFT(RIGHT(A1539,LEN(A1539)-FIND("""",A1539,FIND("""",A1539,FIND("""",A1539)+1)+1)),FIND("""",A1539,FIND("""",A1539,FIND("""",A1539,FIND("""",A1539)+1)+1)+1)-FIND("""",A1539,FIND("""",A1539,FIND("""",A1539)+1)+1)-1),"")</f>
        <v/>
      </c>
      <c r="G1539" s="11">
        <f t="shared" ref="G1539:G1602" si="148">(SUM(LEN(A1539)-LEN(SUBSTITUTE(A1539,"""","")))/LEN(""""))/2</f>
        <v>0</v>
      </c>
      <c r="H1539" t="str">
        <f t="shared" ref="H1539:H1602" si="149">IFERROR(LEFT(RIGHT(A1539,LEN(A1539)-FIND("""",A1539,FIND("""",A1539,FIND("""",A1539,FIND("""",A1539,FIND("""",A1539)+1)+1)+1)+1)),FIND("""",A1539,(FIND("""",A1539,FIND("""",A1539,FIND("""",A1539,FIND("""",A1539,FIND("""",A1539)+1)+1)+1)+1)+1))-FIND("""",A1539,FIND("""",A1539,FIND("""",A1539,FIND("""",A1539,FIND("""",A1539)+1)+1)+1)+1)-1),"")</f>
        <v/>
      </c>
    </row>
    <row r="1540" spans="1:8" x14ac:dyDescent="0.25">
      <c r="A1540" s="2" t="s">
        <v>7</v>
      </c>
      <c r="B1540" s="10"/>
      <c r="C1540" s="2" t="str">
        <f t="shared" si="144"/>
        <v>New Rule</v>
      </c>
      <c r="D1540" t="str">
        <f t="shared" si="145"/>
        <v/>
      </c>
      <c r="E1540" s="2" t="str">
        <f t="shared" si="146"/>
        <v/>
      </c>
      <c r="F1540" t="str">
        <f t="shared" si="147"/>
        <v/>
      </c>
      <c r="G1540" s="11">
        <f t="shared" si="148"/>
        <v>0</v>
      </c>
      <c r="H1540" t="str">
        <f t="shared" si="149"/>
        <v/>
      </c>
    </row>
    <row r="1541" spans="1:8" x14ac:dyDescent="0.25">
      <c r="A1541" s="2" t="s">
        <v>600</v>
      </c>
      <c r="B1541" s="10"/>
      <c r="C1541" s="2" t="str">
        <f t="shared" si="144"/>
        <v>Rule Name</v>
      </c>
      <c r="D1541" t="str">
        <f t="shared" si="145"/>
        <v>RULE_PART_EDUC_ACCESS_ENABLED_LA_MCA_SP</v>
      </c>
      <c r="E1541" s="2" t="str">
        <f t="shared" si="146"/>
        <v>Rule ID</v>
      </c>
      <c r="F1541" t="str">
        <f t="shared" si="147"/>
        <v>partnerportal-lar_RULE_PART_EDUC_ACCESS_ENABLED_LA_MCA_SP</v>
      </c>
      <c r="G1541" s="11">
        <f t="shared" si="148"/>
        <v>2</v>
      </c>
      <c r="H1541" t="str">
        <f t="shared" si="149"/>
        <v/>
      </c>
    </row>
    <row r="1542" spans="1:8" x14ac:dyDescent="0.25">
      <c r="A1542" s="2" t="s">
        <v>601</v>
      </c>
      <c r="B1542" s="10"/>
      <c r="C1542" s="2" t="str">
        <f t="shared" si="144"/>
        <v>Group Name</v>
      </c>
      <c r="D1542" t="str">
        <f t="shared" si="145"/>
        <v>PART_EDUC_ACCESS_ENABLED_LA_MCA_SP</v>
      </c>
      <c r="E1542" s="2" t="str">
        <f t="shared" si="146"/>
        <v>Group ID</v>
      </c>
      <c r="F1542" t="str">
        <f t="shared" si="147"/>
        <v>partnerportal-lar_PART_EDUC_ACCESS_ENABLED_LA_MCA_SP</v>
      </c>
      <c r="G1542" s="11">
        <f t="shared" si="148"/>
        <v>2</v>
      </c>
      <c r="H1542" t="str">
        <f t="shared" si="149"/>
        <v/>
      </c>
    </row>
    <row r="1543" spans="1:8" x14ac:dyDescent="0.25">
      <c r="A1543" s="2" t="s">
        <v>12</v>
      </c>
      <c r="B1543" s="10"/>
      <c r="C1543" s="2" t="str">
        <f t="shared" si="144"/>
        <v/>
      </c>
      <c r="D1543" t="str">
        <f t="shared" si="145"/>
        <v/>
      </c>
      <c r="E1543" s="2" t="str">
        <f t="shared" si="146"/>
        <v/>
      </c>
      <c r="F1543" t="str">
        <f t="shared" si="147"/>
        <v/>
      </c>
      <c r="G1543" s="11">
        <f t="shared" si="148"/>
        <v>0</v>
      </c>
      <c r="H1543" t="str">
        <f t="shared" si="149"/>
        <v/>
      </c>
    </row>
    <row r="1544" spans="1:8" x14ac:dyDescent="0.25">
      <c r="A1544" s="2" t="s">
        <v>24</v>
      </c>
      <c r="B1544" s="10"/>
      <c r="C1544" s="2" t="str">
        <f t="shared" si="144"/>
        <v/>
      </c>
      <c r="D1544" t="str">
        <f t="shared" si="145"/>
        <v/>
      </c>
      <c r="E1544" s="2" t="str">
        <f t="shared" si="146"/>
        <v/>
      </c>
      <c r="F1544" t="str">
        <f t="shared" si="147"/>
        <v/>
      </c>
      <c r="G1544" s="11">
        <f t="shared" si="148"/>
        <v>0</v>
      </c>
      <c r="H1544" t="str">
        <f t="shared" si="149"/>
        <v/>
      </c>
    </row>
    <row r="1545" spans="1:8" x14ac:dyDescent="0.25">
      <c r="A1545" s="2" t="s">
        <v>410</v>
      </c>
      <c r="B1545" s="10"/>
      <c r="C1545" s="2" t="str">
        <f t="shared" si="144"/>
        <v/>
      </c>
      <c r="D1545" t="str">
        <f t="shared" si="145"/>
        <v>PARTNER_EDUCATION_ACCESS_GRANTED</v>
      </c>
      <c r="E1545" s="2" t="str">
        <f t="shared" si="146"/>
        <v/>
      </c>
      <c r="F1545" t="str">
        <f t="shared" si="147"/>
        <v>UserRights</v>
      </c>
      <c r="G1545" s="11">
        <f t="shared" si="148"/>
        <v>2</v>
      </c>
      <c r="H1545" t="str">
        <f t="shared" si="149"/>
        <v/>
      </c>
    </row>
    <row r="1546" spans="1:8" x14ac:dyDescent="0.25">
      <c r="A1546" s="2" t="s">
        <v>316</v>
      </c>
      <c r="B1546" s="10"/>
      <c r="C1546" s="2" t="str">
        <f t="shared" si="144"/>
        <v/>
      </c>
      <c r="D1546" t="str">
        <f t="shared" si="145"/>
        <v>ES</v>
      </c>
      <c r="E1546" s="2" t="str">
        <f t="shared" si="146"/>
        <v/>
      </c>
      <c r="F1546" t="str">
        <f t="shared" si="147"/>
        <v>PreferredLanguageCode</v>
      </c>
      <c r="G1546" s="11">
        <f t="shared" si="148"/>
        <v>2</v>
      </c>
      <c r="H1546" t="str">
        <f t="shared" si="149"/>
        <v/>
      </c>
    </row>
    <row r="1547" spans="1:8" x14ac:dyDescent="0.25">
      <c r="A1547" s="2" t="s">
        <v>28</v>
      </c>
      <c r="B1547" s="10"/>
      <c r="C1547" s="2" t="str">
        <f t="shared" si="144"/>
        <v/>
      </c>
      <c r="D1547" t="str">
        <f t="shared" si="145"/>
        <v/>
      </c>
      <c r="E1547" s="2" t="str">
        <f t="shared" si="146"/>
        <v/>
      </c>
      <c r="F1547" t="str">
        <f t="shared" si="147"/>
        <v/>
      </c>
      <c r="G1547" s="11">
        <f t="shared" si="148"/>
        <v>0</v>
      </c>
      <c r="H1547" t="str">
        <f t="shared" si="149"/>
        <v/>
      </c>
    </row>
    <row r="1548" spans="1:8" x14ac:dyDescent="0.25">
      <c r="A1548" s="2" t="s">
        <v>411</v>
      </c>
      <c r="B1548" s="10"/>
      <c r="C1548" s="2" t="str">
        <f t="shared" si="144"/>
        <v/>
      </c>
      <c r="D1548" t="str">
        <f t="shared" si="145"/>
        <v>PARTNER_EDUCATION_TC_RENEWAL_REQUIRED</v>
      </c>
      <c r="E1548" s="2" t="str">
        <f t="shared" si="146"/>
        <v/>
      </c>
      <c r="F1548" t="str">
        <f t="shared" si="147"/>
        <v>UserRights</v>
      </c>
      <c r="G1548" s="11">
        <f t="shared" si="148"/>
        <v>2</v>
      </c>
      <c r="H1548" t="str">
        <f t="shared" si="149"/>
        <v/>
      </c>
    </row>
    <row r="1549" spans="1:8" x14ac:dyDescent="0.25">
      <c r="A1549" s="2" t="s">
        <v>32</v>
      </c>
      <c r="B1549" s="10"/>
      <c r="C1549" s="2" t="str">
        <f t="shared" si="144"/>
        <v/>
      </c>
      <c r="D1549" t="str">
        <f t="shared" si="145"/>
        <v/>
      </c>
      <c r="E1549" s="2" t="str">
        <f t="shared" si="146"/>
        <v/>
      </c>
      <c r="F1549" t="str">
        <f t="shared" si="147"/>
        <v/>
      </c>
      <c r="G1549" s="11">
        <f t="shared" si="148"/>
        <v>0</v>
      </c>
      <c r="H1549" t="str">
        <f t="shared" si="149"/>
        <v/>
      </c>
    </row>
    <row r="1550" spans="1:8" x14ac:dyDescent="0.25">
      <c r="A1550" s="2" t="s">
        <v>34</v>
      </c>
      <c r="B1550" s="10"/>
      <c r="C1550" s="2" t="str">
        <f t="shared" si="144"/>
        <v/>
      </c>
      <c r="D1550" t="str">
        <f t="shared" si="145"/>
        <v/>
      </c>
      <c r="E1550" s="2" t="str">
        <f t="shared" si="146"/>
        <v/>
      </c>
      <c r="F1550" t="str">
        <f t="shared" si="147"/>
        <v/>
      </c>
      <c r="G1550" s="11">
        <f t="shared" si="148"/>
        <v>0</v>
      </c>
      <c r="H1550" t="str">
        <f t="shared" si="149"/>
        <v/>
      </c>
    </row>
    <row r="1551" spans="1:8" x14ac:dyDescent="0.25">
      <c r="A1551" s="2" t="s">
        <v>16</v>
      </c>
      <c r="B1551" s="10"/>
      <c r="C1551" s="2" t="str">
        <f t="shared" si="144"/>
        <v/>
      </c>
      <c r="D1551" t="str">
        <f t="shared" si="145"/>
        <v/>
      </c>
      <c r="E1551" s="2" t="str">
        <f t="shared" si="146"/>
        <v/>
      </c>
      <c r="F1551" t="str">
        <f t="shared" si="147"/>
        <v/>
      </c>
      <c r="G1551" s="11">
        <f t="shared" si="148"/>
        <v>0</v>
      </c>
      <c r="H1551" t="str">
        <f t="shared" si="149"/>
        <v/>
      </c>
    </row>
    <row r="1552" spans="1:8" x14ac:dyDescent="0.25">
      <c r="A1552" s="2" t="s">
        <v>7</v>
      </c>
      <c r="B1552" s="10"/>
      <c r="C1552" s="2" t="str">
        <f t="shared" si="144"/>
        <v>New Rule</v>
      </c>
      <c r="D1552" t="str">
        <f t="shared" si="145"/>
        <v/>
      </c>
      <c r="E1552" s="2" t="str">
        <f t="shared" si="146"/>
        <v/>
      </c>
      <c r="F1552" t="str">
        <f t="shared" si="147"/>
        <v/>
      </c>
      <c r="G1552" s="11">
        <f t="shared" si="148"/>
        <v>0</v>
      </c>
      <c r="H1552" t="str">
        <f t="shared" si="149"/>
        <v/>
      </c>
    </row>
    <row r="1553" spans="1:8" x14ac:dyDescent="0.25">
      <c r="A1553" s="2" t="s">
        <v>602</v>
      </c>
      <c r="B1553" s="10"/>
      <c r="C1553" s="2" t="str">
        <f t="shared" si="144"/>
        <v>Rule Name</v>
      </c>
      <c r="D1553" t="str">
        <f t="shared" si="145"/>
        <v>RULE_PRESALES_CHAT_USERS_MCA_EN</v>
      </c>
      <c r="E1553" s="2" t="str">
        <f t="shared" si="146"/>
        <v>Rule ID</v>
      </c>
      <c r="F1553" t="str">
        <f t="shared" si="147"/>
        <v>partnerportal-lar_RULE_PRESALES_CHAT_USERS_MCA_EN</v>
      </c>
      <c r="G1553" s="11">
        <f t="shared" si="148"/>
        <v>2</v>
      </c>
      <c r="H1553" t="str">
        <f t="shared" si="149"/>
        <v/>
      </c>
    </row>
    <row r="1554" spans="1:8" x14ac:dyDescent="0.25">
      <c r="A1554" s="2" t="s">
        <v>603</v>
      </c>
      <c r="B1554" s="10"/>
      <c r="C1554" s="2" t="str">
        <f t="shared" si="144"/>
        <v>Group Name</v>
      </c>
      <c r="D1554" t="str">
        <f t="shared" si="145"/>
        <v>PRESALES_CHAT_USERS_MCA_EN</v>
      </c>
      <c r="E1554" s="2" t="str">
        <f t="shared" si="146"/>
        <v>Group ID</v>
      </c>
      <c r="F1554" t="str">
        <f t="shared" si="147"/>
        <v>partnerportal-lar_PRESALES_CHAT_USERS_MCA_EN</v>
      </c>
      <c r="G1554" s="11">
        <f t="shared" si="148"/>
        <v>2</v>
      </c>
      <c r="H1554" t="str">
        <f t="shared" si="149"/>
        <v/>
      </c>
    </row>
    <row r="1555" spans="1:8" x14ac:dyDescent="0.25">
      <c r="A1555" s="2" t="s">
        <v>12</v>
      </c>
      <c r="B1555" s="10"/>
      <c r="C1555" s="2" t="str">
        <f t="shared" si="144"/>
        <v/>
      </c>
      <c r="D1555" t="str">
        <f t="shared" si="145"/>
        <v/>
      </c>
      <c r="E1555" s="2" t="str">
        <f t="shared" si="146"/>
        <v/>
      </c>
      <c r="F1555" t="str">
        <f t="shared" si="147"/>
        <v/>
      </c>
      <c r="G1555" s="11">
        <f t="shared" si="148"/>
        <v>0</v>
      </c>
      <c r="H1555" t="str">
        <f t="shared" si="149"/>
        <v/>
      </c>
    </row>
    <row r="1556" spans="1:8" x14ac:dyDescent="0.25">
      <c r="A1556" s="2" t="s">
        <v>24</v>
      </c>
      <c r="B1556" s="10"/>
      <c r="C1556" s="2" t="str">
        <f t="shared" si="144"/>
        <v/>
      </c>
      <c r="D1556" t="str">
        <f t="shared" si="145"/>
        <v/>
      </c>
      <c r="E1556" s="2" t="str">
        <f t="shared" si="146"/>
        <v/>
      </c>
      <c r="F1556" t="str">
        <f t="shared" si="147"/>
        <v/>
      </c>
      <c r="G1556" s="11">
        <f t="shared" si="148"/>
        <v>0</v>
      </c>
      <c r="H1556" t="str">
        <f t="shared" si="149"/>
        <v/>
      </c>
    </row>
    <row r="1557" spans="1:8" x14ac:dyDescent="0.25">
      <c r="A1557" s="2" t="s">
        <v>133</v>
      </c>
      <c r="B1557" s="10"/>
      <c r="C1557" s="2" t="str">
        <f t="shared" si="144"/>
        <v/>
      </c>
      <c r="D1557" t="str">
        <f t="shared" si="145"/>
        <v>partnerportal-lar_REGION_MCA_ALL</v>
      </c>
      <c r="E1557" s="2" t="str">
        <f t="shared" si="146"/>
        <v/>
      </c>
      <c r="F1557" t="str">
        <f t="shared" si="147"/>
        <v/>
      </c>
      <c r="G1557" s="11">
        <f t="shared" si="148"/>
        <v>1</v>
      </c>
      <c r="H1557" t="str">
        <f t="shared" si="149"/>
        <v/>
      </c>
    </row>
    <row r="1558" spans="1:8" x14ac:dyDescent="0.25">
      <c r="A1558" s="2" t="s">
        <v>126</v>
      </c>
      <c r="B1558" s="10"/>
      <c r="C1558" s="2" t="str">
        <f t="shared" si="144"/>
        <v/>
      </c>
      <c r="D1558" t="str">
        <f t="shared" si="145"/>
        <v>PRESALES_CHAT_USERS</v>
      </c>
      <c r="E1558" s="2" t="str">
        <f t="shared" si="146"/>
        <v/>
      </c>
      <c r="F1558" t="str">
        <f t="shared" si="147"/>
        <v>UserRights</v>
      </c>
      <c r="G1558" s="11">
        <f t="shared" si="148"/>
        <v>2</v>
      </c>
      <c r="H1558" t="str">
        <f t="shared" si="149"/>
        <v/>
      </c>
    </row>
    <row r="1559" spans="1:8" x14ac:dyDescent="0.25">
      <c r="A1559" s="2" t="s">
        <v>306</v>
      </c>
      <c r="B1559" s="10"/>
      <c r="C1559" s="2" t="str">
        <f t="shared" si="144"/>
        <v/>
      </c>
      <c r="D1559" t="str">
        <f t="shared" si="145"/>
        <v>EN</v>
      </c>
      <c r="E1559" s="2" t="str">
        <f t="shared" si="146"/>
        <v/>
      </c>
      <c r="F1559" t="str">
        <f t="shared" si="147"/>
        <v>PreferredLanguageCode</v>
      </c>
      <c r="G1559" s="11">
        <f t="shared" si="148"/>
        <v>2</v>
      </c>
      <c r="H1559" t="str">
        <f t="shared" si="149"/>
        <v/>
      </c>
    </row>
    <row r="1560" spans="1:8" x14ac:dyDescent="0.25">
      <c r="A1560" s="2" t="s">
        <v>34</v>
      </c>
      <c r="B1560" s="10"/>
      <c r="C1560" s="2" t="str">
        <f t="shared" si="144"/>
        <v/>
      </c>
      <c r="D1560" t="str">
        <f t="shared" si="145"/>
        <v/>
      </c>
      <c r="E1560" s="2" t="str">
        <f t="shared" si="146"/>
        <v/>
      </c>
      <c r="F1560" t="str">
        <f t="shared" si="147"/>
        <v/>
      </c>
      <c r="G1560" s="11">
        <f t="shared" si="148"/>
        <v>0</v>
      </c>
      <c r="H1560" t="str">
        <f t="shared" si="149"/>
        <v/>
      </c>
    </row>
    <row r="1561" spans="1:8" x14ac:dyDescent="0.25">
      <c r="A1561" s="2" t="s">
        <v>16</v>
      </c>
      <c r="B1561" s="10"/>
      <c r="C1561" s="2" t="str">
        <f t="shared" si="144"/>
        <v/>
      </c>
      <c r="D1561" t="str">
        <f t="shared" si="145"/>
        <v/>
      </c>
      <c r="E1561" s="2" t="str">
        <f t="shared" si="146"/>
        <v/>
      </c>
      <c r="F1561" t="str">
        <f t="shared" si="147"/>
        <v/>
      </c>
      <c r="G1561" s="11">
        <f t="shared" si="148"/>
        <v>0</v>
      </c>
      <c r="H1561" t="str">
        <f t="shared" si="149"/>
        <v/>
      </c>
    </row>
    <row r="1562" spans="1:8" x14ac:dyDescent="0.25">
      <c r="A1562" s="2" t="s">
        <v>7</v>
      </c>
      <c r="B1562" s="10"/>
      <c r="C1562" s="2" t="str">
        <f t="shared" si="144"/>
        <v>New Rule</v>
      </c>
      <c r="D1562" t="str">
        <f t="shared" si="145"/>
        <v/>
      </c>
      <c r="E1562" s="2" t="str">
        <f t="shared" si="146"/>
        <v/>
      </c>
      <c r="F1562" t="str">
        <f t="shared" si="147"/>
        <v/>
      </c>
      <c r="G1562" s="11">
        <f t="shared" si="148"/>
        <v>0</v>
      </c>
      <c r="H1562" t="str">
        <f t="shared" si="149"/>
        <v/>
      </c>
    </row>
    <row r="1563" spans="1:8" x14ac:dyDescent="0.25">
      <c r="A1563" s="2" t="s">
        <v>604</v>
      </c>
      <c r="B1563" s="10"/>
      <c r="C1563" s="2" t="str">
        <f t="shared" si="144"/>
        <v>Rule Name</v>
      </c>
      <c r="D1563" t="str">
        <f t="shared" si="145"/>
        <v>RULE_G_HP_New_P1_Leads_Program_Prospect_LAR</v>
      </c>
      <c r="E1563" s="2" t="str">
        <f t="shared" si="146"/>
        <v>Rule ID</v>
      </c>
      <c r="F1563" t="str">
        <f t="shared" si="147"/>
        <v>partnerportal-lar_RULE_G_HP_New_P1_Leads_Program_Prospect_LAR</v>
      </c>
      <c r="G1563" s="11">
        <f t="shared" si="148"/>
        <v>2</v>
      </c>
      <c r="H1563" t="str">
        <f t="shared" si="149"/>
        <v/>
      </c>
    </row>
    <row r="1564" spans="1:8" x14ac:dyDescent="0.25">
      <c r="A1564" s="2" t="s">
        <v>605</v>
      </c>
      <c r="B1564" s="10"/>
      <c r="C1564" s="2" t="str">
        <f t="shared" si="144"/>
        <v>Group Name</v>
      </c>
      <c r="D1564" t="str">
        <f t="shared" si="145"/>
        <v>G_HP_New_P1_Leads_Program_Prospect_LAR</v>
      </c>
      <c r="E1564" s="2" t="str">
        <f t="shared" si="146"/>
        <v>Group ID</v>
      </c>
      <c r="F1564" t="str">
        <f t="shared" si="147"/>
        <v>partnerportal-lar_G_HP_New_P1_Leads_Program_Prospect_LAR</v>
      </c>
      <c r="G1564" s="11">
        <f t="shared" si="148"/>
        <v>2</v>
      </c>
      <c r="H1564" t="str">
        <f t="shared" si="149"/>
        <v/>
      </c>
    </row>
    <row r="1565" spans="1:8" x14ac:dyDescent="0.25">
      <c r="A1565" s="2" t="s">
        <v>12</v>
      </c>
      <c r="B1565" s="10"/>
      <c r="C1565" s="2" t="str">
        <f t="shared" si="144"/>
        <v/>
      </c>
      <c r="D1565" t="str">
        <f t="shared" si="145"/>
        <v/>
      </c>
      <c r="E1565" s="2" t="str">
        <f t="shared" si="146"/>
        <v/>
      </c>
      <c r="F1565" t="str">
        <f t="shared" si="147"/>
        <v/>
      </c>
      <c r="G1565" s="11">
        <f t="shared" si="148"/>
        <v>0</v>
      </c>
      <c r="H1565" t="str">
        <f t="shared" si="149"/>
        <v/>
      </c>
    </row>
    <row r="1566" spans="1:8" x14ac:dyDescent="0.25">
      <c r="A1566" s="2" t="s">
        <v>24</v>
      </c>
      <c r="B1566" s="10"/>
      <c r="C1566" s="2" t="str">
        <f t="shared" si="144"/>
        <v/>
      </c>
      <c r="D1566" t="str">
        <f t="shared" si="145"/>
        <v/>
      </c>
      <c r="E1566" s="2" t="str">
        <f t="shared" si="146"/>
        <v/>
      </c>
      <c r="F1566" t="str">
        <f t="shared" si="147"/>
        <v/>
      </c>
      <c r="G1566" s="11">
        <f t="shared" si="148"/>
        <v>0</v>
      </c>
      <c r="H1566" t="str">
        <f t="shared" si="149"/>
        <v/>
      </c>
    </row>
    <row r="1567" spans="1:8" x14ac:dyDescent="0.25">
      <c r="A1567" s="2" t="s">
        <v>606</v>
      </c>
      <c r="B1567" s="10"/>
      <c r="C1567" s="2" t="str">
        <f t="shared" si="144"/>
        <v/>
      </c>
      <c r="D1567" t="str">
        <f t="shared" si="145"/>
        <v>G_SPT_PCLM_Prospect</v>
      </c>
      <c r="E1567" s="2" t="str">
        <f t="shared" si="146"/>
        <v/>
      </c>
      <c r="F1567" t="str">
        <f t="shared" si="147"/>
        <v>Programs</v>
      </c>
      <c r="G1567" s="11">
        <f t="shared" si="148"/>
        <v>2</v>
      </c>
      <c r="H1567" t="str">
        <f t="shared" si="149"/>
        <v/>
      </c>
    </row>
    <row r="1568" spans="1:8" x14ac:dyDescent="0.25">
      <c r="A1568" s="2" t="s">
        <v>607</v>
      </c>
      <c r="B1568" s="10"/>
      <c r="C1568" s="2" t="str">
        <f t="shared" si="144"/>
        <v/>
      </c>
      <c r="D1568" t="str">
        <f t="shared" si="145"/>
        <v>G_SPT_My_HP_Leads_and_Opportunities_Tool_Prospect</v>
      </c>
      <c r="E1568" s="2" t="str">
        <f t="shared" si="146"/>
        <v/>
      </c>
      <c r="F1568" t="str">
        <f t="shared" si="147"/>
        <v>UserRights</v>
      </c>
      <c r="G1568" s="11">
        <f t="shared" si="148"/>
        <v>2</v>
      </c>
      <c r="H1568" t="str">
        <f t="shared" si="149"/>
        <v/>
      </c>
    </row>
    <row r="1569" spans="1:8" x14ac:dyDescent="0.25">
      <c r="A1569" s="2" t="s">
        <v>28</v>
      </c>
      <c r="B1569" s="10"/>
      <c r="C1569" s="2" t="str">
        <f t="shared" si="144"/>
        <v/>
      </c>
      <c r="D1569" t="str">
        <f t="shared" si="145"/>
        <v/>
      </c>
      <c r="E1569" s="2" t="str">
        <f t="shared" si="146"/>
        <v/>
      </c>
      <c r="F1569" t="str">
        <f t="shared" si="147"/>
        <v/>
      </c>
      <c r="G1569" s="11">
        <f t="shared" si="148"/>
        <v>0</v>
      </c>
      <c r="H1569" t="str">
        <f t="shared" si="149"/>
        <v/>
      </c>
    </row>
    <row r="1570" spans="1:8" x14ac:dyDescent="0.25">
      <c r="A1570" s="2" t="s">
        <v>608</v>
      </c>
      <c r="B1570" s="10"/>
      <c r="C1570" s="2" t="str">
        <f t="shared" si="144"/>
        <v/>
      </c>
      <c r="D1570" t="str">
        <f t="shared" si="145"/>
        <v>G_SPT_PCLM_Enrolled</v>
      </c>
      <c r="E1570" s="2" t="str">
        <f t="shared" si="146"/>
        <v/>
      </c>
      <c r="F1570" t="str">
        <f t="shared" si="147"/>
        <v>Programs</v>
      </c>
      <c r="G1570" s="11">
        <f t="shared" si="148"/>
        <v>2</v>
      </c>
      <c r="H1570" t="str">
        <f t="shared" si="149"/>
        <v/>
      </c>
    </row>
    <row r="1571" spans="1:8" x14ac:dyDescent="0.25">
      <c r="A1571" s="2" t="s">
        <v>32</v>
      </c>
      <c r="B1571" s="10"/>
      <c r="C1571" s="2" t="str">
        <f t="shared" si="144"/>
        <v/>
      </c>
      <c r="D1571" t="str">
        <f t="shared" si="145"/>
        <v/>
      </c>
      <c r="E1571" s="2" t="str">
        <f t="shared" si="146"/>
        <v/>
      </c>
      <c r="F1571" t="str">
        <f t="shared" si="147"/>
        <v/>
      </c>
      <c r="G1571" s="11">
        <f t="shared" si="148"/>
        <v>0</v>
      </c>
      <c r="H1571" t="str">
        <f t="shared" si="149"/>
        <v/>
      </c>
    </row>
    <row r="1572" spans="1:8" x14ac:dyDescent="0.25">
      <c r="A1572" s="2" t="s">
        <v>34</v>
      </c>
      <c r="B1572" s="10"/>
      <c r="C1572" s="2" t="str">
        <f t="shared" si="144"/>
        <v/>
      </c>
      <c r="D1572" t="str">
        <f t="shared" si="145"/>
        <v/>
      </c>
      <c r="E1572" s="2" t="str">
        <f t="shared" si="146"/>
        <v/>
      </c>
      <c r="F1572" t="str">
        <f t="shared" si="147"/>
        <v/>
      </c>
      <c r="G1572" s="11">
        <f t="shared" si="148"/>
        <v>0</v>
      </c>
      <c r="H1572" t="str">
        <f t="shared" si="149"/>
        <v/>
      </c>
    </row>
    <row r="1573" spans="1:8" x14ac:dyDescent="0.25">
      <c r="A1573" s="2" t="s">
        <v>16</v>
      </c>
      <c r="B1573" s="10"/>
      <c r="C1573" s="2" t="str">
        <f t="shared" si="144"/>
        <v/>
      </c>
      <c r="D1573" t="str">
        <f t="shared" si="145"/>
        <v/>
      </c>
      <c r="E1573" s="2" t="str">
        <f t="shared" si="146"/>
        <v/>
      </c>
      <c r="F1573" t="str">
        <f t="shared" si="147"/>
        <v/>
      </c>
      <c r="G1573" s="11">
        <f t="shared" si="148"/>
        <v>0</v>
      </c>
      <c r="H1573" t="str">
        <f t="shared" si="149"/>
        <v/>
      </c>
    </row>
    <row r="1574" spans="1:8" x14ac:dyDescent="0.25">
      <c r="A1574" s="2" t="s">
        <v>7</v>
      </c>
      <c r="B1574" s="10"/>
      <c r="C1574" s="2" t="str">
        <f t="shared" si="144"/>
        <v>New Rule</v>
      </c>
      <c r="D1574" t="str">
        <f t="shared" si="145"/>
        <v/>
      </c>
      <c r="E1574" s="2" t="str">
        <f t="shared" si="146"/>
        <v/>
      </c>
      <c r="F1574" t="str">
        <f t="shared" si="147"/>
        <v/>
      </c>
      <c r="G1574" s="11">
        <f t="shared" si="148"/>
        <v>0</v>
      </c>
      <c r="H1574" t="str">
        <f t="shared" si="149"/>
        <v/>
      </c>
    </row>
    <row r="1575" spans="1:8" x14ac:dyDescent="0.25">
      <c r="A1575" s="2" t="s">
        <v>609</v>
      </c>
      <c r="B1575" s="10"/>
      <c r="C1575" s="2" t="str">
        <f t="shared" si="144"/>
        <v>Rule Name</v>
      </c>
      <c r="D1575" t="str">
        <f t="shared" si="145"/>
        <v>RULE_G_HP_New_P1_Leads_Program_Enrolled_NonPPA_LAR</v>
      </c>
      <c r="E1575" s="2" t="str">
        <f t="shared" si="146"/>
        <v>Rule ID</v>
      </c>
      <c r="F1575" t="str">
        <f t="shared" si="147"/>
        <v>partnerportal-lar_RULE_G_HP_New_P1_Leads_Program_Enrolled_NonPPA_LAR</v>
      </c>
      <c r="G1575" s="11">
        <f t="shared" si="148"/>
        <v>2</v>
      </c>
      <c r="H1575" t="str">
        <f t="shared" si="149"/>
        <v/>
      </c>
    </row>
    <row r="1576" spans="1:8" x14ac:dyDescent="0.25">
      <c r="A1576" s="2" t="s">
        <v>610</v>
      </c>
      <c r="B1576" s="10"/>
      <c r="C1576" s="2" t="str">
        <f t="shared" si="144"/>
        <v>Group Name</v>
      </c>
      <c r="D1576" t="str">
        <f t="shared" si="145"/>
        <v>G_HP_New_P1_Leads_Program_Enrolled_NonPPA_LAR</v>
      </c>
      <c r="E1576" s="2" t="str">
        <f t="shared" si="146"/>
        <v>Group ID</v>
      </c>
      <c r="F1576" t="str">
        <f t="shared" si="147"/>
        <v>partnerportal-lar_G_HP_New_P1_Leads_Program_Enrolled_NonPPA_LAR</v>
      </c>
      <c r="G1576" s="11">
        <f t="shared" si="148"/>
        <v>2</v>
      </c>
      <c r="H1576" t="str">
        <f t="shared" si="149"/>
        <v/>
      </c>
    </row>
    <row r="1577" spans="1:8" x14ac:dyDescent="0.25">
      <c r="A1577" s="2" t="s">
        <v>12</v>
      </c>
      <c r="B1577" s="10"/>
      <c r="C1577" s="2" t="str">
        <f t="shared" si="144"/>
        <v/>
      </c>
      <c r="D1577" t="str">
        <f t="shared" si="145"/>
        <v/>
      </c>
      <c r="E1577" s="2" t="str">
        <f t="shared" si="146"/>
        <v/>
      </c>
      <c r="F1577" t="str">
        <f t="shared" si="147"/>
        <v/>
      </c>
      <c r="G1577" s="11">
        <f t="shared" si="148"/>
        <v>0</v>
      </c>
      <c r="H1577" t="str">
        <f t="shared" si="149"/>
        <v/>
      </c>
    </row>
    <row r="1578" spans="1:8" x14ac:dyDescent="0.25">
      <c r="A1578" s="2" t="s">
        <v>24</v>
      </c>
      <c r="B1578" s="10"/>
      <c r="C1578" s="2" t="str">
        <f t="shared" si="144"/>
        <v/>
      </c>
      <c r="D1578" t="str">
        <f t="shared" si="145"/>
        <v/>
      </c>
      <c r="E1578" s="2" t="str">
        <f t="shared" si="146"/>
        <v/>
      </c>
      <c r="F1578" t="str">
        <f t="shared" si="147"/>
        <v/>
      </c>
      <c r="G1578" s="11">
        <f t="shared" si="148"/>
        <v>0</v>
      </c>
      <c r="H1578" t="str">
        <f t="shared" si="149"/>
        <v/>
      </c>
    </row>
    <row r="1579" spans="1:8" x14ac:dyDescent="0.25">
      <c r="A1579" s="2" t="s">
        <v>611</v>
      </c>
      <c r="B1579" s="10"/>
      <c r="C1579" s="2" t="str">
        <f t="shared" si="144"/>
        <v/>
      </c>
      <c r="D1579" t="str">
        <f t="shared" si="145"/>
        <v>G_SPT_PCLM_Enrolled</v>
      </c>
      <c r="E1579" s="2" t="str">
        <f t="shared" si="146"/>
        <v/>
      </c>
      <c r="F1579" t="str">
        <f t="shared" si="147"/>
        <v>Programs</v>
      </c>
      <c r="G1579" s="11">
        <f t="shared" si="148"/>
        <v>2</v>
      </c>
      <c r="H1579" t="str">
        <f t="shared" si="149"/>
        <v/>
      </c>
    </row>
    <row r="1580" spans="1:8" x14ac:dyDescent="0.25">
      <c r="A1580" s="2" t="s">
        <v>28</v>
      </c>
      <c r="B1580" s="10"/>
      <c r="C1580" s="2" t="str">
        <f t="shared" si="144"/>
        <v/>
      </c>
      <c r="D1580" t="str">
        <f t="shared" si="145"/>
        <v/>
      </c>
      <c r="E1580" s="2" t="str">
        <f t="shared" si="146"/>
        <v/>
      </c>
      <c r="F1580" t="str">
        <f t="shared" si="147"/>
        <v/>
      </c>
      <c r="G1580" s="11">
        <f t="shared" si="148"/>
        <v>0</v>
      </c>
      <c r="H1580" t="str">
        <f t="shared" si="149"/>
        <v/>
      </c>
    </row>
    <row r="1581" spans="1:8" x14ac:dyDescent="0.25">
      <c r="A1581" s="2" t="s">
        <v>113</v>
      </c>
      <c r="B1581" s="10"/>
      <c r="C1581" s="2" t="str">
        <f t="shared" si="144"/>
        <v/>
      </c>
      <c r="D1581" t="str">
        <f t="shared" si="145"/>
        <v>T</v>
      </c>
      <c r="E1581" s="2" t="str">
        <f t="shared" si="146"/>
        <v/>
      </c>
      <c r="F1581" t="str">
        <f t="shared" si="147"/>
        <v>IsPartnerAdmin</v>
      </c>
      <c r="G1581" s="11">
        <f t="shared" si="148"/>
        <v>2</v>
      </c>
      <c r="H1581" t="str">
        <f t="shared" si="149"/>
        <v/>
      </c>
    </row>
    <row r="1582" spans="1:8" x14ac:dyDescent="0.25">
      <c r="A1582" s="2" t="s">
        <v>32</v>
      </c>
      <c r="B1582" s="10"/>
      <c r="C1582" s="2" t="str">
        <f t="shared" si="144"/>
        <v/>
      </c>
      <c r="D1582" t="str">
        <f t="shared" si="145"/>
        <v/>
      </c>
      <c r="E1582" s="2" t="str">
        <f t="shared" si="146"/>
        <v/>
      </c>
      <c r="F1582" t="str">
        <f t="shared" si="147"/>
        <v/>
      </c>
      <c r="G1582" s="11">
        <f t="shared" si="148"/>
        <v>0</v>
      </c>
      <c r="H1582" t="str">
        <f t="shared" si="149"/>
        <v/>
      </c>
    </row>
    <row r="1583" spans="1:8" x14ac:dyDescent="0.25">
      <c r="A1583" s="2" t="s">
        <v>28</v>
      </c>
      <c r="B1583" s="10"/>
      <c r="C1583" s="2" t="str">
        <f t="shared" si="144"/>
        <v/>
      </c>
      <c r="D1583" t="str">
        <f t="shared" si="145"/>
        <v/>
      </c>
      <c r="E1583" s="2" t="str">
        <f t="shared" si="146"/>
        <v/>
      </c>
      <c r="F1583" t="str">
        <f t="shared" si="147"/>
        <v/>
      </c>
      <c r="G1583" s="11">
        <f t="shared" si="148"/>
        <v>0</v>
      </c>
      <c r="H1583" t="str">
        <f t="shared" si="149"/>
        <v/>
      </c>
    </row>
    <row r="1584" spans="1:8" x14ac:dyDescent="0.25">
      <c r="A1584" s="2" t="s">
        <v>612</v>
      </c>
      <c r="B1584" s="10"/>
      <c r="C1584" s="2" t="str">
        <f t="shared" si="144"/>
        <v/>
      </c>
      <c r="D1584" t="str">
        <f t="shared" si="145"/>
        <v>partnerportal-lar_G_HP_New_P1_Leads_Program_Enrolled_Assign_PPA_LAR</v>
      </c>
      <c r="E1584" s="2" t="str">
        <f t="shared" si="146"/>
        <v/>
      </c>
      <c r="F1584" t="str">
        <f t="shared" si="147"/>
        <v/>
      </c>
      <c r="G1584" s="11">
        <f t="shared" si="148"/>
        <v>1</v>
      </c>
      <c r="H1584" t="str">
        <f t="shared" si="149"/>
        <v/>
      </c>
    </row>
    <row r="1585" spans="1:8" x14ac:dyDescent="0.25">
      <c r="A1585" s="2" t="s">
        <v>32</v>
      </c>
      <c r="B1585" s="10"/>
      <c r="C1585" s="2" t="str">
        <f t="shared" si="144"/>
        <v/>
      </c>
      <c r="D1585" t="str">
        <f t="shared" si="145"/>
        <v/>
      </c>
      <c r="E1585" s="2" t="str">
        <f t="shared" si="146"/>
        <v/>
      </c>
      <c r="F1585" t="str">
        <f t="shared" si="147"/>
        <v/>
      </c>
      <c r="G1585" s="11">
        <f t="shared" si="148"/>
        <v>0</v>
      </c>
      <c r="H1585" t="str">
        <f t="shared" si="149"/>
        <v/>
      </c>
    </row>
    <row r="1586" spans="1:8" x14ac:dyDescent="0.25">
      <c r="A1586" s="2" t="s">
        <v>28</v>
      </c>
      <c r="B1586" s="10"/>
      <c r="C1586" s="2" t="str">
        <f t="shared" si="144"/>
        <v/>
      </c>
      <c r="D1586" t="str">
        <f t="shared" si="145"/>
        <v/>
      </c>
      <c r="E1586" s="2" t="str">
        <f t="shared" si="146"/>
        <v/>
      </c>
      <c r="F1586" t="str">
        <f t="shared" si="147"/>
        <v/>
      </c>
      <c r="G1586" s="11">
        <f t="shared" si="148"/>
        <v>0</v>
      </c>
      <c r="H1586" t="str">
        <f t="shared" si="149"/>
        <v/>
      </c>
    </row>
    <row r="1587" spans="1:8" x14ac:dyDescent="0.25">
      <c r="A1587" s="2" t="s">
        <v>42</v>
      </c>
      <c r="B1587" s="10"/>
      <c r="C1587" s="2" t="str">
        <f t="shared" si="144"/>
        <v/>
      </c>
      <c r="D1587" t="str">
        <f t="shared" si="145"/>
        <v/>
      </c>
      <c r="E1587" s="2" t="str">
        <f t="shared" si="146"/>
        <v/>
      </c>
      <c r="F1587" t="str">
        <f t="shared" si="147"/>
        <v/>
      </c>
      <c r="G1587" s="11">
        <f t="shared" si="148"/>
        <v>0</v>
      </c>
      <c r="H1587" t="str">
        <f t="shared" si="149"/>
        <v/>
      </c>
    </row>
    <row r="1588" spans="1:8" x14ac:dyDescent="0.25">
      <c r="A1588" s="2" t="s">
        <v>613</v>
      </c>
      <c r="B1588" s="10"/>
      <c r="C1588" s="2" t="str">
        <f t="shared" si="144"/>
        <v/>
      </c>
      <c r="D1588" t="str">
        <f t="shared" si="145"/>
        <v>G_SPT_My_HP_Leads_and_Opportunities_Tool_User</v>
      </c>
      <c r="E1588" s="2" t="str">
        <f t="shared" si="146"/>
        <v/>
      </c>
      <c r="F1588" t="str">
        <f t="shared" si="147"/>
        <v>UserRights</v>
      </c>
      <c r="G1588" s="11">
        <f t="shared" si="148"/>
        <v>2</v>
      </c>
      <c r="H1588" t="str">
        <f t="shared" si="149"/>
        <v/>
      </c>
    </row>
    <row r="1589" spans="1:8" x14ac:dyDescent="0.25">
      <c r="A1589" s="2" t="s">
        <v>614</v>
      </c>
      <c r="B1589" s="10"/>
      <c r="C1589" s="2" t="str">
        <f t="shared" si="144"/>
        <v/>
      </c>
      <c r="D1589" t="str">
        <f t="shared" si="145"/>
        <v>G_SPT_My_HP_Leads_and_Opportunities_Tool_Admin</v>
      </c>
      <c r="E1589" s="2" t="str">
        <f t="shared" si="146"/>
        <v/>
      </c>
      <c r="F1589" t="str">
        <f t="shared" si="147"/>
        <v>UserRights</v>
      </c>
      <c r="G1589" s="11">
        <f t="shared" si="148"/>
        <v>2</v>
      </c>
      <c r="H1589" t="str">
        <f t="shared" si="149"/>
        <v/>
      </c>
    </row>
    <row r="1590" spans="1:8" x14ac:dyDescent="0.25">
      <c r="A1590" s="2" t="s">
        <v>615</v>
      </c>
      <c r="B1590" s="10"/>
      <c r="C1590" s="2" t="str">
        <f t="shared" si="144"/>
        <v/>
      </c>
      <c r="D1590" t="str">
        <f t="shared" si="145"/>
        <v>G_SPT_My_HP_Leads_and_Opportunities_Tool_User_Training</v>
      </c>
      <c r="E1590" s="2" t="str">
        <f t="shared" si="146"/>
        <v/>
      </c>
      <c r="F1590" t="str">
        <f t="shared" si="147"/>
        <v>UserRights</v>
      </c>
      <c r="G1590" s="11">
        <f t="shared" si="148"/>
        <v>2</v>
      </c>
      <c r="H1590" t="str">
        <f t="shared" si="149"/>
        <v/>
      </c>
    </row>
    <row r="1591" spans="1:8" x14ac:dyDescent="0.25">
      <c r="A1591" s="2" t="s">
        <v>616</v>
      </c>
      <c r="B1591" s="10"/>
      <c r="C1591" s="2" t="str">
        <f t="shared" si="144"/>
        <v/>
      </c>
      <c r="D1591" t="str">
        <f t="shared" si="145"/>
        <v>G_SPT_My_HP_Leads_and_Opportunities_Tool_Admin_Training</v>
      </c>
      <c r="E1591" s="2" t="str">
        <f t="shared" si="146"/>
        <v/>
      </c>
      <c r="F1591" t="str">
        <f t="shared" si="147"/>
        <v>UserRights</v>
      </c>
      <c r="G1591" s="11">
        <f t="shared" si="148"/>
        <v>2</v>
      </c>
      <c r="H1591" t="str">
        <f t="shared" si="149"/>
        <v/>
      </c>
    </row>
    <row r="1592" spans="1:8" x14ac:dyDescent="0.25">
      <c r="A1592" s="2" t="s">
        <v>45</v>
      </c>
      <c r="B1592" s="10"/>
      <c r="C1592" s="2" t="str">
        <f t="shared" si="144"/>
        <v/>
      </c>
      <c r="D1592" t="str">
        <f t="shared" si="145"/>
        <v/>
      </c>
      <c r="E1592" s="2" t="str">
        <f t="shared" si="146"/>
        <v/>
      </c>
      <c r="F1592" t="str">
        <f t="shared" si="147"/>
        <v/>
      </c>
      <c r="G1592" s="11">
        <f t="shared" si="148"/>
        <v>0</v>
      </c>
      <c r="H1592" t="str">
        <f t="shared" si="149"/>
        <v/>
      </c>
    </row>
    <row r="1593" spans="1:8" x14ac:dyDescent="0.25">
      <c r="A1593" s="2" t="s">
        <v>32</v>
      </c>
      <c r="B1593" s="10"/>
      <c r="C1593" s="2" t="str">
        <f t="shared" si="144"/>
        <v/>
      </c>
      <c r="D1593" t="str">
        <f t="shared" si="145"/>
        <v/>
      </c>
      <c r="E1593" s="2" t="str">
        <f t="shared" si="146"/>
        <v/>
      </c>
      <c r="F1593" t="str">
        <f t="shared" si="147"/>
        <v/>
      </c>
      <c r="G1593" s="11">
        <f t="shared" si="148"/>
        <v>0</v>
      </c>
      <c r="H1593" t="str">
        <f t="shared" si="149"/>
        <v/>
      </c>
    </row>
    <row r="1594" spans="1:8" x14ac:dyDescent="0.25">
      <c r="A1594" s="2" t="s">
        <v>34</v>
      </c>
      <c r="B1594" s="10"/>
      <c r="C1594" s="2" t="str">
        <f t="shared" si="144"/>
        <v/>
      </c>
      <c r="D1594" t="str">
        <f t="shared" si="145"/>
        <v/>
      </c>
      <c r="E1594" s="2" t="str">
        <f t="shared" si="146"/>
        <v/>
      </c>
      <c r="F1594" t="str">
        <f t="shared" si="147"/>
        <v/>
      </c>
      <c r="G1594" s="11">
        <f t="shared" si="148"/>
        <v>0</v>
      </c>
      <c r="H1594" t="str">
        <f t="shared" si="149"/>
        <v/>
      </c>
    </row>
    <row r="1595" spans="1:8" x14ac:dyDescent="0.25">
      <c r="A1595" s="2" t="s">
        <v>16</v>
      </c>
      <c r="B1595" s="10"/>
      <c r="C1595" s="2" t="str">
        <f t="shared" si="144"/>
        <v/>
      </c>
      <c r="D1595" t="str">
        <f t="shared" si="145"/>
        <v/>
      </c>
      <c r="E1595" s="2" t="str">
        <f t="shared" si="146"/>
        <v/>
      </c>
      <c r="F1595" t="str">
        <f t="shared" si="147"/>
        <v/>
      </c>
      <c r="G1595" s="11">
        <f t="shared" si="148"/>
        <v>0</v>
      </c>
      <c r="H1595" t="str">
        <f t="shared" si="149"/>
        <v/>
      </c>
    </row>
    <row r="1596" spans="1:8" x14ac:dyDescent="0.25">
      <c r="A1596" s="2" t="s">
        <v>7</v>
      </c>
      <c r="B1596" s="10"/>
      <c r="C1596" s="2" t="str">
        <f t="shared" si="144"/>
        <v>New Rule</v>
      </c>
      <c r="D1596" t="str">
        <f t="shared" si="145"/>
        <v/>
      </c>
      <c r="E1596" s="2" t="str">
        <f t="shared" si="146"/>
        <v/>
      </c>
      <c r="F1596" t="str">
        <f t="shared" si="147"/>
        <v/>
      </c>
      <c r="G1596" s="11">
        <f t="shared" si="148"/>
        <v>0</v>
      </c>
      <c r="H1596" t="str">
        <f t="shared" si="149"/>
        <v/>
      </c>
    </row>
    <row r="1597" spans="1:8" x14ac:dyDescent="0.25">
      <c r="A1597" s="2" t="s">
        <v>617</v>
      </c>
      <c r="B1597" s="10"/>
      <c r="C1597" s="2" t="str">
        <f t="shared" si="144"/>
        <v>Rule Name</v>
      </c>
      <c r="D1597" t="str">
        <f t="shared" si="145"/>
        <v>RULE_G_HP_New_P1_Leads_Program_Enrolled_Assign_PPA_LAR</v>
      </c>
      <c r="E1597" s="2" t="str">
        <f t="shared" si="146"/>
        <v>Rule ID</v>
      </c>
      <c r="F1597" t="str">
        <f t="shared" si="147"/>
        <v>partnerportal-lar_RULE_G_HP_New_P1_Leads_Program_Enrolled_Assign_PPA_LAR</v>
      </c>
      <c r="G1597" s="11">
        <f t="shared" si="148"/>
        <v>2</v>
      </c>
      <c r="H1597" t="str">
        <f t="shared" si="149"/>
        <v/>
      </c>
    </row>
    <row r="1598" spans="1:8" x14ac:dyDescent="0.25">
      <c r="A1598" s="2" t="s">
        <v>618</v>
      </c>
      <c r="B1598" s="10"/>
      <c r="C1598" s="2" t="str">
        <f t="shared" si="144"/>
        <v>Group Name</v>
      </c>
      <c r="D1598" t="str">
        <f t="shared" si="145"/>
        <v>G_HP_New_P1_Leads_Program_Enrolled_Assign_PPA_LAR</v>
      </c>
      <c r="E1598" s="2" t="str">
        <f t="shared" si="146"/>
        <v>Group ID</v>
      </c>
      <c r="F1598" t="str">
        <f t="shared" si="147"/>
        <v>partnerportal-lar_G_HP_New_P1_Leads_Program_Enrolled_Assign_PPA_LAR</v>
      </c>
      <c r="G1598" s="11">
        <f t="shared" si="148"/>
        <v>2</v>
      </c>
      <c r="H1598" t="str">
        <f t="shared" si="149"/>
        <v/>
      </c>
    </row>
    <row r="1599" spans="1:8" x14ac:dyDescent="0.25">
      <c r="A1599" s="2" t="s">
        <v>12</v>
      </c>
      <c r="B1599" s="10"/>
      <c r="C1599" s="2" t="str">
        <f t="shared" si="144"/>
        <v/>
      </c>
      <c r="D1599" t="str">
        <f t="shared" si="145"/>
        <v/>
      </c>
      <c r="E1599" s="2" t="str">
        <f t="shared" si="146"/>
        <v/>
      </c>
      <c r="F1599" t="str">
        <f t="shared" si="147"/>
        <v/>
      </c>
      <c r="G1599" s="11">
        <f t="shared" si="148"/>
        <v>0</v>
      </c>
      <c r="H1599" t="str">
        <f t="shared" si="149"/>
        <v/>
      </c>
    </row>
    <row r="1600" spans="1:8" x14ac:dyDescent="0.25">
      <c r="A1600" s="2" t="s">
        <v>24</v>
      </c>
      <c r="B1600" s="10"/>
      <c r="C1600" s="2" t="str">
        <f t="shared" si="144"/>
        <v/>
      </c>
      <c r="D1600" t="str">
        <f t="shared" si="145"/>
        <v/>
      </c>
      <c r="E1600" s="2" t="str">
        <f t="shared" si="146"/>
        <v/>
      </c>
      <c r="F1600" t="str">
        <f t="shared" si="147"/>
        <v/>
      </c>
      <c r="G1600" s="11">
        <f t="shared" si="148"/>
        <v>0</v>
      </c>
      <c r="H1600" t="str">
        <f t="shared" si="149"/>
        <v/>
      </c>
    </row>
    <row r="1601" spans="1:8" x14ac:dyDescent="0.25">
      <c r="A1601" s="2" t="s">
        <v>611</v>
      </c>
      <c r="B1601" s="10"/>
      <c r="C1601" s="2" t="str">
        <f t="shared" si="144"/>
        <v/>
      </c>
      <c r="D1601" t="str">
        <f t="shared" si="145"/>
        <v>G_SPT_PCLM_Enrolled</v>
      </c>
      <c r="E1601" s="2" t="str">
        <f t="shared" si="146"/>
        <v/>
      </c>
      <c r="F1601" t="str">
        <f t="shared" si="147"/>
        <v>Programs</v>
      </c>
      <c r="G1601" s="11">
        <f t="shared" si="148"/>
        <v>2</v>
      </c>
      <c r="H1601" t="str">
        <f t="shared" si="149"/>
        <v/>
      </c>
    </row>
    <row r="1602" spans="1:8" x14ac:dyDescent="0.25">
      <c r="A1602" s="2" t="s">
        <v>575</v>
      </c>
      <c r="B1602" s="10"/>
      <c r="C1602" s="2" t="str">
        <f t="shared" si="144"/>
        <v/>
      </c>
      <c r="D1602" t="str">
        <f t="shared" si="145"/>
        <v>T</v>
      </c>
      <c r="E1602" s="2" t="str">
        <f t="shared" si="146"/>
        <v/>
      </c>
      <c r="F1602" t="str">
        <f t="shared" si="147"/>
        <v>IsPartnerAdmin</v>
      </c>
      <c r="G1602" s="11">
        <f t="shared" si="148"/>
        <v>2</v>
      </c>
      <c r="H1602" t="str">
        <f t="shared" si="149"/>
        <v/>
      </c>
    </row>
    <row r="1603" spans="1:8" x14ac:dyDescent="0.25">
      <c r="A1603" s="2" t="s">
        <v>28</v>
      </c>
      <c r="B1603" s="10"/>
      <c r="C1603" s="2" t="str">
        <f t="shared" ref="C1603:C1666" si="150">IF(A1603=$A$3,"New Rule",IF(C1602="New Rule","Rule Name",IF(C1602="Rule Name","Group Name","")))</f>
        <v/>
      </c>
      <c r="D1603" t="str">
        <f t="shared" ref="D1603:D1666" si="151">IFERROR(LEFT(RIGHT(A1603,LEN(A1603)-FIND("""",A1603,1)),FIND("""",A1603,FIND("""",A1603)+1)-FIND("""",A1603,1)-1),"")</f>
        <v/>
      </c>
      <c r="E1603" s="2" t="str">
        <f t="shared" ref="E1603:E1666" si="152">IF(C1603="Rule Name","Rule ID",IF(C1603="Group Name","Group ID",""))</f>
        <v/>
      </c>
      <c r="F1603" t="str">
        <f t="shared" ref="F1603:F1666" si="153">IFERROR(LEFT(RIGHT(A1603,LEN(A1603)-FIND("""",A1603,FIND("""",A1603,FIND("""",A1603)+1)+1)),FIND("""",A1603,FIND("""",A1603,FIND("""",A1603,FIND("""",A1603)+1)+1)+1)-FIND("""",A1603,FIND("""",A1603,FIND("""",A1603)+1)+1)-1),"")</f>
        <v/>
      </c>
      <c r="G1603" s="11">
        <f t="shared" ref="G1603:G1666" si="154">(SUM(LEN(A1603)-LEN(SUBSTITUTE(A1603,"""","")))/LEN(""""))/2</f>
        <v>0</v>
      </c>
      <c r="H1603" t="str">
        <f t="shared" ref="H1603:H1666" si="155">IFERROR(LEFT(RIGHT(A1603,LEN(A1603)-FIND("""",A1603,FIND("""",A1603,FIND("""",A1603,FIND("""",A1603,FIND("""",A1603)+1)+1)+1)+1)),FIND("""",A1603,(FIND("""",A1603,FIND("""",A1603,FIND("""",A1603,FIND("""",A1603,FIND("""",A1603)+1)+1)+1)+1)+1))-FIND("""",A1603,FIND("""",A1603,FIND("""",A1603,FIND("""",A1603,FIND("""",A1603)+1)+1)+1)+1)-1),"")</f>
        <v/>
      </c>
    </row>
    <row r="1604" spans="1:8" x14ac:dyDescent="0.25">
      <c r="A1604" s="2" t="s">
        <v>42</v>
      </c>
      <c r="B1604" s="10"/>
      <c r="C1604" s="2" t="str">
        <f t="shared" si="150"/>
        <v/>
      </c>
      <c r="D1604" t="str">
        <f t="shared" si="151"/>
        <v/>
      </c>
      <c r="E1604" s="2" t="str">
        <f t="shared" si="152"/>
        <v/>
      </c>
      <c r="F1604" t="str">
        <f t="shared" si="153"/>
        <v/>
      </c>
      <c r="G1604" s="11">
        <f t="shared" si="154"/>
        <v>0</v>
      </c>
      <c r="H1604" t="str">
        <f t="shared" si="155"/>
        <v/>
      </c>
    </row>
    <row r="1605" spans="1:8" x14ac:dyDescent="0.25">
      <c r="A1605" s="2" t="s">
        <v>613</v>
      </c>
      <c r="B1605" s="10"/>
      <c r="C1605" s="2" t="str">
        <f t="shared" si="150"/>
        <v/>
      </c>
      <c r="D1605" t="str">
        <f t="shared" si="151"/>
        <v>G_SPT_My_HP_Leads_and_Opportunities_Tool_User</v>
      </c>
      <c r="E1605" s="2" t="str">
        <f t="shared" si="152"/>
        <v/>
      </c>
      <c r="F1605" t="str">
        <f t="shared" si="153"/>
        <v>UserRights</v>
      </c>
      <c r="G1605" s="11">
        <f t="shared" si="154"/>
        <v>2</v>
      </c>
      <c r="H1605" t="str">
        <f t="shared" si="155"/>
        <v/>
      </c>
    </row>
    <row r="1606" spans="1:8" x14ac:dyDescent="0.25">
      <c r="A1606" s="2" t="s">
        <v>614</v>
      </c>
      <c r="B1606" s="10"/>
      <c r="C1606" s="2" t="str">
        <f t="shared" si="150"/>
        <v/>
      </c>
      <c r="D1606" t="str">
        <f t="shared" si="151"/>
        <v>G_SPT_My_HP_Leads_and_Opportunities_Tool_Admin</v>
      </c>
      <c r="E1606" s="2" t="str">
        <f t="shared" si="152"/>
        <v/>
      </c>
      <c r="F1606" t="str">
        <f t="shared" si="153"/>
        <v>UserRights</v>
      </c>
      <c r="G1606" s="11">
        <f t="shared" si="154"/>
        <v>2</v>
      </c>
      <c r="H1606" t="str">
        <f t="shared" si="155"/>
        <v/>
      </c>
    </row>
    <row r="1607" spans="1:8" x14ac:dyDescent="0.25">
      <c r="A1607" s="2" t="s">
        <v>615</v>
      </c>
      <c r="B1607" s="10"/>
      <c r="C1607" s="2" t="str">
        <f t="shared" si="150"/>
        <v/>
      </c>
      <c r="D1607" t="str">
        <f t="shared" si="151"/>
        <v>G_SPT_My_HP_Leads_and_Opportunities_Tool_User_Training</v>
      </c>
      <c r="E1607" s="2" t="str">
        <f t="shared" si="152"/>
        <v/>
      </c>
      <c r="F1607" t="str">
        <f t="shared" si="153"/>
        <v>UserRights</v>
      </c>
      <c r="G1607" s="11">
        <f t="shared" si="154"/>
        <v>2</v>
      </c>
      <c r="H1607" t="str">
        <f t="shared" si="155"/>
        <v/>
      </c>
    </row>
    <row r="1608" spans="1:8" x14ac:dyDescent="0.25">
      <c r="A1608" s="2" t="s">
        <v>616</v>
      </c>
      <c r="B1608" s="10"/>
      <c r="C1608" s="2" t="str">
        <f t="shared" si="150"/>
        <v/>
      </c>
      <c r="D1608" t="str">
        <f t="shared" si="151"/>
        <v>G_SPT_My_HP_Leads_and_Opportunities_Tool_Admin_Training</v>
      </c>
      <c r="E1608" s="2" t="str">
        <f t="shared" si="152"/>
        <v/>
      </c>
      <c r="F1608" t="str">
        <f t="shared" si="153"/>
        <v>UserRights</v>
      </c>
      <c r="G1608" s="11">
        <f t="shared" si="154"/>
        <v>2</v>
      </c>
      <c r="H1608" t="str">
        <f t="shared" si="155"/>
        <v/>
      </c>
    </row>
    <row r="1609" spans="1:8" x14ac:dyDescent="0.25">
      <c r="A1609" s="2" t="s">
        <v>45</v>
      </c>
      <c r="B1609" s="10"/>
      <c r="C1609" s="2" t="str">
        <f t="shared" si="150"/>
        <v/>
      </c>
      <c r="D1609" t="str">
        <f t="shared" si="151"/>
        <v/>
      </c>
      <c r="E1609" s="2" t="str">
        <f t="shared" si="152"/>
        <v/>
      </c>
      <c r="F1609" t="str">
        <f t="shared" si="153"/>
        <v/>
      </c>
      <c r="G1609" s="11">
        <f t="shared" si="154"/>
        <v>0</v>
      </c>
      <c r="H1609" t="str">
        <f t="shared" si="155"/>
        <v/>
      </c>
    </row>
    <row r="1610" spans="1:8" x14ac:dyDescent="0.25">
      <c r="A1610" s="2" t="s">
        <v>32</v>
      </c>
      <c r="B1610" s="10"/>
      <c r="C1610" s="2" t="str">
        <f t="shared" si="150"/>
        <v/>
      </c>
      <c r="D1610" t="str">
        <f t="shared" si="151"/>
        <v/>
      </c>
      <c r="E1610" s="2" t="str">
        <f t="shared" si="152"/>
        <v/>
      </c>
      <c r="F1610" t="str">
        <f t="shared" si="153"/>
        <v/>
      </c>
      <c r="G1610" s="11">
        <f t="shared" si="154"/>
        <v>0</v>
      </c>
      <c r="H1610" t="str">
        <f t="shared" si="155"/>
        <v/>
      </c>
    </row>
    <row r="1611" spans="1:8" x14ac:dyDescent="0.25">
      <c r="A1611" s="2" t="s">
        <v>34</v>
      </c>
      <c r="B1611" s="10"/>
      <c r="C1611" s="2" t="str">
        <f t="shared" si="150"/>
        <v/>
      </c>
      <c r="D1611" t="str">
        <f t="shared" si="151"/>
        <v/>
      </c>
      <c r="E1611" s="2" t="str">
        <f t="shared" si="152"/>
        <v/>
      </c>
      <c r="F1611" t="str">
        <f t="shared" si="153"/>
        <v/>
      </c>
      <c r="G1611" s="11">
        <f t="shared" si="154"/>
        <v>0</v>
      </c>
      <c r="H1611" t="str">
        <f t="shared" si="155"/>
        <v/>
      </c>
    </row>
    <row r="1612" spans="1:8" x14ac:dyDescent="0.25">
      <c r="A1612" s="2" t="s">
        <v>16</v>
      </c>
      <c r="B1612" s="10"/>
      <c r="C1612" s="2" t="str">
        <f t="shared" si="150"/>
        <v/>
      </c>
      <c r="D1612" t="str">
        <f t="shared" si="151"/>
        <v/>
      </c>
      <c r="E1612" s="2" t="str">
        <f t="shared" si="152"/>
        <v/>
      </c>
      <c r="F1612" t="str">
        <f t="shared" si="153"/>
        <v/>
      </c>
      <c r="G1612" s="11">
        <f t="shared" si="154"/>
        <v>0</v>
      </c>
      <c r="H1612" t="str">
        <f t="shared" si="155"/>
        <v/>
      </c>
    </row>
    <row r="1613" spans="1:8" x14ac:dyDescent="0.25">
      <c r="A1613" s="2" t="s">
        <v>7</v>
      </c>
      <c r="B1613" s="10"/>
      <c r="C1613" s="2" t="str">
        <f t="shared" si="150"/>
        <v>New Rule</v>
      </c>
      <c r="D1613" t="str">
        <f t="shared" si="151"/>
        <v/>
      </c>
      <c r="E1613" s="2" t="str">
        <f t="shared" si="152"/>
        <v/>
      </c>
      <c r="F1613" t="str">
        <f t="shared" si="153"/>
        <v/>
      </c>
      <c r="G1613" s="11">
        <f t="shared" si="154"/>
        <v>0</v>
      </c>
      <c r="H1613" t="str">
        <f t="shared" si="155"/>
        <v/>
      </c>
    </row>
    <row r="1614" spans="1:8" x14ac:dyDescent="0.25">
      <c r="A1614" s="2" t="s">
        <v>619</v>
      </c>
      <c r="B1614" s="10"/>
      <c r="C1614" s="2" t="str">
        <f t="shared" si="150"/>
        <v>Rule Name</v>
      </c>
      <c r="D1614" t="str">
        <f t="shared" si="151"/>
        <v>RULE_G_HP_New_P1_Leads_Program_Enrolled_Training_NonPPA_LAR</v>
      </c>
      <c r="E1614" s="2" t="str">
        <f t="shared" si="152"/>
        <v>Rule ID</v>
      </c>
      <c r="F1614" t="str">
        <f t="shared" si="153"/>
        <v>partnerportal-lar_RULE_G_HP_New_P1_Leads_Program_Enrolled_Training_NonPPA_LAR</v>
      </c>
      <c r="G1614" s="11">
        <f t="shared" si="154"/>
        <v>2</v>
      </c>
      <c r="H1614" t="str">
        <f t="shared" si="155"/>
        <v/>
      </c>
    </row>
    <row r="1615" spans="1:8" x14ac:dyDescent="0.25">
      <c r="A1615" s="2" t="s">
        <v>620</v>
      </c>
      <c r="B1615" s="10"/>
      <c r="C1615" s="2" t="str">
        <f t="shared" si="150"/>
        <v>Group Name</v>
      </c>
      <c r="D1615" t="str">
        <f t="shared" si="151"/>
        <v>G_HP_New_P1_Leads_Program_Enrolled_Training_NonPPA_LAR</v>
      </c>
      <c r="E1615" s="2" t="str">
        <f t="shared" si="152"/>
        <v>Group ID</v>
      </c>
      <c r="F1615" t="str">
        <f t="shared" si="153"/>
        <v>partnerportal-lar_G_HP_New_P1_Leads_Program_Enrolled_Training_NonPPA_LAR</v>
      </c>
      <c r="G1615" s="11">
        <f t="shared" si="154"/>
        <v>2</v>
      </c>
      <c r="H1615" t="str">
        <f t="shared" si="155"/>
        <v/>
      </c>
    </row>
    <row r="1616" spans="1:8" x14ac:dyDescent="0.25">
      <c r="A1616" s="2" t="s">
        <v>12</v>
      </c>
      <c r="B1616" s="10"/>
      <c r="C1616" s="2" t="str">
        <f t="shared" si="150"/>
        <v/>
      </c>
      <c r="D1616" t="str">
        <f t="shared" si="151"/>
        <v/>
      </c>
      <c r="E1616" s="2" t="str">
        <f t="shared" si="152"/>
        <v/>
      </c>
      <c r="F1616" t="str">
        <f t="shared" si="153"/>
        <v/>
      </c>
      <c r="G1616" s="11">
        <f t="shared" si="154"/>
        <v>0</v>
      </c>
      <c r="H1616" t="str">
        <f t="shared" si="155"/>
        <v/>
      </c>
    </row>
    <row r="1617" spans="1:8" x14ac:dyDescent="0.25">
      <c r="A1617" s="2" t="s">
        <v>24</v>
      </c>
      <c r="B1617" s="10"/>
      <c r="C1617" s="2" t="str">
        <f t="shared" si="150"/>
        <v/>
      </c>
      <c r="D1617" t="str">
        <f t="shared" si="151"/>
        <v/>
      </c>
      <c r="E1617" s="2" t="str">
        <f t="shared" si="152"/>
        <v/>
      </c>
      <c r="F1617" t="str">
        <f t="shared" si="153"/>
        <v/>
      </c>
      <c r="G1617" s="11">
        <f t="shared" si="154"/>
        <v>0</v>
      </c>
      <c r="H1617" t="str">
        <f t="shared" si="155"/>
        <v/>
      </c>
    </row>
    <row r="1618" spans="1:8" x14ac:dyDescent="0.25">
      <c r="A1618" s="2" t="s">
        <v>611</v>
      </c>
      <c r="B1618" s="10"/>
      <c r="C1618" s="2" t="str">
        <f t="shared" si="150"/>
        <v/>
      </c>
      <c r="D1618" t="str">
        <f t="shared" si="151"/>
        <v>G_SPT_PCLM_Enrolled</v>
      </c>
      <c r="E1618" s="2" t="str">
        <f t="shared" si="152"/>
        <v/>
      </c>
      <c r="F1618" t="str">
        <f t="shared" si="153"/>
        <v>Programs</v>
      </c>
      <c r="G1618" s="11">
        <f t="shared" si="154"/>
        <v>2</v>
      </c>
      <c r="H1618" t="str">
        <f t="shared" si="155"/>
        <v/>
      </c>
    </row>
    <row r="1619" spans="1:8" x14ac:dyDescent="0.25">
      <c r="A1619" s="2" t="s">
        <v>86</v>
      </c>
      <c r="B1619" s="10"/>
      <c r="C1619" s="2" t="str">
        <f t="shared" si="150"/>
        <v/>
      </c>
      <c r="D1619" t="str">
        <f t="shared" si="151"/>
        <v/>
      </c>
      <c r="E1619" s="2" t="str">
        <f t="shared" si="152"/>
        <v/>
      </c>
      <c r="F1619" t="str">
        <f t="shared" si="153"/>
        <v/>
      </c>
      <c r="G1619" s="11">
        <f t="shared" si="154"/>
        <v>0</v>
      </c>
      <c r="H1619" t="str">
        <f t="shared" si="155"/>
        <v/>
      </c>
    </row>
    <row r="1620" spans="1:8" x14ac:dyDescent="0.25">
      <c r="A1620" s="2" t="s">
        <v>621</v>
      </c>
      <c r="B1620" s="10"/>
      <c r="C1620" s="2" t="str">
        <f t="shared" si="150"/>
        <v/>
      </c>
      <c r="D1620" t="str">
        <f t="shared" si="151"/>
        <v>G_SPT_My_HP_Leads_and_Opportunities_Tool_User</v>
      </c>
      <c r="E1620" s="2" t="str">
        <f t="shared" si="152"/>
        <v/>
      </c>
      <c r="F1620" t="str">
        <f t="shared" si="153"/>
        <v>UserRights</v>
      </c>
      <c r="G1620" s="11">
        <f t="shared" si="154"/>
        <v>2</v>
      </c>
      <c r="H1620" t="str">
        <f t="shared" si="155"/>
        <v/>
      </c>
    </row>
    <row r="1621" spans="1:8" x14ac:dyDescent="0.25">
      <c r="A1621" s="2" t="s">
        <v>622</v>
      </c>
      <c r="B1621" s="10"/>
      <c r="C1621" s="2" t="str">
        <f t="shared" si="150"/>
        <v/>
      </c>
      <c r="D1621" t="str">
        <f t="shared" si="151"/>
        <v>G_SPT_My_HP_Leads_and_Opportunities_Tool_Admin</v>
      </c>
      <c r="E1621" s="2" t="str">
        <f t="shared" si="152"/>
        <v/>
      </c>
      <c r="F1621" t="str">
        <f t="shared" si="153"/>
        <v>UserRights</v>
      </c>
      <c r="G1621" s="11">
        <f t="shared" si="154"/>
        <v>2</v>
      </c>
      <c r="H1621" t="str">
        <f t="shared" si="155"/>
        <v/>
      </c>
    </row>
    <row r="1622" spans="1:8" x14ac:dyDescent="0.25">
      <c r="A1622" s="2" t="s">
        <v>89</v>
      </c>
      <c r="B1622" s="10"/>
      <c r="C1622" s="2" t="str">
        <f t="shared" si="150"/>
        <v/>
      </c>
      <c r="D1622" t="str">
        <f t="shared" si="151"/>
        <v/>
      </c>
      <c r="E1622" s="2" t="str">
        <f t="shared" si="152"/>
        <v/>
      </c>
      <c r="F1622" t="str">
        <f t="shared" si="153"/>
        <v/>
      </c>
      <c r="G1622" s="11">
        <f t="shared" si="154"/>
        <v>0</v>
      </c>
      <c r="H1622" t="str">
        <f t="shared" si="155"/>
        <v/>
      </c>
    </row>
    <row r="1623" spans="1:8" x14ac:dyDescent="0.25">
      <c r="A1623" s="2" t="s">
        <v>28</v>
      </c>
      <c r="B1623" s="10"/>
      <c r="C1623" s="2" t="str">
        <f t="shared" si="150"/>
        <v/>
      </c>
      <c r="D1623" t="str">
        <f t="shared" si="151"/>
        <v/>
      </c>
      <c r="E1623" s="2" t="str">
        <f t="shared" si="152"/>
        <v/>
      </c>
      <c r="F1623" t="str">
        <f t="shared" si="153"/>
        <v/>
      </c>
      <c r="G1623" s="11">
        <f t="shared" si="154"/>
        <v>0</v>
      </c>
      <c r="H1623" t="str">
        <f t="shared" si="155"/>
        <v/>
      </c>
    </row>
    <row r="1624" spans="1:8" x14ac:dyDescent="0.25">
      <c r="A1624" s="2" t="s">
        <v>42</v>
      </c>
      <c r="B1624" s="10"/>
      <c r="C1624" s="2" t="str">
        <f t="shared" si="150"/>
        <v/>
      </c>
      <c r="D1624" t="str">
        <f t="shared" si="151"/>
        <v/>
      </c>
      <c r="E1624" s="2" t="str">
        <f t="shared" si="152"/>
        <v/>
      </c>
      <c r="F1624" t="str">
        <f t="shared" si="153"/>
        <v/>
      </c>
      <c r="G1624" s="11">
        <f t="shared" si="154"/>
        <v>0</v>
      </c>
      <c r="H1624" t="str">
        <f t="shared" si="155"/>
        <v/>
      </c>
    </row>
    <row r="1625" spans="1:8" x14ac:dyDescent="0.25">
      <c r="A1625" s="2" t="s">
        <v>615</v>
      </c>
      <c r="B1625" s="10"/>
      <c r="C1625" s="2" t="str">
        <f t="shared" si="150"/>
        <v/>
      </c>
      <c r="D1625" t="str">
        <f t="shared" si="151"/>
        <v>G_SPT_My_HP_Leads_and_Opportunities_Tool_User_Training</v>
      </c>
      <c r="E1625" s="2" t="str">
        <f t="shared" si="152"/>
        <v/>
      </c>
      <c r="F1625" t="str">
        <f t="shared" si="153"/>
        <v>UserRights</v>
      </c>
      <c r="G1625" s="11">
        <f t="shared" si="154"/>
        <v>2</v>
      </c>
      <c r="H1625" t="str">
        <f t="shared" si="155"/>
        <v/>
      </c>
    </row>
    <row r="1626" spans="1:8" x14ac:dyDescent="0.25">
      <c r="A1626" s="2" t="s">
        <v>616</v>
      </c>
      <c r="B1626" s="10"/>
      <c r="C1626" s="2" t="str">
        <f t="shared" si="150"/>
        <v/>
      </c>
      <c r="D1626" t="str">
        <f t="shared" si="151"/>
        <v>G_SPT_My_HP_Leads_and_Opportunities_Tool_Admin_Training</v>
      </c>
      <c r="E1626" s="2" t="str">
        <f t="shared" si="152"/>
        <v/>
      </c>
      <c r="F1626" t="str">
        <f t="shared" si="153"/>
        <v>UserRights</v>
      </c>
      <c r="G1626" s="11">
        <f t="shared" si="154"/>
        <v>2</v>
      </c>
      <c r="H1626" t="str">
        <f t="shared" si="155"/>
        <v/>
      </c>
    </row>
    <row r="1627" spans="1:8" x14ac:dyDescent="0.25">
      <c r="A1627" s="2" t="s">
        <v>45</v>
      </c>
      <c r="B1627" s="10"/>
      <c r="C1627" s="2" t="str">
        <f t="shared" si="150"/>
        <v/>
      </c>
      <c r="D1627" t="str">
        <f t="shared" si="151"/>
        <v/>
      </c>
      <c r="E1627" s="2" t="str">
        <f t="shared" si="152"/>
        <v/>
      </c>
      <c r="F1627" t="str">
        <f t="shared" si="153"/>
        <v/>
      </c>
      <c r="G1627" s="11">
        <f t="shared" si="154"/>
        <v>0</v>
      </c>
      <c r="H1627" t="str">
        <f t="shared" si="155"/>
        <v/>
      </c>
    </row>
    <row r="1628" spans="1:8" x14ac:dyDescent="0.25">
      <c r="A1628" s="2" t="s">
        <v>32</v>
      </c>
      <c r="B1628" s="10"/>
      <c r="C1628" s="2" t="str">
        <f t="shared" si="150"/>
        <v/>
      </c>
      <c r="D1628" t="str">
        <f t="shared" si="151"/>
        <v/>
      </c>
      <c r="E1628" s="2" t="str">
        <f t="shared" si="152"/>
        <v/>
      </c>
      <c r="F1628" t="str">
        <f t="shared" si="153"/>
        <v/>
      </c>
      <c r="G1628" s="11">
        <f t="shared" si="154"/>
        <v>0</v>
      </c>
      <c r="H1628" t="str">
        <f t="shared" si="155"/>
        <v/>
      </c>
    </row>
    <row r="1629" spans="1:8" x14ac:dyDescent="0.25">
      <c r="A1629" s="2" t="s">
        <v>28</v>
      </c>
      <c r="B1629" s="10"/>
      <c r="C1629" s="2" t="str">
        <f t="shared" si="150"/>
        <v/>
      </c>
      <c r="D1629" t="str">
        <f t="shared" si="151"/>
        <v/>
      </c>
      <c r="E1629" s="2" t="str">
        <f t="shared" si="152"/>
        <v/>
      </c>
      <c r="F1629" t="str">
        <f t="shared" si="153"/>
        <v/>
      </c>
      <c r="G1629" s="11">
        <f t="shared" si="154"/>
        <v>0</v>
      </c>
      <c r="H1629" t="str">
        <f t="shared" si="155"/>
        <v/>
      </c>
    </row>
    <row r="1630" spans="1:8" x14ac:dyDescent="0.25">
      <c r="A1630" s="2" t="s">
        <v>113</v>
      </c>
      <c r="B1630" s="10"/>
      <c r="C1630" s="2" t="str">
        <f t="shared" si="150"/>
        <v/>
      </c>
      <c r="D1630" t="str">
        <f t="shared" si="151"/>
        <v>T</v>
      </c>
      <c r="E1630" s="2" t="str">
        <f t="shared" si="152"/>
        <v/>
      </c>
      <c r="F1630" t="str">
        <f t="shared" si="153"/>
        <v>IsPartnerAdmin</v>
      </c>
      <c r="G1630" s="11">
        <f t="shared" si="154"/>
        <v>2</v>
      </c>
      <c r="H1630" t="str">
        <f t="shared" si="155"/>
        <v/>
      </c>
    </row>
    <row r="1631" spans="1:8" x14ac:dyDescent="0.25">
      <c r="A1631" s="2" t="s">
        <v>32</v>
      </c>
      <c r="B1631" s="10"/>
      <c r="C1631" s="2" t="str">
        <f t="shared" si="150"/>
        <v/>
      </c>
      <c r="D1631" t="str">
        <f t="shared" si="151"/>
        <v/>
      </c>
      <c r="E1631" s="2" t="str">
        <f t="shared" si="152"/>
        <v/>
      </c>
      <c r="F1631" t="str">
        <f t="shared" si="153"/>
        <v/>
      </c>
      <c r="G1631" s="11">
        <f t="shared" si="154"/>
        <v>0</v>
      </c>
      <c r="H1631" t="str">
        <f t="shared" si="155"/>
        <v/>
      </c>
    </row>
    <row r="1632" spans="1:8" x14ac:dyDescent="0.25">
      <c r="A1632" s="2" t="s">
        <v>34</v>
      </c>
      <c r="B1632" s="10"/>
      <c r="C1632" s="2" t="str">
        <f t="shared" si="150"/>
        <v/>
      </c>
      <c r="D1632" t="str">
        <f t="shared" si="151"/>
        <v/>
      </c>
      <c r="E1632" s="2" t="str">
        <f t="shared" si="152"/>
        <v/>
      </c>
      <c r="F1632" t="str">
        <f t="shared" si="153"/>
        <v/>
      </c>
      <c r="G1632" s="11">
        <f t="shared" si="154"/>
        <v>0</v>
      </c>
      <c r="H1632" t="str">
        <f t="shared" si="155"/>
        <v/>
      </c>
    </row>
    <row r="1633" spans="1:8" x14ac:dyDescent="0.25">
      <c r="A1633" s="2" t="s">
        <v>16</v>
      </c>
      <c r="B1633" s="10"/>
      <c r="C1633" s="2" t="str">
        <f t="shared" si="150"/>
        <v/>
      </c>
      <c r="D1633" t="str">
        <f t="shared" si="151"/>
        <v/>
      </c>
      <c r="E1633" s="2" t="str">
        <f t="shared" si="152"/>
        <v/>
      </c>
      <c r="F1633" t="str">
        <f t="shared" si="153"/>
        <v/>
      </c>
      <c r="G1633" s="11">
        <f t="shared" si="154"/>
        <v>0</v>
      </c>
      <c r="H1633" t="str">
        <f t="shared" si="155"/>
        <v/>
      </c>
    </row>
    <row r="1634" spans="1:8" x14ac:dyDescent="0.25">
      <c r="A1634" s="2" t="s">
        <v>7</v>
      </c>
      <c r="B1634" s="10"/>
      <c r="C1634" s="2" t="str">
        <f t="shared" si="150"/>
        <v>New Rule</v>
      </c>
      <c r="D1634" t="str">
        <f t="shared" si="151"/>
        <v/>
      </c>
      <c r="E1634" s="2" t="str">
        <f t="shared" si="152"/>
        <v/>
      </c>
      <c r="F1634" t="str">
        <f t="shared" si="153"/>
        <v/>
      </c>
      <c r="G1634" s="11">
        <f t="shared" si="154"/>
        <v>0</v>
      </c>
      <c r="H1634" t="str">
        <f t="shared" si="155"/>
        <v/>
      </c>
    </row>
    <row r="1635" spans="1:8" x14ac:dyDescent="0.25">
      <c r="A1635" s="2" t="s">
        <v>623</v>
      </c>
      <c r="B1635" s="10"/>
      <c r="C1635" s="2" t="str">
        <f t="shared" si="150"/>
        <v>Rule Name</v>
      </c>
      <c r="D1635" t="str">
        <f t="shared" si="151"/>
        <v>RULE_G_HP_New_P1_Leads_Program_Enrolled_Training_PPA_LAR</v>
      </c>
      <c r="E1635" s="2" t="str">
        <f t="shared" si="152"/>
        <v>Rule ID</v>
      </c>
      <c r="F1635" t="str">
        <f t="shared" si="153"/>
        <v>partnerportal-lar_RULE_G_HP_New_P1_Leads_Program_Enrolled_Training_PPA_LAR</v>
      </c>
      <c r="G1635" s="11">
        <f t="shared" si="154"/>
        <v>2</v>
      </c>
      <c r="H1635" t="str">
        <f t="shared" si="155"/>
        <v/>
      </c>
    </row>
    <row r="1636" spans="1:8" x14ac:dyDescent="0.25">
      <c r="A1636" s="2" t="s">
        <v>624</v>
      </c>
      <c r="B1636" s="10"/>
      <c r="C1636" s="2" t="str">
        <f t="shared" si="150"/>
        <v>Group Name</v>
      </c>
      <c r="D1636" t="str">
        <f t="shared" si="151"/>
        <v>G_HP_New_P1_Leads_Program_Enrolled_Training_PPA_LAR</v>
      </c>
      <c r="E1636" s="2" t="str">
        <f t="shared" si="152"/>
        <v>Group ID</v>
      </c>
      <c r="F1636" t="str">
        <f t="shared" si="153"/>
        <v>partnerportal-lar_G_HP_New_P1_Leads_Program_Enrolled_Training_PPA_LAR</v>
      </c>
      <c r="G1636" s="11">
        <f t="shared" si="154"/>
        <v>2</v>
      </c>
      <c r="H1636" t="str">
        <f t="shared" si="155"/>
        <v/>
      </c>
    </row>
    <row r="1637" spans="1:8" x14ac:dyDescent="0.25">
      <c r="A1637" s="2" t="s">
        <v>12</v>
      </c>
      <c r="B1637" s="10"/>
      <c r="C1637" s="2" t="str">
        <f t="shared" si="150"/>
        <v/>
      </c>
      <c r="D1637" t="str">
        <f t="shared" si="151"/>
        <v/>
      </c>
      <c r="E1637" s="2" t="str">
        <f t="shared" si="152"/>
        <v/>
      </c>
      <c r="F1637" t="str">
        <f t="shared" si="153"/>
        <v/>
      </c>
      <c r="G1637" s="11">
        <f t="shared" si="154"/>
        <v>0</v>
      </c>
      <c r="H1637" t="str">
        <f t="shared" si="155"/>
        <v/>
      </c>
    </row>
    <row r="1638" spans="1:8" x14ac:dyDescent="0.25">
      <c r="A1638" s="2" t="s">
        <v>24</v>
      </c>
      <c r="B1638" s="10"/>
      <c r="C1638" s="2" t="str">
        <f t="shared" si="150"/>
        <v/>
      </c>
      <c r="D1638" t="str">
        <f t="shared" si="151"/>
        <v/>
      </c>
      <c r="E1638" s="2" t="str">
        <f t="shared" si="152"/>
        <v/>
      </c>
      <c r="F1638" t="str">
        <f t="shared" si="153"/>
        <v/>
      </c>
      <c r="G1638" s="11">
        <f t="shared" si="154"/>
        <v>0</v>
      </c>
      <c r="H1638" t="str">
        <f t="shared" si="155"/>
        <v/>
      </c>
    </row>
    <row r="1639" spans="1:8" x14ac:dyDescent="0.25">
      <c r="A1639" s="2" t="s">
        <v>611</v>
      </c>
      <c r="B1639" s="10"/>
      <c r="C1639" s="2" t="str">
        <f t="shared" si="150"/>
        <v/>
      </c>
      <c r="D1639" t="str">
        <f t="shared" si="151"/>
        <v>G_SPT_PCLM_Enrolled</v>
      </c>
      <c r="E1639" s="2" t="str">
        <f t="shared" si="152"/>
        <v/>
      </c>
      <c r="F1639" t="str">
        <f t="shared" si="153"/>
        <v>Programs</v>
      </c>
      <c r="G1639" s="11">
        <f t="shared" si="154"/>
        <v>2</v>
      </c>
      <c r="H1639" t="str">
        <f t="shared" si="155"/>
        <v/>
      </c>
    </row>
    <row r="1640" spans="1:8" x14ac:dyDescent="0.25">
      <c r="A1640" s="2" t="s">
        <v>575</v>
      </c>
      <c r="B1640" s="10"/>
      <c r="C1640" s="2" t="str">
        <f t="shared" si="150"/>
        <v/>
      </c>
      <c r="D1640" t="str">
        <f t="shared" si="151"/>
        <v>T</v>
      </c>
      <c r="E1640" s="2" t="str">
        <f t="shared" si="152"/>
        <v/>
      </c>
      <c r="F1640" t="str">
        <f t="shared" si="153"/>
        <v>IsPartnerAdmin</v>
      </c>
      <c r="G1640" s="11">
        <f t="shared" si="154"/>
        <v>2</v>
      </c>
      <c r="H1640" t="str">
        <f t="shared" si="155"/>
        <v/>
      </c>
    </row>
    <row r="1641" spans="1:8" x14ac:dyDescent="0.25">
      <c r="A1641" s="2" t="s">
        <v>86</v>
      </c>
      <c r="B1641" s="10"/>
      <c r="C1641" s="2" t="str">
        <f t="shared" si="150"/>
        <v/>
      </c>
      <c r="D1641" t="str">
        <f t="shared" si="151"/>
        <v/>
      </c>
      <c r="E1641" s="2" t="str">
        <f t="shared" si="152"/>
        <v/>
      </c>
      <c r="F1641" t="str">
        <f t="shared" si="153"/>
        <v/>
      </c>
      <c r="G1641" s="11">
        <f t="shared" si="154"/>
        <v>0</v>
      </c>
      <c r="H1641" t="str">
        <f t="shared" si="155"/>
        <v/>
      </c>
    </row>
    <row r="1642" spans="1:8" x14ac:dyDescent="0.25">
      <c r="A1642" s="2" t="s">
        <v>621</v>
      </c>
      <c r="B1642" s="10"/>
      <c r="C1642" s="2" t="str">
        <f t="shared" si="150"/>
        <v/>
      </c>
      <c r="D1642" t="str">
        <f t="shared" si="151"/>
        <v>G_SPT_My_HP_Leads_and_Opportunities_Tool_User</v>
      </c>
      <c r="E1642" s="2" t="str">
        <f t="shared" si="152"/>
        <v/>
      </c>
      <c r="F1642" t="str">
        <f t="shared" si="153"/>
        <v>UserRights</v>
      </c>
      <c r="G1642" s="11">
        <f t="shared" si="154"/>
        <v>2</v>
      </c>
      <c r="H1642" t="str">
        <f t="shared" si="155"/>
        <v/>
      </c>
    </row>
    <row r="1643" spans="1:8" x14ac:dyDescent="0.25">
      <c r="A1643" s="2" t="s">
        <v>622</v>
      </c>
      <c r="B1643" s="10"/>
      <c r="C1643" s="2" t="str">
        <f t="shared" si="150"/>
        <v/>
      </c>
      <c r="D1643" t="str">
        <f t="shared" si="151"/>
        <v>G_SPT_My_HP_Leads_and_Opportunities_Tool_Admin</v>
      </c>
      <c r="E1643" s="2" t="str">
        <f t="shared" si="152"/>
        <v/>
      </c>
      <c r="F1643" t="str">
        <f t="shared" si="153"/>
        <v>UserRights</v>
      </c>
      <c r="G1643" s="11">
        <f t="shared" si="154"/>
        <v>2</v>
      </c>
      <c r="H1643" t="str">
        <f t="shared" si="155"/>
        <v/>
      </c>
    </row>
    <row r="1644" spans="1:8" x14ac:dyDescent="0.25">
      <c r="A1644" s="2" t="s">
        <v>89</v>
      </c>
      <c r="B1644" s="10"/>
      <c r="C1644" s="2" t="str">
        <f t="shared" si="150"/>
        <v/>
      </c>
      <c r="D1644" t="str">
        <f t="shared" si="151"/>
        <v/>
      </c>
      <c r="E1644" s="2" t="str">
        <f t="shared" si="152"/>
        <v/>
      </c>
      <c r="F1644" t="str">
        <f t="shared" si="153"/>
        <v/>
      </c>
      <c r="G1644" s="11">
        <f t="shared" si="154"/>
        <v>0</v>
      </c>
      <c r="H1644" t="str">
        <f t="shared" si="155"/>
        <v/>
      </c>
    </row>
    <row r="1645" spans="1:8" x14ac:dyDescent="0.25">
      <c r="A1645" s="2" t="s">
        <v>28</v>
      </c>
      <c r="B1645" s="10"/>
      <c r="C1645" s="2" t="str">
        <f t="shared" si="150"/>
        <v/>
      </c>
      <c r="D1645" t="str">
        <f t="shared" si="151"/>
        <v/>
      </c>
      <c r="E1645" s="2" t="str">
        <f t="shared" si="152"/>
        <v/>
      </c>
      <c r="F1645" t="str">
        <f t="shared" si="153"/>
        <v/>
      </c>
      <c r="G1645" s="11">
        <f t="shared" si="154"/>
        <v>0</v>
      </c>
      <c r="H1645" t="str">
        <f t="shared" si="155"/>
        <v/>
      </c>
    </row>
    <row r="1646" spans="1:8" x14ac:dyDescent="0.25">
      <c r="A1646" s="2" t="s">
        <v>625</v>
      </c>
      <c r="B1646" s="10"/>
      <c r="C1646" s="2" t="str">
        <f t="shared" si="150"/>
        <v/>
      </c>
      <c r="D1646" t="str">
        <f t="shared" si="151"/>
        <v>partnerportal-lar_G_HP_New_P1_Leads_Program_Enrolled_Training_NonPPA_LAR</v>
      </c>
      <c r="E1646" s="2" t="str">
        <f t="shared" si="152"/>
        <v/>
      </c>
      <c r="F1646" t="str">
        <f t="shared" si="153"/>
        <v/>
      </c>
      <c r="G1646" s="11">
        <f t="shared" si="154"/>
        <v>1</v>
      </c>
      <c r="H1646" t="str">
        <f t="shared" si="155"/>
        <v/>
      </c>
    </row>
    <row r="1647" spans="1:8" x14ac:dyDescent="0.25">
      <c r="A1647" s="2" t="s">
        <v>32</v>
      </c>
      <c r="B1647" s="10"/>
      <c r="C1647" s="2" t="str">
        <f t="shared" si="150"/>
        <v/>
      </c>
      <c r="D1647" t="str">
        <f t="shared" si="151"/>
        <v/>
      </c>
      <c r="E1647" s="2" t="str">
        <f t="shared" si="152"/>
        <v/>
      </c>
      <c r="F1647" t="str">
        <f t="shared" si="153"/>
        <v/>
      </c>
      <c r="G1647" s="11">
        <f t="shared" si="154"/>
        <v>0</v>
      </c>
      <c r="H1647" t="str">
        <f t="shared" si="155"/>
        <v/>
      </c>
    </row>
    <row r="1648" spans="1:8" x14ac:dyDescent="0.25">
      <c r="A1648" s="2" t="s">
        <v>28</v>
      </c>
      <c r="B1648" s="10"/>
      <c r="C1648" s="2" t="str">
        <f t="shared" si="150"/>
        <v/>
      </c>
      <c r="D1648" t="str">
        <f t="shared" si="151"/>
        <v/>
      </c>
      <c r="E1648" s="2" t="str">
        <f t="shared" si="152"/>
        <v/>
      </c>
      <c r="F1648" t="str">
        <f t="shared" si="153"/>
        <v/>
      </c>
      <c r="G1648" s="11">
        <f t="shared" si="154"/>
        <v>0</v>
      </c>
      <c r="H1648" t="str">
        <f t="shared" si="155"/>
        <v/>
      </c>
    </row>
    <row r="1649" spans="1:8" x14ac:dyDescent="0.25">
      <c r="A1649" s="2" t="s">
        <v>626</v>
      </c>
      <c r="B1649" s="10"/>
      <c r="C1649" s="2" t="str">
        <f t="shared" si="150"/>
        <v/>
      </c>
      <c r="D1649" t="str">
        <f t="shared" si="151"/>
        <v>partnerportal-lar_G_HP_New_P1_My_Leads_Access_NonPPA_LAR</v>
      </c>
      <c r="E1649" s="2" t="str">
        <f t="shared" si="152"/>
        <v/>
      </c>
      <c r="F1649" t="str">
        <f t="shared" si="153"/>
        <v/>
      </c>
      <c r="G1649" s="11">
        <f t="shared" si="154"/>
        <v>1</v>
      </c>
      <c r="H1649" t="str">
        <f t="shared" si="155"/>
        <v/>
      </c>
    </row>
    <row r="1650" spans="1:8" x14ac:dyDescent="0.25">
      <c r="A1650" s="2" t="s">
        <v>32</v>
      </c>
      <c r="B1650" s="10"/>
      <c r="C1650" s="2" t="str">
        <f t="shared" si="150"/>
        <v/>
      </c>
      <c r="D1650" t="str">
        <f t="shared" si="151"/>
        <v/>
      </c>
      <c r="E1650" s="2" t="str">
        <f t="shared" si="152"/>
        <v/>
      </c>
      <c r="F1650" t="str">
        <f t="shared" si="153"/>
        <v/>
      </c>
      <c r="G1650" s="11">
        <f t="shared" si="154"/>
        <v>0</v>
      </c>
      <c r="H1650" t="str">
        <f t="shared" si="155"/>
        <v/>
      </c>
    </row>
    <row r="1651" spans="1:8" x14ac:dyDescent="0.25">
      <c r="A1651" s="2" t="s">
        <v>28</v>
      </c>
      <c r="B1651" s="10"/>
      <c r="C1651" s="2" t="str">
        <f t="shared" si="150"/>
        <v/>
      </c>
      <c r="D1651" t="str">
        <f t="shared" si="151"/>
        <v/>
      </c>
      <c r="E1651" s="2" t="str">
        <f t="shared" si="152"/>
        <v/>
      </c>
      <c r="F1651" t="str">
        <f t="shared" si="153"/>
        <v/>
      </c>
      <c r="G1651" s="11">
        <f t="shared" si="154"/>
        <v>0</v>
      </c>
      <c r="H1651" t="str">
        <f t="shared" si="155"/>
        <v/>
      </c>
    </row>
    <row r="1652" spans="1:8" x14ac:dyDescent="0.25">
      <c r="A1652" s="2" t="s">
        <v>627</v>
      </c>
      <c r="B1652" s="10"/>
      <c r="C1652" s="2" t="str">
        <f t="shared" si="150"/>
        <v/>
      </c>
      <c r="D1652" t="str">
        <f t="shared" si="151"/>
        <v>partnerportal-lar_G_HP_New_P1_My_Leads_Access_PPA_LAR</v>
      </c>
      <c r="E1652" s="2" t="str">
        <f t="shared" si="152"/>
        <v/>
      </c>
      <c r="F1652" t="str">
        <f t="shared" si="153"/>
        <v/>
      </c>
      <c r="G1652" s="11">
        <f t="shared" si="154"/>
        <v>1</v>
      </c>
      <c r="H1652" t="str">
        <f t="shared" si="155"/>
        <v/>
      </c>
    </row>
    <row r="1653" spans="1:8" x14ac:dyDescent="0.25">
      <c r="A1653" s="2" t="s">
        <v>32</v>
      </c>
      <c r="B1653" s="10"/>
      <c r="C1653" s="2" t="str">
        <f t="shared" si="150"/>
        <v/>
      </c>
      <c r="D1653" t="str">
        <f t="shared" si="151"/>
        <v/>
      </c>
      <c r="E1653" s="2" t="str">
        <f t="shared" si="152"/>
        <v/>
      </c>
      <c r="F1653" t="str">
        <f t="shared" si="153"/>
        <v/>
      </c>
      <c r="G1653" s="11">
        <f t="shared" si="154"/>
        <v>0</v>
      </c>
      <c r="H1653" t="str">
        <f t="shared" si="155"/>
        <v/>
      </c>
    </row>
    <row r="1654" spans="1:8" x14ac:dyDescent="0.25">
      <c r="A1654" s="2" t="s">
        <v>28</v>
      </c>
      <c r="B1654" s="10"/>
      <c r="C1654" s="2" t="str">
        <f t="shared" si="150"/>
        <v/>
      </c>
      <c r="D1654" t="str">
        <f t="shared" si="151"/>
        <v/>
      </c>
      <c r="E1654" s="2" t="str">
        <f t="shared" si="152"/>
        <v/>
      </c>
      <c r="F1654" t="str">
        <f t="shared" si="153"/>
        <v/>
      </c>
      <c r="G1654" s="11">
        <f t="shared" si="154"/>
        <v>0</v>
      </c>
      <c r="H1654" t="str">
        <f t="shared" si="155"/>
        <v/>
      </c>
    </row>
    <row r="1655" spans="1:8" x14ac:dyDescent="0.25">
      <c r="A1655" s="2" t="s">
        <v>42</v>
      </c>
      <c r="B1655" s="10"/>
      <c r="C1655" s="2" t="str">
        <f t="shared" si="150"/>
        <v/>
      </c>
      <c r="D1655" t="str">
        <f t="shared" si="151"/>
        <v/>
      </c>
      <c r="E1655" s="2" t="str">
        <f t="shared" si="152"/>
        <v/>
      </c>
      <c r="F1655" t="str">
        <f t="shared" si="153"/>
        <v/>
      </c>
      <c r="G1655" s="11">
        <f t="shared" si="154"/>
        <v>0</v>
      </c>
      <c r="H1655" t="str">
        <f t="shared" si="155"/>
        <v/>
      </c>
    </row>
    <row r="1656" spans="1:8" x14ac:dyDescent="0.25">
      <c r="A1656" s="2" t="s">
        <v>615</v>
      </c>
      <c r="B1656" s="10"/>
      <c r="C1656" s="2" t="str">
        <f t="shared" si="150"/>
        <v/>
      </c>
      <c r="D1656" t="str">
        <f t="shared" si="151"/>
        <v>G_SPT_My_HP_Leads_and_Opportunities_Tool_User_Training</v>
      </c>
      <c r="E1656" s="2" t="str">
        <f t="shared" si="152"/>
        <v/>
      </c>
      <c r="F1656" t="str">
        <f t="shared" si="153"/>
        <v>UserRights</v>
      </c>
      <c r="G1656" s="11">
        <f t="shared" si="154"/>
        <v>2</v>
      </c>
      <c r="H1656" t="str">
        <f t="shared" si="155"/>
        <v/>
      </c>
    </row>
    <row r="1657" spans="1:8" x14ac:dyDescent="0.25">
      <c r="A1657" s="2" t="s">
        <v>616</v>
      </c>
      <c r="B1657" s="10"/>
      <c r="C1657" s="2" t="str">
        <f t="shared" si="150"/>
        <v/>
      </c>
      <c r="D1657" t="str">
        <f t="shared" si="151"/>
        <v>G_SPT_My_HP_Leads_and_Opportunities_Tool_Admin_Training</v>
      </c>
      <c r="E1657" s="2" t="str">
        <f t="shared" si="152"/>
        <v/>
      </c>
      <c r="F1657" t="str">
        <f t="shared" si="153"/>
        <v>UserRights</v>
      </c>
      <c r="G1657" s="11">
        <f t="shared" si="154"/>
        <v>2</v>
      </c>
      <c r="H1657" t="str">
        <f t="shared" si="155"/>
        <v/>
      </c>
    </row>
    <row r="1658" spans="1:8" x14ac:dyDescent="0.25">
      <c r="A1658" s="2" t="s">
        <v>45</v>
      </c>
      <c r="B1658" s="10"/>
      <c r="C1658" s="2" t="str">
        <f t="shared" si="150"/>
        <v/>
      </c>
      <c r="D1658" t="str">
        <f t="shared" si="151"/>
        <v/>
      </c>
      <c r="E1658" s="2" t="str">
        <f t="shared" si="152"/>
        <v/>
      </c>
      <c r="F1658" t="str">
        <f t="shared" si="153"/>
        <v/>
      </c>
      <c r="G1658" s="11">
        <f t="shared" si="154"/>
        <v>0</v>
      </c>
      <c r="H1658" t="str">
        <f t="shared" si="155"/>
        <v/>
      </c>
    </row>
    <row r="1659" spans="1:8" x14ac:dyDescent="0.25">
      <c r="A1659" s="2" t="s">
        <v>32</v>
      </c>
      <c r="B1659" s="10"/>
      <c r="C1659" s="2" t="str">
        <f t="shared" si="150"/>
        <v/>
      </c>
      <c r="D1659" t="str">
        <f t="shared" si="151"/>
        <v/>
      </c>
      <c r="E1659" s="2" t="str">
        <f t="shared" si="152"/>
        <v/>
      </c>
      <c r="F1659" t="str">
        <f t="shared" si="153"/>
        <v/>
      </c>
      <c r="G1659" s="11">
        <f t="shared" si="154"/>
        <v>0</v>
      </c>
      <c r="H1659" t="str">
        <f t="shared" si="155"/>
        <v/>
      </c>
    </row>
    <row r="1660" spans="1:8" x14ac:dyDescent="0.25">
      <c r="A1660" s="2" t="s">
        <v>34</v>
      </c>
      <c r="B1660" s="10"/>
      <c r="C1660" s="2" t="str">
        <f t="shared" si="150"/>
        <v/>
      </c>
      <c r="D1660" t="str">
        <f t="shared" si="151"/>
        <v/>
      </c>
      <c r="E1660" s="2" t="str">
        <f t="shared" si="152"/>
        <v/>
      </c>
      <c r="F1660" t="str">
        <f t="shared" si="153"/>
        <v/>
      </c>
      <c r="G1660" s="11">
        <f t="shared" si="154"/>
        <v>0</v>
      </c>
      <c r="H1660" t="str">
        <f t="shared" si="155"/>
        <v/>
      </c>
    </row>
    <row r="1661" spans="1:8" x14ac:dyDescent="0.25">
      <c r="A1661" s="2" t="s">
        <v>16</v>
      </c>
      <c r="B1661" s="10"/>
      <c r="C1661" s="2" t="str">
        <f t="shared" si="150"/>
        <v/>
      </c>
      <c r="D1661" t="str">
        <f t="shared" si="151"/>
        <v/>
      </c>
      <c r="E1661" s="2" t="str">
        <f t="shared" si="152"/>
        <v/>
      </c>
      <c r="F1661" t="str">
        <f t="shared" si="153"/>
        <v/>
      </c>
      <c r="G1661" s="11">
        <f t="shared" si="154"/>
        <v>0</v>
      </c>
      <c r="H1661" t="str">
        <f t="shared" si="155"/>
        <v/>
      </c>
    </row>
    <row r="1662" spans="1:8" x14ac:dyDescent="0.25">
      <c r="A1662" s="2" t="s">
        <v>7</v>
      </c>
      <c r="B1662" s="10"/>
      <c r="C1662" s="2" t="str">
        <f t="shared" si="150"/>
        <v>New Rule</v>
      </c>
      <c r="D1662" t="str">
        <f t="shared" si="151"/>
        <v/>
      </c>
      <c r="E1662" s="2" t="str">
        <f t="shared" si="152"/>
        <v/>
      </c>
      <c r="F1662" t="str">
        <f t="shared" si="153"/>
        <v/>
      </c>
      <c r="G1662" s="11">
        <f t="shared" si="154"/>
        <v>0</v>
      </c>
      <c r="H1662" t="str">
        <f t="shared" si="155"/>
        <v/>
      </c>
    </row>
    <row r="1663" spans="1:8" x14ac:dyDescent="0.25">
      <c r="A1663" s="2" t="s">
        <v>628</v>
      </c>
      <c r="B1663" s="10"/>
      <c r="C1663" s="2" t="str">
        <f t="shared" si="150"/>
        <v>Rule Name</v>
      </c>
      <c r="D1663" t="str">
        <f t="shared" si="151"/>
        <v>RULE_G_HP_New_P1_My_Leads_Access_NonPPA_LAR</v>
      </c>
      <c r="E1663" s="2" t="str">
        <f t="shared" si="152"/>
        <v>Rule ID</v>
      </c>
      <c r="F1663" t="str">
        <f t="shared" si="153"/>
        <v>partnerportal-lar_RULE_G_HP_New_P1_My_Leads_Access_NonPPA_LAR</v>
      </c>
      <c r="G1663" s="11">
        <f t="shared" si="154"/>
        <v>2</v>
      </c>
      <c r="H1663" t="str">
        <f t="shared" si="155"/>
        <v/>
      </c>
    </row>
    <row r="1664" spans="1:8" x14ac:dyDescent="0.25">
      <c r="A1664" s="2" t="s">
        <v>629</v>
      </c>
      <c r="B1664" s="10"/>
      <c r="C1664" s="2" t="str">
        <f t="shared" si="150"/>
        <v>Group Name</v>
      </c>
      <c r="D1664" t="str">
        <f t="shared" si="151"/>
        <v>G_HP_New_P1_My_Leads_Access_NonPPA_LAR</v>
      </c>
      <c r="E1664" s="2" t="str">
        <f t="shared" si="152"/>
        <v>Group ID</v>
      </c>
      <c r="F1664" t="str">
        <f t="shared" si="153"/>
        <v>partnerportal-lar_G_HP_New_P1_My_Leads_Access_NonPPA_LAR</v>
      </c>
      <c r="G1664" s="11">
        <f t="shared" si="154"/>
        <v>2</v>
      </c>
      <c r="H1664" t="str">
        <f t="shared" si="155"/>
        <v/>
      </c>
    </row>
    <row r="1665" spans="1:8" x14ac:dyDescent="0.25">
      <c r="A1665" s="2" t="s">
        <v>12</v>
      </c>
      <c r="B1665" s="10"/>
      <c r="C1665" s="2" t="str">
        <f t="shared" si="150"/>
        <v/>
      </c>
      <c r="D1665" t="str">
        <f t="shared" si="151"/>
        <v/>
      </c>
      <c r="E1665" s="2" t="str">
        <f t="shared" si="152"/>
        <v/>
      </c>
      <c r="F1665" t="str">
        <f t="shared" si="153"/>
        <v/>
      </c>
      <c r="G1665" s="11">
        <f t="shared" si="154"/>
        <v>0</v>
      </c>
      <c r="H1665" t="str">
        <f t="shared" si="155"/>
        <v/>
      </c>
    </row>
    <row r="1666" spans="1:8" x14ac:dyDescent="0.25">
      <c r="A1666" s="2" t="s">
        <v>24</v>
      </c>
      <c r="B1666" s="10"/>
      <c r="C1666" s="2" t="str">
        <f t="shared" si="150"/>
        <v/>
      </c>
      <c r="D1666" t="str">
        <f t="shared" si="151"/>
        <v/>
      </c>
      <c r="E1666" s="2" t="str">
        <f t="shared" si="152"/>
        <v/>
      </c>
      <c r="F1666" t="str">
        <f t="shared" si="153"/>
        <v/>
      </c>
      <c r="G1666" s="11">
        <f t="shared" si="154"/>
        <v>0</v>
      </c>
      <c r="H1666" t="str">
        <f t="shared" si="155"/>
        <v/>
      </c>
    </row>
    <row r="1667" spans="1:8" x14ac:dyDescent="0.25">
      <c r="A1667" s="2" t="s">
        <v>611</v>
      </c>
      <c r="B1667" s="10"/>
      <c r="C1667" s="2" t="str">
        <f t="shared" ref="C1667:C1730" si="156">IF(A1667=$A$3,"New Rule",IF(C1666="New Rule","Rule Name",IF(C1666="Rule Name","Group Name","")))</f>
        <v/>
      </c>
      <c r="D1667" t="str">
        <f t="shared" ref="D1667:D1730" si="157">IFERROR(LEFT(RIGHT(A1667,LEN(A1667)-FIND("""",A1667,1)),FIND("""",A1667,FIND("""",A1667)+1)-FIND("""",A1667,1)-1),"")</f>
        <v>G_SPT_PCLM_Enrolled</v>
      </c>
      <c r="E1667" s="2" t="str">
        <f t="shared" ref="E1667:E1730" si="158">IF(C1667="Rule Name","Rule ID",IF(C1667="Group Name","Group ID",""))</f>
        <v/>
      </c>
      <c r="F1667" t="str">
        <f t="shared" ref="F1667:F1730" si="159">IFERROR(LEFT(RIGHT(A1667,LEN(A1667)-FIND("""",A1667,FIND("""",A1667,FIND("""",A1667)+1)+1)),FIND("""",A1667,FIND("""",A1667,FIND("""",A1667,FIND("""",A1667)+1)+1)+1)-FIND("""",A1667,FIND("""",A1667,FIND("""",A1667)+1)+1)-1),"")</f>
        <v>Programs</v>
      </c>
      <c r="G1667" s="11">
        <f t="shared" ref="G1667:G1730" si="160">(SUM(LEN(A1667)-LEN(SUBSTITUTE(A1667,"""","")))/LEN(""""))/2</f>
        <v>2</v>
      </c>
      <c r="H1667" t="str">
        <f t="shared" ref="H1667:H1730" si="161">IFERROR(LEFT(RIGHT(A1667,LEN(A1667)-FIND("""",A1667,FIND("""",A1667,FIND("""",A1667,FIND("""",A1667,FIND("""",A1667)+1)+1)+1)+1)),FIND("""",A1667,(FIND("""",A1667,FIND("""",A1667,FIND("""",A1667,FIND("""",A1667,FIND("""",A1667)+1)+1)+1)+1)+1))-FIND("""",A1667,FIND("""",A1667,FIND("""",A1667,FIND("""",A1667,FIND("""",A1667)+1)+1)+1)+1)-1),"")</f>
        <v/>
      </c>
    </row>
    <row r="1668" spans="1:8" x14ac:dyDescent="0.25">
      <c r="A1668" s="2" t="s">
        <v>630</v>
      </c>
      <c r="B1668" s="10"/>
      <c r="C1668" s="2" t="str">
        <f t="shared" si="156"/>
        <v/>
      </c>
      <c r="D1668" t="str">
        <f t="shared" si="157"/>
        <v>G_SPT_My_HP_Leads_and_Opportunities_Tool_User</v>
      </c>
      <c r="E1668" s="2" t="str">
        <f t="shared" si="158"/>
        <v/>
      </c>
      <c r="F1668" t="str">
        <f t="shared" si="159"/>
        <v>UserRights</v>
      </c>
      <c r="G1668" s="11">
        <f t="shared" si="160"/>
        <v>2</v>
      </c>
      <c r="H1668" t="str">
        <f t="shared" si="161"/>
        <v/>
      </c>
    </row>
    <row r="1669" spans="1:8" x14ac:dyDescent="0.25">
      <c r="A1669" s="2" t="s">
        <v>631</v>
      </c>
      <c r="B1669" s="10"/>
      <c r="C1669" s="2" t="str">
        <f t="shared" si="156"/>
        <v/>
      </c>
      <c r="D1669" t="str">
        <f t="shared" si="157"/>
        <v>G_SPT_My_HP_Leads_and_Opportunities_Tool_User_Training</v>
      </c>
      <c r="E1669" s="2" t="str">
        <f t="shared" si="158"/>
        <v/>
      </c>
      <c r="F1669" t="str">
        <f t="shared" si="159"/>
        <v>UserRights</v>
      </c>
      <c r="G1669" s="11">
        <f t="shared" si="160"/>
        <v>2</v>
      </c>
      <c r="H1669" t="str">
        <f t="shared" si="161"/>
        <v/>
      </c>
    </row>
    <row r="1670" spans="1:8" x14ac:dyDescent="0.25">
      <c r="A1670" s="2" t="s">
        <v>28</v>
      </c>
      <c r="B1670" s="10"/>
      <c r="C1670" s="2" t="str">
        <f t="shared" si="156"/>
        <v/>
      </c>
      <c r="D1670" t="str">
        <f t="shared" si="157"/>
        <v/>
      </c>
      <c r="E1670" s="2" t="str">
        <f t="shared" si="158"/>
        <v/>
      </c>
      <c r="F1670" t="str">
        <f t="shared" si="159"/>
        <v/>
      </c>
      <c r="G1670" s="11">
        <f t="shared" si="160"/>
        <v>0</v>
      </c>
      <c r="H1670" t="str">
        <f t="shared" si="161"/>
        <v/>
      </c>
    </row>
    <row r="1671" spans="1:8" x14ac:dyDescent="0.25">
      <c r="A1671" s="2" t="s">
        <v>170</v>
      </c>
      <c r="B1671" s="10"/>
      <c r="C1671" s="2" t="str">
        <f t="shared" si="156"/>
        <v/>
      </c>
      <c r="D1671" t="str">
        <f t="shared" si="157"/>
        <v>HP Partner Portal Admin - LA</v>
      </c>
      <c r="E1671" s="2" t="str">
        <f t="shared" si="158"/>
        <v/>
      </c>
      <c r="F1671" t="str">
        <f t="shared" si="159"/>
        <v>ResponsibilityNames</v>
      </c>
      <c r="G1671" s="11">
        <f t="shared" si="160"/>
        <v>2</v>
      </c>
      <c r="H1671" t="str">
        <f t="shared" si="161"/>
        <v/>
      </c>
    </row>
    <row r="1672" spans="1:8" x14ac:dyDescent="0.25">
      <c r="A1672" s="2" t="s">
        <v>32</v>
      </c>
      <c r="B1672" s="10"/>
      <c r="C1672" s="2" t="str">
        <f t="shared" si="156"/>
        <v/>
      </c>
      <c r="D1672" t="str">
        <f t="shared" si="157"/>
        <v/>
      </c>
      <c r="E1672" s="2" t="str">
        <f t="shared" si="158"/>
        <v/>
      </c>
      <c r="F1672" t="str">
        <f t="shared" si="159"/>
        <v/>
      </c>
      <c r="G1672" s="11">
        <f t="shared" si="160"/>
        <v>0</v>
      </c>
      <c r="H1672" t="str">
        <f t="shared" si="161"/>
        <v/>
      </c>
    </row>
    <row r="1673" spans="1:8" x14ac:dyDescent="0.25">
      <c r="A1673" s="2" t="s">
        <v>28</v>
      </c>
      <c r="B1673" s="10"/>
      <c r="C1673" s="2" t="str">
        <f t="shared" si="156"/>
        <v/>
      </c>
      <c r="D1673" t="str">
        <f t="shared" si="157"/>
        <v/>
      </c>
      <c r="E1673" s="2" t="str">
        <f t="shared" si="158"/>
        <v/>
      </c>
      <c r="F1673" t="str">
        <f t="shared" si="159"/>
        <v/>
      </c>
      <c r="G1673" s="11">
        <f t="shared" si="160"/>
        <v>0</v>
      </c>
      <c r="H1673" t="str">
        <f t="shared" si="161"/>
        <v/>
      </c>
    </row>
    <row r="1674" spans="1:8" x14ac:dyDescent="0.25">
      <c r="A1674" s="2" t="s">
        <v>622</v>
      </c>
      <c r="B1674" s="10"/>
      <c r="C1674" s="2" t="str">
        <f t="shared" si="156"/>
        <v/>
      </c>
      <c r="D1674" t="str">
        <f t="shared" si="157"/>
        <v>G_SPT_My_HP_Leads_and_Opportunities_Tool_Admin</v>
      </c>
      <c r="E1674" s="2" t="str">
        <f t="shared" si="158"/>
        <v/>
      </c>
      <c r="F1674" t="str">
        <f t="shared" si="159"/>
        <v>UserRights</v>
      </c>
      <c r="G1674" s="11">
        <f t="shared" si="160"/>
        <v>2</v>
      </c>
      <c r="H1674" t="str">
        <f t="shared" si="161"/>
        <v/>
      </c>
    </row>
    <row r="1675" spans="1:8" x14ac:dyDescent="0.25">
      <c r="A1675" s="2" t="s">
        <v>32</v>
      </c>
      <c r="B1675" s="10"/>
      <c r="C1675" s="2" t="str">
        <f t="shared" si="156"/>
        <v/>
      </c>
      <c r="D1675" t="str">
        <f t="shared" si="157"/>
        <v/>
      </c>
      <c r="E1675" s="2" t="str">
        <f t="shared" si="158"/>
        <v/>
      </c>
      <c r="F1675" t="str">
        <f t="shared" si="159"/>
        <v/>
      </c>
      <c r="G1675" s="11">
        <f t="shared" si="160"/>
        <v>0</v>
      </c>
      <c r="H1675" t="str">
        <f t="shared" si="161"/>
        <v/>
      </c>
    </row>
    <row r="1676" spans="1:8" x14ac:dyDescent="0.25">
      <c r="A1676" s="2" t="s">
        <v>34</v>
      </c>
      <c r="B1676" s="10"/>
      <c r="C1676" s="2" t="str">
        <f t="shared" si="156"/>
        <v/>
      </c>
      <c r="D1676" t="str">
        <f t="shared" si="157"/>
        <v/>
      </c>
      <c r="E1676" s="2" t="str">
        <f t="shared" si="158"/>
        <v/>
      </c>
      <c r="F1676" t="str">
        <f t="shared" si="159"/>
        <v/>
      </c>
      <c r="G1676" s="11">
        <f t="shared" si="160"/>
        <v>0</v>
      </c>
      <c r="H1676" t="str">
        <f t="shared" si="161"/>
        <v/>
      </c>
    </row>
    <row r="1677" spans="1:8" x14ac:dyDescent="0.25">
      <c r="A1677" s="2" t="s">
        <v>16</v>
      </c>
      <c r="B1677" s="10"/>
      <c r="C1677" s="2" t="str">
        <f t="shared" si="156"/>
        <v/>
      </c>
      <c r="D1677" t="str">
        <f t="shared" si="157"/>
        <v/>
      </c>
      <c r="E1677" s="2" t="str">
        <f t="shared" si="158"/>
        <v/>
      </c>
      <c r="F1677" t="str">
        <f t="shared" si="159"/>
        <v/>
      </c>
      <c r="G1677" s="11">
        <f t="shared" si="160"/>
        <v>0</v>
      </c>
      <c r="H1677" t="str">
        <f t="shared" si="161"/>
        <v/>
      </c>
    </row>
    <row r="1678" spans="1:8" x14ac:dyDescent="0.25">
      <c r="A1678" s="2" t="s">
        <v>7</v>
      </c>
      <c r="B1678" s="10"/>
      <c r="C1678" s="2" t="str">
        <f t="shared" si="156"/>
        <v>New Rule</v>
      </c>
      <c r="D1678" t="str">
        <f t="shared" si="157"/>
        <v/>
      </c>
      <c r="E1678" s="2" t="str">
        <f t="shared" si="158"/>
        <v/>
      </c>
      <c r="F1678" t="str">
        <f t="shared" si="159"/>
        <v/>
      </c>
      <c r="G1678" s="11">
        <f t="shared" si="160"/>
        <v>0</v>
      </c>
      <c r="H1678" t="str">
        <f t="shared" si="161"/>
        <v/>
      </c>
    </row>
    <row r="1679" spans="1:8" x14ac:dyDescent="0.25">
      <c r="A1679" s="2" t="s">
        <v>632</v>
      </c>
      <c r="B1679" s="10"/>
      <c r="C1679" s="2" t="str">
        <f t="shared" si="156"/>
        <v>Rule Name</v>
      </c>
      <c r="D1679" t="str">
        <f t="shared" si="157"/>
        <v>RULE_VERIFICATION_ES</v>
      </c>
      <c r="E1679" s="2" t="str">
        <f t="shared" si="158"/>
        <v>Rule ID</v>
      </c>
      <c r="F1679" t="str">
        <f t="shared" si="159"/>
        <v>partnerportal-lar_RULE_VERIFICATION_ES</v>
      </c>
      <c r="G1679" s="11">
        <f t="shared" si="160"/>
        <v>2</v>
      </c>
      <c r="H1679" t="str">
        <f t="shared" si="161"/>
        <v/>
      </c>
    </row>
    <row r="1680" spans="1:8" x14ac:dyDescent="0.25">
      <c r="A1680" s="2" t="s">
        <v>633</v>
      </c>
      <c r="B1680" s="10"/>
      <c r="C1680" s="2" t="str">
        <f t="shared" si="156"/>
        <v>Group Name</v>
      </c>
      <c r="D1680" t="str">
        <f t="shared" si="157"/>
        <v>VERIFICATION_ES</v>
      </c>
      <c r="E1680" s="2" t="str">
        <f t="shared" si="158"/>
        <v>Group ID</v>
      </c>
      <c r="F1680" t="str">
        <f t="shared" si="159"/>
        <v>partnerportal-lar_VERIFICATION_ES</v>
      </c>
      <c r="G1680" s="11">
        <f t="shared" si="160"/>
        <v>2</v>
      </c>
      <c r="H1680" t="str">
        <f t="shared" si="161"/>
        <v/>
      </c>
    </row>
    <row r="1681" spans="1:8" x14ac:dyDescent="0.25">
      <c r="A1681" s="2" t="s">
        <v>12</v>
      </c>
      <c r="B1681" s="10"/>
      <c r="C1681" s="2" t="str">
        <f t="shared" si="156"/>
        <v/>
      </c>
      <c r="D1681" t="str">
        <f t="shared" si="157"/>
        <v/>
      </c>
      <c r="E1681" s="2" t="str">
        <f t="shared" si="158"/>
        <v/>
      </c>
      <c r="F1681" t="str">
        <f t="shared" si="159"/>
        <v/>
      </c>
      <c r="G1681" s="11">
        <f t="shared" si="160"/>
        <v>0</v>
      </c>
      <c r="H1681" t="str">
        <f t="shared" si="161"/>
        <v/>
      </c>
    </row>
    <row r="1682" spans="1:8" x14ac:dyDescent="0.25">
      <c r="A1682" s="2" t="s">
        <v>24</v>
      </c>
      <c r="B1682" s="10"/>
      <c r="C1682" s="2" t="str">
        <f t="shared" si="156"/>
        <v/>
      </c>
      <c r="D1682" t="str">
        <f t="shared" si="157"/>
        <v/>
      </c>
      <c r="E1682" s="2" t="str">
        <f t="shared" si="158"/>
        <v/>
      </c>
      <c r="F1682" t="str">
        <f t="shared" si="159"/>
        <v/>
      </c>
      <c r="G1682" s="11">
        <f t="shared" si="160"/>
        <v>0</v>
      </c>
      <c r="H1682" t="str">
        <f t="shared" si="161"/>
        <v/>
      </c>
    </row>
    <row r="1683" spans="1:8" x14ac:dyDescent="0.25">
      <c r="A1683" s="2" t="s">
        <v>106</v>
      </c>
      <c r="B1683" s="10"/>
      <c r="C1683" s="2" t="str">
        <f t="shared" si="156"/>
        <v/>
      </c>
      <c r="D1683" t="str">
        <f t="shared" si="157"/>
        <v>HP Partner Portal Admin - LA</v>
      </c>
      <c r="E1683" s="2" t="str">
        <f t="shared" si="158"/>
        <v/>
      </c>
      <c r="F1683" t="str">
        <f t="shared" si="159"/>
        <v>ResponsibilityNames</v>
      </c>
      <c r="G1683" s="11">
        <f t="shared" si="160"/>
        <v>2</v>
      </c>
      <c r="H1683" t="str">
        <f t="shared" si="161"/>
        <v/>
      </c>
    </row>
    <row r="1684" spans="1:8" x14ac:dyDescent="0.25">
      <c r="A1684" s="2" t="s">
        <v>316</v>
      </c>
      <c r="B1684" s="10"/>
      <c r="C1684" s="2" t="str">
        <f t="shared" si="156"/>
        <v/>
      </c>
      <c r="D1684" t="str">
        <f t="shared" si="157"/>
        <v>ES</v>
      </c>
      <c r="E1684" s="2" t="str">
        <f t="shared" si="158"/>
        <v/>
      </c>
      <c r="F1684" t="str">
        <f t="shared" si="159"/>
        <v>PreferredLanguageCode</v>
      </c>
      <c r="G1684" s="11">
        <f t="shared" si="160"/>
        <v>2</v>
      </c>
      <c r="H1684" t="str">
        <f t="shared" si="161"/>
        <v/>
      </c>
    </row>
    <row r="1685" spans="1:8" x14ac:dyDescent="0.25">
      <c r="A1685" s="2" t="s">
        <v>86</v>
      </c>
      <c r="B1685" s="10"/>
      <c r="C1685" s="2" t="str">
        <f t="shared" si="156"/>
        <v/>
      </c>
      <c r="D1685" t="str">
        <f t="shared" si="157"/>
        <v/>
      </c>
      <c r="E1685" s="2" t="str">
        <f t="shared" si="158"/>
        <v/>
      </c>
      <c r="F1685" t="str">
        <f t="shared" si="159"/>
        <v/>
      </c>
      <c r="G1685" s="11">
        <f t="shared" si="160"/>
        <v>0</v>
      </c>
      <c r="H1685" t="str">
        <f t="shared" si="161"/>
        <v/>
      </c>
    </row>
    <row r="1686" spans="1:8" x14ac:dyDescent="0.25">
      <c r="A1686" s="2" t="s">
        <v>634</v>
      </c>
      <c r="B1686" s="10"/>
      <c r="C1686" s="2" t="str">
        <f t="shared" si="156"/>
        <v/>
      </c>
      <c r="D1686" t="str">
        <f t="shared" si="157"/>
        <v>LA-PartnerONE-Business</v>
      </c>
      <c r="E1686" s="2" t="str">
        <f t="shared" si="158"/>
        <v/>
      </c>
      <c r="F1686" t="str">
        <f t="shared" si="159"/>
        <v>Programs</v>
      </c>
      <c r="G1686" s="11">
        <f t="shared" si="160"/>
        <v>2</v>
      </c>
      <c r="H1686" t="str">
        <f t="shared" si="161"/>
        <v/>
      </c>
    </row>
    <row r="1687" spans="1:8" x14ac:dyDescent="0.25">
      <c r="A1687" s="2" t="s">
        <v>635</v>
      </c>
      <c r="B1687" s="10"/>
      <c r="C1687" s="2" t="str">
        <f t="shared" si="156"/>
        <v/>
      </c>
      <c r="D1687" t="str">
        <f t="shared" si="157"/>
        <v>LA-PartnerONE-Business_PPS</v>
      </c>
      <c r="E1687" s="2" t="str">
        <f t="shared" si="158"/>
        <v/>
      </c>
      <c r="F1687" t="str">
        <f t="shared" si="159"/>
        <v>Programs</v>
      </c>
      <c r="G1687" s="11">
        <f t="shared" si="160"/>
        <v>2</v>
      </c>
      <c r="H1687" t="str">
        <f t="shared" si="161"/>
        <v/>
      </c>
    </row>
    <row r="1688" spans="1:8" x14ac:dyDescent="0.25">
      <c r="A1688" s="2" t="s">
        <v>636</v>
      </c>
      <c r="B1688" s="10"/>
      <c r="C1688" s="2" t="str">
        <f t="shared" si="156"/>
        <v/>
      </c>
      <c r="D1688" t="str">
        <f t="shared" si="157"/>
        <v>LA-PartnerONE-Business_EG</v>
      </c>
      <c r="E1688" s="2" t="str">
        <f t="shared" si="158"/>
        <v/>
      </c>
      <c r="F1688" t="str">
        <f t="shared" si="159"/>
        <v>Programs</v>
      </c>
      <c r="G1688" s="11">
        <f t="shared" si="160"/>
        <v>2</v>
      </c>
      <c r="H1688" t="str">
        <f t="shared" si="161"/>
        <v/>
      </c>
    </row>
    <row r="1689" spans="1:8" x14ac:dyDescent="0.25">
      <c r="A1689" s="2" t="s">
        <v>637</v>
      </c>
      <c r="B1689" s="10"/>
      <c r="C1689" s="2" t="str">
        <f t="shared" si="156"/>
        <v/>
      </c>
      <c r="D1689" t="str">
        <f t="shared" si="157"/>
        <v>LA-PartnerONE-Business_SW</v>
      </c>
      <c r="E1689" s="2" t="str">
        <f t="shared" si="158"/>
        <v/>
      </c>
      <c r="F1689" t="str">
        <f t="shared" si="159"/>
        <v>Programs</v>
      </c>
      <c r="G1689" s="11">
        <f t="shared" si="160"/>
        <v>2</v>
      </c>
      <c r="H1689" t="str">
        <f t="shared" si="161"/>
        <v/>
      </c>
    </row>
    <row r="1690" spans="1:8" x14ac:dyDescent="0.25">
      <c r="A1690" s="2" t="s">
        <v>638</v>
      </c>
      <c r="B1690" s="10"/>
      <c r="C1690" s="2" t="str">
        <f t="shared" si="156"/>
        <v/>
      </c>
      <c r="D1690" t="str">
        <f t="shared" si="157"/>
        <v>LA-Specialists</v>
      </c>
      <c r="E1690" s="2" t="str">
        <f t="shared" si="158"/>
        <v/>
      </c>
      <c r="F1690" t="str">
        <f t="shared" si="159"/>
        <v>Programs</v>
      </c>
      <c r="G1690" s="11">
        <f t="shared" si="160"/>
        <v>2</v>
      </c>
      <c r="H1690" t="str">
        <f t="shared" si="161"/>
        <v/>
      </c>
    </row>
    <row r="1691" spans="1:8" x14ac:dyDescent="0.25">
      <c r="A1691" s="2" t="s">
        <v>89</v>
      </c>
      <c r="B1691" s="10"/>
      <c r="C1691" s="2" t="str">
        <f t="shared" si="156"/>
        <v/>
      </c>
      <c r="D1691" t="str">
        <f t="shared" si="157"/>
        <v/>
      </c>
      <c r="E1691" s="2" t="str">
        <f t="shared" si="158"/>
        <v/>
      </c>
      <c r="F1691" t="str">
        <f t="shared" si="159"/>
        <v/>
      </c>
      <c r="G1691" s="11">
        <f t="shared" si="160"/>
        <v>0</v>
      </c>
      <c r="H1691" t="str">
        <f t="shared" si="161"/>
        <v/>
      </c>
    </row>
    <row r="1692" spans="1:8" x14ac:dyDescent="0.25">
      <c r="A1692" s="2" t="s">
        <v>34</v>
      </c>
      <c r="B1692" s="10"/>
      <c r="C1692" s="2" t="str">
        <f t="shared" si="156"/>
        <v/>
      </c>
      <c r="D1692" t="str">
        <f t="shared" si="157"/>
        <v/>
      </c>
      <c r="E1692" s="2" t="str">
        <f t="shared" si="158"/>
        <v/>
      </c>
      <c r="F1692" t="str">
        <f t="shared" si="159"/>
        <v/>
      </c>
      <c r="G1692" s="11">
        <f t="shared" si="160"/>
        <v>0</v>
      </c>
      <c r="H1692" t="str">
        <f t="shared" si="161"/>
        <v/>
      </c>
    </row>
    <row r="1693" spans="1:8" x14ac:dyDescent="0.25">
      <c r="A1693" s="2" t="s">
        <v>16</v>
      </c>
      <c r="B1693" s="10"/>
      <c r="C1693" s="2" t="str">
        <f t="shared" si="156"/>
        <v/>
      </c>
      <c r="D1693" t="str">
        <f t="shared" si="157"/>
        <v/>
      </c>
      <c r="E1693" s="2" t="str">
        <f t="shared" si="158"/>
        <v/>
      </c>
      <c r="F1693" t="str">
        <f t="shared" si="159"/>
        <v/>
      </c>
      <c r="G1693" s="11">
        <f t="shared" si="160"/>
        <v>0</v>
      </c>
      <c r="H1693" t="str">
        <f t="shared" si="161"/>
        <v/>
      </c>
    </row>
    <row r="1694" spans="1:8" x14ac:dyDescent="0.25">
      <c r="A1694" s="2" t="s">
        <v>7</v>
      </c>
      <c r="B1694" s="10"/>
      <c r="C1694" s="2" t="str">
        <f t="shared" si="156"/>
        <v>New Rule</v>
      </c>
      <c r="D1694" t="str">
        <f t="shared" si="157"/>
        <v/>
      </c>
      <c r="E1694" s="2" t="str">
        <f t="shared" si="158"/>
        <v/>
      </c>
      <c r="F1694" t="str">
        <f t="shared" si="159"/>
        <v/>
      </c>
      <c r="G1694" s="11">
        <f t="shared" si="160"/>
        <v>0</v>
      </c>
      <c r="H1694" t="str">
        <f t="shared" si="161"/>
        <v/>
      </c>
    </row>
    <row r="1695" spans="1:8" x14ac:dyDescent="0.25">
      <c r="A1695" s="2" t="s">
        <v>639</v>
      </c>
      <c r="B1695" s="10"/>
      <c r="C1695" s="2" t="str">
        <f t="shared" si="156"/>
        <v>Rule Name</v>
      </c>
      <c r="D1695" t="str">
        <f t="shared" si="157"/>
        <v>RULE_VERIFICATION_PT</v>
      </c>
      <c r="E1695" s="2" t="str">
        <f t="shared" si="158"/>
        <v>Rule ID</v>
      </c>
      <c r="F1695" t="str">
        <f t="shared" si="159"/>
        <v>partnerportal-lar_RULE_VERIFICATION_PT</v>
      </c>
      <c r="G1695" s="11">
        <f t="shared" si="160"/>
        <v>2</v>
      </c>
      <c r="H1695" t="str">
        <f t="shared" si="161"/>
        <v/>
      </c>
    </row>
    <row r="1696" spans="1:8" x14ac:dyDescent="0.25">
      <c r="A1696" s="2" t="s">
        <v>640</v>
      </c>
      <c r="B1696" s="10"/>
      <c r="C1696" s="2" t="str">
        <f t="shared" si="156"/>
        <v>Group Name</v>
      </c>
      <c r="D1696" t="str">
        <f t="shared" si="157"/>
        <v>VERIFICATION_PT</v>
      </c>
      <c r="E1696" s="2" t="str">
        <f t="shared" si="158"/>
        <v>Group ID</v>
      </c>
      <c r="F1696" t="str">
        <f t="shared" si="159"/>
        <v>partnerportal-lar_VERIFICATION_PT</v>
      </c>
      <c r="G1696" s="11">
        <f t="shared" si="160"/>
        <v>2</v>
      </c>
      <c r="H1696" t="str">
        <f t="shared" si="161"/>
        <v/>
      </c>
    </row>
    <row r="1697" spans="1:8" x14ac:dyDescent="0.25">
      <c r="A1697" s="2" t="s">
        <v>12</v>
      </c>
      <c r="B1697" s="10"/>
      <c r="C1697" s="2" t="str">
        <f t="shared" si="156"/>
        <v/>
      </c>
      <c r="D1697" t="str">
        <f t="shared" si="157"/>
        <v/>
      </c>
      <c r="E1697" s="2" t="str">
        <f t="shared" si="158"/>
        <v/>
      </c>
      <c r="F1697" t="str">
        <f t="shared" si="159"/>
        <v/>
      </c>
      <c r="G1697" s="11">
        <f t="shared" si="160"/>
        <v>0</v>
      </c>
      <c r="H1697" t="str">
        <f t="shared" si="161"/>
        <v/>
      </c>
    </row>
    <row r="1698" spans="1:8" x14ac:dyDescent="0.25">
      <c r="A1698" s="2" t="s">
        <v>24</v>
      </c>
      <c r="B1698" s="10"/>
      <c r="C1698" s="2" t="str">
        <f t="shared" si="156"/>
        <v/>
      </c>
      <c r="D1698" t="str">
        <f t="shared" si="157"/>
        <v/>
      </c>
      <c r="E1698" s="2" t="str">
        <f t="shared" si="158"/>
        <v/>
      </c>
      <c r="F1698" t="str">
        <f t="shared" si="159"/>
        <v/>
      </c>
      <c r="G1698" s="11">
        <f t="shared" si="160"/>
        <v>0</v>
      </c>
      <c r="H1698" t="str">
        <f t="shared" si="161"/>
        <v/>
      </c>
    </row>
    <row r="1699" spans="1:8" x14ac:dyDescent="0.25">
      <c r="A1699" s="2" t="s">
        <v>106</v>
      </c>
      <c r="B1699" s="10"/>
      <c r="C1699" s="2" t="str">
        <f t="shared" si="156"/>
        <v/>
      </c>
      <c r="D1699" t="str">
        <f t="shared" si="157"/>
        <v>HP Partner Portal Admin - LA</v>
      </c>
      <c r="E1699" s="2" t="str">
        <f t="shared" si="158"/>
        <v/>
      </c>
      <c r="F1699" t="str">
        <f t="shared" si="159"/>
        <v>ResponsibilityNames</v>
      </c>
      <c r="G1699" s="11">
        <f t="shared" si="160"/>
        <v>2</v>
      </c>
      <c r="H1699" t="str">
        <f t="shared" si="161"/>
        <v/>
      </c>
    </row>
    <row r="1700" spans="1:8" x14ac:dyDescent="0.25">
      <c r="A1700" s="2" t="s">
        <v>542</v>
      </c>
      <c r="B1700" s="10"/>
      <c r="C1700" s="2" t="str">
        <f t="shared" si="156"/>
        <v/>
      </c>
      <c r="D1700" t="str">
        <f t="shared" si="157"/>
        <v>PT</v>
      </c>
      <c r="E1700" s="2" t="str">
        <f t="shared" si="158"/>
        <v/>
      </c>
      <c r="F1700" t="str">
        <f t="shared" si="159"/>
        <v>PreferredLanguageCode</v>
      </c>
      <c r="G1700" s="11">
        <f t="shared" si="160"/>
        <v>2</v>
      </c>
      <c r="H1700" t="str">
        <f t="shared" si="161"/>
        <v/>
      </c>
    </row>
    <row r="1701" spans="1:8" x14ac:dyDescent="0.25">
      <c r="A1701" s="2" t="s">
        <v>86</v>
      </c>
      <c r="B1701" s="10"/>
      <c r="C1701" s="2" t="str">
        <f t="shared" si="156"/>
        <v/>
      </c>
      <c r="D1701" t="str">
        <f t="shared" si="157"/>
        <v/>
      </c>
      <c r="E1701" s="2" t="str">
        <f t="shared" si="158"/>
        <v/>
      </c>
      <c r="F1701" t="str">
        <f t="shared" si="159"/>
        <v/>
      </c>
      <c r="G1701" s="11">
        <f t="shared" si="160"/>
        <v>0</v>
      </c>
      <c r="H1701" t="str">
        <f t="shared" si="161"/>
        <v/>
      </c>
    </row>
    <row r="1702" spans="1:8" x14ac:dyDescent="0.25">
      <c r="A1702" s="2" t="s">
        <v>634</v>
      </c>
      <c r="B1702" s="10"/>
      <c r="C1702" s="2" t="str">
        <f t="shared" si="156"/>
        <v/>
      </c>
      <c r="D1702" t="str">
        <f t="shared" si="157"/>
        <v>LA-PartnerONE-Business</v>
      </c>
      <c r="E1702" s="2" t="str">
        <f t="shared" si="158"/>
        <v/>
      </c>
      <c r="F1702" t="str">
        <f t="shared" si="159"/>
        <v>Programs</v>
      </c>
      <c r="G1702" s="11">
        <f t="shared" si="160"/>
        <v>2</v>
      </c>
      <c r="H1702" t="str">
        <f t="shared" si="161"/>
        <v/>
      </c>
    </row>
    <row r="1703" spans="1:8" x14ac:dyDescent="0.25">
      <c r="A1703" s="2" t="s">
        <v>635</v>
      </c>
      <c r="B1703" s="10"/>
      <c r="C1703" s="2" t="str">
        <f t="shared" si="156"/>
        <v/>
      </c>
      <c r="D1703" t="str">
        <f t="shared" si="157"/>
        <v>LA-PartnerONE-Business_PPS</v>
      </c>
      <c r="E1703" s="2" t="str">
        <f t="shared" si="158"/>
        <v/>
      </c>
      <c r="F1703" t="str">
        <f t="shared" si="159"/>
        <v>Programs</v>
      </c>
      <c r="G1703" s="11">
        <f t="shared" si="160"/>
        <v>2</v>
      </c>
      <c r="H1703" t="str">
        <f t="shared" si="161"/>
        <v/>
      </c>
    </row>
    <row r="1704" spans="1:8" x14ac:dyDescent="0.25">
      <c r="A1704" s="2" t="s">
        <v>636</v>
      </c>
      <c r="B1704" s="10"/>
      <c r="C1704" s="2" t="str">
        <f t="shared" si="156"/>
        <v/>
      </c>
      <c r="D1704" t="str">
        <f t="shared" si="157"/>
        <v>LA-PartnerONE-Business_EG</v>
      </c>
      <c r="E1704" s="2" t="str">
        <f t="shared" si="158"/>
        <v/>
      </c>
      <c r="F1704" t="str">
        <f t="shared" si="159"/>
        <v>Programs</v>
      </c>
      <c r="G1704" s="11">
        <f t="shared" si="160"/>
        <v>2</v>
      </c>
      <c r="H1704" t="str">
        <f t="shared" si="161"/>
        <v/>
      </c>
    </row>
    <row r="1705" spans="1:8" x14ac:dyDescent="0.25">
      <c r="A1705" s="2" t="s">
        <v>637</v>
      </c>
      <c r="B1705" s="10"/>
      <c r="C1705" s="2" t="str">
        <f t="shared" si="156"/>
        <v/>
      </c>
      <c r="D1705" t="str">
        <f t="shared" si="157"/>
        <v>LA-PartnerONE-Business_SW</v>
      </c>
      <c r="E1705" s="2" t="str">
        <f t="shared" si="158"/>
        <v/>
      </c>
      <c r="F1705" t="str">
        <f t="shared" si="159"/>
        <v>Programs</v>
      </c>
      <c r="G1705" s="11">
        <f t="shared" si="160"/>
        <v>2</v>
      </c>
      <c r="H1705" t="str">
        <f t="shared" si="161"/>
        <v/>
      </c>
    </row>
    <row r="1706" spans="1:8" x14ac:dyDescent="0.25">
      <c r="A1706" s="2" t="s">
        <v>638</v>
      </c>
      <c r="B1706" s="10"/>
      <c r="C1706" s="2" t="str">
        <f t="shared" si="156"/>
        <v/>
      </c>
      <c r="D1706" t="str">
        <f t="shared" si="157"/>
        <v>LA-Specialists</v>
      </c>
      <c r="E1706" s="2" t="str">
        <f t="shared" si="158"/>
        <v/>
      </c>
      <c r="F1706" t="str">
        <f t="shared" si="159"/>
        <v>Programs</v>
      </c>
      <c r="G1706" s="11">
        <f t="shared" si="160"/>
        <v>2</v>
      </c>
      <c r="H1706" t="str">
        <f t="shared" si="161"/>
        <v/>
      </c>
    </row>
    <row r="1707" spans="1:8" x14ac:dyDescent="0.25">
      <c r="A1707" s="2" t="s">
        <v>89</v>
      </c>
      <c r="B1707" s="10"/>
      <c r="C1707" s="2" t="str">
        <f t="shared" si="156"/>
        <v/>
      </c>
      <c r="D1707" t="str">
        <f t="shared" si="157"/>
        <v/>
      </c>
      <c r="E1707" s="2" t="str">
        <f t="shared" si="158"/>
        <v/>
      </c>
      <c r="F1707" t="str">
        <f t="shared" si="159"/>
        <v/>
      </c>
      <c r="G1707" s="11">
        <f t="shared" si="160"/>
        <v>0</v>
      </c>
      <c r="H1707" t="str">
        <f t="shared" si="161"/>
        <v/>
      </c>
    </row>
    <row r="1708" spans="1:8" x14ac:dyDescent="0.25">
      <c r="A1708" s="2" t="s">
        <v>34</v>
      </c>
      <c r="B1708" s="10"/>
      <c r="C1708" s="2" t="str">
        <f t="shared" si="156"/>
        <v/>
      </c>
      <c r="D1708" t="str">
        <f t="shared" si="157"/>
        <v/>
      </c>
      <c r="E1708" s="2" t="str">
        <f t="shared" si="158"/>
        <v/>
      </c>
      <c r="F1708" t="str">
        <f t="shared" si="159"/>
        <v/>
      </c>
      <c r="G1708" s="11">
        <f t="shared" si="160"/>
        <v>0</v>
      </c>
      <c r="H1708" t="str">
        <f t="shared" si="161"/>
        <v/>
      </c>
    </row>
    <row r="1709" spans="1:8" x14ac:dyDescent="0.25">
      <c r="A1709" s="2" t="s">
        <v>16</v>
      </c>
      <c r="B1709" s="10"/>
      <c r="C1709" s="2" t="str">
        <f t="shared" si="156"/>
        <v/>
      </c>
      <c r="D1709" t="str">
        <f t="shared" si="157"/>
        <v/>
      </c>
      <c r="E1709" s="2" t="str">
        <f t="shared" si="158"/>
        <v/>
      </c>
      <c r="F1709" t="str">
        <f t="shared" si="159"/>
        <v/>
      </c>
      <c r="G1709" s="11">
        <f t="shared" si="160"/>
        <v>0</v>
      </c>
      <c r="H1709" t="str">
        <f t="shared" si="161"/>
        <v/>
      </c>
    </row>
    <row r="1710" spans="1:8" x14ac:dyDescent="0.25">
      <c r="A1710" s="2" t="s">
        <v>7</v>
      </c>
      <c r="B1710" s="10"/>
      <c r="C1710" s="2" t="str">
        <f t="shared" si="156"/>
        <v>New Rule</v>
      </c>
      <c r="D1710" t="str">
        <f t="shared" si="157"/>
        <v/>
      </c>
      <c r="E1710" s="2" t="str">
        <f t="shared" si="158"/>
        <v/>
      </c>
      <c r="F1710" t="str">
        <f t="shared" si="159"/>
        <v/>
      </c>
      <c r="G1710" s="11">
        <f t="shared" si="160"/>
        <v>0</v>
      </c>
      <c r="H1710" t="str">
        <f t="shared" si="161"/>
        <v/>
      </c>
    </row>
    <row r="1711" spans="1:8" x14ac:dyDescent="0.25">
      <c r="A1711" s="2" t="s">
        <v>641</v>
      </c>
      <c r="B1711" s="10"/>
      <c r="C1711" s="2" t="str">
        <f t="shared" si="156"/>
        <v>Rule Name</v>
      </c>
      <c r="D1711" t="str">
        <f t="shared" si="157"/>
        <v>RULE_VERIFICATION_EN</v>
      </c>
      <c r="E1711" s="2" t="str">
        <f t="shared" si="158"/>
        <v>Rule ID</v>
      </c>
      <c r="F1711" t="str">
        <f t="shared" si="159"/>
        <v>partnerportal-lar_RULE_VERIFICATION_EN</v>
      </c>
      <c r="G1711" s="11">
        <f t="shared" si="160"/>
        <v>2</v>
      </c>
      <c r="H1711" t="str">
        <f t="shared" si="161"/>
        <v/>
      </c>
    </row>
    <row r="1712" spans="1:8" x14ac:dyDescent="0.25">
      <c r="A1712" s="2" t="s">
        <v>642</v>
      </c>
      <c r="B1712" s="10"/>
      <c r="C1712" s="2" t="str">
        <f t="shared" si="156"/>
        <v>Group Name</v>
      </c>
      <c r="D1712" t="str">
        <f t="shared" si="157"/>
        <v>VERIFICATION_EN</v>
      </c>
      <c r="E1712" s="2" t="str">
        <f t="shared" si="158"/>
        <v>Group ID</v>
      </c>
      <c r="F1712" t="str">
        <f t="shared" si="159"/>
        <v>partnerportal-lar_VERIFICATION_EN</v>
      </c>
      <c r="G1712" s="11">
        <f t="shared" si="160"/>
        <v>2</v>
      </c>
      <c r="H1712" t="str">
        <f t="shared" si="161"/>
        <v/>
      </c>
    </row>
    <row r="1713" spans="1:8" x14ac:dyDescent="0.25">
      <c r="A1713" s="2" t="s">
        <v>12</v>
      </c>
      <c r="B1713" s="10"/>
      <c r="C1713" s="2" t="str">
        <f t="shared" si="156"/>
        <v/>
      </c>
      <c r="D1713" t="str">
        <f t="shared" si="157"/>
        <v/>
      </c>
      <c r="E1713" s="2" t="str">
        <f t="shared" si="158"/>
        <v/>
      </c>
      <c r="F1713" t="str">
        <f t="shared" si="159"/>
        <v/>
      </c>
      <c r="G1713" s="11">
        <f t="shared" si="160"/>
        <v>0</v>
      </c>
      <c r="H1713" t="str">
        <f t="shared" si="161"/>
        <v/>
      </c>
    </row>
    <row r="1714" spans="1:8" x14ac:dyDescent="0.25">
      <c r="A1714" s="2" t="s">
        <v>24</v>
      </c>
      <c r="B1714" s="10"/>
      <c r="C1714" s="2" t="str">
        <f t="shared" si="156"/>
        <v/>
      </c>
      <c r="D1714" t="str">
        <f t="shared" si="157"/>
        <v/>
      </c>
      <c r="E1714" s="2" t="str">
        <f t="shared" si="158"/>
        <v/>
      </c>
      <c r="F1714" t="str">
        <f t="shared" si="159"/>
        <v/>
      </c>
      <c r="G1714" s="11">
        <f t="shared" si="160"/>
        <v>0</v>
      </c>
      <c r="H1714" t="str">
        <f t="shared" si="161"/>
        <v/>
      </c>
    </row>
    <row r="1715" spans="1:8" x14ac:dyDescent="0.25">
      <c r="A1715" s="2" t="s">
        <v>86</v>
      </c>
      <c r="B1715" s="10"/>
      <c r="C1715" s="2" t="str">
        <f t="shared" si="156"/>
        <v/>
      </c>
      <c r="D1715" t="str">
        <f t="shared" si="157"/>
        <v/>
      </c>
      <c r="E1715" s="2" t="str">
        <f t="shared" si="158"/>
        <v/>
      </c>
      <c r="F1715" t="str">
        <f t="shared" si="159"/>
        <v/>
      </c>
      <c r="G1715" s="11">
        <f t="shared" si="160"/>
        <v>0</v>
      </c>
      <c r="H1715" t="str">
        <f t="shared" si="161"/>
        <v/>
      </c>
    </row>
    <row r="1716" spans="1:8" x14ac:dyDescent="0.25">
      <c r="A1716" s="2" t="s">
        <v>634</v>
      </c>
      <c r="B1716" s="10"/>
      <c r="C1716" s="2" t="str">
        <f t="shared" si="156"/>
        <v/>
      </c>
      <c r="D1716" t="str">
        <f t="shared" si="157"/>
        <v>LA-PartnerONE-Business</v>
      </c>
      <c r="E1716" s="2" t="str">
        <f t="shared" si="158"/>
        <v/>
      </c>
      <c r="F1716" t="str">
        <f t="shared" si="159"/>
        <v>Programs</v>
      </c>
      <c r="G1716" s="11">
        <f t="shared" si="160"/>
        <v>2</v>
      </c>
      <c r="H1716" t="str">
        <f t="shared" si="161"/>
        <v/>
      </c>
    </row>
    <row r="1717" spans="1:8" x14ac:dyDescent="0.25">
      <c r="A1717" s="2" t="s">
        <v>635</v>
      </c>
      <c r="B1717" s="10"/>
      <c r="C1717" s="2" t="str">
        <f t="shared" si="156"/>
        <v/>
      </c>
      <c r="D1717" t="str">
        <f t="shared" si="157"/>
        <v>LA-PartnerONE-Business_PPS</v>
      </c>
      <c r="E1717" s="2" t="str">
        <f t="shared" si="158"/>
        <v/>
      </c>
      <c r="F1717" t="str">
        <f t="shared" si="159"/>
        <v>Programs</v>
      </c>
      <c r="G1717" s="11">
        <f t="shared" si="160"/>
        <v>2</v>
      </c>
      <c r="H1717" t="str">
        <f t="shared" si="161"/>
        <v/>
      </c>
    </row>
    <row r="1718" spans="1:8" x14ac:dyDescent="0.25">
      <c r="A1718" s="2" t="s">
        <v>636</v>
      </c>
      <c r="B1718" s="10"/>
      <c r="C1718" s="2" t="str">
        <f t="shared" si="156"/>
        <v/>
      </c>
      <c r="D1718" t="str">
        <f t="shared" si="157"/>
        <v>LA-PartnerONE-Business_EG</v>
      </c>
      <c r="E1718" s="2" t="str">
        <f t="shared" si="158"/>
        <v/>
      </c>
      <c r="F1718" t="str">
        <f t="shared" si="159"/>
        <v>Programs</v>
      </c>
      <c r="G1718" s="11">
        <f t="shared" si="160"/>
        <v>2</v>
      </c>
      <c r="H1718" t="str">
        <f t="shared" si="161"/>
        <v/>
      </c>
    </row>
    <row r="1719" spans="1:8" x14ac:dyDescent="0.25">
      <c r="A1719" s="2" t="s">
        <v>637</v>
      </c>
      <c r="B1719" s="10"/>
      <c r="C1719" s="2" t="str">
        <f t="shared" si="156"/>
        <v/>
      </c>
      <c r="D1719" t="str">
        <f t="shared" si="157"/>
        <v>LA-PartnerONE-Business_SW</v>
      </c>
      <c r="E1719" s="2" t="str">
        <f t="shared" si="158"/>
        <v/>
      </c>
      <c r="F1719" t="str">
        <f t="shared" si="159"/>
        <v>Programs</v>
      </c>
      <c r="G1719" s="11">
        <f t="shared" si="160"/>
        <v>2</v>
      </c>
      <c r="H1719" t="str">
        <f t="shared" si="161"/>
        <v/>
      </c>
    </row>
    <row r="1720" spans="1:8" x14ac:dyDescent="0.25">
      <c r="A1720" s="2" t="s">
        <v>638</v>
      </c>
      <c r="B1720" s="10"/>
      <c r="C1720" s="2" t="str">
        <f t="shared" si="156"/>
        <v/>
      </c>
      <c r="D1720" t="str">
        <f t="shared" si="157"/>
        <v>LA-Specialists</v>
      </c>
      <c r="E1720" s="2" t="str">
        <f t="shared" si="158"/>
        <v/>
      </c>
      <c r="F1720" t="str">
        <f t="shared" si="159"/>
        <v>Programs</v>
      </c>
      <c r="G1720" s="11">
        <f t="shared" si="160"/>
        <v>2</v>
      </c>
      <c r="H1720" t="str">
        <f t="shared" si="161"/>
        <v/>
      </c>
    </row>
    <row r="1721" spans="1:8" x14ac:dyDescent="0.25">
      <c r="A1721" s="2" t="s">
        <v>89</v>
      </c>
      <c r="B1721" s="10"/>
      <c r="C1721" s="2" t="str">
        <f t="shared" si="156"/>
        <v/>
      </c>
      <c r="D1721" t="str">
        <f t="shared" si="157"/>
        <v/>
      </c>
      <c r="E1721" s="2" t="str">
        <f t="shared" si="158"/>
        <v/>
      </c>
      <c r="F1721" t="str">
        <f t="shared" si="159"/>
        <v/>
      </c>
      <c r="G1721" s="11">
        <f t="shared" si="160"/>
        <v>0</v>
      </c>
      <c r="H1721" t="str">
        <f t="shared" si="161"/>
        <v/>
      </c>
    </row>
    <row r="1722" spans="1:8" x14ac:dyDescent="0.25">
      <c r="A1722" s="2" t="s">
        <v>106</v>
      </c>
      <c r="B1722" s="10"/>
      <c r="C1722" s="2" t="str">
        <f t="shared" si="156"/>
        <v/>
      </c>
      <c r="D1722" t="str">
        <f t="shared" si="157"/>
        <v>HP Partner Portal Admin - LA</v>
      </c>
      <c r="E1722" s="2" t="str">
        <f t="shared" si="158"/>
        <v/>
      </c>
      <c r="F1722" t="str">
        <f t="shared" si="159"/>
        <v>ResponsibilityNames</v>
      </c>
      <c r="G1722" s="11">
        <f t="shared" si="160"/>
        <v>2</v>
      </c>
      <c r="H1722" t="str">
        <f t="shared" si="161"/>
        <v/>
      </c>
    </row>
    <row r="1723" spans="1:8" x14ac:dyDescent="0.25">
      <c r="A1723" s="2" t="s">
        <v>306</v>
      </c>
      <c r="B1723" s="10"/>
      <c r="C1723" s="2" t="str">
        <f t="shared" si="156"/>
        <v/>
      </c>
      <c r="D1723" t="str">
        <f t="shared" si="157"/>
        <v>EN</v>
      </c>
      <c r="E1723" s="2" t="str">
        <f t="shared" si="158"/>
        <v/>
      </c>
      <c r="F1723" t="str">
        <f t="shared" si="159"/>
        <v>PreferredLanguageCode</v>
      </c>
      <c r="G1723" s="11">
        <f t="shared" si="160"/>
        <v>2</v>
      </c>
      <c r="H1723" t="str">
        <f t="shared" si="161"/>
        <v/>
      </c>
    </row>
    <row r="1724" spans="1:8" x14ac:dyDescent="0.25">
      <c r="A1724" s="2" t="s">
        <v>34</v>
      </c>
      <c r="B1724" s="10"/>
      <c r="C1724" s="2" t="str">
        <f t="shared" si="156"/>
        <v/>
      </c>
      <c r="D1724" t="str">
        <f t="shared" si="157"/>
        <v/>
      </c>
      <c r="E1724" s="2" t="str">
        <f t="shared" si="158"/>
        <v/>
      </c>
      <c r="F1724" t="str">
        <f t="shared" si="159"/>
        <v/>
      </c>
      <c r="G1724" s="11">
        <f t="shared" si="160"/>
        <v>0</v>
      </c>
      <c r="H1724" t="str">
        <f t="shared" si="161"/>
        <v/>
      </c>
    </row>
    <row r="1725" spans="1:8" x14ac:dyDescent="0.25">
      <c r="A1725" s="2" t="s">
        <v>16</v>
      </c>
      <c r="B1725" s="10"/>
      <c r="C1725" s="2" t="str">
        <f t="shared" si="156"/>
        <v/>
      </c>
      <c r="D1725" t="str">
        <f t="shared" si="157"/>
        <v/>
      </c>
      <c r="E1725" s="2" t="str">
        <f t="shared" si="158"/>
        <v/>
      </c>
      <c r="F1725" t="str">
        <f t="shared" si="159"/>
        <v/>
      </c>
      <c r="G1725" s="11">
        <f t="shared" si="160"/>
        <v>0</v>
      </c>
      <c r="H1725" t="str">
        <f t="shared" si="161"/>
        <v/>
      </c>
    </row>
    <row r="1726" spans="1:8" x14ac:dyDescent="0.25">
      <c r="A1726" s="2" t="s">
        <v>7</v>
      </c>
      <c r="B1726" s="10"/>
      <c r="C1726" s="2" t="str">
        <f t="shared" si="156"/>
        <v>New Rule</v>
      </c>
      <c r="D1726" t="str">
        <f t="shared" si="157"/>
        <v/>
      </c>
      <c r="E1726" s="2" t="str">
        <f t="shared" si="158"/>
        <v/>
      </c>
      <c r="F1726" t="str">
        <f t="shared" si="159"/>
        <v/>
      </c>
      <c r="G1726" s="11">
        <f t="shared" si="160"/>
        <v>0</v>
      </c>
      <c r="H1726" t="str">
        <f t="shared" si="161"/>
        <v/>
      </c>
    </row>
    <row r="1727" spans="1:8" x14ac:dyDescent="0.25">
      <c r="A1727" s="2" t="s">
        <v>643</v>
      </c>
      <c r="B1727" s="10"/>
      <c r="C1727" s="2" t="str">
        <f t="shared" si="156"/>
        <v>Rule Name</v>
      </c>
      <c r="D1727" t="str">
        <f t="shared" si="157"/>
        <v>RULE_ESERVICE_NEW_CLAIMS_REBATES</v>
      </c>
      <c r="E1727" s="2" t="str">
        <f t="shared" si="158"/>
        <v>Rule ID</v>
      </c>
      <c r="F1727" t="str">
        <f t="shared" si="159"/>
        <v>partnerportal-lar_RULE_ESERVICE_NEW_CLAIMS_REBATES</v>
      </c>
      <c r="G1727" s="11">
        <f t="shared" si="160"/>
        <v>2</v>
      </c>
      <c r="H1727" t="str">
        <f t="shared" si="161"/>
        <v/>
      </c>
    </row>
    <row r="1728" spans="1:8" x14ac:dyDescent="0.25">
      <c r="A1728" s="2" t="s">
        <v>644</v>
      </c>
      <c r="B1728" s="10"/>
      <c r="C1728" s="2" t="str">
        <f t="shared" si="156"/>
        <v>Group Name</v>
      </c>
      <c r="D1728" t="str">
        <f t="shared" si="157"/>
        <v>ESERVICE_NEW_CLAIMS_REBATES</v>
      </c>
      <c r="E1728" s="2" t="str">
        <f t="shared" si="158"/>
        <v>Group ID</v>
      </c>
      <c r="F1728" t="str">
        <f t="shared" si="159"/>
        <v>partnerportal-lar_ESERVICE_NEW_CLAIMS_REBATES</v>
      </c>
      <c r="G1728" s="11">
        <f t="shared" si="160"/>
        <v>2</v>
      </c>
      <c r="H1728" t="str">
        <f t="shared" si="161"/>
        <v/>
      </c>
    </row>
    <row r="1729" spans="1:8" x14ac:dyDescent="0.25">
      <c r="A1729" s="2" t="s">
        <v>12</v>
      </c>
      <c r="B1729" s="10"/>
      <c r="C1729" s="2" t="str">
        <f t="shared" si="156"/>
        <v/>
      </c>
      <c r="D1729" t="str">
        <f t="shared" si="157"/>
        <v/>
      </c>
      <c r="E1729" s="2" t="str">
        <f t="shared" si="158"/>
        <v/>
      </c>
      <c r="F1729" t="str">
        <f t="shared" si="159"/>
        <v/>
      </c>
      <c r="G1729" s="11">
        <f t="shared" si="160"/>
        <v>0</v>
      </c>
      <c r="H1729" t="str">
        <f t="shared" si="161"/>
        <v/>
      </c>
    </row>
    <row r="1730" spans="1:8" x14ac:dyDescent="0.25">
      <c r="A1730" s="2" t="s">
        <v>645</v>
      </c>
      <c r="B1730" s="10"/>
      <c r="C1730" s="2" t="str">
        <f t="shared" si="156"/>
        <v/>
      </c>
      <c r="D1730" t="str">
        <f t="shared" si="157"/>
        <v>LA-Claims_and_Rebate</v>
      </c>
      <c r="E1730" s="2" t="str">
        <f t="shared" si="158"/>
        <v/>
      </c>
      <c r="F1730" t="str">
        <f t="shared" si="159"/>
        <v>Programs</v>
      </c>
      <c r="G1730" s="11">
        <f t="shared" si="160"/>
        <v>2</v>
      </c>
      <c r="H1730" t="str">
        <f t="shared" si="161"/>
        <v/>
      </c>
    </row>
    <row r="1731" spans="1:8" x14ac:dyDescent="0.25">
      <c r="A1731" s="2" t="s">
        <v>16</v>
      </c>
      <c r="B1731" s="10"/>
      <c r="C1731" s="2" t="str">
        <f t="shared" ref="C1731:C1794" si="162">IF(A1731=$A$3,"New Rule",IF(C1730="New Rule","Rule Name",IF(C1730="Rule Name","Group Name","")))</f>
        <v/>
      </c>
      <c r="D1731" t="str">
        <f t="shared" ref="D1731:D1794" si="163">IFERROR(LEFT(RIGHT(A1731,LEN(A1731)-FIND("""",A1731,1)),FIND("""",A1731,FIND("""",A1731)+1)-FIND("""",A1731,1)-1),"")</f>
        <v/>
      </c>
      <c r="E1731" s="2" t="str">
        <f t="shared" ref="E1731:E1794" si="164">IF(C1731="Rule Name","Rule ID",IF(C1731="Group Name","Group ID",""))</f>
        <v/>
      </c>
      <c r="F1731" t="str">
        <f t="shared" ref="F1731:F1794" si="165">IFERROR(LEFT(RIGHT(A1731,LEN(A1731)-FIND("""",A1731,FIND("""",A1731,FIND("""",A1731)+1)+1)),FIND("""",A1731,FIND("""",A1731,FIND("""",A1731,FIND("""",A1731)+1)+1)+1)-FIND("""",A1731,FIND("""",A1731,FIND("""",A1731)+1)+1)-1),"")</f>
        <v/>
      </c>
      <c r="G1731" s="11">
        <f t="shared" ref="G1731:G1794" si="166">(SUM(LEN(A1731)-LEN(SUBSTITUTE(A1731,"""","")))/LEN(""""))/2</f>
        <v>0</v>
      </c>
      <c r="H1731" t="str">
        <f t="shared" ref="H1731:H1794" si="167">IFERROR(LEFT(RIGHT(A1731,LEN(A1731)-FIND("""",A1731,FIND("""",A1731,FIND("""",A1731,FIND("""",A1731,FIND("""",A1731)+1)+1)+1)+1)),FIND("""",A1731,(FIND("""",A1731,FIND("""",A1731,FIND("""",A1731,FIND("""",A1731,FIND("""",A1731)+1)+1)+1)+1)+1))-FIND("""",A1731,FIND("""",A1731,FIND("""",A1731,FIND("""",A1731,FIND("""",A1731)+1)+1)+1)+1)-1),"")</f>
        <v/>
      </c>
    </row>
    <row r="1732" spans="1:8" x14ac:dyDescent="0.25">
      <c r="A1732" s="2" t="s">
        <v>7</v>
      </c>
      <c r="B1732" s="10"/>
      <c r="C1732" s="2" t="str">
        <f t="shared" si="162"/>
        <v>New Rule</v>
      </c>
      <c r="D1732" t="str">
        <f t="shared" si="163"/>
        <v/>
      </c>
      <c r="E1732" s="2" t="str">
        <f t="shared" si="164"/>
        <v/>
      </c>
      <c r="F1732" t="str">
        <f t="shared" si="165"/>
        <v/>
      </c>
      <c r="G1732" s="11">
        <f t="shared" si="166"/>
        <v>0</v>
      </c>
      <c r="H1732" t="str">
        <f t="shared" si="167"/>
        <v/>
      </c>
    </row>
    <row r="1733" spans="1:8" x14ac:dyDescent="0.25">
      <c r="A1733" s="2" t="s">
        <v>646</v>
      </c>
      <c r="B1733" s="10"/>
      <c r="C1733" s="2" t="str">
        <f t="shared" si="162"/>
        <v>Rule Name</v>
      </c>
      <c r="D1733" t="str">
        <f t="shared" si="163"/>
        <v>RULE_G_HP_New_P1_Leads_Complete_Admin_Training_NonPPA_LAR</v>
      </c>
      <c r="E1733" s="2" t="str">
        <f t="shared" si="164"/>
        <v>Rule ID</v>
      </c>
      <c r="F1733" t="str">
        <f t="shared" si="165"/>
        <v>partnerportal-lar_RULE_G_HP_New_P1_Leads_Complete_Admin_Training_NonPPA_LAR</v>
      </c>
      <c r="G1733" s="11">
        <f t="shared" si="166"/>
        <v>2</v>
      </c>
      <c r="H1733" t="str">
        <f t="shared" si="167"/>
        <v/>
      </c>
    </row>
    <row r="1734" spans="1:8" x14ac:dyDescent="0.25">
      <c r="A1734" s="2" t="s">
        <v>647</v>
      </c>
      <c r="B1734" s="10"/>
      <c r="C1734" s="2" t="str">
        <f t="shared" si="162"/>
        <v>Group Name</v>
      </c>
      <c r="D1734" t="str">
        <f t="shared" si="163"/>
        <v>G_HP_New_P1_Leads_Complete_Admin_Training_NonPPA_LAR</v>
      </c>
      <c r="E1734" s="2" t="str">
        <f t="shared" si="164"/>
        <v>Group ID</v>
      </c>
      <c r="F1734" t="str">
        <f t="shared" si="165"/>
        <v>partnerportal-lar_G_HP_New_P1_Leads_Complete_Admin_Training_NonPPA_LAR</v>
      </c>
      <c r="G1734" s="11">
        <f t="shared" si="166"/>
        <v>2</v>
      </c>
      <c r="H1734" t="str">
        <f t="shared" si="167"/>
        <v/>
      </c>
    </row>
    <row r="1735" spans="1:8" x14ac:dyDescent="0.25">
      <c r="A1735" s="2" t="s">
        <v>12</v>
      </c>
      <c r="B1735" s="10"/>
      <c r="C1735" s="2" t="str">
        <f t="shared" si="162"/>
        <v/>
      </c>
      <c r="D1735" t="str">
        <f t="shared" si="163"/>
        <v/>
      </c>
      <c r="E1735" s="2" t="str">
        <f t="shared" si="164"/>
        <v/>
      </c>
      <c r="F1735" t="str">
        <f t="shared" si="165"/>
        <v/>
      </c>
      <c r="G1735" s="11">
        <f t="shared" si="166"/>
        <v>0</v>
      </c>
      <c r="H1735" t="str">
        <f t="shared" si="167"/>
        <v/>
      </c>
    </row>
    <row r="1736" spans="1:8" x14ac:dyDescent="0.25">
      <c r="A1736" s="2" t="s">
        <v>24</v>
      </c>
      <c r="B1736" s="10"/>
      <c r="C1736" s="2" t="str">
        <f t="shared" si="162"/>
        <v/>
      </c>
      <c r="D1736" t="str">
        <f t="shared" si="163"/>
        <v/>
      </c>
      <c r="E1736" s="2" t="str">
        <f t="shared" si="164"/>
        <v/>
      </c>
      <c r="F1736" t="str">
        <f t="shared" si="165"/>
        <v/>
      </c>
      <c r="G1736" s="11">
        <f t="shared" si="166"/>
        <v>0</v>
      </c>
      <c r="H1736" t="str">
        <f t="shared" si="167"/>
        <v/>
      </c>
    </row>
    <row r="1737" spans="1:8" x14ac:dyDescent="0.25">
      <c r="A1737" s="2" t="s">
        <v>611</v>
      </c>
      <c r="B1737" s="10"/>
      <c r="C1737" s="2" t="str">
        <f t="shared" si="162"/>
        <v/>
      </c>
      <c r="D1737" t="str">
        <f t="shared" si="163"/>
        <v>G_SPT_PCLM_Enrolled</v>
      </c>
      <c r="E1737" s="2" t="str">
        <f t="shared" si="164"/>
        <v/>
      </c>
      <c r="F1737" t="str">
        <f t="shared" si="165"/>
        <v>Programs</v>
      </c>
      <c r="G1737" s="11">
        <f t="shared" si="166"/>
        <v>2</v>
      </c>
      <c r="H1737" t="str">
        <f t="shared" si="167"/>
        <v/>
      </c>
    </row>
    <row r="1738" spans="1:8" x14ac:dyDescent="0.25">
      <c r="A1738" s="2" t="s">
        <v>648</v>
      </c>
      <c r="B1738" s="10"/>
      <c r="C1738" s="2" t="str">
        <f t="shared" si="162"/>
        <v/>
      </c>
      <c r="D1738" t="str">
        <f t="shared" si="163"/>
        <v>G_SPT_My_HP_Leads_and_Opportunities_Tool_Admin</v>
      </c>
      <c r="E1738" s="2" t="str">
        <f t="shared" si="164"/>
        <v/>
      </c>
      <c r="F1738" t="str">
        <f t="shared" si="165"/>
        <v>UserRights</v>
      </c>
      <c r="G1738" s="11">
        <f t="shared" si="166"/>
        <v>2</v>
      </c>
      <c r="H1738" t="str">
        <f t="shared" si="167"/>
        <v/>
      </c>
    </row>
    <row r="1739" spans="1:8" x14ac:dyDescent="0.25">
      <c r="A1739" s="2" t="s">
        <v>630</v>
      </c>
      <c r="B1739" s="10"/>
      <c r="C1739" s="2" t="str">
        <f t="shared" si="162"/>
        <v/>
      </c>
      <c r="D1739" t="str">
        <f t="shared" si="163"/>
        <v>G_SPT_My_HP_Leads_and_Opportunities_Tool_User</v>
      </c>
      <c r="E1739" s="2" t="str">
        <f t="shared" si="164"/>
        <v/>
      </c>
      <c r="F1739" t="str">
        <f t="shared" si="165"/>
        <v>UserRights</v>
      </c>
      <c r="G1739" s="11">
        <f t="shared" si="166"/>
        <v>2</v>
      </c>
      <c r="H1739" t="str">
        <f t="shared" si="167"/>
        <v/>
      </c>
    </row>
    <row r="1740" spans="1:8" x14ac:dyDescent="0.25">
      <c r="A1740" s="2" t="s">
        <v>631</v>
      </c>
      <c r="B1740" s="10"/>
      <c r="C1740" s="2" t="str">
        <f t="shared" si="162"/>
        <v/>
      </c>
      <c r="D1740" t="str">
        <f t="shared" si="163"/>
        <v>G_SPT_My_HP_Leads_and_Opportunities_Tool_User_Training</v>
      </c>
      <c r="E1740" s="2" t="str">
        <f t="shared" si="164"/>
        <v/>
      </c>
      <c r="F1740" t="str">
        <f t="shared" si="165"/>
        <v>UserRights</v>
      </c>
      <c r="G1740" s="11">
        <f t="shared" si="166"/>
        <v>2</v>
      </c>
      <c r="H1740" t="str">
        <f t="shared" si="167"/>
        <v/>
      </c>
    </row>
    <row r="1741" spans="1:8" x14ac:dyDescent="0.25">
      <c r="A1741" s="2" t="s">
        <v>28</v>
      </c>
      <c r="B1741" s="10"/>
      <c r="C1741" s="2" t="str">
        <f t="shared" si="162"/>
        <v/>
      </c>
      <c r="D1741" t="str">
        <f t="shared" si="163"/>
        <v/>
      </c>
      <c r="E1741" s="2" t="str">
        <f t="shared" si="164"/>
        <v/>
      </c>
      <c r="F1741" t="str">
        <f t="shared" si="165"/>
        <v/>
      </c>
      <c r="G1741" s="11">
        <f t="shared" si="166"/>
        <v>0</v>
      </c>
      <c r="H1741" t="str">
        <f t="shared" si="167"/>
        <v/>
      </c>
    </row>
    <row r="1742" spans="1:8" x14ac:dyDescent="0.25">
      <c r="A1742" s="2" t="s">
        <v>170</v>
      </c>
      <c r="B1742" s="10"/>
      <c r="C1742" s="2" t="str">
        <f t="shared" si="162"/>
        <v/>
      </c>
      <c r="D1742" t="str">
        <f t="shared" si="163"/>
        <v>HP Partner Portal Admin - LA</v>
      </c>
      <c r="E1742" s="2" t="str">
        <f t="shared" si="164"/>
        <v/>
      </c>
      <c r="F1742" t="str">
        <f t="shared" si="165"/>
        <v>ResponsibilityNames</v>
      </c>
      <c r="G1742" s="11">
        <f t="shared" si="166"/>
        <v>2</v>
      </c>
      <c r="H1742" t="str">
        <f t="shared" si="167"/>
        <v/>
      </c>
    </row>
    <row r="1743" spans="1:8" x14ac:dyDescent="0.25">
      <c r="A1743" s="2" t="s">
        <v>32</v>
      </c>
      <c r="B1743" s="10"/>
      <c r="C1743" s="2" t="str">
        <f t="shared" si="162"/>
        <v/>
      </c>
      <c r="D1743" t="str">
        <f t="shared" si="163"/>
        <v/>
      </c>
      <c r="E1743" s="2" t="str">
        <f t="shared" si="164"/>
        <v/>
      </c>
      <c r="F1743" t="str">
        <f t="shared" si="165"/>
        <v/>
      </c>
      <c r="G1743" s="11">
        <f t="shared" si="166"/>
        <v>0</v>
      </c>
      <c r="H1743" t="str">
        <f t="shared" si="167"/>
        <v/>
      </c>
    </row>
    <row r="1744" spans="1:8" x14ac:dyDescent="0.25">
      <c r="A1744" s="2" t="s">
        <v>28</v>
      </c>
      <c r="B1744" s="10"/>
      <c r="C1744" s="2" t="str">
        <f t="shared" si="162"/>
        <v/>
      </c>
      <c r="D1744" t="str">
        <f t="shared" si="163"/>
        <v/>
      </c>
      <c r="E1744" s="2" t="str">
        <f t="shared" si="164"/>
        <v/>
      </c>
      <c r="F1744" t="str">
        <f t="shared" si="165"/>
        <v/>
      </c>
      <c r="G1744" s="11">
        <f t="shared" si="166"/>
        <v>0</v>
      </c>
      <c r="H1744" t="str">
        <f t="shared" si="167"/>
        <v/>
      </c>
    </row>
    <row r="1745" spans="1:8" x14ac:dyDescent="0.25">
      <c r="A1745" s="2" t="s">
        <v>649</v>
      </c>
      <c r="B1745" s="10"/>
      <c r="C1745" s="2" t="str">
        <f t="shared" si="162"/>
        <v/>
      </c>
      <c r="D1745" t="str">
        <f t="shared" si="163"/>
        <v>G_SPT_My_HP_Leads_and_Opportunities_Tool_Admin_Training</v>
      </c>
      <c r="E1745" s="2" t="str">
        <f t="shared" si="164"/>
        <v/>
      </c>
      <c r="F1745" t="str">
        <f t="shared" si="165"/>
        <v>UserRights</v>
      </c>
      <c r="G1745" s="11">
        <f t="shared" si="166"/>
        <v>2</v>
      </c>
      <c r="H1745" t="str">
        <f t="shared" si="167"/>
        <v/>
      </c>
    </row>
    <row r="1746" spans="1:8" x14ac:dyDescent="0.25">
      <c r="A1746" s="2" t="s">
        <v>32</v>
      </c>
      <c r="B1746" s="10"/>
      <c r="C1746" s="2" t="str">
        <f t="shared" si="162"/>
        <v/>
      </c>
      <c r="D1746" t="str">
        <f t="shared" si="163"/>
        <v/>
      </c>
      <c r="E1746" s="2" t="str">
        <f t="shared" si="164"/>
        <v/>
      </c>
      <c r="F1746" t="str">
        <f t="shared" si="165"/>
        <v/>
      </c>
      <c r="G1746" s="11">
        <f t="shared" si="166"/>
        <v>0</v>
      </c>
      <c r="H1746" t="str">
        <f t="shared" si="167"/>
        <v/>
      </c>
    </row>
    <row r="1747" spans="1:8" x14ac:dyDescent="0.25">
      <c r="A1747" s="2" t="s">
        <v>34</v>
      </c>
      <c r="B1747" s="10"/>
      <c r="C1747" s="2" t="str">
        <f t="shared" si="162"/>
        <v/>
      </c>
      <c r="D1747" t="str">
        <f t="shared" si="163"/>
        <v/>
      </c>
      <c r="E1747" s="2" t="str">
        <f t="shared" si="164"/>
        <v/>
      </c>
      <c r="F1747" t="str">
        <f t="shared" si="165"/>
        <v/>
      </c>
      <c r="G1747" s="11">
        <f t="shared" si="166"/>
        <v>0</v>
      </c>
      <c r="H1747" t="str">
        <f t="shared" si="167"/>
        <v/>
      </c>
    </row>
    <row r="1748" spans="1:8" x14ac:dyDescent="0.25">
      <c r="A1748" s="2" t="s">
        <v>16</v>
      </c>
      <c r="B1748" s="10"/>
      <c r="C1748" s="2" t="str">
        <f t="shared" si="162"/>
        <v/>
      </c>
      <c r="D1748" t="str">
        <f t="shared" si="163"/>
        <v/>
      </c>
      <c r="E1748" s="2" t="str">
        <f t="shared" si="164"/>
        <v/>
      </c>
      <c r="F1748" t="str">
        <f t="shared" si="165"/>
        <v/>
      </c>
      <c r="G1748" s="11">
        <f t="shared" si="166"/>
        <v>0</v>
      </c>
      <c r="H1748" t="str">
        <f t="shared" si="167"/>
        <v/>
      </c>
    </row>
    <row r="1749" spans="1:8" x14ac:dyDescent="0.25">
      <c r="A1749" s="2" t="s">
        <v>7</v>
      </c>
      <c r="B1749" s="10"/>
      <c r="C1749" s="2" t="str">
        <f t="shared" si="162"/>
        <v>New Rule</v>
      </c>
      <c r="D1749" t="str">
        <f t="shared" si="163"/>
        <v/>
      </c>
      <c r="E1749" s="2" t="str">
        <f t="shared" si="164"/>
        <v/>
      </c>
      <c r="F1749" t="str">
        <f t="shared" si="165"/>
        <v/>
      </c>
      <c r="G1749" s="11">
        <f t="shared" si="166"/>
        <v>0</v>
      </c>
      <c r="H1749" t="str">
        <f t="shared" si="167"/>
        <v/>
      </c>
    </row>
    <row r="1750" spans="1:8" x14ac:dyDescent="0.25">
      <c r="A1750" s="2" t="s">
        <v>650</v>
      </c>
      <c r="B1750" s="10"/>
      <c r="C1750" s="2" t="str">
        <f t="shared" si="162"/>
        <v>Rule Name</v>
      </c>
      <c r="D1750" t="str">
        <f t="shared" si="163"/>
        <v>RULE_G_HP_New_P1_Leads_Complete_Admin_Training_PPA_LAR</v>
      </c>
      <c r="E1750" s="2" t="str">
        <f t="shared" si="164"/>
        <v>Rule ID</v>
      </c>
      <c r="F1750" t="str">
        <f t="shared" si="165"/>
        <v>partnerportal-lar_RULE_G_HP_New_P1_Leads_Complete_Admin_Training_PPA_LAR</v>
      </c>
      <c r="G1750" s="11">
        <f t="shared" si="166"/>
        <v>2</v>
      </c>
      <c r="H1750" t="str">
        <f t="shared" si="167"/>
        <v/>
      </c>
    </row>
    <row r="1751" spans="1:8" x14ac:dyDescent="0.25">
      <c r="A1751" s="2" t="s">
        <v>651</v>
      </c>
      <c r="B1751" s="10"/>
      <c r="C1751" s="2" t="str">
        <f t="shared" si="162"/>
        <v>Group Name</v>
      </c>
      <c r="D1751" t="str">
        <f t="shared" si="163"/>
        <v>G_HP_New_P1_Leads_Complete_Admin_Training_PPA_LAR</v>
      </c>
      <c r="E1751" s="2" t="str">
        <f t="shared" si="164"/>
        <v>Group ID</v>
      </c>
      <c r="F1751" t="str">
        <f t="shared" si="165"/>
        <v>partnerportal-lar_G_HP_New_P1_Leads_Complete_Admin_Training_PPA_LAR</v>
      </c>
      <c r="G1751" s="11">
        <f t="shared" si="166"/>
        <v>2</v>
      </c>
      <c r="H1751" t="str">
        <f t="shared" si="167"/>
        <v/>
      </c>
    </row>
    <row r="1752" spans="1:8" x14ac:dyDescent="0.25">
      <c r="A1752" s="2" t="s">
        <v>12</v>
      </c>
      <c r="B1752" s="10"/>
      <c r="C1752" s="2" t="str">
        <f t="shared" si="162"/>
        <v/>
      </c>
      <c r="D1752" t="str">
        <f t="shared" si="163"/>
        <v/>
      </c>
      <c r="E1752" s="2" t="str">
        <f t="shared" si="164"/>
        <v/>
      </c>
      <c r="F1752" t="str">
        <f t="shared" si="165"/>
        <v/>
      </c>
      <c r="G1752" s="11">
        <f t="shared" si="166"/>
        <v>0</v>
      </c>
      <c r="H1752" t="str">
        <f t="shared" si="167"/>
        <v/>
      </c>
    </row>
    <row r="1753" spans="1:8" x14ac:dyDescent="0.25">
      <c r="A1753" s="2" t="s">
        <v>24</v>
      </c>
      <c r="B1753" s="10"/>
      <c r="C1753" s="2" t="str">
        <f t="shared" si="162"/>
        <v/>
      </c>
      <c r="D1753" t="str">
        <f t="shared" si="163"/>
        <v/>
      </c>
      <c r="E1753" s="2" t="str">
        <f t="shared" si="164"/>
        <v/>
      </c>
      <c r="F1753" t="str">
        <f t="shared" si="165"/>
        <v/>
      </c>
      <c r="G1753" s="11">
        <f t="shared" si="166"/>
        <v>0</v>
      </c>
      <c r="H1753" t="str">
        <f t="shared" si="167"/>
        <v/>
      </c>
    </row>
    <row r="1754" spans="1:8" x14ac:dyDescent="0.25">
      <c r="A1754" s="2" t="s">
        <v>611</v>
      </c>
      <c r="B1754" s="10"/>
      <c r="C1754" s="2" t="str">
        <f t="shared" si="162"/>
        <v/>
      </c>
      <c r="D1754" t="str">
        <f t="shared" si="163"/>
        <v>G_SPT_PCLM_Enrolled</v>
      </c>
      <c r="E1754" s="2" t="str">
        <f t="shared" si="164"/>
        <v/>
      </c>
      <c r="F1754" t="str">
        <f t="shared" si="165"/>
        <v>Programs</v>
      </c>
      <c r="G1754" s="11">
        <f t="shared" si="166"/>
        <v>2</v>
      </c>
      <c r="H1754" t="str">
        <f t="shared" si="167"/>
        <v/>
      </c>
    </row>
    <row r="1755" spans="1:8" x14ac:dyDescent="0.25">
      <c r="A1755" s="2" t="s">
        <v>106</v>
      </c>
      <c r="B1755" s="10"/>
      <c r="C1755" s="2" t="str">
        <f t="shared" si="162"/>
        <v/>
      </c>
      <c r="D1755" t="str">
        <f t="shared" si="163"/>
        <v>HP Partner Portal Admin - LA</v>
      </c>
      <c r="E1755" s="2" t="str">
        <f t="shared" si="164"/>
        <v/>
      </c>
      <c r="F1755" t="str">
        <f t="shared" si="165"/>
        <v>ResponsibilityNames</v>
      </c>
      <c r="G1755" s="11">
        <f t="shared" si="166"/>
        <v>2</v>
      </c>
      <c r="H1755" t="str">
        <f t="shared" si="167"/>
        <v/>
      </c>
    </row>
    <row r="1756" spans="1:8" x14ac:dyDescent="0.25">
      <c r="A1756" s="2" t="s">
        <v>648</v>
      </c>
      <c r="B1756" s="10"/>
      <c r="C1756" s="2" t="str">
        <f t="shared" si="162"/>
        <v/>
      </c>
      <c r="D1756" t="str">
        <f t="shared" si="163"/>
        <v>G_SPT_My_HP_Leads_and_Opportunities_Tool_Admin</v>
      </c>
      <c r="E1756" s="2" t="str">
        <f t="shared" si="164"/>
        <v/>
      </c>
      <c r="F1756" t="str">
        <f t="shared" si="165"/>
        <v>UserRights</v>
      </c>
      <c r="G1756" s="11">
        <f t="shared" si="166"/>
        <v>2</v>
      </c>
      <c r="H1756" t="str">
        <f t="shared" si="167"/>
        <v/>
      </c>
    </row>
    <row r="1757" spans="1:8" x14ac:dyDescent="0.25">
      <c r="A1757" s="2" t="s">
        <v>630</v>
      </c>
      <c r="B1757" s="10"/>
      <c r="C1757" s="2" t="str">
        <f t="shared" si="162"/>
        <v/>
      </c>
      <c r="D1757" t="str">
        <f t="shared" si="163"/>
        <v>G_SPT_My_HP_Leads_and_Opportunities_Tool_User</v>
      </c>
      <c r="E1757" s="2" t="str">
        <f t="shared" si="164"/>
        <v/>
      </c>
      <c r="F1757" t="str">
        <f t="shared" si="165"/>
        <v>UserRights</v>
      </c>
      <c r="G1757" s="11">
        <f t="shared" si="166"/>
        <v>2</v>
      </c>
      <c r="H1757" t="str">
        <f t="shared" si="167"/>
        <v/>
      </c>
    </row>
    <row r="1758" spans="1:8" x14ac:dyDescent="0.25">
      <c r="A1758" s="2" t="s">
        <v>631</v>
      </c>
      <c r="B1758" s="10"/>
      <c r="C1758" s="2" t="str">
        <f t="shared" si="162"/>
        <v/>
      </c>
      <c r="D1758" t="str">
        <f t="shared" si="163"/>
        <v>G_SPT_My_HP_Leads_and_Opportunities_Tool_User_Training</v>
      </c>
      <c r="E1758" s="2" t="str">
        <f t="shared" si="164"/>
        <v/>
      </c>
      <c r="F1758" t="str">
        <f t="shared" si="165"/>
        <v>UserRights</v>
      </c>
      <c r="G1758" s="11">
        <f t="shared" si="166"/>
        <v>2</v>
      </c>
      <c r="H1758" t="str">
        <f t="shared" si="167"/>
        <v/>
      </c>
    </row>
    <row r="1759" spans="1:8" x14ac:dyDescent="0.25">
      <c r="A1759" s="2" t="s">
        <v>28</v>
      </c>
      <c r="B1759" s="10"/>
      <c r="C1759" s="2" t="str">
        <f t="shared" si="162"/>
        <v/>
      </c>
      <c r="D1759" t="str">
        <f t="shared" si="163"/>
        <v/>
      </c>
      <c r="E1759" s="2" t="str">
        <f t="shared" si="164"/>
        <v/>
      </c>
      <c r="F1759" t="str">
        <f t="shared" si="165"/>
        <v/>
      </c>
      <c r="G1759" s="11">
        <f t="shared" si="166"/>
        <v>0</v>
      </c>
      <c r="H1759" t="str">
        <f t="shared" si="167"/>
        <v/>
      </c>
    </row>
    <row r="1760" spans="1:8" x14ac:dyDescent="0.25">
      <c r="A1760" s="2" t="s">
        <v>649</v>
      </c>
      <c r="B1760" s="10"/>
      <c r="C1760" s="2" t="str">
        <f t="shared" si="162"/>
        <v/>
      </c>
      <c r="D1760" t="str">
        <f t="shared" si="163"/>
        <v>G_SPT_My_HP_Leads_and_Opportunities_Tool_Admin_Training</v>
      </c>
      <c r="E1760" s="2" t="str">
        <f t="shared" si="164"/>
        <v/>
      </c>
      <c r="F1760" t="str">
        <f t="shared" si="165"/>
        <v>UserRights</v>
      </c>
      <c r="G1760" s="11">
        <f t="shared" si="166"/>
        <v>2</v>
      </c>
      <c r="H1760" t="str">
        <f t="shared" si="167"/>
        <v/>
      </c>
    </row>
    <row r="1761" spans="1:8" x14ac:dyDescent="0.25">
      <c r="A1761" s="2" t="s">
        <v>32</v>
      </c>
      <c r="B1761" s="10"/>
      <c r="C1761" s="2" t="str">
        <f t="shared" si="162"/>
        <v/>
      </c>
      <c r="D1761" t="str">
        <f t="shared" si="163"/>
        <v/>
      </c>
      <c r="E1761" s="2" t="str">
        <f t="shared" si="164"/>
        <v/>
      </c>
      <c r="F1761" t="str">
        <f t="shared" si="165"/>
        <v/>
      </c>
      <c r="G1761" s="11">
        <f t="shared" si="166"/>
        <v>0</v>
      </c>
      <c r="H1761" t="str">
        <f t="shared" si="167"/>
        <v/>
      </c>
    </row>
    <row r="1762" spans="1:8" x14ac:dyDescent="0.25">
      <c r="A1762" s="2" t="s">
        <v>34</v>
      </c>
      <c r="B1762" s="10"/>
      <c r="C1762" s="2" t="str">
        <f t="shared" si="162"/>
        <v/>
      </c>
      <c r="D1762" t="str">
        <f t="shared" si="163"/>
        <v/>
      </c>
      <c r="E1762" s="2" t="str">
        <f t="shared" si="164"/>
        <v/>
      </c>
      <c r="F1762" t="str">
        <f t="shared" si="165"/>
        <v/>
      </c>
      <c r="G1762" s="11">
        <f t="shared" si="166"/>
        <v>0</v>
      </c>
      <c r="H1762" t="str">
        <f t="shared" si="167"/>
        <v/>
      </c>
    </row>
    <row r="1763" spans="1:8" x14ac:dyDescent="0.25">
      <c r="A1763" s="2" t="s">
        <v>16</v>
      </c>
      <c r="B1763" s="10"/>
      <c r="C1763" s="2" t="str">
        <f t="shared" si="162"/>
        <v/>
      </c>
      <c r="D1763" t="str">
        <f t="shared" si="163"/>
        <v/>
      </c>
      <c r="E1763" s="2" t="str">
        <f t="shared" si="164"/>
        <v/>
      </c>
      <c r="F1763" t="str">
        <f t="shared" si="165"/>
        <v/>
      </c>
      <c r="G1763" s="11">
        <f t="shared" si="166"/>
        <v>0</v>
      </c>
      <c r="H1763" t="str">
        <f t="shared" si="167"/>
        <v/>
      </c>
    </row>
    <row r="1764" spans="1:8" x14ac:dyDescent="0.25">
      <c r="A1764" s="2" t="s">
        <v>7</v>
      </c>
      <c r="B1764" s="10"/>
      <c r="C1764" s="2" t="str">
        <f t="shared" si="162"/>
        <v>New Rule</v>
      </c>
      <c r="D1764" t="str">
        <f t="shared" si="163"/>
        <v/>
      </c>
      <c r="E1764" s="2" t="str">
        <f t="shared" si="164"/>
        <v/>
      </c>
      <c r="F1764" t="str">
        <f t="shared" si="165"/>
        <v/>
      </c>
      <c r="G1764" s="11">
        <f t="shared" si="166"/>
        <v>0</v>
      </c>
      <c r="H1764" t="str">
        <f t="shared" si="167"/>
        <v/>
      </c>
    </row>
    <row r="1765" spans="1:8" x14ac:dyDescent="0.25">
      <c r="A1765" s="2" t="s">
        <v>652</v>
      </c>
      <c r="B1765" s="10"/>
      <c r="C1765" s="2" t="str">
        <f t="shared" si="162"/>
        <v>Rule Name</v>
      </c>
      <c r="D1765" t="str">
        <f t="shared" si="163"/>
        <v>RULE_G_HP_New_P1_My_Leads_Access_Comp_Admin_NonPPA_LAR</v>
      </c>
      <c r="E1765" s="2" t="str">
        <f t="shared" si="164"/>
        <v>Rule ID</v>
      </c>
      <c r="F1765" t="str">
        <f t="shared" si="165"/>
        <v>partnerportal-lar_RULE_G_HP_New_P1_My_Leads_Access_Comp_Admin_NonPPA_LAR</v>
      </c>
      <c r="G1765" s="11">
        <f t="shared" si="166"/>
        <v>2</v>
      </c>
      <c r="H1765" t="str">
        <f t="shared" si="167"/>
        <v/>
      </c>
    </row>
    <row r="1766" spans="1:8" x14ac:dyDescent="0.25">
      <c r="A1766" s="2" t="s">
        <v>653</v>
      </c>
      <c r="B1766" s="10"/>
      <c r="C1766" s="2" t="str">
        <f t="shared" si="162"/>
        <v>Group Name</v>
      </c>
      <c r="D1766" t="str">
        <f t="shared" si="163"/>
        <v>G_HP_New_P1_My_Leads_Access_Comp_Admin_NonPPA_LAR</v>
      </c>
      <c r="E1766" s="2" t="str">
        <f t="shared" si="164"/>
        <v>Group ID</v>
      </c>
      <c r="F1766" t="str">
        <f t="shared" si="165"/>
        <v>partnerportal-lar_G_HP_New_P1_My_Leads_Access_Comp_Admin_NonPPA_LAR</v>
      </c>
      <c r="G1766" s="11">
        <f t="shared" si="166"/>
        <v>2</v>
      </c>
      <c r="H1766" t="str">
        <f t="shared" si="167"/>
        <v/>
      </c>
    </row>
    <row r="1767" spans="1:8" x14ac:dyDescent="0.25">
      <c r="A1767" s="2" t="s">
        <v>12</v>
      </c>
      <c r="B1767" s="10"/>
      <c r="C1767" s="2" t="str">
        <f t="shared" si="162"/>
        <v/>
      </c>
      <c r="D1767" t="str">
        <f t="shared" si="163"/>
        <v/>
      </c>
      <c r="E1767" s="2" t="str">
        <f t="shared" si="164"/>
        <v/>
      </c>
      <c r="F1767" t="str">
        <f t="shared" si="165"/>
        <v/>
      </c>
      <c r="G1767" s="11">
        <f t="shared" si="166"/>
        <v>0</v>
      </c>
      <c r="H1767" t="str">
        <f t="shared" si="167"/>
        <v/>
      </c>
    </row>
    <row r="1768" spans="1:8" x14ac:dyDescent="0.25">
      <c r="A1768" s="2" t="s">
        <v>24</v>
      </c>
      <c r="B1768" s="10"/>
      <c r="C1768" s="2" t="str">
        <f t="shared" si="162"/>
        <v/>
      </c>
      <c r="D1768" t="str">
        <f t="shared" si="163"/>
        <v/>
      </c>
      <c r="E1768" s="2" t="str">
        <f t="shared" si="164"/>
        <v/>
      </c>
      <c r="F1768" t="str">
        <f t="shared" si="165"/>
        <v/>
      </c>
      <c r="G1768" s="11">
        <f t="shared" si="166"/>
        <v>0</v>
      </c>
      <c r="H1768" t="str">
        <f t="shared" si="167"/>
        <v/>
      </c>
    </row>
    <row r="1769" spans="1:8" x14ac:dyDescent="0.25">
      <c r="A1769" s="2" t="s">
        <v>611</v>
      </c>
      <c r="B1769" s="10"/>
      <c r="C1769" s="2" t="str">
        <f t="shared" si="162"/>
        <v/>
      </c>
      <c r="D1769" t="str">
        <f t="shared" si="163"/>
        <v>G_SPT_PCLM_Enrolled</v>
      </c>
      <c r="E1769" s="2" t="str">
        <f t="shared" si="164"/>
        <v/>
      </c>
      <c r="F1769" t="str">
        <f t="shared" si="165"/>
        <v>Programs</v>
      </c>
      <c r="G1769" s="11">
        <f t="shared" si="166"/>
        <v>2</v>
      </c>
      <c r="H1769" t="str">
        <f t="shared" si="167"/>
        <v/>
      </c>
    </row>
    <row r="1770" spans="1:8" x14ac:dyDescent="0.25">
      <c r="A1770" s="2" t="s">
        <v>630</v>
      </c>
      <c r="B1770" s="10"/>
      <c r="C1770" s="2" t="str">
        <f t="shared" si="162"/>
        <v/>
      </c>
      <c r="D1770" t="str">
        <f t="shared" si="163"/>
        <v>G_SPT_My_HP_Leads_and_Opportunities_Tool_User</v>
      </c>
      <c r="E1770" s="2" t="str">
        <f t="shared" si="164"/>
        <v/>
      </c>
      <c r="F1770" t="str">
        <f t="shared" si="165"/>
        <v>UserRights</v>
      </c>
      <c r="G1770" s="11">
        <f t="shared" si="166"/>
        <v>2</v>
      </c>
      <c r="H1770" t="str">
        <f t="shared" si="167"/>
        <v/>
      </c>
    </row>
    <row r="1771" spans="1:8" x14ac:dyDescent="0.25">
      <c r="A1771" s="2" t="s">
        <v>631</v>
      </c>
      <c r="B1771" s="10"/>
      <c r="C1771" s="2" t="str">
        <f t="shared" si="162"/>
        <v/>
      </c>
      <c r="D1771" t="str">
        <f t="shared" si="163"/>
        <v>G_SPT_My_HP_Leads_and_Opportunities_Tool_User_Training</v>
      </c>
      <c r="E1771" s="2" t="str">
        <f t="shared" si="164"/>
        <v/>
      </c>
      <c r="F1771" t="str">
        <f t="shared" si="165"/>
        <v>UserRights</v>
      </c>
      <c r="G1771" s="11">
        <f t="shared" si="166"/>
        <v>2</v>
      </c>
      <c r="H1771" t="str">
        <f t="shared" si="167"/>
        <v/>
      </c>
    </row>
    <row r="1772" spans="1:8" x14ac:dyDescent="0.25">
      <c r="A1772" s="2" t="s">
        <v>654</v>
      </c>
      <c r="B1772" s="10"/>
      <c r="C1772" s="2" t="str">
        <f t="shared" si="162"/>
        <v/>
      </c>
      <c r="D1772" t="str">
        <f t="shared" si="163"/>
        <v>G_SPT_My_HP_Leads_and_Opportunities_Tool_Admin_Training</v>
      </c>
      <c r="E1772" s="2" t="str">
        <f t="shared" si="164"/>
        <v/>
      </c>
      <c r="F1772" t="str">
        <f t="shared" si="165"/>
        <v>UserRights</v>
      </c>
      <c r="G1772" s="11">
        <f t="shared" si="166"/>
        <v>2</v>
      </c>
      <c r="H1772" t="str">
        <f t="shared" si="167"/>
        <v/>
      </c>
    </row>
    <row r="1773" spans="1:8" x14ac:dyDescent="0.25">
      <c r="A1773" s="2" t="s">
        <v>648</v>
      </c>
      <c r="B1773" s="10"/>
      <c r="C1773" s="2" t="str">
        <f t="shared" si="162"/>
        <v/>
      </c>
      <c r="D1773" t="str">
        <f t="shared" si="163"/>
        <v>G_SPT_My_HP_Leads_and_Opportunities_Tool_Admin</v>
      </c>
      <c r="E1773" s="2" t="str">
        <f t="shared" si="164"/>
        <v/>
      </c>
      <c r="F1773" t="str">
        <f t="shared" si="165"/>
        <v>UserRights</v>
      </c>
      <c r="G1773" s="11">
        <f t="shared" si="166"/>
        <v>2</v>
      </c>
      <c r="H1773" t="str">
        <f t="shared" si="167"/>
        <v/>
      </c>
    </row>
    <row r="1774" spans="1:8" x14ac:dyDescent="0.25">
      <c r="A1774" s="2" t="s">
        <v>28</v>
      </c>
      <c r="B1774" s="10"/>
      <c r="C1774" s="2" t="str">
        <f t="shared" si="162"/>
        <v/>
      </c>
      <c r="D1774" t="str">
        <f t="shared" si="163"/>
        <v/>
      </c>
      <c r="E1774" s="2" t="str">
        <f t="shared" si="164"/>
        <v/>
      </c>
      <c r="F1774" t="str">
        <f t="shared" si="165"/>
        <v/>
      </c>
      <c r="G1774" s="11">
        <f t="shared" si="166"/>
        <v>0</v>
      </c>
      <c r="H1774" t="str">
        <f t="shared" si="167"/>
        <v/>
      </c>
    </row>
    <row r="1775" spans="1:8" x14ac:dyDescent="0.25">
      <c r="A1775" s="2" t="s">
        <v>170</v>
      </c>
      <c r="B1775" s="10"/>
      <c r="C1775" s="2" t="str">
        <f t="shared" si="162"/>
        <v/>
      </c>
      <c r="D1775" t="str">
        <f t="shared" si="163"/>
        <v>HP Partner Portal Admin - LA</v>
      </c>
      <c r="E1775" s="2" t="str">
        <f t="shared" si="164"/>
        <v/>
      </c>
      <c r="F1775" t="str">
        <f t="shared" si="165"/>
        <v>ResponsibilityNames</v>
      </c>
      <c r="G1775" s="11">
        <f t="shared" si="166"/>
        <v>2</v>
      </c>
      <c r="H1775" t="str">
        <f t="shared" si="167"/>
        <v/>
      </c>
    </row>
    <row r="1776" spans="1:8" x14ac:dyDescent="0.25">
      <c r="A1776" s="2" t="s">
        <v>32</v>
      </c>
      <c r="B1776" s="10"/>
      <c r="C1776" s="2" t="str">
        <f t="shared" si="162"/>
        <v/>
      </c>
      <c r="D1776" t="str">
        <f t="shared" si="163"/>
        <v/>
      </c>
      <c r="E1776" s="2" t="str">
        <f t="shared" si="164"/>
        <v/>
      </c>
      <c r="F1776" t="str">
        <f t="shared" si="165"/>
        <v/>
      </c>
      <c r="G1776" s="11">
        <f t="shared" si="166"/>
        <v>0</v>
      </c>
      <c r="H1776" t="str">
        <f t="shared" si="167"/>
        <v/>
      </c>
    </row>
    <row r="1777" spans="1:8" x14ac:dyDescent="0.25">
      <c r="A1777" s="2" t="s">
        <v>34</v>
      </c>
      <c r="B1777" s="10"/>
      <c r="C1777" s="2" t="str">
        <f t="shared" si="162"/>
        <v/>
      </c>
      <c r="D1777" t="str">
        <f t="shared" si="163"/>
        <v/>
      </c>
      <c r="E1777" s="2" t="str">
        <f t="shared" si="164"/>
        <v/>
      </c>
      <c r="F1777" t="str">
        <f t="shared" si="165"/>
        <v/>
      </c>
      <c r="G1777" s="11">
        <f t="shared" si="166"/>
        <v>0</v>
      </c>
      <c r="H1777" t="str">
        <f t="shared" si="167"/>
        <v/>
      </c>
    </row>
    <row r="1778" spans="1:8" x14ac:dyDescent="0.25">
      <c r="A1778" s="2" t="s">
        <v>16</v>
      </c>
      <c r="B1778" s="10"/>
      <c r="C1778" s="2" t="str">
        <f t="shared" si="162"/>
        <v/>
      </c>
      <c r="D1778" t="str">
        <f t="shared" si="163"/>
        <v/>
      </c>
      <c r="E1778" s="2" t="str">
        <f t="shared" si="164"/>
        <v/>
      </c>
      <c r="F1778" t="str">
        <f t="shared" si="165"/>
        <v/>
      </c>
      <c r="G1778" s="11">
        <f t="shared" si="166"/>
        <v>0</v>
      </c>
      <c r="H1778" t="str">
        <f t="shared" si="167"/>
        <v/>
      </c>
    </row>
    <row r="1779" spans="1:8" x14ac:dyDescent="0.25">
      <c r="A1779" s="2" t="s">
        <v>7</v>
      </c>
      <c r="B1779" s="10"/>
      <c r="C1779" s="2" t="str">
        <f t="shared" si="162"/>
        <v>New Rule</v>
      </c>
      <c r="D1779" t="str">
        <f t="shared" si="163"/>
        <v/>
      </c>
      <c r="E1779" s="2" t="str">
        <f t="shared" si="164"/>
        <v/>
      </c>
      <c r="F1779" t="str">
        <f t="shared" si="165"/>
        <v/>
      </c>
      <c r="G1779" s="11">
        <f t="shared" si="166"/>
        <v>0</v>
      </c>
      <c r="H1779" t="str">
        <f t="shared" si="167"/>
        <v/>
      </c>
    </row>
    <row r="1780" spans="1:8" x14ac:dyDescent="0.25">
      <c r="A1780" s="2" t="s">
        <v>655</v>
      </c>
      <c r="B1780" s="10"/>
      <c r="C1780" s="2" t="str">
        <f t="shared" si="162"/>
        <v>Rule Name</v>
      </c>
      <c r="D1780" t="str">
        <f t="shared" si="163"/>
        <v>RULE_G_HP_New_P1_My_Leads_Access_Comp_Admin_PPA_LAR</v>
      </c>
      <c r="E1780" s="2" t="str">
        <f t="shared" si="164"/>
        <v>Rule ID</v>
      </c>
      <c r="F1780" t="str">
        <f t="shared" si="165"/>
        <v>partnerportal-lar_RULE_G_HP_New_P1_My_Leads_Access_Comp_Admin_PPA_LAR</v>
      </c>
      <c r="G1780" s="11">
        <f t="shared" si="166"/>
        <v>2</v>
      </c>
      <c r="H1780" t="str">
        <f t="shared" si="167"/>
        <v/>
      </c>
    </row>
    <row r="1781" spans="1:8" x14ac:dyDescent="0.25">
      <c r="A1781" s="2" t="s">
        <v>656</v>
      </c>
      <c r="B1781" s="10"/>
      <c r="C1781" s="2" t="str">
        <f t="shared" si="162"/>
        <v>Group Name</v>
      </c>
      <c r="D1781" t="str">
        <f t="shared" si="163"/>
        <v>G_HP_New_P1_My_Leads_Access_Comp_Admin_PPA_LAR</v>
      </c>
      <c r="E1781" s="2" t="str">
        <f t="shared" si="164"/>
        <v>Group ID</v>
      </c>
      <c r="F1781" t="str">
        <f t="shared" si="165"/>
        <v>partnerportal-lar_G_HP_New_P1_My_Leads_Access_Comp_Admin_PPA_LAR</v>
      </c>
      <c r="G1781" s="11">
        <f t="shared" si="166"/>
        <v>2</v>
      </c>
      <c r="H1781" t="str">
        <f t="shared" si="167"/>
        <v/>
      </c>
    </row>
    <row r="1782" spans="1:8" x14ac:dyDescent="0.25">
      <c r="A1782" s="2" t="s">
        <v>12</v>
      </c>
      <c r="B1782" s="10"/>
      <c r="C1782" s="2" t="str">
        <f t="shared" si="162"/>
        <v/>
      </c>
      <c r="D1782" t="str">
        <f t="shared" si="163"/>
        <v/>
      </c>
      <c r="E1782" s="2" t="str">
        <f t="shared" si="164"/>
        <v/>
      </c>
      <c r="F1782" t="str">
        <f t="shared" si="165"/>
        <v/>
      </c>
      <c r="G1782" s="11">
        <f t="shared" si="166"/>
        <v>0</v>
      </c>
      <c r="H1782" t="str">
        <f t="shared" si="167"/>
        <v/>
      </c>
    </row>
    <row r="1783" spans="1:8" x14ac:dyDescent="0.25">
      <c r="A1783" s="2" t="s">
        <v>24</v>
      </c>
      <c r="B1783" s="10"/>
      <c r="C1783" s="2" t="str">
        <f t="shared" si="162"/>
        <v/>
      </c>
      <c r="D1783" t="str">
        <f t="shared" si="163"/>
        <v/>
      </c>
      <c r="E1783" s="2" t="str">
        <f t="shared" si="164"/>
        <v/>
      </c>
      <c r="F1783" t="str">
        <f t="shared" si="165"/>
        <v/>
      </c>
      <c r="G1783" s="11">
        <f t="shared" si="166"/>
        <v>0</v>
      </c>
      <c r="H1783" t="str">
        <f t="shared" si="167"/>
        <v/>
      </c>
    </row>
    <row r="1784" spans="1:8" x14ac:dyDescent="0.25">
      <c r="A1784" s="2" t="s">
        <v>611</v>
      </c>
      <c r="B1784" s="10"/>
      <c r="C1784" s="2" t="str">
        <f t="shared" si="162"/>
        <v/>
      </c>
      <c r="D1784" t="str">
        <f t="shared" si="163"/>
        <v>G_SPT_PCLM_Enrolled</v>
      </c>
      <c r="E1784" s="2" t="str">
        <f t="shared" si="164"/>
        <v/>
      </c>
      <c r="F1784" t="str">
        <f t="shared" si="165"/>
        <v>Programs</v>
      </c>
      <c r="G1784" s="11">
        <f t="shared" si="166"/>
        <v>2</v>
      </c>
      <c r="H1784" t="str">
        <f t="shared" si="167"/>
        <v/>
      </c>
    </row>
    <row r="1785" spans="1:8" x14ac:dyDescent="0.25">
      <c r="A1785" s="2" t="s">
        <v>106</v>
      </c>
      <c r="B1785" s="10"/>
      <c r="C1785" s="2" t="str">
        <f t="shared" si="162"/>
        <v/>
      </c>
      <c r="D1785" t="str">
        <f t="shared" si="163"/>
        <v>HP Partner Portal Admin - LA</v>
      </c>
      <c r="E1785" s="2" t="str">
        <f t="shared" si="164"/>
        <v/>
      </c>
      <c r="F1785" t="str">
        <f t="shared" si="165"/>
        <v>ResponsibilityNames</v>
      </c>
      <c r="G1785" s="11">
        <f t="shared" si="166"/>
        <v>2</v>
      </c>
      <c r="H1785" t="str">
        <f t="shared" si="167"/>
        <v/>
      </c>
    </row>
    <row r="1786" spans="1:8" x14ac:dyDescent="0.25">
      <c r="A1786" s="2" t="s">
        <v>630</v>
      </c>
      <c r="B1786" s="10"/>
      <c r="C1786" s="2" t="str">
        <f t="shared" si="162"/>
        <v/>
      </c>
      <c r="D1786" t="str">
        <f t="shared" si="163"/>
        <v>G_SPT_My_HP_Leads_and_Opportunities_Tool_User</v>
      </c>
      <c r="E1786" s="2" t="str">
        <f t="shared" si="164"/>
        <v/>
      </c>
      <c r="F1786" t="str">
        <f t="shared" si="165"/>
        <v>UserRights</v>
      </c>
      <c r="G1786" s="11">
        <f t="shared" si="166"/>
        <v>2</v>
      </c>
      <c r="H1786" t="str">
        <f t="shared" si="167"/>
        <v/>
      </c>
    </row>
    <row r="1787" spans="1:8" x14ac:dyDescent="0.25">
      <c r="A1787" s="2" t="s">
        <v>631</v>
      </c>
      <c r="B1787" s="10"/>
      <c r="C1787" s="2" t="str">
        <f t="shared" si="162"/>
        <v/>
      </c>
      <c r="D1787" t="str">
        <f t="shared" si="163"/>
        <v>G_SPT_My_HP_Leads_and_Opportunities_Tool_User_Training</v>
      </c>
      <c r="E1787" s="2" t="str">
        <f t="shared" si="164"/>
        <v/>
      </c>
      <c r="F1787" t="str">
        <f t="shared" si="165"/>
        <v>UserRights</v>
      </c>
      <c r="G1787" s="11">
        <f t="shared" si="166"/>
        <v>2</v>
      </c>
      <c r="H1787" t="str">
        <f t="shared" si="167"/>
        <v/>
      </c>
    </row>
    <row r="1788" spans="1:8" x14ac:dyDescent="0.25">
      <c r="A1788" s="2" t="s">
        <v>654</v>
      </c>
      <c r="B1788" s="10"/>
      <c r="C1788" s="2" t="str">
        <f t="shared" si="162"/>
        <v/>
      </c>
      <c r="D1788" t="str">
        <f t="shared" si="163"/>
        <v>G_SPT_My_HP_Leads_and_Opportunities_Tool_Admin_Training</v>
      </c>
      <c r="E1788" s="2" t="str">
        <f t="shared" si="164"/>
        <v/>
      </c>
      <c r="F1788" t="str">
        <f t="shared" si="165"/>
        <v>UserRights</v>
      </c>
      <c r="G1788" s="11">
        <f t="shared" si="166"/>
        <v>2</v>
      </c>
      <c r="H1788" t="str">
        <f t="shared" si="167"/>
        <v/>
      </c>
    </row>
    <row r="1789" spans="1:8" x14ac:dyDescent="0.25">
      <c r="A1789" s="2" t="s">
        <v>648</v>
      </c>
      <c r="B1789" s="10"/>
      <c r="C1789" s="2" t="str">
        <f t="shared" si="162"/>
        <v/>
      </c>
      <c r="D1789" t="str">
        <f t="shared" si="163"/>
        <v>G_SPT_My_HP_Leads_and_Opportunities_Tool_Admin</v>
      </c>
      <c r="E1789" s="2" t="str">
        <f t="shared" si="164"/>
        <v/>
      </c>
      <c r="F1789" t="str">
        <f t="shared" si="165"/>
        <v>UserRights</v>
      </c>
      <c r="G1789" s="11">
        <f t="shared" si="166"/>
        <v>2</v>
      </c>
      <c r="H1789" t="str">
        <f t="shared" si="167"/>
        <v/>
      </c>
    </row>
    <row r="1790" spans="1:8" x14ac:dyDescent="0.25">
      <c r="A1790" s="2" t="s">
        <v>34</v>
      </c>
      <c r="B1790" s="10"/>
      <c r="C1790" s="2" t="str">
        <f t="shared" si="162"/>
        <v/>
      </c>
      <c r="D1790" t="str">
        <f t="shared" si="163"/>
        <v/>
      </c>
      <c r="E1790" s="2" t="str">
        <f t="shared" si="164"/>
        <v/>
      </c>
      <c r="F1790" t="str">
        <f t="shared" si="165"/>
        <v/>
      </c>
      <c r="G1790" s="11">
        <f t="shared" si="166"/>
        <v>0</v>
      </c>
      <c r="H1790" t="str">
        <f t="shared" si="167"/>
        <v/>
      </c>
    </row>
    <row r="1791" spans="1:8" x14ac:dyDescent="0.25">
      <c r="A1791" s="2" t="s">
        <v>16</v>
      </c>
      <c r="B1791" s="10"/>
      <c r="C1791" s="2" t="str">
        <f t="shared" si="162"/>
        <v/>
      </c>
      <c r="D1791" t="str">
        <f t="shared" si="163"/>
        <v/>
      </c>
      <c r="E1791" s="2" t="str">
        <f t="shared" si="164"/>
        <v/>
      </c>
      <c r="F1791" t="str">
        <f t="shared" si="165"/>
        <v/>
      </c>
      <c r="G1791" s="11">
        <f t="shared" si="166"/>
        <v>0</v>
      </c>
      <c r="H1791" t="str">
        <f t="shared" si="167"/>
        <v/>
      </c>
    </row>
    <row r="1792" spans="1:8" x14ac:dyDescent="0.25">
      <c r="A1792" s="2" t="s">
        <v>7</v>
      </c>
      <c r="B1792" s="10"/>
      <c r="C1792" s="2" t="str">
        <f t="shared" si="162"/>
        <v>New Rule</v>
      </c>
      <c r="D1792" t="str">
        <f t="shared" si="163"/>
        <v/>
      </c>
      <c r="E1792" s="2" t="str">
        <f t="shared" si="164"/>
        <v/>
      </c>
      <c r="F1792" t="str">
        <f t="shared" si="165"/>
        <v/>
      </c>
      <c r="G1792" s="11">
        <f t="shared" si="166"/>
        <v>0</v>
      </c>
      <c r="H1792" t="str">
        <f t="shared" si="167"/>
        <v/>
      </c>
    </row>
    <row r="1793" spans="1:8" x14ac:dyDescent="0.25">
      <c r="A1793" s="2" t="s">
        <v>657</v>
      </c>
      <c r="B1793" s="10"/>
      <c r="C1793" s="2" t="str">
        <f t="shared" si="162"/>
        <v>Rule Name</v>
      </c>
      <c r="D1793" t="str">
        <f t="shared" si="163"/>
        <v>RULE_G_HP_JBP_Assign_User_Access_PPA_LAR</v>
      </c>
      <c r="E1793" s="2" t="str">
        <f t="shared" si="164"/>
        <v>Rule ID</v>
      </c>
      <c r="F1793" t="str">
        <f t="shared" si="165"/>
        <v>partnerportal-lar_RULE_G_HP_JBP_Assign_User_Access_PPA_LAR</v>
      </c>
      <c r="G1793" s="11">
        <f t="shared" si="166"/>
        <v>2</v>
      </c>
      <c r="H1793" t="str">
        <f t="shared" si="167"/>
        <v/>
      </c>
    </row>
    <row r="1794" spans="1:8" x14ac:dyDescent="0.25">
      <c r="A1794" s="2" t="s">
        <v>658</v>
      </c>
      <c r="B1794" s="10"/>
      <c r="C1794" s="2" t="str">
        <f t="shared" si="162"/>
        <v>Group Name</v>
      </c>
      <c r="D1794" t="str">
        <f t="shared" si="163"/>
        <v>G_HP_JBP_Assign_User_Access_PPA_LAR</v>
      </c>
      <c r="E1794" s="2" t="str">
        <f t="shared" si="164"/>
        <v>Group ID</v>
      </c>
      <c r="F1794" t="str">
        <f t="shared" si="165"/>
        <v>partnerportal-lar_G_HP_JBP_Assign_User_Access_PPA_LAR</v>
      </c>
      <c r="G1794" s="11">
        <f t="shared" si="166"/>
        <v>2</v>
      </c>
      <c r="H1794" t="str">
        <f t="shared" si="167"/>
        <v/>
      </c>
    </row>
    <row r="1795" spans="1:8" x14ac:dyDescent="0.25">
      <c r="A1795" s="2" t="s">
        <v>12</v>
      </c>
      <c r="B1795" s="10"/>
      <c r="C1795" s="2" t="str">
        <f t="shared" ref="C1795:C1854" si="168">IF(A1795=$A$3,"New Rule",IF(C1794="New Rule","Rule Name",IF(C1794="Rule Name","Group Name","")))</f>
        <v/>
      </c>
      <c r="D1795" t="str">
        <f t="shared" ref="D1795:D1855" si="169">IFERROR(LEFT(RIGHT(A1795,LEN(A1795)-FIND("""",A1795,1)),FIND("""",A1795,FIND("""",A1795)+1)-FIND("""",A1795,1)-1),"")</f>
        <v/>
      </c>
      <c r="E1795" s="2" t="str">
        <f t="shared" ref="E1795:E1855" si="170">IF(C1795="Rule Name","Rule ID",IF(C1795="Group Name","Group ID",""))</f>
        <v/>
      </c>
      <c r="F1795" t="str">
        <f t="shared" ref="F1795:F1856" si="171">IFERROR(LEFT(RIGHT(A1795,LEN(A1795)-FIND("""",A1795,FIND("""",A1795,FIND("""",A1795)+1)+1)),FIND("""",A1795,FIND("""",A1795,FIND("""",A1795,FIND("""",A1795)+1)+1)+1)-FIND("""",A1795,FIND("""",A1795,FIND("""",A1795)+1)+1)-1),"")</f>
        <v/>
      </c>
      <c r="G1795" s="11">
        <f t="shared" ref="G1795:G1856" si="172">(SUM(LEN(A1795)-LEN(SUBSTITUTE(A1795,"""","")))/LEN(""""))/2</f>
        <v>0</v>
      </c>
      <c r="H1795" t="str">
        <f t="shared" ref="H1795:H1856" si="173">IFERROR(LEFT(RIGHT(A1795,LEN(A1795)-FIND("""",A1795,FIND("""",A1795,FIND("""",A1795,FIND("""",A1795,FIND("""",A1795)+1)+1)+1)+1)),FIND("""",A1795,(FIND("""",A1795,FIND("""",A1795,FIND("""",A1795,FIND("""",A1795,FIND("""",A1795)+1)+1)+1)+1)+1))-FIND("""",A1795,FIND("""",A1795,FIND("""",A1795,FIND("""",A1795,FIND("""",A1795)+1)+1)+1)+1)-1),"")</f>
        <v/>
      </c>
    </row>
    <row r="1796" spans="1:8" x14ac:dyDescent="0.25">
      <c r="A1796" s="2" t="s">
        <v>24</v>
      </c>
      <c r="B1796" s="10"/>
      <c r="C1796" s="2" t="str">
        <f t="shared" si="168"/>
        <v/>
      </c>
      <c r="D1796" t="str">
        <f t="shared" si="169"/>
        <v/>
      </c>
      <c r="E1796" s="2" t="str">
        <f t="shared" si="170"/>
        <v/>
      </c>
      <c r="F1796" t="str">
        <f t="shared" si="171"/>
        <v/>
      </c>
      <c r="G1796" s="11">
        <f t="shared" si="172"/>
        <v>0</v>
      </c>
      <c r="H1796" t="str">
        <f t="shared" si="173"/>
        <v/>
      </c>
    </row>
    <row r="1797" spans="1:8" x14ac:dyDescent="0.25">
      <c r="A1797" s="2" t="s">
        <v>659</v>
      </c>
      <c r="B1797" s="10"/>
      <c r="C1797" s="2" t="str">
        <f t="shared" si="168"/>
        <v/>
      </c>
      <c r="D1797" t="str">
        <f t="shared" si="169"/>
        <v>G_SPT_Joint_Business_Planning</v>
      </c>
      <c r="E1797" s="2" t="str">
        <f t="shared" si="170"/>
        <v/>
      </c>
      <c r="F1797" t="str">
        <f t="shared" si="171"/>
        <v>Programs</v>
      </c>
      <c r="G1797" s="11">
        <f t="shared" si="172"/>
        <v>2</v>
      </c>
      <c r="H1797" t="str">
        <f t="shared" si="173"/>
        <v/>
      </c>
    </row>
    <row r="1798" spans="1:8" x14ac:dyDescent="0.25">
      <c r="A1798" s="2" t="s">
        <v>575</v>
      </c>
      <c r="B1798" s="10"/>
      <c r="C1798" s="2" t="str">
        <f t="shared" si="168"/>
        <v/>
      </c>
      <c r="D1798" t="str">
        <f t="shared" si="169"/>
        <v>T</v>
      </c>
      <c r="E1798" s="2" t="str">
        <f t="shared" si="170"/>
        <v/>
      </c>
      <c r="F1798" t="str">
        <f t="shared" si="171"/>
        <v>IsPartnerAdmin</v>
      </c>
      <c r="G1798" s="11">
        <f t="shared" si="172"/>
        <v>2</v>
      </c>
      <c r="H1798" t="str">
        <f t="shared" si="173"/>
        <v/>
      </c>
    </row>
    <row r="1799" spans="1:8" x14ac:dyDescent="0.25">
      <c r="A1799" s="2" t="s">
        <v>660</v>
      </c>
      <c r="B1799" s="10"/>
      <c r="C1799" s="2" t="str">
        <f t="shared" si="168"/>
        <v/>
      </c>
      <c r="D1799" t="str">
        <f t="shared" si="169"/>
        <v>G_SPT_Joint_Business_Planning_User</v>
      </c>
      <c r="E1799" s="2" t="str">
        <f t="shared" si="170"/>
        <v/>
      </c>
      <c r="F1799" t="str">
        <f t="shared" si="171"/>
        <v>UserRights</v>
      </c>
      <c r="G1799" s="11">
        <f t="shared" si="172"/>
        <v>2</v>
      </c>
      <c r="H1799" t="str">
        <f t="shared" si="173"/>
        <v/>
      </c>
    </row>
    <row r="1800" spans="1:8" x14ac:dyDescent="0.25">
      <c r="A1800" s="2" t="s">
        <v>28</v>
      </c>
      <c r="B1800" s="10"/>
      <c r="C1800" s="2" t="str">
        <f t="shared" si="168"/>
        <v/>
      </c>
      <c r="D1800" t="str">
        <f t="shared" si="169"/>
        <v/>
      </c>
      <c r="E1800" s="2" t="str">
        <f t="shared" si="170"/>
        <v/>
      </c>
      <c r="F1800" t="str">
        <f t="shared" si="171"/>
        <v/>
      </c>
      <c r="G1800" s="11">
        <f t="shared" si="172"/>
        <v>0</v>
      </c>
      <c r="H1800" t="str">
        <f t="shared" si="173"/>
        <v/>
      </c>
    </row>
    <row r="1801" spans="1:8" x14ac:dyDescent="0.25">
      <c r="A1801" s="2" t="s">
        <v>661</v>
      </c>
      <c r="B1801" s="10"/>
      <c r="C1801" s="2" t="str">
        <f t="shared" si="168"/>
        <v/>
      </c>
      <c r="D1801" t="str">
        <f t="shared" si="169"/>
        <v>G_SPT_Block_Joint_Business_Planning</v>
      </c>
      <c r="E1801" s="2" t="str">
        <f t="shared" si="170"/>
        <v/>
      </c>
      <c r="F1801" t="str">
        <f t="shared" si="171"/>
        <v>Programs</v>
      </c>
      <c r="G1801" s="11">
        <f t="shared" si="172"/>
        <v>2</v>
      </c>
      <c r="H1801" t="str">
        <f t="shared" si="173"/>
        <v/>
      </c>
    </row>
    <row r="1802" spans="1:8" x14ac:dyDescent="0.25">
      <c r="A1802" s="2" t="s">
        <v>32</v>
      </c>
      <c r="B1802" s="10"/>
      <c r="C1802" s="2" t="str">
        <f t="shared" si="168"/>
        <v/>
      </c>
      <c r="D1802" t="str">
        <f t="shared" si="169"/>
        <v/>
      </c>
      <c r="E1802" s="2" t="str">
        <f t="shared" si="170"/>
        <v/>
      </c>
      <c r="F1802" t="str">
        <f t="shared" si="171"/>
        <v/>
      </c>
      <c r="G1802" s="11">
        <f t="shared" si="172"/>
        <v>0</v>
      </c>
      <c r="H1802" t="str">
        <f t="shared" si="173"/>
        <v/>
      </c>
    </row>
    <row r="1803" spans="1:8" x14ac:dyDescent="0.25">
      <c r="A1803" s="2" t="s">
        <v>34</v>
      </c>
      <c r="B1803" s="10"/>
      <c r="C1803" s="2" t="str">
        <f t="shared" si="168"/>
        <v/>
      </c>
      <c r="D1803" t="str">
        <f t="shared" si="169"/>
        <v/>
      </c>
      <c r="E1803" s="2" t="str">
        <f t="shared" si="170"/>
        <v/>
      </c>
      <c r="F1803" t="str">
        <f t="shared" si="171"/>
        <v/>
      </c>
      <c r="G1803" s="11">
        <f t="shared" si="172"/>
        <v>0</v>
      </c>
      <c r="H1803" t="str">
        <f t="shared" si="173"/>
        <v/>
      </c>
    </row>
    <row r="1804" spans="1:8" x14ac:dyDescent="0.25">
      <c r="A1804" s="2" t="s">
        <v>16</v>
      </c>
      <c r="B1804" s="10"/>
      <c r="C1804" s="2" t="str">
        <f t="shared" si="168"/>
        <v/>
      </c>
      <c r="D1804" t="str">
        <f t="shared" si="169"/>
        <v/>
      </c>
      <c r="E1804" s="2" t="str">
        <f t="shared" si="170"/>
        <v/>
      </c>
      <c r="F1804" t="str">
        <f t="shared" si="171"/>
        <v/>
      </c>
      <c r="G1804" s="11">
        <f t="shared" si="172"/>
        <v>0</v>
      </c>
      <c r="H1804" t="str">
        <f t="shared" si="173"/>
        <v/>
      </c>
    </row>
    <row r="1805" spans="1:8" x14ac:dyDescent="0.25">
      <c r="A1805" s="2" t="s">
        <v>7</v>
      </c>
      <c r="B1805" s="10"/>
      <c r="C1805" s="2" t="str">
        <f t="shared" si="168"/>
        <v>New Rule</v>
      </c>
      <c r="D1805" t="str">
        <f t="shared" si="169"/>
        <v/>
      </c>
      <c r="E1805" s="2" t="str">
        <f t="shared" si="170"/>
        <v/>
      </c>
      <c r="F1805" t="str">
        <f t="shared" si="171"/>
        <v/>
      </c>
      <c r="G1805" s="11">
        <f t="shared" si="172"/>
        <v>0</v>
      </c>
      <c r="H1805" t="str">
        <f t="shared" si="173"/>
        <v/>
      </c>
    </row>
    <row r="1806" spans="1:8" x14ac:dyDescent="0.25">
      <c r="A1806" s="2" t="s">
        <v>662</v>
      </c>
      <c r="B1806" s="10"/>
      <c r="C1806" s="2" t="str">
        <f t="shared" si="168"/>
        <v>Rule Name</v>
      </c>
      <c r="D1806" t="str">
        <f t="shared" si="169"/>
        <v>RULE_G_HP_JBP_Access_Now_NonPPA_LAR</v>
      </c>
      <c r="E1806" s="2" t="str">
        <f t="shared" si="170"/>
        <v>Rule ID</v>
      </c>
      <c r="F1806" t="str">
        <f t="shared" si="171"/>
        <v>partnerportal-lar_RULE_G_HP_JBP_Access_Now_NonPPA_LAR</v>
      </c>
      <c r="G1806" s="11">
        <f t="shared" si="172"/>
        <v>2</v>
      </c>
      <c r="H1806" t="str">
        <f t="shared" si="173"/>
        <v/>
      </c>
    </row>
    <row r="1807" spans="1:8" x14ac:dyDescent="0.25">
      <c r="A1807" s="2" t="s">
        <v>663</v>
      </c>
      <c r="B1807" s="10"/>
      <c r="C1807" s="2" t="str">
        <f t="shared" si="168"/>
        <v>Group Name</v>
      </c>
      <c r="D1807" t="str">
        <f t="shared" si="169"/>
        <v>G_HP_JBP_Access_Now_NonPPA_LAR</v>
      </c>
      <c r="E1807" s="2" t="str">
        <f t="shared" si="170"/>
        <v>Group ID</v>
      </c>
      <c r="F1807" t="str">
        <f t="shared" si="171"/>
        <v>partnerportal-lar_G_HP_JBP_Access_Now_NonPPA_LAR</v>
      </c>
      <c r="G1807" s="11">
        <f t="shared" si="172"/>
        <v>2</v>
      </c>
      <c r="H1807" t="str">
        <f t="shared" si="173"/>
        <v/>
      </c>
    </row>
    <row r="1808" spans="1:8" x14ac:dyDescent="0.25">
      <c r="A1808" s="2" t="s">
        <v>12</v>
      </c>
      <c r="B1808" s="10"/>
      <c r="C1808" s="2" t="str">
        <f t="shared" si="168"/>
        <v/>
      </c>
      <c r="D1808" t="str">
        <f t="shared" si="169"/>
        <v/>
      </c>
      <c r="E1808" s="2" t="str">
        <f t="shared" si="170"/>
        <v/>
      </c>
      <c r="F1808" t="str">
        <f t="shared" si="171"/>
        <v/>
      </c>
      <c r="G1808" s="11">
        <f t="shared" si="172"/>
        <v>0</v>
      </c>
      <c r="H1808" t="str">
        <f t="shared" si="173"/>
        <v/>
      </c>
    </row>
    <row r="1809" spans="1:8" x14ac:dyDescent="0.25">
      <c r="A1809" s="2" t="s">
        <v>24</v>
      </c>
      <c r="B1809" s="10"/>
      <c r="C1809" s="2" t="str">
        <f t="shared" si="168"/>
        <v/>
      </c>
      <c r="D1809" t="str">
        <f t="shared" si="169"/>
        <v/>
      </c>
      <c r="E1809" s="2" t="str">
        <f t="shared" si="170"/>
        <v/>
      </c>
      <c r="F1809" t="str">
        <f t="shared" si="171"/>
        <v/>
      </c>
      <c r="G1809" s="11">
        <f t="shared" si="172"/>
        <v>0</v>
      </c>
      <c r="H1809" t="str">
        <f t="shared" si="173"/>
        <v/>
      </c>
    </row>
    <row r="1810" spans="1:8" x14ac:dyDescent="0.25">
      <c r="A1810" s="2" t="s">
        <v>659</v>
      </c>
      <c r="B1810" s="10"/>
      <c r="C1810" s="2" t="str">
        <f t="shared" si="168"/>
        <v/>
      </c>
      <c r="D1810" t="str">
        <f t="shared" si="169"/>
        <v>G_SPT_Joint_Business_Planning</v>
      </c>
      <c r="E1810" s="2" t="str">
        <f t="shared" si="170"/>
        <v/>
      </c>
      <c r="F1810" t="str">
        <f t="shared" si="171"/>
        <v>Programs</v>
      </c>
      <c r="G1810" s="11">
        <f t="shared" si="172"/>
        <v>2</v>
      </c>
      <c r="H1810" t="str">
        <f t="shared" si="173"/>
        <v/>
      </c>
    </row>
    <row r="1811" spans="1:8" x14ac:dyDescent="0.25">
      <c r="A1811" s="2" t="s">
        <v>660</v>
      </c>
      <c r="B1811" s="10"/>
      <c r="C1811" s="2" t="str">
        <f t="shared" si="168"/>
        <v/>
      </c>
      <c r="D1811" t="str">
        <f t="shared" si="169"/>
        <v>G_SPT_Joint_Business_Planning_User</v>
      </c>
      <c r="E1811" s="2" t="str">
        <f t="shared" si="170"/>
        <v/>
      </c>
      <c r="F1811" t="str">
        <f t="shared" si="171"/>
        <v>UserRights</v>
      </c>
      <c r="G1811" s="11">
        <f t="shared" si="172"/>
        <v>2</v>
      </c>
      <c r="H1811" t="str">
        <f t="shared" si="173"/>
        <v/>
      </c>
    </row>
    <row r="1812" spans="1:8" x14ac:dyDescent="0.25">
      <c r="A1812" s="2" t="s">
        <v>28</v>
      </c>
      <c r="B1812" s="10"/>
      <c r="C1812" s="2" t="str">
        <f t="shared" si="168"/>
        <v/>
      </c>
      <c r="D1812" t="str">
        <f t="shared" si="169"/>
        <v/>
      </c>
      <c r="E1812" s="2" t="str">
        <f t="shared" si="170"/>
        <v/>
      </c>
      <c r="F1812" t="str">
        <f t="shared" si="171"/>
        <v/>
      </c>
      <c r="G1812" s="11">
        <f t="shared" si="172"/>
        <v>0</v>
      </c>
      <c r="H1812" t="str">
        <f t="shared" si="173"/>
        <v/>
      </c>
    </row>
    <row r="1813" spans="1:8" x14ac:dyDescent="0.25">
      <c r="A1813" s="2" t="s">
        <v>42</v>
      </c>
      <c r="B1813" s="10"/>
      <c r="C1813" s="2" t="str">
        <f t="shared" si="168"/>
        <v/>
      </c>
      <c r="D1813" t="str">
        <f t="shared" si="169"/>
        <v/>
      </c>
      <c r="E1813" s="2" t="str">
        <f t="shared" si="170"/>
        <v/>
      </c>
      <c r="F1813" t="str">
        <f t="shared" si="171"/>
        <v/>
      </c>
      <c r="G1813" s="11">
        <f t="shared" si="172"/>
        <v>0</v>
      </c>
      <c r="H1813" t="str">
        <f t="shared" si="173"/>
        <v/>
      </c>
    </row>
    <row r="1814" spans="1:8" x14ac:dyDescent="0.25">
      <c r="A1814" s="2" t="s">
        <v>664</v>
      </c>
      <c r="B1814" s="10"/>
      <c r="C1814" s="2" t="str">
        <f t="shared" si="168"/>
        <v/>
      </c>
      <c r="D1814" t="str">
        <f t="shared" si="169"/>
        <v>G_SPT_Block_Joint_Business_Planning</v>
      </c>
      <c r="E1814" s="2" t="str">
        <f t="shared" si="170"/>
        <v/>
      </c>
      <c r="F1814" t="str">
        <f t="shared" si="171"/>
        <v>Programs</v>
      </c>
      <c r="G1814" s="11">
        <f t="shared" si="172"/>
        <v>2</v>
      </c>
      <c r="H1814" t="str">
        <f t="shared" si="173"/>
        <v/>
      </c>
    </row>
    <row r="1815" spans="1:8" x14ac:dyDescent="0.25">
      <c r="A1815" s="2" t="s">
        <v>665</v>
      </c>
      <c r="B1815" s="10"/>
      <c r="C1815" s="2" t="str">
        <f t="shared" si="168"/>
        <v/>
      </c>
      <c r="D1815" t="str">
        <f t="shared" si="169"/>
        <v>T</v>
      </c>
      <c r="E1815" s="2" t="str">
        <f t="shared" si="170"/>
        <v/>
      </c>
      <c r="F1815" t="str">
        <f t="shared" si="171"/>
        <v>IsPartnerAdmin</v>
      </c>
      <c r="G1815" s="11">
        <f t="shared" si="172"/>
        <v>2</v>
      </c>
      <c r="H1815" t="str">
        <f t="shared" si="173"/>
        <v/>
      </c>
    </row>
    <row r="1816" spans="1:8" x14ac:dyDescent="0.25">
      <c r="A1816" s="2" t="s">
        <v>45</v>
      </c>
      <c r="B1816" s="10"/>
      <c r="C1816" s="2" t="str">
        <f t="shared" si="168"/>
        <v/>
      </c>
      <c r="D1816" t="str">
        <f t="shared" si="169"/>
        <v/>
      </c>
      <c r="E1816" s="2" t="str">
        <f t="shared" si="170"/>
        <v/>
      </c>
      <c r="F1816" t="str">
        <f t="shared" si="171"/>
        <v/>
      </c>
      <c r="G1816" s="11">
        <f t="shared" si="172"/>
        <v>0</v>
      </c>
      <c r="H1816" t="str">
        <f t="shared" si="173"/>
        <v/>
      </c>
    </row>
    <row r="1817" spans="1:8" x14ac:dyDescent="0.25">
      <c r="A1817" s="2" t="s">
        <v>32</v>
      </c>
      <c r="B1817" s="10"/>
      <c r="C1817" s="2" t="str">
        <f t="shared" si="168"/>
        <v/>
      </c>
      <c r="D1817" t="str">
        <f t="shared" si="169"/>
        <v/>
      </c>
      <c r="E1817" s="2" t="str">
        <f t="shared" si="170"/>
        <v/>
      </c>
      <c r="F1817" t="str">
        <f t="shared" si="171"/>
        <v/>
      </c>
      <c r="G1817" s="11">
        <f t="shared" si="172"/>
        <v>0</v>
      </c>
      <c r="H1817" t="str">
        <f t="shared" si="173"/>
        <v/>
      </c>
    </row>
    <row r="1818" spans="1:8" x14ac:dyDescent="0.25">
      <c r="A1818" s="2" t="s">
        <v>34</v>
      </c>
      <c r="B1818" s="10"/>
      <c r="C1818" s="2" t="str">
        <f t="shared" si="168"/>
        <v/>
      </c>
      <c r="D1818" t="str">
        <f t="shared" si="169"/>
        <v/>
      </c>
      <c r="E1818" s="2" t="str">
        <f t="shared" si="170"/>
        <v/>
      </c>
      <c r="F1818" t="str">
        <f t="shared" si="171"/>
        <v/>
      </c>
      <c r="G1818" s="11">
        <f t="shared" si="172"/>
        <v>0</v>
      </c>
      <c r="H1818" t="str">
        <f t="shared" si="173"/>
        <v/>
      </c>
    </row>
    <row r="1819" spans="1:8" x14ac:dyDescent="0.25">
      <c r="A1819" s="2" t="s">
        <v>16</v>
      </c>
      <c r="B1819" s="10"/>
      <c r="C1819" s="2" t="str">
        <f t="shared" si="168"/>
        <v/>
      </c>
      <c r="D1819" t="str">
        <f t="shared" si="169"/>
        <v/>
      </c>
      <c r="E1819" s="2" t="str">
        <f t="shared" si="170"/>
        <v/>
      </c>
      <c r="F1819" t="str">
        <f t="shared" si="171"/>
        <v/>
      </c>
      <c r="G1819" s="11">
        <f t="shared" si="172"/>
        <v>0</v>
      </c>
      <c r="H1819" t="str">
        <f t="shared" si="173"/>
        <v/>
      </c>
    </row>
    <row r="1820" spans="1:8" x14ac:dyDescent="0.25">
      <c r="A1820" s="2" t="s">
        <v>7</v>
      </c>
      <c r="B1820" s="10"/>
      <c r="C1820" s="2" t="str">
        <f t="shared" si="168"/>
        <v>New Rule</v>
      </c>
      <c r="D1820" t="str">
        <f t="shared" si="169"/>
        <v/>
      </c>
      <c r="E1820" s="2" t="str">
        <f t="shared" si="170"/>
        <v/>
      </c>
      <c r="F1820" t="str">
        <f t="shared" si="171"/>
        <v/>
      </c>
      <c r="G1820" s="11">
        <f t="shared" si="172"/>
        <v>0</v>
      </c>
      <c r="H1820" t="str">
        <f t="shared" si="173"/>
        <v/>
      </c>
    </row>
    <row r="1821" spans="1:8" x14ac:dyDescent="0.25">
      <c r="A1821" s="2" t="s">
        <v>666</v>
      </c>
      <c r="B1821" s="10"/>
      <c r="C1821" s="2" t="str">
        <f t="shared" si="168"/>
        <v>Rule Name</v>
      </c>
      <c r="D1821" t="str">
        <f t="shared" si="169"/>
        <v>RULE_G_HP_JBP_Assign_Access_PPA_LAR</v>
      </c>
      <c r="E1821" s="2" t="str">
        <f t="shared" si="170"/>
        <v>Rule ID</v>
      </c>
      <c r="F1821" t="str">
        <f t="shared" si="171"/>
        <v>partnerportal-lar_RULE_G_HP_JBP_Assign_Access_PPA_LAR</v>
      </c>
      <c r="G1821" s="11">
        <f t="shared" si="172"/>
        <v>2</v>
      </c>
      <c r="H1821" t="str">
        <f t="shared" si="173"/>
        <v/>
      </c>
    </row>
    <row r="1822" spans="1:8" x14ac:dyDescent="0.25">
      <c r="A1822" s="2" t="s">
        <v>667</v>
      </c>
      <c r="B1822" s="10"/>
      <c r="C1822" s="2" t="str">
        <f t="shared" si="168"/>
        <v>Group Name</v>
      </c>
      <c r="D1822" t="str">
        <f t="shared" si="169"/>
        <v>G_HP_JBP_Assign_Access_PPA_LAR</v>
      </c>
      <c r="E1822" s="2" t="str">
        <f t="shared" si="170"/>
        <v>Group ID</v>
      </c>
      <c r="F1822" t="str">
        <f t="shared" si="171"/>
        <v>partnerportal-lar_G_HP_JBP_Assign_Access_PPA_LAR</v>
      </c>
      <c r="G1822" s="11">
        <f t="shared" si="172"/>
        <v>2</v>
      </c>
      <c r="H1822" t="str">
        <f t="shared" si="173"/>
        <v/>
      </c>
    </row>
    <row r="1823" spans="1:8" x14ac:dyDescent="0.25">
      <c r="A1823" s="2" t="s">
        <v>12</v>
      </c>
      <c r="B1823" s="10"/>
      <c r="C1823" s="2" t="str">
        <f t="shared" si="168"/>
        <v/>
      </c>
      <c r="D1823" t="str">
        <f t="shared" si="169"/>
        <v/>
      </c>
      <c r="E1823" s="2" t="str">
        <f t="shared" si="170"/>
        <v/>
      </c>
      <c r="F1823" t="str">
        <f t="shared" si="171"/>
        <v/>
      </c>
      <c r="G1823" s="11">
        <f t="shared" si="172"/>
        <v>0</v>
      </c>
      <c r="H1823" t="str">
        <f t="shared" si="173"/>
        <v/>
      </c>
    </row>
    <row r="1824" spans="1:8" x14ac:dyDescent="0.25">
      <c r="A1824" s="2" t="s">
        <v>24</v>
      </c>
      <c r="B1824" s="10"/>
      <c r="C1824" s="2" t="str">
        <f t="shared" si="168"/>
        <v/>
      </c>
      <c r="D1824" t="str">
        <f t="shared" si="169"/>
        <v/>
      </c>
      <c r="E1824" s="2" t="str">
        <f t="shared" si="170"/>
        <v/>
      </c>
      <c r="F1824" t="str">
        <f t="shared" si="171"/>
        <v/>
      </c>
      <c r="G1824" s="11">
        <f t="shared" si="172"/>
        <v>0</v>
      </c>
      <c r="H1824" t="str">
        <f t="shared" si="173"/>
        <v/>
      </c>
    </row>
    <row r="1825" spans="1:8" x14ac:dyDescent="0.25">
      <c r="A1825" s="2" t="s">
        <v>659</v>
      </c>
      <c r="B1825" s="10"/>
      <c r="C1825" s="2" t="str">
        <f t="shared" si="168"/>
        <v/>
      </c>
      <c r="D1825" t="str">
        <f t="shared" si="169"/>
        <v>G_SPT_Joint_Business_Planning</v>
      </c>
      <c r="E1825" s="2" t="str">
        <f t="shared" si="170"/>
        <v/>
      </c>
      <c r="F1825" t="str">
        <f t="shared" si="171"/>
        <v>Programs</v>
      </c>
      <c r="G1825" s="11">
        <f t="shared" si="172"/>
        <v>2</v>
      </c>
      <c r="H1825" t="str">
        <f t="shared" si="173"/>
        <v/>
      </c>
    </row>
    <row r="1826" spans="1:8" x14ac:dyDescent="0.25">
      <c r="A1826" s="2" t="s">
        <v>575</v>
      </c>
      <c r="B1826" s="10"/>
      <c r="C1826" s="2" t="str">
        <f t="shared" si="168"/>
        <v/>
      </c>
      <c r="D1826" t="str">
        <f t="shared" si="169"/>
        <v>T</v>
      </c>
      <c r="E1826" s="2" t="str">
        <f t="shared" si="170"/>
        <v/>
      </c>
      <c r="F1826" t="str">
        <f t="shared" si="171"/>
        <v>IsPartnerAdmin</v>
      </c>
      <c r="G1826" s="11">
        <f t="shared" si="172"/>
        <v>2</v>
      </c>
      <c r="H1826" t="str">
        <f t="shared" si="173"/>
        <v/>
      </c>
    </row>
    <row r="1827" spans="1:8" x14ac:dyDescent="0.25">
      <c r="A1827" s="2" t="s">
        <v>28</v>
      </c>
      <c r="B1827" s="10"/>
      <c r="C1827" s="2" t="str">
        <f t="shared" si="168"/>
        <v/>
      </c>
      <c r="D1827" t="str">
        <f t="shared" si="169"/>
        <v/>
      </c>
      <c r="E1827" s="2" t="str">
        <f t="shared" si="170"/>
        <v/>
      </c>
      <c r="F1827" t="str">
        <f t="shared" si="171"/>
        <v/>
      </c>
      <c r="G1827" s="11">
        <f t="shared" si="172"/>
        <v>0</v>
      </c>
      <c r="H1827" t="str">
        <f t="shared" si="173"/>
        <v/>
      </c>
    </row>
    <row r="1828" spans="1:8" x14ac:dyDescent="0.25">
      <c r="A1828" s="2" t="s">
        <v>42</v>
      </c>
      <c r="B1828" s="10"/>
      <c r="C1828" s="2" t="str">
        <f t="shared" si="168"/>
        <v/>
      </c>
      <c r="D1828" t="str">
        <f t="shared" si="169"/>
        <v/>
      </c>
      <c r="E1828" s="2" t="str">
        <f t="shared" si="170"/>
        <v/>
      </c>
      <c r="F1828" t="str">
        <f t="shared" si="171"/>
        <v/>
      </c>
      <c r="G1828" s="11">
        <f t="shared" si="172"/>
        <v>0</v>
      </c>
      <c r="H1828" t="str">
        <f t="shared" si="173"/>
        <v/>
      </c>
    </row>
    <row r="1829" spans="1:8" x14ac:dyDescent="0.25">
      <c r="A1829" s="2" t="s">
        <v>664</v>
      </c>
      <c r="B1829" s="10"/>
      <c r="C1829" s="2" t="str">
        <f t="shared" si="168"/>
        <v/>
      </c>
      <c r="D1829" t="str">
        <f t="shared" si="169"/>
        <v>G_SPT_Block_Joint_Business_Planning</v>
      </c>
      <c r="E1829" s="2" t="str">
        <f t="shared" si="170"/>
        <v/>
      </c>
      <c r="F1829" t="str">
        <f t="shared" si="171"/>
        <v>Programs</v>
      </c>
      <c r="G1829" s="11">
        <f t="shared" si="172"/>
        <v>2</v>
      </c>
      <c r="H1829" t="str">
        <f t="shared" si="173"/>
        <v/>
      </c>
    </row>
    <row r="1830" spans="1:8" x14ac:dyDescent="0.25">
      <c r="A1830" s="2" t="s">
        <v>668</v>
      </c>
      <c r="B1830" s="10"/>
      <c r="C1830" s="2" t="str">
        <f t="shared" si="168"/>
        <v/>
      </c>
      <c r="D1830" t="str">
        <f t="shared" si="169"/>
        <v>G_SPT_Joint_Business_Planning_User</v>
      </c>
      <c r="E1830" s="2" t="str">
        <f t="shared" si="170"/>
        <v/>
      </c>
      <c r="F1830" t="str">
        <f t="shared" si="171"/>
        <v>UserRights</v>
      </c>
      <c r="G1830" s="11">
        <f t="shared" si="172"/>
        <v>2</v>
      </c>
      <c r="H1830" t="str">
        <f t="shared" si="173"/>
        <v/>
      </c>
    </row>
    <row r="1831" spans="1:8" x14ac:dyDescent="0.25">
      <c r="A1831" s="2" t="s">
        <v>45</v>
      </c>
      <c r="B1831" s="10"/>
      <c r="C1831" s="2" t="str">
        <f t="shared" si="168"/>
        <v/>
      </c>
      <c r="D1831" t="str">
        <f t="shared" si="169"/>
        <v/>
      </c>
      <c r="E1831" s="2" t="str">
        <f t="shared" si="170"/>
        <v/>
      </c>
      <c r="F1831" t="str">
        <f t="shared" si="171"/>
        <v/>
      </c>
      <c r="G1831" s="11">
        <f t="shared" si="172"/>
        <v>0</v>
      </c>
      <c r="H1831" t="str">
        <f t="shared" si="173"/>
        <v/>
      </c>
    </row>
    <row r="1832" spans="1:8" x14ac:dyDescent="0.25">
      <c r="A1832" s="2" t="s">
        <v>32</v>
      </c>
      <c r="B1832" s="10"/>
      <c r="C1832" s="2" t="str">
        <f t="shared" si="168"/>
        <v/>
      </c>
      <c r="D1832" t="str">
        <f t="shared" si="169"/>
        <v/>
      </c>
      <c r="E1832" s="2" t="str">
        <f t="shared" si="170"/>
        <v/>
      </c>
      <c r="F1832" t="str">
        <f t="shared" si="171"/>
        <v/>
      </c>
      <c r="G1832" s="11">
        <f t="shared" si="172"/>
        <v>0</v>
      </c>
      <c r="H1832" t="str">
        <f t="shared" si="173"/>
        <v/>
      </c>
    </row>
    <row r="1833" spans="1:8" x14ac:dyDescent="0.25">
      <c r="A1833" s="2" t="s">
        <v>34</v>
      </c>
      <c r="B1833" s="10"/>
      <c r="C1833" s="2" t="str">
        <f t="shared" si="168"/>
        <v/>
      </c>
      <c r="D1833" t="str">
        <f t="shared" si="169"/>
        <v/>
      </c>
      <c r="E1833" s="2" t="str">
        <f t="shared" si="170"/>
        <v/>
      </c>
      <c r="F1833" t="str">
        <f t="shared" si="171"/>
        <v/>
      </c>
      <c r="G1833" s="11">
        <f t="shared" si="172"/>
        <v>0</v>
      </c>
      <c r="H1833" t="str">
        <f t="shared" si="173"/>
        <v/>
      </c>
    </row>
    <row r="1834" spans="1:8" x14ac:dyDescent="0.25">
      <c r="A1834" s="2" t="s">
        <v>16</v>
      </c>
      <c r="B1834" s="10"/>
      <c r="C1834" s="2" t="str">
        <f t="shared" si="168"/>
        <v/>
      </c>
      <c r="D1834" t="str">
        <f t="shared" si="169"/>
        <v/>
      </c>
      <c r="E1834" s="2" t="str">
        <f t="shared" si="170"/>
        <v/>
      </c>
      <c r="F1834" t="str">
        <f t="shared" si="171"/>
        <v/>
      </c>
      <c r="G1834" s="11">
        <f t="shared" si="172"/>
        <v>0</v>
      </c>
      <c r="H1834" t="str">
        <f t="shared" si="173"/>
        <v/>
      </c>
    </row>
    <row r="1835" spans="1:8" x14ac:dyDescent="0.25">
      <c r="A1835" s="2" t="s">
        <v>7</v>
      </c>
      <c r="B1835" s="10"/>
      <c r="C1835" s="2" t="str">
        <f t="shared" si="168"/>
        <v>New Rule</v>
      </c>
      <c r="D1835" t="str">
        <f t="shared" si="169"/>
        <v/>
      </c>
      <c r="E1835" s="2" t="str">
        <f t="shared" si="170"/>
        <v/>
      </c>
      <c r="F1835" t="str">
        <f t="shared" si="171"/>
        <v/>
      </c>
      <c r="G1835" s="11">
        <f t="shared" si="172"/>
        <v>0</v>
      </c>
      <c r="H1835" t="str">
        <f t="shared" si="173"/>
        <v/>
      </c>
    </row>
    <row r="1836" spans="1:8" x14ac:dyDescent="0.25">
      <c r="A1836" s="2" t="s">
        <v>669</v>
      </c>
      <c r="B1836" s="10"/>
      <c r="C1836" s="2" t="str">
        <f t="shared" si="168"/>
        <v>Rule Name</v>
      </c>
      <c r="D1836" t="str">
        <f t="shared" si="169"/>
        <v>RULE_G_HP_New_P1_My_Leads_Access_PPA_LAR</v>
      </c>
      <c r="E1836" s="2" t="str">
        <f t="shared" si="170"/>
        <v>Rule ID</v>
      </c>
      <c r="F1836" t="str">
        <f t="shared" si="171"/>
        <v>partnerportal-lar_RULE_G_HP_New_P1_My_Leads_Access_PPA_LAR</v>
      </c>
      <c r="G1836" s="11">
        <f t="shared" si="172"/>
        <v>2</v>
      </c>
      <c r="H1836" t="str">
        <f t="shared" si="173"/>
        <v/>
      </c>
    </row>
    <row r="1837" spans="1:8" x14ac:dyDescent="0.25">
      <c r="A1837" s="2" t="s">
        <v>670</v>
      </c>
      <c r="B1837" s="10"/>
      <c r="C1837" s="2" t="str">
        <f t="shared" si="168"/>
        <v>Group Name</v>
      </c>
      <c r="D1837" t="str">
        <f t="shared" si="169"/>
        <v>G_HP_New_P1_My_Leads_Access_PPA_LAR</v>
      </c>
      <c r="E1837" s="2" t="str">
        <f t="shared" si="170"/>
        <v>Group ID</v>
      </c>
      <c r="F1837" t="str">
        <f t="shared" si="171"/>
        <v>partnerportal-lar_G_HP_New_P1_My_Leads_Access_PPA_LAR</v>
      </c>
      <c r="G1837" s="11">
        <f t="shared" si="172"/>
        <v>2</v>
      </c>
      <c r="H1837" t="str">
        <f t="shared" si="173"/>
        <v/>
      </c>
    </row>
    <row r="1838" spans="1:8" x14ac:dyDescent="0.25">
      <c r="A1838" s="2" t="s">
        <v>12</v>
      </c>
      <c r="B1838" s="10"/>
      <c r="C1838" s="2" t="str">
        <f t="shared" si="168"/>
        <v/>
      </c>
      <c r="D1838" t="str">
        <f t="shared" si="169"/>
        <v/>
      </c>
      <c r="E1838" s="2" t="str">
        <f t="shared" si="170"/>
        <v/>
      </c>
      <c r="F1838" t="str">
        <f t="shared" si="171"/>
        <v/>
      </c>
      <c r="G1838" s="11">
        <f t="shared" si="172"/>
        <v>0</v>
      </c>
      <c r="H1838" t="str">
        <f t="shared" si="173"/>
        <v/>
      </c>
    </row>
    <row r="1839" spans="1:8" x14ac:dyDescent="0.25">
      <c r="A1839" s="2" t="s">
        <v>24</v>
      </c>
      <c r="B1839" s="10"/>
      <c r="C1839" s="2" t="str">
        <f t="shared" si="168"/>
        <v/>
      </c>
      <c r="D1839" t="str">
        <f t="shared" si="169"/>
        <v/>
      </c>
      <c r="E1839" s="2" t="str">
        <f t="shared" si="170"/>
        <v/>
      </c>
      <c r="F1839" t="str">
        <f t="shared" si="171"/>
        <v/>
      </c>
      <c r="G1839" s="11">
        <f t="shared" si="172"/>
        <v>0</v>
      </c>
      <c r="H1839" t="str">
        <f t="shared" si="173"/>
        <v/>
      </c>
    </row>
    <row r="1840" spans="1:8" x14ac:dyDescent="0.25">
      <c r="A1840" s="2" t="s">
        <v>611</v>
      </c>
      <c r="B1840" s="10"/>
      <c r="C1840" s="2" t="str">
        <f t="shared" si="168"/>
        <v/>
      </c>
      <c r="D1840" t="str">
        <f t="shared" si="169"/>
        <v>G_SPT_PCLM_Enrolled</v>
      </c>
      <c r="E1840" s="2" t="str">
        <f t="shared" si="170"/>
        <v/>
      </c>
      <c r="F1840" t="str">
        <f t="shared" si="171"/>
        <v>Programs</v>
      </c>
      <c r="G1840" s="11">
        <f t="shared" si="172"/>
        <v>2</v>
      </c>
      <c r="H1840" t="str">
        <f t="shared" si="173"/>
        <v/>
      </c>
    </row>
    <row r="1841" spans="1:8" x14ac:dyDescent="0.25">
      <c r="A1841" s="2" t="s">
        <v>106</v>
      </c>
      <c r="B1841" s="10"/>
      <c r="C1841" s="2" t="str">
        <f t="shared" si="168"/>
        <v/>
      </c>
      <c r="D1841" t="str">
        <f t="shared" si="169"/>
        <v>HP Partner Portal Admin - LA</v>
      </c>
      <c r="E1841" s="2" t="str">
        <f t="shared" si="170"/>
        <v/>
      </c>
      <c r="F1841" t="str">
        <f t="shared" si="171"/>
        <v>ResponsibilityNames</v>
      </c>
      <c r="G1841" s="11">
        <f t="shared" si="172"/>
        <v>2</v>
      </c>
      <c r="H1841" t="str">
        <f t="shared" si="173"/>
        <v/>
      </c>
    </row>
    <row r="1842" spans="1:8" x14ac:dyDescent="0.25">
      <c r="A1842" s="2" t="s">
        <v>630</v>
      </c>
      <c r="B1842" s="10"/>
      <c r="C1842" s="2" t="str">
        <f t="shared" si="168"/>
        <v/>
      </c>
      <c r="D1842" t="str">
        <f t="shared" si="169"/>
        <v>G_SPT_My_HP_Leads_and_Opportunities_Tool_User</v>
      </c>
      <c r="E1842" s="2" t="str">
        <f t="shared" si="170"/>
        <v/>
      </c>
      <c r="F1842" t="str">
        <f t="shared" si="171"/>
        <v>UserRights</v>
      </c>
      <c r="G1842" s="11">
        <f t="shared" si="172"/>
        <v>2</v>
      </c>
      <c r="H1842" t="str">
        <f t="shared" si="173"/>
        <v/>
      </c>
    </row>
    <row r="1843" spans="1:8" x14ac:dyDescent="0.25">
      <c r="A1843" s="2" t="s">
        <v>631</v>
      </c>
      <c r="B1843" s="10"/>
      <c r="C1843" s="2" t="str">
        <f t="shared" si="168"/>
        <v/>
      </c>
      <c r="D1843" t="str">
        <f t="shared" si="169"/>
        <v>G_SPT_My_HP_Leads_and_Opportunities_Tool_User_Training</v>
      </c>
      <c r="E1843" s="2" t="str">
        <f t="shared" si="170"/>
        <v/>
      </c>
      <c r="F1843" t="str">
        <f t="shared" si="171"/>
        <v>UserRights</v>
      </c>
      <c r="G1843" s="11">
        <f t="shared" si="172"/>
        <v>2</v>
      </c>
      <c r="H1843" t="str">
        <f t="shared" si="173"/>
        <v/>
      </c>
    </row>
    <row r="1844" spans="1:8" x14ac:dyDescent="0.25">
      <c r="A1844" s="2" t="s">
        <v>28</v>
      </c>
      <c r="B1844" s="10"/>
      <c r="C1844" s="2" t="str">
        <f t="shared" si="168"/>
        <v/>
      </c>
      <c r="D1844" t="str">
        <f t="shared" si="169"/>
        <v/>
      </c>
      <c r="E1844" s="2" t="str">
        <f t="shared" si="170"/>
        <v/>
      </c>
      <c r="F1844" t="str">
        <f t="shared" si="171"/>
        <v/>
      </c>
      <c r="G1844" s="11">
        <f t="shared" si="172"/>
        <v>0</v>
      </c>
      <c r="H1844" t="str">
        <f t="shared" si="173"/>
        <v/>
      </c>
    </row>
    <row r="1845" spans="1:8" x14ac:dyDescent="0.25">
      <c r="A1845" s="2" t="s">
        <v>622</v>
      </c>
      <c r="B1845" s="10"/>
      <c r="C1845" s="2" t="str">
        <f t="shared" si="168"/>
        <v/>
      </c>
      <c r="D1845" t="str">
        <f t="shared" si="169"/>
        <v>G_SPT_My_HP_Leads_and_Opportunities_Tool_Admin</v>
      </c>
      <c r="E1845" s="2" t="str">
        <f t="shared" si="170"/>
        <v/>
      </c>
      <c r="F1845" t="str">
        <f t="shared" si="171"/>
        <v>UserRights</v>
      </c>
      <c r="G1845" s="11">
        <f t="shared" si="172"/>
        <v>2</v>
      </c>
      <c r="H1845" t="str">
        <f t="shared" si="173"/>
        <v/>
      </c>
    </row>
    <row r="1846" spans="1:8" x14ac:dyDescent="0.25">
      <c r="A1846" s="2" t="s">
        <v>32</v>
      </c>
      <c r="B1846" s="10"/>
      <c r="C1846" s="2" t="str">
        <f t="shared" si="168"/>
        <v/>
      </c>
      <c r="D1846" t="str">
        <f t="shared" si="169"/>
        <v/>
      </c>
      <c r="E1846" s="2" t="str">
        <f t="shared" si="170"/>
        <v/>
      </c>
      <c r="F1846" t="str">
        <f t="shared" si="171"/>
        <v/>
      </c>
      <c r="G1846" s="11">
        <f t="shared" si="172"/>
        <v>0</v>
      </c>
      <c r="H1846" t="str">
        <f t="shared" si="173"/>
        <v/>
      </c>
    </row>
    <row r="1847" spans="1:8" x14ac:dyDescent="0.25">
      <c r="A1847" s="2" t="s">
        <v>34</v>
      </c>
      <c r="B1847" s="10"/>
      <c r="C1847" s="2" t="str">
        <f t="shared" si="168"/>
        <v/>
      </c>
      <c r="D1847" t="str">
        <f t="shared" si="169"/>
        <v/>
      </c>
      <c r="E1847" s="2" t="str">
        <f t="shared" si="170"/>
        <v/>
      </c>
      <c r="F1847" t="str">
        <f t="shared" si="171"/>
        <v/>
      </c>
      <c r="G1847" s="11">
        <f t="shared" si="172"/>
        <v>0</v>
      </c>
      <c r="H1847" t="str">
        <f t="shared" si="173"/>
        <v/>
      </c>
    </row>
    <row r="1848" spans="1:8" x14ac:dyDescent="0.25">
      <c r="A1848" s="2" t="s">
        <v>16</v>
      </c>
      <c r="B1848" s="10"/>
      <c r="C1848" s="2" t="str">
        <f t="shared" si="168"/>
        <v/>
      </c>
      <c r="D1848" t="str">
        <f t="shared" si="169"/>
        <v/>
      </c>
      <c r="E1848" s="2" t="str">
        <f t="shared" si="170"/>
        <v/>
      </c>
      <c r="F1848" t="str">
        <f t="shared" si="171"/>
        <v/>
      </c>
      <c r="G1848" s="11">
        <f t="shared" si="172"/>
        <v>0</v>
      </c>
      <c r="H1848" t="str">
        <f t="shared" si="173"/>
        <v/>
      </c>
    </row>
    <row r="1849" spans="1:8" x14ac:dyDescent="0.25">
      <c r="A1849" s="2" t="s">
        <v>7</v>
      </c>
      <c r="B1849" s="10"/>
      <c r="C1849" s="2" t="str">
        <f t="shared" si="168"/>
        <v>New Rule</v>
      </c>
      <c r="D1849" t="str">
        <f t="shared" si="169"/>
        <v/>
      </c>
      <c r="E1849" s="2" t="str">
        <f t="shared" si="170"/>
        <v/>
      </c>
      <c r="F1849" t="str">
        <f t="shared" si="171"/>
        <v/>
      </c>
      <c r="G1849" s="11">
        <f t="shared" si="172"/>
        <v>0</v>
      </c>
      <c r="H1849" t="str">
        <f t="shared" si="173"/>
        <v/>
      </c>
    </row>
    <row r="1850" spans="1:8" x14ac:dyDescent="0.25">
      <c r="A1850" s="2" t="s">
        <v>671</v>
      </c>
      <c r="B1850" s="10"/>
      <c r="C1850" s="2" t="str">
        <f t="shared" si="168"/>
        <v>Rule Name</v>
      </c>
      <c r="D1850" t="str">
        <f t="shared" si="169"/>
        <v>RULE_BENEFIT_STATEMENT_LAR</v>
      </c>
      <c r="E1850" s="2" t="str">
        <f t="shared" si="170"/>
        <v>Rule ID</v>
      </c>
      <c r="F1850" t="str">
        <f t="shared" si="171"/>
        <v>partnerportal-lar_RULE_BENEFIT_STATEMENT_LAR</v>
      </c>
      <c r="G1850" s="11">
        <f t="shared" si="172"/>
        <v>2</v>
      </c>
      <c r="H1850" t="str">
        <f t="shared" si="173"/>
        <v/>
      </c>
    </row>
    <row r="1851" spans="1:8" x14ac:dyDescent="0.25">
      <c r="A1851" s="2" t="s">
        <v>672</v>
      </c>
      <c r="B1851" s="10"/>
      <c r="C1851" s="2" t="str">
        <f t="shared" si="168"/>
        <v>Group Name</v>
      </c>
      <c r="D1851" t="str">
        <f t="shared" si="169"/>
        <v>BENEFIT_STATEMENT_LAR</v>
      </c>
      <c r="E1851" s="2" t="str">
        <f t="shared" si="170"/>
        <v>Group ID</v>
      </c>
      <c r="F1851" t="str">
        <f t="shared" si="171"/>
        <v>partnerportal-lar_BENEFIT_STATEMENT_LAR</v>
      </c>
      <c r="G1851" s="11">
        <f t="shared" si="172"/>
        <v>2</v>
      </c>
      <c r="H1851" t="str">
        <f t="shared" si="173"/>
        <v/>
      </c>
    </row>
    <row r="1852" spans="1:8" x14ac:dyDescent="0.25">
      <c r="A1852" s="2" t="s">
        <v>12</v>
      </c>
      <c r="B1852" s="10"/>
      <c r="C1852" s="2" t="str">
        <f t="shared" si="168"/>
        <v/>
      </c>
      <c r="D1852" t="str">
        <f t="shared" si="169"/>
        <v/>
      </c>
      <c r="E1852" s="2" t="str">
        <f t="shared" si="170"/>
        <v/>
      </c>
      <c r="F1852" t="str">
        <f t="shared" si="171"/>
        <v/>
      </c>
      <c r="G1852" s="11">
        <f t="shared" si="172"/>
        <v>0</v>
      </c>
      <c r="H1852" t="str">
        <f t="shared" si="173"/>
        <v/>
      </c>
    </row>
    <row r="1853" spans="1:8" x14ac:dyDescent="0.25">
      <c r="A1853" s="2" t="s">
        <v>673</v>
      </c>
      <c r="B1853" s="10"/>
      <c r="C1853" s="2" t="str">
        <f t="shared" si="168"/>
        <v/>
      </c>
      <c r="D1853" t="str">
        <f t="shared" si="169"/>
        <v>New_Benefit_Statement_LAR</v>
      </c>
      <c r="E1853" s="2" t="str">
        <f t="shared" si="170"/>
        <v/>
      </c>
      <c r="F1853" t="str">
        <f t="shared" si="171"/>
        <v>UserRights</v>
      </c>
      <c r="G1853" s="11">
        <f t="shared" si="172"/>
        <v>2</v>
      </c>
      <c r="H1853" t="str">
        <f t="shared" si="173"/>
        <v/>
      </c>
    </row>
    <row r="1854" spans="1:8" x14ac:dyDescent="0.25">
      <c r="A1854" s="2" t="s">
        <v>16</v>
      </c>
      <c r="B1854" s="10"/>
      <c r="C1854" s="2" t="str">
        <f t="shared" si="168"/>
        <v/>
      </c>
      <c r="D1854" t="str">
        <f t="shared" si="169"/>
        <v/>
      </c>
      <c r="E1854" s="2" t="str">
        <f t="shared" si="170"/>
        <v/>
      </c>
      <c r="F1854" t="str">
        <f t="shared" si="171"/>
        <v/>
      </c>
      <c r="G1854" s="11">
        <f t="shared" si="172"/>
        <v>0</v>
      </c>
      <c r="H1854" t="str">
        <f t="shared" si="173"/>
        <v/>
      </c>
    </row>
    <row r="1855" spans="1:8" x14ac:dyDescent="0.25">
      <c r="A1855" s="2" t="s">
        <v>7</v>
      </c>
      <c r="B1855" s="10"/>
      <c r="D1855" t="str">
        <f t="shared" si="169"/>
        <v/>
      </c>
      <c r="E1855" s="2" t="str">
        <f t="shared" si="170"/>
        <v/>
      </c>
      <c r="F1855" t="str">
        <f t="shared" si="171"/>
        <v/>
      </c>
      <c r="G1855" s="11">
        <f t="shared" si="172"/>
        <v>0</v>
      </c>
      <c r="H1855" t="str">
        <f t="shared" si="173"/>
        <v/>
      </c>
    </row>
    <row r="1856" spans="1:8" x14ac:dyDescent="0.25">
      <c r="A1856" s="2" t="s">
        <v>674</v>
      </c>
      <c r="B1856" s="10"/>
      <c r="E1856" s="2"/>
      <c r="F1856" t="str">
        <f t="shared" si="171"/>
        <v/>
      </c>
      <c r="G1856" s="11">
        <f t="shared" si="172"/>
        <v>0</v>
      </c>
      <c r="H1856" t="str">
        <f t="shared" si="173"/>
        <v/>
      </c>
    </row>
  </sheetData>
  <autoFilter ref="C2:F2"/>
  <conditionalFormatting sqref="C1:C1048576">
    <cfRule type="cellIs" dxfId="0" priority="1" operator="equal">
      <formula>"New Rule"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Xiao-Rong Wu</dc:creator>
  <cp:lastModifiedBy>Selena Xiao-Rong Wu</cp:lastModifiedBy>
  <dcterms:created xsi:type="dcterms:W3CDTF">2013-12-16T09:03:31Z</dcterms:created>
  <dcterms:modified xsi:type="dcterms:W3CDTF">2013-12-16T09:03:36Z</dcterms:modified>
</cp:coreProperties>
</file>