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3017061.01\Anger\scripts\Linda\2_preproc\"/>
    </mc:Choice>
  </mc:AlternateContent>
  <bookViews>
    <workbookView xWindow="0" yWindow="0" windowWidth="19200" windowHeight="81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4" i="1" l="1"/>
  <c r="H14" i="1" s="1"/>
  <c r="F14" i="1"/>
  <c r="F8" i="1"/>
  <c r="F11" i="1"/>
  <c r="G11" i="1" s="1"/>
  <c r="H11" i="1" s="1"/>
  <c r="G8" i="1"/>
  <c r="H8" i="1" s="1"/>
  <c r="F6" i="1"/>
  <c r="H7" i="1"/>
  <c r="H6" i="1"/>
  <c r="F4" i="1"/>
  <c r="H4" i="1" s="1"/>
  <c r="H5" i="1"/>
</calcChain>
</file>

<file path=xl/sharedStrings.xml><?xml version="1.0" encoding="utf-8"?>
<sst xmlns="http://schemas.openxmlformats.org/spreadsheetml/2006/main" count="23" uniqueCount="22">
  <si>
    <t>echo spacing</t>
  </si>
  <si>
    <t>Base resolution</t>
  </si>
  <si>
    <t>Grappa</t>
  </si>
  <si>
    <t>Partial Fourier</t>
  </si>
  <si>
    <t>no</t>
  </si>
  <si>
    <t>read out</t>
  </si>
  <si>
    <t>seems like not enough</t>
  </si>
  <si>
    <t>seems like too much</t>
  </si>
  <si>
    <t>cmrrep2d_TR1300_mb4_15iso_30ms</t>
  </si>
  <si>
    <t>cmrrep2d_TR1520_mb3_15iso_26ms</t>
  </si>
  <si>
    <t>cmrrep2d_TR2050_mb2_15iso_30ms</t>
  </si>
  <si>
    <t>cmrr_mbep2d_bold</t>
  </si>
  <si>
    <t>cmrrep2d_TR1900_mb3_15iso_26.4ms</t>
  </si>
  <si>
    <t>cmrr_mbep2d_bold_mb4_iPAD2_TR867_TE25_iso2.4</t>
  </si>
  <si>
    <t>HipSubMov</t>
  </si>
  <si>
    <t>PatSep</t>
  </si>
  <si>
    <t>How to calculate:</t>
  </si>
  <si>
    <t>Number of line * echo spacing</t>
  </si>
  <si>
    <t>however, this changes when using acceleration</t>
  </si>
  <si>
    <t>cmrr_2iso_mb6_TR945_skyra_shortEcho_EH</t>
  </si>
  <si>
    <t>ANGER</t>
  </si>
  <si>
    <t>no GRAPPA used??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</si>
</sst>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2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16" sqref="I16"/>
    </sheetView>
  </sheetViews>
  <sheetFormatPr defaultRowHeight="15" x14ac:dyDescent="0.25"/>
  <cols>
    <col min="1" max="1" width="48" bestFit="1" customWidth="1"/>
    <col min="2" max="2" width="12.28515625" bestFit="1" customWidth="1"/>
    <col min="3" max="3" width="14.85546875" bestFit="1" customWidth="1"/>
    <col min="8" max="8" width="10.7109375" customWidth="1"/>
    <col min="9" max="9" width="21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H1" t="s">
        <v>5</v>
      </c>
    </row>
    <row r="3" spans="1:9" x14ac:dyDescent="0.25">
      <c r="A3" s="5" t="s">
        <v>15</v>
      </c>
      <c r="B3" s="5"/>
      <c r="C3" s="5"/>
      <c r="D3" s="5"/>
      <c r="E3" s="5"/>
      <c r="F3" s="5"/>
      <c r="G3" s="5"/>
      <c r="H3" s="5"/>
      <c r="I3" s="6"/>
    </row>
    <row r="4" spans="1:9" x14ac:dyDescent="0.25">
      <c r="A4" s="7" t="s">
        <v>9</v>
      </c>
      <c r="B4" s="7">
        <v>0.94</v>
      </c>
      <c r="C4" s="7">
        <v>140</v>
      </c>
      <c r="D4" s="7">
        <v>2</v>
      </c>
      <c r="E4" s="8">
        <v>6</v>
      </c>
      <c r="F4" s="7">
        <f>C4*(E4/8)</f>
        <v>105</v>
      </c>
      <c r="G4" s="7"/>
      <c r="H4" s="7">
        <f>ROUNDUP(F4/D4,0)*B4</f>
        <v>49.82</v>
      </c>
      <c r="I4" s="6" t="s">
        <v>6</v>
      </c>
    </row>
    <row r="5" spans="1:9" x14ac:dyDescent="0.25">
      <c r="A5" s="7" t="s">
        <v>11</v>
      </c>
      <c r="B5" s="7">
        <v>0.68</v>
      </c>
      <c r="C5" s="7">
        <v>106</v>
      </c>
      <c r="D5" s="7">
        <v>2</v>
      </c>
      <c r="E5" s="7" t="s">
        <v>4</v>
      </c>
      <c r="F5" s="7">
        <v>106</v>
      </c>
      <c r="G5" s="7"/>
      <c r="H5" s="7">
        <f>ROUNDUP(C5/D5,0)*B5</f>
        <v>36.04</v>
      </c>
      <c r="I5" s="6" t="s">
        <v>7</v>
      </c>
    </row>
    <row r="6" spans="1:9" x14ac:dyDescent="0.25">
      <c r="A6" s="7" t="s">
        <v>8</v>
      </c>
      <c r="B6" s="7">
        <v>0.94</v>
      </c>
      <c r="C6" s="7">
        <v>140</v>
      </c>
      <c r="D6" s="7">
        <v>2</v>
      </c>
      <c r="E6" s="7">
        <v>7</v>
      </c>
      <c r="F6" s="7">
        <f>C6*(E6/8)</f>
        <v>122.5</v>
      </c>
      <c r="G6" s="7"/>
      <c r="H6" s="7">
        <f>ROUNDUP(C6/D6,0)*B6</f>
        <v>65.8</v>
      </c>
      <c r="I6" s="6"/>
    </row>
    <row r="7" spans="1:9" x14ac:dyDescent="0.25">
      <c r="A7" s="7" t="s">
        <v>10</v>
      </c>
      <c r="B7" s="7">
        <v>0.94</v>
      </c>
      <c r="C7" s="7">
        <v>140</v>
      </c>
      <c r="D7" s="7">
        <v>3</v>
      </c>
      <c r="E7" s="7" t="s">
        <v>4</v>
      </c>
      <c r="F7" s="7">
        <v>140</v>
      </c>
      <c r="G7" s="7"/>
      <c r="H7" s="7">
        <f>ROUNDUP(C7/D7,0)*B7</f>
        <v>44.18</v>
      </c>
      <c r="I7" s="6"/>
    </row>
    <row r="8" spans="1:9" x14ac:dyDescent="0.25">
      <c r="A8" s="7" t="s">
        <v>12</v>
      </c>
      <c r="B8" s="7">
        <v>0.94</v>
      </c>
      <c r="C8" s="7">
        <v>140</v>
      </c>
      <c r="D8" s="7">
        <v>2</v>
      </c>
      <c r="E8" s="7">
        <v>6</v>
      </c>
      <c r="F8" s="7">
        <f>C8*(E8/8)</f>
        <v>105</v>
      </c>
      <c r="G8" s="7">
        <f>ROUNDUP(F8/D8,0)</f>
        <v>53</v>
      </c>
      <c r="H8" s="7">
        <f>G8*B8</f>
        <v>49.82</v>
      </c>
      <c r="I8" s="6"/>
    </row>
    <row r="9" spans="1:9" x14ac:dyDescent="0.25">
      <c r="A9" s="7"/>
      <c r="B9" s="7"/>
      <c r="C9" s="7"/>
      <c r="D9" s="7"/>
      <c r="E9" s="7"/>
      <c r="F9" s="7"/>
      <c r="G9" s="7"/>
      <c r="H9" s="7"/>
      <c r="I9" s="6"/>
    </row>
    <row r="10" spans="1:9" x14ac:dyDescent="0.25">
      <c r="A10" s="5" t="s">
        <v>14</v>
      </c>
      <c r="B10" s="5"/>
      <c r="C10" s="5"/>
      <c r="D10" s="5"/>
      <c r="E10" s="5"/>
      <c r="F10" s="5"/>
      <c r="G10" s="5"/>
      <c r="H10" s="5"/>
      <c r="I10" s="6"/>
    </row>
    <row r="11" spans="1:9" x14ac:dyDescent="0.25">
      <c r="A11" s="7" t="s">
        <v>13</v>
      </c>
      <c r="B11" s="7">
        <v>0.69</v>
      </c>
      <c r="C11" s="7">
        <v>88</v>
      </c>
      <c r="D11" s="7">
        <v>2</v>
      </c>
      <c r="E11" s="7"/>
      <c r="F11" s="7">
        <f>IF(E11&gt;0,C11*(E11/8),C11)</f>
        <v>88</v>
      </c>
      <c r="G11" s="7">
        <f>ROUNDUP(F11/D11,0)</f>
        <v>44</v>
      </c>
      <c r="H11" s="7">
        <f>G11*B11</f>
        <v>30.36</v>
      </c>
      <c r="I11" s="6"/>
    </row>
    <row r="13" spans="1:9" x14ac:dyDescent="0.25">
      <c r="A13" s="4" t="s">
        <v>20</v>
      </c>
      <c r="B13" s="4"/>
      <c r="C13" s="4"/>
      <c r="D13" s="4"/>
      <c r="E13" s="4"/>
      <c r="F13" s="4"/>
      <c r="G13" s="4"/>
      <c r="H13" s="4"/>
    </row>
    <row r="14" spans="1:9" x14ac:dyDescent="0.25">
      <c r="A14" t="s">
        <v>19</v>
      </c>
      <c r="B14">
        <v>0.77</v>
      </c>
      <c r="C14">
        <v>104</v>
      </c>
      <c r="D14">
        <v>1</v>
      </c>
      <c r="E14">
        <v>6</v>
      </c>
      <c r="F14" s="3">
        <f>C14*(E14/8)</f>
        <v>78</v>
      </c>
      <c r="G14" s="3">
        <f>ROUNDUP(F14/D14,0)</f>
        <v>78</v>
      </c>
      <c r="H14" s="3">
        <f>G14*B14</f>
        <v>60.06</v>
      </c>
      <c r="I14" t="s">
        <v>21</v>
      </c>
    </row>
    <row r="18" spans="1:1" x14ac:dyDescent="0.25">
      <c r="A18" s="1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/>
    </row>
    <row r="22" spans="1:1" x14ac:dyDescent="0.25">
      <c r="A22" s="2"/>
    </row>
  </sheetData>
  <mergeCells count="3">
    <mergeCell ref="A10:H10"/>
    <mergeCell ref="A3:H3"/>
    <mergeCell ref="A13:H13"/>
  </mergeCells>
  <pageMargins left="0.7" right="0.7" top="0.75" bottom="0.75" header="0.3" footer="0.3"/>
  <pageSetup paperSize="1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Donders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lindvoo</dc:creator>
  <cp:lastModifiedBy>Linda de Voogd</cp:lastModifiedBy>
  <dcterms:created xsi:type="dcterms:W3CDTF">2015-05-29T14:16:12Z</dcterms:created>
  <dcterms:modified xsi:type="dcterms:W3CDTF">2018-06-04T11:04:37Z</dcterms:modified>
</cp:coreProperties>
</file>