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69548fc84aee54/Coding/GitHub/FellrnrFullScreen/"/>
    </mc:Choice>
  </mc:AlternateContent>
  <xr:revisionPtr revIDLastSave="41" documentId="8_{16969DAA-F5AA-4E5B-B4E5-E6E7651336D5}" xr6:coauthVersionLast="47" xr6:coauthVersionMax="47" xr10:uidLastSave="{11388D7C-3DA4-45DE-A776-B291AA198745}"/>
  <bookViews>
    <workbookView xWindow="-110" yWindow="-110" windowWidth="38620" windowHeight="21100" xr2:uid="{DA8DB765-6D8F-4300-9F19-048FAF9F2AE7}"/>
  </bookViews>
  <sheets>
    <sheet name="Configure Fellrnr DataField" sheetId="2" r:id="rId1"/>
    <sheet name="Lookup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4" i="2"/>
  <c r="I24" i="2"/>
  <c r="G25" i="2"/>
  <c r="H25" i="2"/>
  <c r="I25" i="2"/>
  <c r="G26" i="2"/>
  <c r="H26" i="2"/>
  <c r="I26" i="2"/>
  <c r="G27" i="2"/>
  <c r="H27" i="2"/>
  <c r="I27" i="2"/>
  <c r="G28" i="2"/>
  <c r="I28" i="2"/>
  <c r="H29" i="2"/>
  <c r="K24" i="2"/>
  <c r="H15" i="2"/>
  <c r="G16" i="2"/>
  <c r="I16" i="2"/>
  <c r="G17" i="2"/>
  <c r="H17" i="2"/>
  <c r="I17" i="2"/>
  <c r="G18" i="2"/>
  <c r="H18" i="2"/>
  <c r="I18" i="2"/>
  <c r="G19" i="2"/>
  <c r="H19" i="2"/>
  <c r="I19" i="2"/>
  <c r="G20" i="2"/>
  <c r="I20" i="2"/>
  <c r="H21" i="2"/>
  <c r="K16" i="2"/>
  <c r="H6" i="2"/>
  <c r="G7" i="2"/>
  <c r="I7" i="2"/>
  <c r="G8" i="2"/>
  <c r="H8" i="2"/>
  <c r="I8" i="2"/>
  <c r="G9" i="2"/>
  <c r="H9" i="2"/>
  <c r="I9" i="2"/>
  <c r="G10" i="2"/>
  <c r="H10" i="2"/>
  <c r="I10" i="2"/>
  <c r="G11" i="2"/>
  <c r="I11" i="2"/>
  <c r="H12" i="2"/>
  <c r="K7" i="2"/>
  <c r="A4" i="2"/>
  <c r="A3" i="2"/>
  <c r="A2" i="2"/>
</calcChain>
</file>

<file path=xl/sharedStrings.xml><?xml version="1.0" encoding="utf-8"?>
<sst xmlns="http://schemas.openxmlformats.org/spreadsheetml/2006/main" count="109" uniqueCount="64">
  <si>
    <t>allTemp</t>
  </si>
  <si>
    <t>altitude</t>
  </si>
  <si>
    <t>averagePace</t>
  </si>
  <si>
    <t>ca</t>
  </si>
  <si>
    <t>cadence</t>
  </si>
  <si>
    <t>cadiacCost</t>
  </si>
  <si>
    <t>clockTime</t>
  </si>
  <si>
    <t>coreTemp</t>
  </si>
  <si>
    <t>deltaElevation</t>
  </si>
  <si>
    <t>dist</t>
  </si>
  <si>
    <t>distLeft</t>
  </si>
  <si>
    <t>dutyFactor</t>
  </si>
  <si>
    <t>elapsedTime</t>
  </si>
  <si>
    <t>GAP</t>
  </si>
  <si>
    <t>grade</t>
  </si>
  <si>
    <t>grndConTime</t>
  </si>
  <si>
    <t>heartRate</t>
  </si>
  <si>
    <t>heat</t>
  </si>
  <si>
    <t>hrPwr</t>
  </si>
  <si>
    <t>opPace</t>
  </si>
  <si>
    <t>pace</t>
  </si>
  <si>
    <t>power</t>
  </si>
  <si>
    <t>skinTemp</t>
  </si>
  <si>
    <t>smoothPace</t>
  </si>
  <si>
    <t>stanceOcc</t>
  </si>
  <si>
    <t>strideLen</t>
  </si>
  <si>
    <t>times</t>
  </si>
  <si>
    <t>totalAscent</t>
  </si>
  <si>
    <t>totalDescent</t>
  </si>
  <si>
    <t>upDown</t>
  </si>
  <si>
    <t>vertOsc</t>
  </si>
  <si>
    <t>Default</t>
  </si>
  <si>
    <t>Run</t>
  </si>
  <si>
    <t>Trail</t>
  </si>
  <si>
    <t>Copy these lines into the configuration of the data field</t>
  </si>
  <si>
    <t>aTp</t>
  </si>
  <si>
    <t>alt</t>
  </si>
  <si>
    <t>aP</t>
  </si>
  <si>
    <t>cC</t>
  </si>
  <si>
    <t>cT</t>
  </si>
  <si>
    <t>cTp</t>
  </si>
  <si>
    <t>dEl</t>
  </si>
  <si>
    <t>dis</t>
  </si>
  <si>
    <t>dR</t>
  </si>
  <si>
    <t>dF</t>
  </si>
  <si>
    <t>eT</t>
  </si>
  <si>
    <t>gAP</t>
  </si>
  <si>
    <t>g</t>
  </si>
  <si>
    <t>gCT</t>
  </si>
  <si>
    <t>hr</t>
  </si>
  <si>
    <t>ht</t>
  </si>
  <si>
    <t>hrP</t>
  </si>
  <si>
    <t>oP</t>
  </si>
  <si>
    <t>pac</t>
  </si>
  <si>
    <t>pwr</t>
  </si>
  <si>
    <t>sTp</t>
  </si>
  <si>
    <t>sP</t>
  </si>
  <si>
    <t>sO</t>
  </si>
  <si>
    <t>sL</t>
  </si>
  <si>
    <t>ts</t>
  </si>
  <si>
    <t>tA</t>
  </si>
  <si>
    <t>tD</t>
  </si>
  <si>
    <t>uD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</si>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</sst>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Protection="1">
      <protection locked="0"/>
    </xf>
    <xf numFmtId="0" fontId="0" fillId="0" borderId="0" xfId="0" applyProtection="1">
      <protection locked="0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14B0-8F86-4666-AEB5-BA80DBA07690}">
  <dimension ref="A1:K29"/>
  <sheetViews>
    <sheetView tabSelected="1" workbookViewId="0">
      <selection activeCell="D11" sqref="D11"/>
    </sheetView>
  </sheetViews>
  <sheetFormatPr defaultRowHeight="14.5" x14ac:dyDescent="0.35"/>
  <cols>
    <col min="11" max="11" width="99.81640625" bestFit="1" customWidth="1"/>
  </cols>
  <sheetData>
    <row r="1" spans="1:11" x14ac:dyDescent="0.35">
      <c r="A1" t="s">
        <v>34</v>
      </c>
    </row>
    <row r="2" spans="1:11" x14ac:dyDescent="0.35">
      <c r="A2" t="str">
        <f>K7</f>
        <v>ca,hrP,hr,pwr,pac,dis,uD,gAP,dF,sL,oP,g,alt,ht,ts</v>
      </c>
    </row>
    <row r="3" spans="1:11" x14ac:dyDescent="0.35">
      <c r="A3" t="str">
        <f>K16</f>
        <v>ca,hrP,hr,pwr,pac,dis,uD,gAP,dF,sL,oP,g,alt,aP,ts</v>
      </c>
    </row>
    <row r="4" spans="1:11" x14ac:dyDescent="0.35">
      <c r="A4" t="str">
        <f>K24</f>
        <v>ca,hrP,hr,pwr,pac,dEl,uD,gAP,dF,sL,oP,g,alt,aP,ts</v>
      </c>
    </row>
    <row r="6" spans="1:11" x14ac:dyDescent="0.35">
      <c r="A6" t="s">
        <v>31</v>
      </c>
      <c r="B6" s="1"/>
      <c r="C6" s="1" t="s">
        <v>4</v>
      </c>
      <c r="D6" s="1"/>
      <c r="G6" s="3"/>
      <c r="H6" s="3" t="str">
        <f>LOOKUP(C6,Lookup!$B:$B,Lookup!$A:$A)</f>
        <v>ca</v>
      </c>
      <c r="I6" s="3"/>
      <c r="J6" s="3"/>
      <c r="K6" s="3"/>
    </row>
    <row r="7" spans="1:11" x14ac:dyDescent="0.35">
      <c r="B7" s="1" t="s">
        <v>18</v>
      </c>
      <c r="C7" s="1"/>
      <c r="D7" s="1" t="s">
        <v>16</v>
      </c>
      <c r="G7" s="3" t="str">
        <f>LOOKUP(B7,Lookup!$B:$B,Lookup!$A:$A)</f>
        <v>hrP</v>
      </c>
      <c r="H7" s="3"/>
      <c r="I7" s="3" t="str">
        <f>LOOKUP(D7,Lookup!$B:$B,Lookup!$A:$A)</f>
        <v>hr</v>
      </c>
      <c r="J7" s="3"/>
      <c r="K7" s="3" t="str">
        <f>_xlfn.TEXTJOIN(",",TRUE,G6:I12)</f>
        <v>ca,hrP,hr,pwr,pac,dis,uD,gAP,dF,sL,oP,g,alt,ht,ts</v>
      </c>
    </row>
    <row r="8" spans="1:11" x14ac:dyDescent="0.35">
      <c r="B8" s="1" t="s">
        <v>21</v>
      </c>
      <c r="C8" s="1" t="s">
        <v>20</v>
      </c>
      <c r="D8" s="1" t="s">
        <v>9</v>
      </c>
      <c r="G8" s="3" t="str">
        <f>LOOKUP(B8,Lookup!$B:$B,Lookup!$A:$A)</f>
        <v>pwr</v>
      </c>
      <c r="H8" s="3" t="str">
        <f>LOOKUP(C8,Lookup!$B:$B,Lookup!$A:$A)</f>
        <v>pac</v>
      </c>
      <c r="I8" s="3" t="str">
        <f>LOOKUP(D8,Lookup!$B:$B,Lookup!$A:$A)</f>
        <v>dis</v>
      </c>
      <c r="J8" s="3"/>
      <c r="K8" s="3"/>
    </row>
    <row r="9" spans="1:11" x14ac:dyDescent="0.35">
      <c r="B9" s="1" t="s">
        <v>29</v>
      </c>
      <c r="C9" s="1" t="s">
        <v>13</v>
      </c>
      <c r="D9" s="1" t="s">
        <v>11</v>
      </c>
      <c r="G9" s="3" t="str">
        <f>LOOKUP(B9,Lookup!$B:$B,Lookup!$A:$A)</f>
        <v>uD</v>
      </c>
      <c r="H9" s="3" t="str">
        <f>LOOKUP(C9,Lookup!$B:$B,Lookup!$A:$A)</f>
        <v>gAP</v>
      </c>
      <c r="I9" s="3" t="str">
        <f>LOOKUP(D9,Lookup!$B:$B,Lookup!$A:$A)</f>
        <v>dF</v>
      </c>
      <c r="J9" s="3"/>
      <c r="K9" s="3"/>
    </row>
    <row r="10" spans="1:11" x14ac:dyDescent="0.35">
      <c r="B10" s="1" t="s">
        <v>25</v>
      </c>
      <c r="C10" s="1" t="s">
        <v>19</v>
      </c>
      <c r="D10" s="1" t="s">
        <v>14</v>
      </c>
      <c r="G10" s="3" t="str">
        <f>LOOKUP(B10,Lookup!$B:$B,Lookup!$A:$A)</f>
        <v>sL</v>
      </c>
      <c r="H10" s="3" t="str">
        <f>LOOKUP(C10,Lookup!$B:$B,Lookup!$A:$A)</f>
        <v>oP</v>
      </c>
      <c r="I10" s="3" t="str">
        <f>LOOKUP(D10,Lookup!$B:$B,Lookup!$A:$A)</f>
        <v>g</v>
      </c>
      <c r="J10" s="3"/>
      <c r="K10" s="3"/>
    </row>
    <row r="11" spans="1:11" x14ac:dyDescent="0.35">
      <c r="B11" s="1" t="s">
        <v>1</v>
      </c>
      <c r="C11" s="1"/>
      <c r="D11" s="1" t="s">
        <v>17</v>
      </c>
      <c r="G11" s="3" t="str">
        <f>LOOKUP(B11,Lookup!$B:$B,Lookup!$A:$A)</f>
        <v>alt</v>
      </c>
      <c r="H11" s="3"/>
      <c r="I11" s="3" t="str">
        <f>LOOKUP(D11,Lookup!$B:$B,Lookup!$A:$A)</f>
        <v>ht</v>
      </c>
      <c r="J11" s="3"/>
      <c r="K11" s="3"/>
    </row>
    <row r="12" spans="1:11" x14ac:dyDescent="0.35">
      <c r="B12" s="1"/>
      <c r="C12" s="1" t="s">
        <v>26</v>
      </c>
      <c r="D12" s="1"/>
      <c r="G12" s="3"/>
      <c r="H12" s="3" t="str">
        <f>LOOKUP(C12,Lookup!$B:$B,Lookup!$A:$A)</f>
        <v>ts</v>
      </c>
      <c r="I12" s="3"/>
      <c r="J12" s="3"/>
      <c r="K12" s="3"/>
    </row>
    <row r="13" spans="1:11" x14ac:dyDescent="0.35">
      <c r="B13" s="2"/>
      <c r="C13" s="2"/>
      <c r="D13" s="2"/>
      <c r="G13" s="3"/>
      <c r="H13" s="3"/>
      <c r="I13" s="3"/>
      <c r="J13" s="3"/>
      <c r="K13" s="3"/>
    </row>
    <row r="14" spans="1:11" x14ac:dyDescent="0.35">
      <c r="B14" s="2"/>
      <c r="C14" s="2"/>
      <c r="D14" s="2"/>
      <c r="G14" s="3"/>
      <c r="H14" s="3"/>
      <c r="I14" s="3"/>
      <c r="J14" s="3"/>
      <c r="K14" s="3"/>
    </row>
    <row r="15" spans="1:11" x14ac:dyDescent="0.35">
      <c r="A15" t="s">
        <v>32</v>
      </c>
      <c r="B15" s="1"/>
      <c r="C15" s="1" t="s">
        <v>4</v>
      </c>
      <c r="D15" s="1"/>
      <c r="G15" s="3"/>
      <c r="H15" s="3" t="str">
        <f>LOOKUP(C15,Lookup!$B:$B,Lookup!$A:$A)</f>
        <v>ca</v>
      </c>
      <c r="I15" s="3"/>
      <c r="J15" s="3"/>
      <c r="K15" s="3"/>
    </row>
    <row r="16" spans="1:11" x14ac:dyDescent="0.35">
      <c r="B16" s="1" t="s">
        <v>18</v>
      </c>
      <c r="C16" s="1"/>
      <c r="D16" s="1" t="s">
        <v>16</v>
      </c>
      <c r="G16" s="3" t="str">
        <f>LOOKUP(B16,Lookup!$B:$B,Lookup!$A:$A)</f>
        <v>hrP</v>
      </c>
      <c r="H16" s="3"/>
      <c r="I16" s="3" t="str">
        <f>LOOKUP(D16,Lookup!$B:$B,Lookup!$A:$A)</f>
        <v>hr</v>
      </c>
      <c r="J16" s="3"/>
      <c r="K16" s="3" t="str">
        <f>_xlfn.TEXTJOIN(",",TRUE,G15:I21)</f>
        <v>ca,hrP,hr,pwr,pac,dis,uD,gAP,dF,sL,oP,g,alt,aP,ts</v>
      </c>
    </row>
    <row r="17" spans="1:11" x14ac:dyDescent="0.35">
      <c r="B17" s="1" t="s">
        <v>21</v>
      </c>
      <c r="C17" s="1" t="s">
        <v>20</v>
      </c>
      <c r="D17" s="1" t="s">
        <v>9</v>
      </c>
      <c r="G17" s="3" t="str">
        <f>LOOKUP(B17,Lookup!$B:$B,Lookup!$A:$A)</f>
        <v>pwr</v>
      </c>
      <c r="H17" s="3" t="str">
        <f>LOOKUP(C17,Lookup!$B:$B,Lookup!$A:$A)</f>
        <v>pac</v>
      </c>
      <c r="I17" s="3" t="str">
        <f>LOOKUP(D17,Lookup!$B:$B,Lookup!$A:$A)</f>
        <v>dis</v>
      </c>
      <c r="J17" s="3"/>
      <c r="K17" s="3"/>
    </row>
    <row r="18" spans="1:11" x14ac:dyDescent="0.35">
      <c r="B18" s="1" t="s">
        <v>29</v>
      </c>
      <c r="C18" s="1" t="s">
        <v>13</v>
      </c>
      <c r="D18" s="1" t="s">
        <v>11</v>
      </c>
      <c r="G18" s="3" t="str">
        <f>LOOKUP(B18,Lookup!$B:$B,Lookup!$A:$A)</f>
        <v>uD</v>
      </c>
      <c r="H18" s="3" t="str">
        <f>LOOKUP(C18,Lookup!$B:$B,Lookup!$A:$A)</f>
        <v>gAP</v>
      </c>
      <c r="I18" s="3" t="str">
        <f>LOOKUP(D18,Lookup!$B:$B,Lookup!$A:$A)</f>
        <v>dF</v>
      </c>
      <c r="J18" s="3"/>
      <c r="K18" s="3"/>
    </row>
    <row r="19" spans="1:11" x14ac:dyDescent="0.35">
      <c r="B19" s="1" t="s">
        <v>25</v>
      </c>
      <c r="C19" s="1" t="s">
        <v>19</v>
      </c>
      <c r="D19" s="1" t="s">
        <v>14</v>
      </c>
      <c r="G19" s="3" t="str">
        <f>LOOKUP(B19,Lookup!$B:$B,Lookup!$A:$A)</f>
        <v>sL</v>
      </c>
      <c r="H19" s="3" t="str">
        <f>LOOKUP(C19,Lookup!$B:$B,Lookup!$A:$A)</f>
        <v>oP</v>
      </c>
      <c r="I19" s="3" t="str">
        <f>LOOKUP(D19,Lookup!$B:$B,Lookup!$A:$A)</f>
        <v>g</v>
      </c>
      <c r="J19" s="3"/>
      <c r="K19" s="3"/>
    </row>
    <row r="20" spans="1:11" x14ac:dyDescent="0.35">
      <c r="B20" s="1" t="s">
        <v>1</v>
      </c>
      <c r="C20" s="1"/>
      <c r="D20" s="1" t="s">
        <v>2</v>
      </c>
      <c r="G20" s="3" t="str">
        <f>LOOKUP(B20,Lookup!$B:$B,Lookup!$A:$A)</f>
        <v>alt</v>
      </c>
      <c r="H20" s="3"/>
      <c r="I20" s="3" t="str">
        <f>LOOKUP(D20,Lookup!$B:$B,Lookup!$A:$A)</f>
        <v>aP</v>
      </c>
      <c r="J20" s="3"/>
      <c r="K20" s="3"/>
    </row>
    <row r="21" spans="1:11" x14ac:dyDescent="0.35">
      <c r="B21" s="1"/>
      <c r="C21" s="1" t="s">
        <v>26</v>
      </c>
      <c r="D21" s="1"/>
      <c r="G21" s="3"/>
      <c r="H21" s="3" t="str">
        <f>LOOKUP(C21,Lookup!$B:$B,Lookup!$A:$A)</f>
        <v>ts</v>
      </c>
      <c r="I21" s="3"/>
      <c r="J21" s="3"/>
      <c r="K21" s="3"/>
    </row>
    <row r="22" spans="1:11" x14ac:dyDescent="0.35">
      <c r="B22" s="2"/>
      <c r="C22" s="2"/>
      <c r="D22" s="2"/>
      <c r="G22" s="3"/>
      <c r="H22" s="3"/>
      <c r="I22" s="3"/>
      <c r="J22" s="3"/>
      <c r="K22" s="3"/>
    </row>
    <row r="23" spans="1:11" x14ac:dyDescent="0.35">
      <c r="A23" t="s">
        <v>33</v>
      </c>
      <c r="B23" s="1"/>
      <c r="C23" s="1" t="s">
        <v>4</v>
      </c>
      <c r="D23" s="1"/>
      <c r="G23" s="3"/>
      <c r="H23" s="3" t="str">
        <f>LOOKUP(C23,Lookup!$B:$B,Lookup!$A:$A)</f>
        <v>ca</v>
      </c>
      <c r="I23" s="3"/>
      <c r="J23" s="3"/>
      <c r="K23" s="3"/>
    </row>
    <row r="24" spans="1:11" x14ac:dyDescent="0.35">
      <c r="B24" s="1" t="s">
        <v>18</v>
      </c>
      <c r="C24" s="1"/>
      <c r="D24" s="1" t="s">
        <v>16</v>
      </c>
      <c r="G24" s="3" t="str">
        <f>LOOKUP(B24,Lookup!$B:$B,Lookup!$A:$A)</f>
        <v>hrP</v>
      </c>
      <c r="H24" s="3"/>
      <c r="I24" s="3" t="str">
        <f>LOOKUP(D24,Lookup!$B:$B,Lookup!$A:$A)</f>
        <v>hr</v>
      </c>
      <c r="J24" s="3"/>
      <c r="K24" s="3" t="str">
        <f>_xlfn.TEXTJOIN(",",TRUE,G23:I29)</f>
        <v>ca,hrP,hr,pwr,pac,dEl,uD,gAP,dF,sL,oP,g,alt,aP,ts</v>
      </c>
    </row>
    <row r="25" spans="1:11" x14ac:dyDescent="0.35">
      <c r="B25" s="1" t="s">
        <v>21</v>
      </c>
      <c r="C25" s="1" t="s">
        <v>20</v>
      </c>
      <c r="D25" s="1" t="s">
        <v>8</v>
      </c>
      <c r="G25" s="3" t="str">
        <f>LOOKUP(B25,Lookup!$B:$B,Lookup!$A:$A)</f>
        <v>pwr</v>
      </c>
      <c r="H25" s="3" t="str">
        <f>LOOKUP(C25,Lookup!$B:$B,Lookup!$A:$A)</f>
        <v>pac</v>
      </c>
      <c r="I25" s="3" t="str">
        <f>LOOKUP(D25,Lookup!$B:$B,Lookup!$A:$A)</f>
        <v>dEl</v>
      </c>
      <c r="J25" s="3"/>
      <c r="K25" s="3"/>
    </row>
    <row r="26" spans="1:11" x14ac:dyDescent="0.35">
      <c r="B26" s="1" t="s">
        <v>29</v>
      </c>
      <c r="C26" s="1" t="s">
        <v>13</v>
      </c>
      <c r="D26" s="1" t="s">
        <v>11</v>
      </c>
      <c r="G26" s="3" t="str">
        <f>LOOKUP(B26,Lookup!$B:$B,Lookup!$A:$A)</f>
        <v>uD</v>
      </c>
      <c r="H26" s="3" t="str">
        <f>LOOKUP(C26,Lookup!$B:$B,Lookup!$A:$A)</f>
        <v>gAP</v>
      </c>
      <c r="I26" s="3" t="str">
        <f>LOOKUP(D26,Lookup!$B:$B,Lookup!$A:$A)</f>
        <v>dF</v>
      </c>
      <c r="J26" s="3"/>
      <c r="K26" s="3"/>
    </row>
    <row r="27" spans="1:11" x14ac:dyDescent="0.35">
      <c r="B27" s="1" t="s">
        <v>25</v>
      </c>
      <c r="C27" s="1" t="s">
        <v>19</v>
      </c>
      <c r="D27" s="1" t="s">
        <v>14</v>
      </c>
      <c r="G27" s="3" t="str">
        <f>LOOKUP(B27,Lookup!$B:$B,Lookup!$A:$A)</f>
        <v>sL</v>
      </c>
      <c r="H27" s="3" t="str">
        <f>LOOKUP(C27,Lookup!$B:$B,Lookup!$A:$A)</f>
        <v>oP</v>
      </c>
      <c r="I27" s="3" t="str">
        <f>LOOKUP(D27,Lookup!$B:$B,Lookup!$A:$A)</f>
        <v>g</v>
      </c>
      <c r="J27" s="3"/>
      <c r="K27" s="3"/>
    </row>
    <row r="28" spans="1:11" x14ac:dyDescent="0.35">
      <c r="B28" s="1" t="s">
        <v>1</v>
      </c>
      <c r="C28" s="1"/>
      <c r="D28" s="1" t="s">
        <v>2</v>
      </c>
      <c r="G28" s="3" t="str">
        <f>LOOKUP(B28,Lookup!$B:$B,Lookup!$A:$A)</f>
        <v>alt</v>
      </c>
      <c r="H28" s="3"/>
      <c r="I28" s="3" t="str">
        <f>LOOKUP(D28,Lookup!$B:$B,Lookup!$A:$A)</f>
        <v>aP</v>
      </c>
      <c r="J28" s="3"/>
      <c r="K28" s="3"/>
    </row>
    <row r="29" spans="1:11" x14ac:dyDescent="0.35">
      <c r="B29" s="1"/>
      <c r="C29" s="1" t="s">
        <v>26</v>
      </c>
      <c r="D29" s="1"/>
      <c r="G29" s="3"/>
      <c r="H29" s="3" t="str">
        <f>LOOKUP(C29,Lookup!$B:$B,Lookup!$A:$A)</f>
        <v>ts</v>
      </c>
      <c r="I29" s="3"/>
      <c r="J29" s="3"/>
      <c r="K29" s="3"/>
    </row>
  </sheetData>
  <sheetProtection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984BC2-19E4-4142-834D-533BB3D39B3A}">
          <x14:formula1>
            <xm:f>Lookup!$B$1:$B$30</xm:f>
          </x14:formula1>
          <xm:sqref>C6 B7:B11 D7:D11 C8:C10 C12 C15 B16:B20 D16:D20 C17:C19 C21 C23 B24:B28 D24:D28 C25:C27 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8704-023E-4C44-8644-D5D7787AF753}">
  <dimension ref="A1:B30"/>
  <sheetViews>
    <sheetView workbookViewId="0">
      <selection sqref="A1:A1048576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35</v>
      </c>
      <c r="B1" t="s">
        <v>0</v>
      </c>
    </row>
    <row r="2" spans="1:2" x14ac:dyDescent="0.35">
      <c r="A2" t="s">
        <v>36</v>
      </c>
      <c r="B2" t="s">
        <v>1</v>
      </c>
    </row>
    <row r="3" spans="1:2" x14ac:dyDescent="0.35">
      <c r="A3" t="s">
        <v>37</v>
      </c>
      <c r="B3" t="s">
        <v>2</v>
      </c>
    </row>
    <row r="4" spans="1:2" x14ac:dyDescent="0.35">
      <c r="A4" t="s">
        <v>3</v>
      </c>
      <c r="B4" t="s">
        <v>4</v>
      </c>
    </row>
    <row r="5" spans="1:2" x14ac:dyDescent="0.35">
      <c r="A5" t="s">
        <v>38</v>
      </c>
      <c r="B5" t="s">
        <v>5</v>
      </c>
    </row>
    <row r="6" spans="1:2" x14ac:dyDescent="0.35">
      <c r="A6" t="s">
        <v>39</v>
      </c>
      <c r="B6" t="s">
        <v>6</v>
      </c>
    </row>
    <row r="7" spans="1:2" x14ac:dyDescent="0.35">
      <c r="A7" t="s">
        <v>40</v>
      </c>
      <c r="B7" t="s">
        <v>7</v>
      </c>
    </row>
    <row r="8" spans="1:2" x14ac:dyDescent="0.35">
      <c r="A8" t="s">
        <v>41</v>
      </c>
      <c r="B8" t="s">
        <v>8</v>
      </c>
    </row>
    <row r="9" spans="1:2" x14ac:dyDescent="0.35">
      <c r="A9" t="s">
        <v>42</v>
      </c>
      <c r="B9" t="s">
        <v>9</v>
      </c>
    </row>
    <row r="10" spans="1:2" x14ac:dyDescent="0.35">
      <c r="A10" t="s">
        <v>43</v>
      </c>
      <c r="B10" t="s">
        <v>10</v>
      </c>
    </row>
    <row r="11" spans="1:2" x14ac:dyDescent="0.35">
      <c r="A11" t="s">
        <v>44</v>
      </c>
      <c r="B11" t="s">
        <v>11</v>
      </c>
    </row>
    <row r="12" spans="1:2" x14ac:dyDescent="0.35">
      <c r="A12" t="s">
        <v>45</v>
      </c>
      <c r="B12" t="s">
        <v>12</v>
      </c>
    </row>
    <row r="13" spans="1:2" x14ac:dyDescent="0.35">
      <c r="A13" t="s">
        <v>46</v>
      </c>
      <c r="B13" t="s">
        <v>13</v>
      </c>
    </row>
    <row r="14" spans="1:2" x14ac:dyDescent="0.35">
      <c r="A14" t="s">
        <v>47</v>
      </c>
      <c r="B14" t="s">
        <v>14</v>
      </c>
    </row>
    <row r="15" spans="1:2" x14ac:dyDescent="0.35">
      <c r="A15" t="s">
        <v>48</v>
      </c>
      <c r="B15" t="s">
        <v>15</v>
      </c>
    </row>
    <row r="16" spans="1:2" x14ac:dyDescent="0.35">
      <c r="A16" t="s">
        <v>49</v>
      </c>
      <c r="B16" t="s">
        <v>16</v>
      </c>
    </row>
    <row r="17" spans="1:2" x14ac:dyDescent="0.35">
      <c r="A17" t="s">
        <v>50</v>
      </c>
      <c r="B17" t="s">
        <v>17</v>
      </c>
    </row>
    <row r="18" spans="1:2" x14ac:dyDescent="0.35">
      <c r="A18" t="s">
        <v>51</v>
      </c>
      <c r="B18" t="s">
        <v>18</v>
      </c>
    </row>
    <row r="19" spans="1:2" x14ac:dyDescent="0.35">
      <c r="A19" t="s">
        <v>52</v>
      </c>
      <c r="B19" t="s">
        <v>19</v>
      </c>
    </row>
    <row r="20" spans="1:2" x14ac:dyDescent="0.35">
      <c r="A20" t="s">
        <v>53</v>
      </c>
      <c r="B20" t="s">
        <v>20</v>
      </c>
    </row>
    <row r="21" spans="1:2" x14ac:dyDescent="0.35">
      <c r="A21" t="s">
        <v>54</v>
      </c>
      <c r="B21" t="s">
        <v>21</v>
      </c>
    </row>
    <row r="22" spans="1:2" x14ac:dyDescent="0.35">
      <c r="A22" t="s">
        <v>55</v>
      </c>
      <c r="B22" t="s">
        <v>22</v>
      </c>
    </row>
    <row r="23" spans="1:2" x14ac:dyDescent="0.35">
      <c r="A23" t="s">
        <v>56</v>
      </c>
      <c r="B23" t="s">
        <v>23</v>
      </c>
    </row>
    <row r="24" spans="1:2" x14ac:dyDescent="0.35">
      <c r="A24" t="s">
        <v>57</v>
      </c>
      <c r="B24" t="s">
        <v>24</v>
      </c>
    </row>
    <row r="25" spans="1:2" x14ac:dyDescent="0.35">
      <c r="A25" t="s">
        <v>58</v>
      </c>
      <c r="B25" t="s">
        <v>25</v>
      </c>
    </row>
    <row r="26" spans="1:2" x14ac:dyDescent="0.35">
      <c r="A26" t="s">
        <v>59</v>
      </c>
      <c r="B26" t="s">
        <v>26</v>
      </c>
    </row>
    <row r="27" spans="1:2" x14ac:dyDescent="0.35">
      <c r="A27" t="s">
        <v>60</v>
      </c>
      <c r="B27" t="s">
        <v>27</v>
      </c>
    </row>
    <row r="28" spans="1:2" x14ac:dyDescent="0.35">
      <c r="A28" t="s">
        <v>61</v>
      </c>
      <c r="B28" t="s">
        <v>28</v>
      </c>
    </row>
    <row r="29" spans="1:2" x14ac:dyDescent="0.35">
      <c r="A29" t="s">
        <v>62</v>
      </c>
      <c r="B29" t="s">
        <v>29</v>
      </c>
    </row>
    <row r="30" spans="1:2" x14ac:dyDescent="0.35">
      <c r="A30" t="s">
        <v>63</v>
      </c>
      <c r="B30" t="s">
        <v>30</v>
      </c>
    </row>
  </sheetData>
  <sortState xmlns:xlrd2="http://schemas.microsoft.com/office/spreadsheetml/2017/richdata2" ref="A1:B30">
    <sortCondition ref="B1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Configure Fellrnr DataField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Savage</cp:lastModifiedBy>
  <dcterms:created xsi:type="dcterms:W3CDTF">2024-12-20T11:49:53Z</dcterms:created>
  <dcterms:modified xsi:type="dcterms:W3CDTF">2024-12-24T07:58:18Z</dcterms:modified>
</cp:coreProperties>
</file>