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felip\Documents\ALC-Felipe Martins\programs\python\checklist-diario\planilhas-checklists-dispatchers\"/>
    </mc:Choice>
  </mc:AlternateContent>
  <xr:revisionPtr revIDLastSave="0" documentId="13_ncr:1_{C9FFECC5-534F-46F3-B7B1-7E6D3FD34393}" xr6:coauthVersionLast="47" xr6:coauthVersionMax="47" xr10:uidLastSave="{00000000-0000-0000-0000-000000000000}"/>
  <bookViews>
    <workbookView xWindow="-20610" yWindow="-2055" windowWidth="20730" windowHeight="11760" activeTab="2" xr2:uid="{00000000-000D-0000-FFFF-FFFF00000000}"/>
  </bookViews>
  <sheets>
    <sheet name="Frota Fixa " sheetId="2" r:id="rId1"/>
    <sheet name="Meli" sheetId="1" r:id="rId2"/>
    <sheet name="BASE" sheetId="10" r:id="rId3"/>
  </sheets>
  <externalReferences>
    <externalReference r:id="rId4"/>
  </externalReferences>
  <definedNames>
    <definedName name="_xlnm._FilterDatabase" localSheetId="2" hidden="1">BASE!$A$1:$Z$351</definedName>
    <definedName name="_xlnm._FilterDatabase" localSheetId="1" hidden="1">Meli!$A$1:$AH$1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S2" i="10"/>
  <c r="U2" i="10" s="1"/>
  <c r="V2" i="10" s="1"/>
  <c r="S3" i="10"/>
  <c r="U3" i="10" s="1"/>
  <c r="V3" i="10" s="1"/>
  <c r="S4" i="10"/>
  <c r="U4" i="10"/>
  <c r="V4" i="10" s="1"/>
  <c r="S5" i="10"/>
  <c r="U5" i="10"/>
  <c r="V5" i="10"/>
  <c r="S6" i="10"/>
  <c r="U6" i="10" s="1"/>
  <c r="V6" i="10" s="1"/>
  <c r="S7" i="10"/>
  <c r="U7" i="10" s="1"/>
  <c r="V7" i="10" s="1"/>
  <c r="S8" i="10"/>
  <c r="U8" i="10" s="1"/>
  <c r="V8" i="10" s="1"/>
  <c r="S9" i="10"/>
  <c r="U9" i="10" s="1"/>
  <c r="V9" i="10" s="1"/>
  <c r="S10" i="10"/>
  <c r="U10" i="10" s="1"/>
  <c r="V10" i="10" s="1"/>
  <c r="S11" i="10"/>
  <c r="U11" i="10" s="1"/>
  <c r="V11" i="10" s="1"/>
  <c r="S12" i="10"/>
  <c r="U12" i="10"/>
  <c r="V12" i="10" s="1"/>
  <c r="S13" i="10"/>
  <c r="U13" i="10" s="1"/>
  <c r="V13" i="10" s="1"/>
  <c r="S14" i="10"/>
  <c r="U14" i="10" s="1"/>
  <c r="V14" i="10" s="1"/>
  <c r="S15" i="10"/>
  <c r="U15" i="10"/>
  <c r="V15" i="10" s="1"/>
  <c r="S16" i="10"/>
  <c r="U16" i="10" s="1"/>
  <c r="V16" i="10" s="1"/>
  <c r="S17" i="10"/>
  <c r="U17" i="10" s="1"/>
  <c r="V17" i="10" s="1"/>
  <c r="S18" i="10"/>
  <c r="U18" i="10" s="1"/>
  <c r="V18" i="10" s="1"/>
  <c r="S19" i="10"/>
  <c r="U19" i="10"/>
  <c r="V19" i="10" s="1"/>
  <c r="S20" i="10"/>
  <c r="U20" i="10" s="1"/>
  <c r="V20" i="10" s="1"/>
  <c r="S21" i="10"/>
  <c r="U21" i="10" s="1"/>
  <c r="V21" i="10" s="1"/>
  <c r="S22" i="10"/>
  <c r="U22" i="10" s="1"/>
  <c r="V22" i="10" s="1"/>
  <c r="S23" i="10"/>
  <c r="U23" i="10" s="1"/>
  <c r="V23" i="10" s="1"/>
  <c r="S24" i="10"/>
  <c r="U24" i="10"/>
  <c r="V24" i="10"/>
  <c r="S25" i="10"/>
  <c r="U25" i="10"/>
  <c r="V25" i="10" s="1"/>
  <c r="S26" i="10"/>
  <c r="U26" i="10" s="1"/>
  <c r="V26" i="10" s="1"/>
  <c r="S27" i="10"/>
  <c r="U27" i="10" s="1"/>
  <c r="V27" i="10" s="1"/>
  <c r="S28" i="10"/>
  <c r="U28" i="10" s="1"/>
  <c r="V28" i="10" s="1"/>
  <c r="S29" i="10"/>
  <c r="U29" i="10"/>
  <c r="V29" i="10"/>
  <c r="S30" i="10"/>
  <c r="U30" i="10" s="1"/>
  <c r="V30" i="10" s="1"/>
  <c r="S31" i="10"/>
  <c r="U31" i="10" s="1"/>
  <c r="V31" i="10" s="1"/>
  <c r="S32" i="10"/>
  <c r="U32" i="10" s="1"/>
  <c r="V32" i="10" s="1"/>
  <c r="S33" i="10"/>
  <c r="U33" i="10" s="1"/>
  <c r="V33" i="10" s="1"/>
  <c r="S34" i="10"/>
  <c r="U34" i="10" s="1"/>
  <c r="V34" i="10" s="1"/>
  <c r="S35" i="10"/>
  <c r="U35" i="10"/>
  <c r="V35" i="10"/>
  <c r="S36" i="10"/>
  <c r="U36" i="10" s="1"/>
  <c r="V36" i="10" s="1"/>
  <c r="S37" i="10"/>
  <c r="U37" i="10" s="1"/>
  <c r="V37" i="10" s="1"/>
  <c r="S38" i="10"/>
  <c r="U38" i="10" s="1"/>
  <c r="V38" i="10" s="1"/>
  <c r="S39" i="10"/>
  <c r="U39" i="10"/>
  <c r="V39" i="10" s="1"/>
  <c r="S40" i="10"/>
  <c r="U40" i="10"/>
  <c r="V40" i="10" s="1"/>
  <c r="S41" i="10"/>
  <c r="U41" i="10" s="1"/>
  <c r="V41" i="10" s="1"/>
  <c r="S42" i="10"/>
  <c r="U42" i="10" s="1"/>
  <c r="V42" i="10" s="1"/>
  <c r="S43" i="10"/>
  <c r="U43" i="10"/>
  <c r="V43" i="10" s="1"/>
  <c r="S44" i="10"/>
  <c r="U44" i="10" s="1"/>
  <c r="V44" i="10" s="1"/>
  <c r="S45" i="10"/>
  <c r="U45" i="10" s="1"/>
  <c r="V45" i="10" s="1"/>
  <c r="S46" i="10"/>
  <c r="U46" i="10" s="1"/>
  <c r="V46" i="10" s="1"/>
  <c r="S47" i="10"/>
  <c r="U47" i="10"/>
  <c r="V47" i="10"/>
  <c r="S48" i="10"/>
  <c r="U48" i="10" s="1"/>
  <c r="V48" i="10" s="1"/>
  <c r="S49" i="10"/>
  <c r="U49" i="10" s="1"/>
  <c r="V49" i="10" s="1"/>
  <c r="S50" i="10"/>
  <c r="U50" i="10" s="1"/>
  <c r="V50" i="10" s="1"/>
  <c r="S51" i="10"/>
  <c r="U51" i="10" s="1"/>
  <c r="V51" i="10" s="1"/>
  <c r="S52" i="10"/>
  <c r="U52" i="10" s="1"/>
  <c r="V52" i="10" s="1"/>
  <c r="S53" i="10"/>
  <c r="U53" i="10"/>
  <c r="V53" i="10" s="1"/>
  <c r="S54" i="10"/>
  <c r="U54" i="10" s="1"/>
  <c r="V54" i="10" s="1"/>
  <c r="S55" i="10"/>
  <c r="U55" i="10" s="1"/>
  <c r="V55" i="10" s="1"/>
  <c r="S56" i="10"/>
  <c r="U56" i="10"/>
  <c r="V56" i="10" s="1"/>
  <c r="S57" i="10"/>
  <c r="U57" i="10" s="1"/>
  <c r="V57" i="10" s="1"/>
  <c r="S58" i="10"/>
  <c r="U58" i="10" s="1"/>
  <c r="V58" i="10" s="1"/>
  <c r="S59" i="10"/>
  <c r="U59" i="10"/>
  <c r="V59" i="10" s="1"/>
  <c r="S60" i="10"/>
  <c r="U60" i="10" s="1"/>
  <c r="V60" i="10" s="1"/>
  <c r="S61" i="10"/>
  <c r="U61" i="10"/>
  <c r="V61" i="10" s="1"/>
  <c r="S62" i="10"/>
  <c r="U62" i="10" s="1"/>
  <c r="V62" i="10" s="1"/>
  <c r="S63" i="10"/>
  <c r="U63" i="10" s="1"/>
  <c r="V63" i="10" s="1"/>
  <c r="S64" i="10"/>
  <c r="U64" i="10" s="1"/>
  <c r="V64" i="10" s="1"/>
  <c r="S65" i="10"/>
  <c r="U65" i="10" s="1"/>
  <c r="V65" i="10" s="1"/>
  <c r="S66" i="10"/>
  <c r="U66" i="10" s="1"/>
  <c r="V66" i="10" s="1"/>
  <c r="S67" i="10"/>
  <c r="U67" i="10" s="1"/>
  <c r="V67" i="10" s="1"/>
  <c r="S68" i="10"/>
  <c r="U68" i="10" s="1"/>
  <c r="V68" i="10" s="1"/>
  <c r="S69" i="10"/>
  <c r="U69" i="10" s="1"/>
  <c r="V69" i="10" s="1"/>
  <c r="S70" i="10"/>
  <c r="U70" i="10" s="1"/>
  <c r="V70" i="10" s="1"/>
  <c r="S71" i="10"/>
  <c r="U71" i="10" s="1"/>
  <c r="V71" i="10" s="1"/>
  <c r="S72" i="10"/>
  <c r="U72" i="10" s="1"/>
  <c r="V72" i="10" s="1"/>
  <c r="S73" i="10"/>
  <c r="U73" i="10" s="1"/>
  <c r="V73" i="10" s="1"/>
  <c r="S74" i="10"/>
  <c r="U74" i="10" s="1"/>
  <c r="V74" i="10" s="1"/>
  <c r="S75" i="10"/>
  <c r="U75" i="10" s="1"/>
  <c r="V75" i="10" s="1"/>
  <c r="S76" i="10"/>
  <c r="U76" i="10"/>
  <c r="V76" i="10"/>
  <c r="S77" i="10"/>
  <c r="U77" i="10"/>
  <c r="V77" i="10" s="1"/>
  <c r="S78" i="10"/>
  <c r="U78" i="10" s="1"/>
  <c r="V78" i="10" s="1"/>
  <c r="S79" i="10"/>
  <c r="U79" i="10" s="1"/>
  <c r="V79" i="10" s="1"/>
  <c r="S80" i="10"/>
  <c r="U80" i="10"/>
  <c r="V80" i="10" s="1"/>
  <c r="S81" i="10"/>
  <c r="U81" i="10" s="1"/>
  <c r="V81" i="10" s="1"/>
  <c r="S82" i="10"/>
  <c r="U82" i="10" s="1"/>
  <c r="V82" i="10" s="1"/>
  <c r="S83" i="10"/>
  <c r="U83" i="10"/>
  <c r="V83" i="10" s="1"/>
  <c r="S84" i="10"/>
  <c r="U84" i="10"/>
  <c r="V84" i="10" s="1"/>
  <c r="S85" i="10"/>
  <c r="U85" i="10"/>
  <c r="V85" i="10" s="1"/>
  <c r="S86" i="10"/>
  <c r="U86" i="10" s="1"/>
  <c r="V86" i="10" s="1"/>
  <c r="S87" i="10"/>
  <c r="U87" i="10"/>
  <c r="V87" i="10"/>
  <c r="S88" i="10"/>
  <c r="U88" i="10"/>
  <c r="V88" i="10" s="1"/>
  <c r="S89" i="10"/>
  <c r="U89" i="10" s="1"/>
  <c r="V89" i="10" s="1"/>
  <c r="S90" i="10"/>
  <c r="U90" i="10" s="1"/>
  <c r="V90" i="10" s="1"/>
  <c r="S91" i="10"/>
  <c r="U91" i="10" s="1"/>
  <c r="V91" i="10" s="1"/>
  <c r="S92" i="10"/>
  <c r="U92" i="10"/>
  <c r="V92" i="10" s="1"/>
  <c r="S93" i="10"/>
  <c r="U93" i="10" s="1"/>
  <c r="V93" i="10" s="1"/>
  <c r="S94" i="10"/>
  <c r="U94" i="10" s="1"/>
  <c r="V94" i="10" s="1"/>
  <c r="S95" i="10"/>
  <c r="U95" i="10"/>
  <c r="V95" i="10" s="1"/>
  <c r="S96" i="10"/>
  <c r="U96" i="10"/>
  <c r="V96" i="10" s="1"/>
  <c r="S97" i="10"/>
  <c r="U97" i="10" s="1"/>
  <c r="V97" i="10" s="1"/>
  <c r="S98" i="10"/>
  <c r="U98" i="10" s="1"/>
  <c r="V98" i="10" s="1"/>
  <c r="S99" i="10"/>
  <c r="U99" i="10" s="1"/>
  <c r="V99" i="10" s="1"/>
  <c r="S100" i="10"/>
  <c r="U100" i="10" s="1"/>
  <c r="V100" i="10" s="1"/>
  <c r="S101" i="10"/>
  <c r="U101" i="10" s="1"/>
  <c r="V101" i="10" s="1"/>
  <c r="S102" i="10"/>
  <c r="U102" i="10" s="1"/>
  <c r="V102" i="10" s="1"/>
  <c r="S103" i="10"/>
  <c r="U103" i="10" s="1"/>
  <c r="V103" i="10" s="1"/>
  <c r="S104" i="10"/>
  <c r="U104" i="10"/>
  <c r="V104" i="10" s="1"/>
  <c r="S105" i="10"/>
  <c r="U105" i="10"/>
  <c r="V105" i="10" s="1"/>
  <c r="S106" i="10"/>
  <c r="U106" i="10" s="1"/>
  <c r="V106" i="10" s="1"/>
  <c r="S107" i="10"/>
  <c r="U107" i="10" s="1"/>
  <c r="V107" i="10" s="1"/>
  <c r="S108" i="10"/>
  <c r="U108" i="10"/>
  <c r="V108" i="10" s="1"/>
  <c r="S109" i="10"/>
  <c r="U109" i="10"/>
  <c r="V109" i="10" s="1"/>
  <c r="S110" i="10"/>
  <c r="U110" i="10" s="1"/>
  <c r="V110" i="10" s="1"/>
  <c r="S111" i="10"/>
  <c r="U111" i="10" s="1"/>
  <c r="V111" i="10" s="1"/>
  <c r="S112" i="10"/>
  <c r="U112" i="10" s="1"/>
  <c r="V112" i="10" s="1"/>
  <c r="S113" i="10"/>
  <c r="U113" i="10" s="1"/>
  <c r="V113" i="10" s="1"/>
  <c r="S114" i="10"/>
  <c r="U114" i="10" s="1"/>
  <c r="V114" i="10" s="1"/>
  <c r="S115" i="10"/>
  <c r="U115" i="10" s="1"/>
  <c r="V115" i="10" s="1"/>
  <c r="S116" i="10"/>
  <c r="U116" i="10" s="1"/>
  <c r="V116" i="10" s="1"/>
  <c r="S117" i="10"/>
  <c r="U117" i="10" s="1"/>
  <c r="V117" i="10" s="1"/>
  <c r="S118" i="10"/>
  <c r="U118" i="10" s="1"/>
  <c r="V118" i="10" s="1"/>
  <c r="S119" i="10"/>
  <c r="U119" i="10" s="1"/>
  <c r="V119" i="10" s="1"/>
  <c r="S120" i="10"/>
  <c r="U120" i="10"/>
  <c r="V120" i="10" s="1"/>
  <c r="S121" i="10"/>
  <c r="U121" i="10" s="1"/>
  <c r="V121" i="10" s="1"/>
  <c r="S122" i="10"/>
  <c r="U122" i="10" s="1"/>
  <c r="V122" i="10" s="1"/>
  <c r="S123" i="10"/>
  <c r="U123" i="10" s="1"/>
  <c r="V123" i="10" s="1"/>
  <c r="S124" i="10"/>
  <c r="U124" i="10" s="1"/>
  <c r="V124" i="10" s="1"/>
  <c r="S125" i="10"/>
  <c r="U125" i="10" s="1"/>
  <c r="V125" i="10" s="1"/>
  <c r="S126" i="10"/>
  <c r="U126" i="10" s="1"/>
  <c r="V126" i="10" s="1"/>
  <c r="S127" i="10"/>
  <c r="U127" i="10" s="1"/>
  <c r="V127" i="10" s="1"/>
  <c r="S128" i="10"/>
  <c r="U128" i="10"/>
  <c r="V128" i="10"/>
  <c r="S129" i="10"/>
  <c r="U129" i="10" s="1"/>
  <c r="V129" i="10" s="1"/>
  <c r="S130" i="10"/>
  <c r="U130" i="10" s="1"/>
  <c r="V130" i="10" s="1"/>
  <c r="S131" i="10"/>
  <c r="U131" i="10" s="1"/>
  <c r="V131" i="10" s="1"/>
  <c r="S132" i="10"/>
  <c r="U132" i="10"/>
  <c r="V132" i="10" s="1"/>
  <c r="S133" i="10"/>
  <c r="U133" i="10"/>
  <c r="V133" i="10" s="1"/>
  <c r="S134" i="10"/>
  <c r="U134" i="10" s="1"/>
  <c r="V134" i="10" s="1"/>
  <c r="S135" i="10"/>
  <c r="U135" i="10" s="1"/>
  <c r="V135" i="10" s="1"/>
  <c r="S136" i="10"/>
  <c r="U136" i="10" s="1"/>
  <c r="V136" i="10" s="1"/>
  <c r="S137" i="10"/>
  <c r="U137" i="10" s="1"/>
  <c r="V137" i="10" s="1"/>
  <c r="S138" i="10"/>
  <c r="U138" i="10" s="1"/>
  <c r="V138" i="10" s="1"/>
  <c r="S139" i="10"/>
  <c r="U139" i="10"/>
  <c r="V139" i="10"/>
  <c r="S140" i="10"/>
  <c r="U140" i="10" s="1"/>
  <c r="V140" i="10" s="1"/>
  <c r="S141" i="10"/>
  <c r="U141" i="10" s="1"/>
  <c r="V141" i="10" s="1"/>
  <c r="S142" i="10"/>
  <c r="U142" i="10" s="1"/>
  <c r="V142" i="10" s="1"/>
  <c r="S143" i="10"/>
  <c r="U143" i="10" s="1"/>
  <c r="V143" i="10" s="1"/>
  <c r="S144" i="10"/>
  <c r="U144" i="10"/>
  <c r="V144" i="10"/>
  <c r="S145" i="10"/>
  <c r="U145" i="10"/>
  <c r="V145" i="10" s="1"/>
  <c r="S146" i="10"/>
  <c r="U146" i="10" s="1"/>
  <c r="V146" i="10" s="1"/>
  <c r="S147" i="10"/>
  <c r="U147" i="10" s="1"/>
  <c r="V147" i="10" s="1"/>
  <c r="S148" i="10"/>
  <c r="U148" i="10"/>
  <c r="V148" i="10" s="1"/>
  <c r="S149" i="10"/>
  <c r="U149" i="10" s="1"/>
  <c r="V149" i="10" s="1"/>
  <c r="S150" i="10"/>
  <c r="U150" i="10" s="1"/>
  <c r="V150" i="10" s="1"/>
  <c r="S151" i="10"/>
  <c r="U151" i="10" s="1"/>
  <c r="V151" i="10" s="1"/>
  <c r="S152" i="10"/>
  <c r="U152" i="10" s="1"/>
  <c r="V152" i="10" s="1"/>
  <c r="S153" i="10"/>
  <c r="U153" i="10" s="1"/>
  <c r="V153" i="10" s="1"/>
  <c r="S154" i="10"/>
  <c r="U154" i="10" s="1"/>
  <c r="V154" i="10" s="1"/>
  <c r="S155" i="10"/>
  <c r="U155" i="10" s="1"/>
  <c r="V155" i="10" s="1"/>
  <c r="S156" i="10"/>
  <c r="U156" i="10"/>
  <c r="V156" i="10" s="1"/>
  <c r="S157" i="10"/>
  <c r="U157" i="10" s="1"/>
  <c r="V157" i="10" s="1"/>
  <c r="S158" i="10"/>
  <c r="U158" i="10" s="1"/>
  <c r="V158" i="10" s="1"/>
  <c r="S159" i="10"/>
  <c r="U159" i="10"/>
  <c r="V159" i="10" s="1"/>
  <c r="S160" i="10"/>
  <c r="U160" i="10" s="1"/>
  <c r="V160" i="10" s="1"/>
  <c r="S161" i="10"/>
  <c r="U161" i="10" s="1"/>
  <c r="V161" i="10" s="1"/>
  <c r="S162" i="10"/>
  <c r="U162" i="10"/>
  <c r="V162" i="10" s="1"/>
  <c r="S163" i="10"/>
  <c r="U163" i="10" s="1"/>
  <c r="V163" i="10" s="1"/>
  <c r="S164" i="10"/>
  <c r="U164" i="10" s="1"/>
  <c r="V164" i="10" s="1"/>
  <c r="S165" i="10"/>
  <c r="U165" i="10"/>
  <c r="V165" i="10" s="1"/>
  <c r="S166" i="10"/>
  <c r="U166" i="10"/>
  <c r="V166" i="10" s="1"/>
  <c r="S167" i="10"/>
  <c r="U167" i="10"/>
  <c r="V167" i="10"/>
  <c r="S168" i="10"/>
  <c r="U168" i="10"/>
  <c r="V168" i="10" s="1"/>
  <c r="S169" i="10"/>
  <c r="U169" i="10" s="1"/>
  <c r="V169" i="10" s="1"/>
  <c r="S170" i="10"/>
  <c r="U170" i="10" s="1"/>
  <c r="V170" i="10" s="1"/>
  <c r="S171" i="10"/>
  <c r="U171" i="10" s="1"/>
  <c r="V171" i="10" s="1"/>
  <c r="S172" i="10"/>
  <c r="U172" i="10"/>
  <c r="V172" i="10"/>
  <c r="S173" i="10"/>
  <c r="U173" i="10"/>
  <c r="V173" i="10" s="1"/>
  <c r="S174" i="10"/>
  <c r="U174" i="10" s="1"/>
  <c r="V174" i="10" s="1"/>
  <c r="S175" i="10"/>
  <c r="U175" i="10" s="1"/>
  <c r="V175" i="10" s="1"/>
  <c r="S176" i="10"/>
  <c r="U176" i="10" s="1"/>
  <c r="V176" i="10" s="1"/>
  <c r="S177" i="10"/>
  <c r="U177" i="10"/>
  <c r="V177" i="10"/>
  <c r="S178" i="10"/>
  <c r="U178" i="10"/>
  <c r="V178" i="10" s="1"/>
  <c r="S179" i="10"/>
  <c r="U179" i="10" s="1"/>
  <c r="V179" i="10" s="1"/>
  <c r="S180" i="10"/>
  <c r="U180" i="10"/>
  <c r="V180" i="10" s="1"/>
  <c r="S181" i="10"/>
  <c r="U181" i="10"/>
  <c r="V181" i="10"/>
  <c r="S182" i="10"/>
  <c r="U182" i="10" s="1"/>
  <c r="V182" i="10" s="1"/>
  <c r="S183" i="10"/>
  <c r="U183" i="10" s="1"/>
  <c r="V183" i="10" s="1"/>
  <c r="S184" i="10"/>
  <c r="U184" i="10" s="1"/>
  <c r="V184" i="10" s="1"/>
  <c r="S185" i="10"/>
  <c r="U185" i="10" s="1"/>
  <c r="V185" i="10" s="1"/>
  <c r="S186" i="10"/>
  <c r="U186" i="10"/>
  <c r="V186" i="10" s="1"/>
  <c r="S187" i="10"/>
  <c r="U187" i="10" s="1"/>
  <c r="V187" i="10" s="1"/>
  <c r="S188" i="10"/>
  <c r="U188" i="10" s="1"/>
  <c r="V188" i="10" s="1"/>
  <c r="S189" i="10"/>
  <c r="U189" i="10" s="1"/>
  <c r="V189" i="10" s="1"/>
  <c r="S190" i="10"/>
  <c r="U190" i="10"/>
  <c r="V190" i="10" s="1"/>
  <c r="S191" i="10"/>
  <c r="U191" i="10" s="1"/>
  <c r="V191" i="10" s="1"/>
  <c r="S192" i="10"/>
  <c r="U192" i="10"/>
  <c r="V192" i="10"/>
  <c r="S193" i="10"/>
  <c r="U193" i="10" s="1"/>
  <c r="V193" i="10" s="1"/>
  <c r="S194" i="10"/>
  <c r="U194" i="10" s="1"/>
  <c r="V194" i="10" s="1"/>
  <c r="S195" i="10"/>
  <c r="U195" i="10" s="1"/>
  <c r="V195" i="10" s="1"/>
  <c r="S196" i="10"/>
  <c r="U196" i="10" s="1"/>
  <c r="V196" i="10" s="1"/>
  <c r="S197" i="10"/>
  <c r="U197" i="10"/>
  <c r="V197" i="10"/>
  <c r="S198" i="10"/>
  <c r="U198" i="10"/>
  <c r="V198" i="10" s="1"/>
  <c r="S199" i="10"/>
  <c r="U199" i="10"/>
  <c r="V199" i="10" s="1"/>
  <c r="S200" i="10"/>
  <c r="U200" i="10"/>
  <c r="V200" i="10" s="1"/>
  <c r="S201" i="10"/>
  <c r="U201" i="10"/>
  <c r="V201" i="10" s="1"/>
  <c r="S202" i="10"/>
  <c r="U202" i="10" s="1"/>
  <c r="V202" i="10" s="1"/>
  <c r="S203" i="10"/>
  <c r="U203" i="10"/>
  <c r="V203" i="10" s="1"/>
  <c r="S204" i="10"/>
  <c r="U204" i="10" s="1"/>
  <c r="V204" i="10" s="1"/>
  <c r="S205" i="10"/>
  <c r="U205" i="10" s="1"/>
  <c r="V205" i="10" s="1"/>
  <c r="S206" i="10"/>
  <c r="U206" i="10"/>
  <c r="V206" i="10" s="1"/>
  <c r="S207" i="10"/>
  <c r="U207" i="10" s="1"/>
  <c r="V207" i="10" s="1"/>
  <c r="S208" i="10"/>
  <c r="U208" i="10" s="1"/>
  <c r="V208" i="10" s="1"/>
  <c r="S209" i="10"/>
  <c r="U209" i="10" s="1"/>
  <c r="V209" i="10" s="1"/>
  <c r="S210" i="10"/>
  <c r="U210" i="10" s="1"/>
  <c r="V210" i="10" s="1"/>
  <c r="S211" i="10"/>
  <c r="U211" i="10" s="1"/>
  <c r="V211" i="10" s="1"/>
  <c r="S212" i="10"/>
  <c r="U212" i="10" s="1"/>
  <c r="V212" i="10" s="1"/>
  <c r="S213" i="10"/>
  <c r="U213" i="10"/>
  <c r="V213" i="10" s="1"/>
  <c r="S214" i="10"/>
  <c r="U214" i="10" s="1"/>
  <c r="V214" i="10" s="1"/>
  <c r="S215" i="10"/>
  <c r="U215" i="10" s="1"/>
  <c r="V215" i="10" s="1"/>
  <c r="S216" i="10"/>
  <c r="U216" i="10" s="1"/>
  <c r="V216" i="10" s="1"/>
  <c r="S217" i="10"/>
  <c r="U217" i="10" s="1"/>
  <c r="V217" i="10" s="1"/>
  <c r="S218" i="10"/>
  <c r="U218" i="10"/>
  <c r="V218" i="10" s="1"/>
  <c r="S219" i="10"/>
  <c r="U219" i="10"/>
  <c r="V219" i="10" s="1"/>
  <c r="S220" i="10"/>
  <c r="U220" i="10" s="1"/>
  <c r="V220" i="10" s="1"/>
  <c r="S221" i="10"/>
  <c r="U221" i="10" s="1"/>
  <c r="V221" i="10" s="1"/>
  <c r="S222" i="10"/>
  <c r="U222" i="10" s="1"/>
  <c r="V222" i="10" s="1"/>
  <c r="S223" i="10"/>
  <c r="U223" i="10" s="1"/>
  <c r="V223" i="10" s="1"/>
  <c r="S224" i="10"/>
  <c r="U224" i="10"/>
  <c r="V224" i="10" s="1"/>
  <c r="S225" i="10"/>
  <c r="U225" i="10" s="1"/>
  <c r="V225" i="10" s="1"/>
  <c r="S226" i="10"/>
  <c r="U226" i="10" s="1"/>
  <c r="V226" i="10" s="1"/>
  <c r="S227" i="10"/>
  <c r="U227" i="10" s="1"/>
  <c r="V227" i="10" s="1"/>
  <c r="S228" i="10"/>
  <c r="U228" i="10"/>
  <c r="V228" i="10" s="1"/>
  <c r="S229" i="10"/>
  <c r="U229" i="10"/>
  <c r="V229" i="10" s="1"/>
  <c r="S230" i="10"/>
  <c r="U230" i="10" s="1"/>
  <c r="V230" i="10" s="1"/>
  <c r="S231" i="10"/>
  <c r="U231" i="10" s="1"/>
  <c r="V231" i="10" s="1"/>
  <c r="S232" i="10"/>
  <c r="U232" i="10"/>
  <c r="V232" i="10" s="1"/>
  <c r="S233" i="10"/>
  <c r="U233" i="10" s="1"/>
  <c r="V233" i="10" s="1"/>
  <c r="S234" i="10"/>
  <c r="U234" i="10" s="1"/>
  <c r="V234" i="10" s="1"/>
  <c r="S235" i="10"/>
  <c r="U235" i="10" s="1"/>
  <c r="V235" i="10" s="1"/>
  <c r="S236" i="10"/>
  <c r="U236" i="10"/>
  <c r="V236" i="10" s="1"/>
  <c r="S237" i="10"/>
  <c r="U237" i="10" s="1"/>
  <c r="V237" i="10" s="1"/>
  <c r="S238" i="10"/>
  <c r="U238" i="10"/>
  <c r="V238" i="10" s="1"/>
  <c r="S239" i="10"/>
  <c r="U239" i="10" s="1"/>
  <c r="V239" i="10" s="1"/>
  <c r="S240" i="10"/>
  <c r="U240" i="10"/>
  <c r="V240" i="10" s="1"/>
  <c r="S241" i="10"/>
  <c r="U241" i="10"/>
  <c r="V241" i="10" s="1"/>
  <c r="S242" i="10"/>
  <c r="U242" i="10" s="1"/>
  <c r="V242" i="10" s="1"/>
  <c r="S243" i="10"/>
  <c r="U243" i="10"/>
  <c r="V243" i="10" s="1"/>
  <c r="S244" i="10"/>
  <c r="U244" i="10" s="1"/>
  <c r="V244" i="10" s="1"/>
  <c r="S245" i="10"/>
  <c r="U245" i="10" s="1"/>
  <c r="V245" i="10" s="1"/>
  <c r="S246" i="10"/>
  <c r="U246" i="10" s="1"/>
  <c r="V246" i="10" s="1"/>
  <c r="S247" i="10"/>
  <c r="U247" i="10" s="1"/>
  <c r="V247" i="10" s="1"/>
  <c r="S248" i="10"/>
  <c r="U248" i="10"/>
  <c r="V248" i="10" s="1"/>
  <c r="S249" i="10"/>
  <c r="U249" i="10"/>
  <c r="V249" i="10"/>
  <c r="S250" i="10"/>
  <c r="U250" i="10" s="1"/>
  <c r="V250" i="10" s="1"/>
  <c r="S251" i="10"/>
  <c r="U251" i="10" s="1"/>
  <c r="V251" i="10" s="1"/>
  <c r="S252" i="10"/>
  <c r="U252" i="10" s="1"/>
  <c r="V252" i="10" s="1"/>
  <c r="S253" i="10"/>
  <c r="U253" i="10" s="1"/>
  <c r="V253" i="10" s="1"/>
  <c r="S254" i="10"/>
  <c r="U254" i="10" s="1"/>
  <c r="V254" i="10" s="1"/>
  <c r="S255" i="10"/>
  <c r="U255" i="10" s="1"/>
  <c r="V255" i="10" s="1"/>
  <c r="S256" i="10"/>
  <c r="U256" i="10" s="1"/>
  <c r="V256" i="10" s="1"/>
  <c r="S257" i="10"/>
  <c r="U257" i="10" s="1"/>
  <c r="V257" i="10" s="1"/>
  <c r="S258" i="10"/>
  <c r="U258" i="10"/>
  <c r="V258" i="10" s="1"/>
  <c r="S259" i="10"/>
  <c r="U259" i="10"/>
  <c r="V259" i="10" s="1"/>
  <c r="S260" i="10"/>
  <c r="U260" i="10"/>
  <c r="V260" i="10" s="1"/>
  <c r="S261" i="10"/>
  <c r="U261" i="10" s="1"/>
  <c r="V261" i="10" s="1"/>
  <c r="S262" i="10"/>
  <c r="U262" i="10"/>
  <c r="V262" i="10" s="1"/>
  <c r="S263" i="10"/>
  <c r="U263" i="10" s="1"/>
  <c r="V263" i="10" s="1"/>
  <c r="S264" i="10"/>
  <c r="U264" i="10"/>
  <c r="V264" i="10"/>
  <c r="S265" i="10"/>
  <c r="U265" i="10" s="1"/>
  <c r="V265" i="10" s="1"/>
  <c r="S266" i="10"/>
  <c r="U266" i="10"/>
  <c r="V266" i="10" s="1"/>
  <c r="S267" i="10"/>
  <c r="U267" i="10" s="1"/>
  <c r="V267" i="10" s="1"/>
  <c r="S268" i="10"/>
  <c r="U268" i="10"/>
  <c r="V268" i="10" s="1"/>
  <c r="S269" i="10"/>
  <c r="U269" i="10"/>
  <c r="V269" i="10" s="1"/>
  <c r="S270" i="10"/>
  <c r="U270" i="10" s="1"/>
  <c r="V270" i="10" s="1"/>
  <c r="S271" i="10"/>
  <c r="U271" i="10" s="1"/>
  <c r="V271" i="10" s="1"/>
  <c r="S272" i="10"/>
  <c r="U272" i="10" s="1"/>
  <c r="V272" i="10" s="1"/>
  <c r="S273" i="10"/>
  <c r="U273" i="10" s="1"/>
  <c r="V273" i="10" s="1"/>
  <c r="S274" i="10"/>
  <c r="U274" i="10"/>
  <c r="V274" i="10" s="1"/>
  <c r="S275" i="10"/>
  <c r="U275" i="10" s="1"/>
  <c r="V275" i="10" s="1"/>
  <c r="S276" i="10"/>
  <c r="U276" i="10" s="1"/>
  <c r="V276" i="10" s="1"/>
  <c r="S277" i="10"/>
  <c r="U277" i="10" s="1"/>
  <c r="V277" i="10" s="1"/>
  <c r="S278" i="10"/>
  <c r="U278" i="10" s="1"/>
  <c r="V278" i="10" s="1"/>
  <c r="S279" i="10"/>
  <c r="U279" i="10" s="1"/>
  <c r="V279" i="10" s="1"/>
  <c r="S280" i="10"/>
  <c r="U280" i="10"/>
  <c r="V280" i="10"/>
  <c r="S281" i="10"/>
  <c r="U281" i="10"/>
  <c r="V281" i="10" s="1"/>
  <c r="S282" i="10"/>
  <c r="U282" i="10"/>
  <c r="V282" i="10" s="1"/>
  <c r="S283" i="10"/>
  <c r="U283" i="10" s="1"/>
  <c r="V283" i="10" s="1"/>
  <c r="S284" i="10"/>
  <c r="U284" i="10"/>
  <c r="V284" i="10" s="1"/>
  <c r="S285" i="10"/>
  <c r="U285" i="10"/>
  <c r="V285" i="10" s="1"/>
  <c r="S286" i="10"/>
  <c r="U286" i="10" s="1"/>
  <c r="V286" i="10" s="1"/>
  <c r="S287" i="10"/>
  <c r="U287" i="10" s="1"/>
  <c r="V287" i="10" s="1"/>
  <c r="S288" i="10"/>
  <c r="U288" i="10" s="1"/>
  <c r="V288" i="10" s="1"/>
  <c r="S289" i="10"/>
  <c r="U289" i="10"/>
  <c r="V289" i="10"/>
  <c r="S290" i="10"/>
  <c r="U290" i="10"/>
  <c r="V290" i="10" s="1"/>
  <c r="S291" i="10"/>
  <c r="U291" i="10"/>
  <c r="V291" i="10" s="1"/>
  <c r="S292" i="10"/>
  <c r="U292" i="10" s="1"/>
  <c r="V292" i="10" s="1"/>
  <c r="S293" i="10"/>
  <c r="U293" i="10"/>
  <c r="V293" i="10" s="1"/>
  <c r="S294" i="10"/>
  <c r="U294" i="10" s="1"/>
  <c r="V294" i="10" s="1"/>
  <c r="S295" i="10"/>
  <c r="U295" i="10"/>
  <c r="V295" i="10"/>
  <c r="S296" i="10"/>
  <c r="U296" i="10" s="1"/>
  <c r="V296" i="10" s="1"/>
  <c r="S297" i="10"/>
  <c r="U297" i="10" s="1"/>
  <c r="V297" i="10" s="1"/>
  <c r="S298" i="10"/>
  <c r="U298" i="10" s="1"/>
  <c r="V298" i="10" s="1"/>
  <c r="S299" i="10"/>
  <c r="U299" i="10" s="1"/>
  <c r="V299" i="10" s="1"/>
  <c r="S300" i="10"/>
  <c r="U300" i="10" s="1"/>
  <c r="V300" i="10" s="1"/>
  <c r="S301" i="10"/>
  <c r="U301" i="10"/>
  <c r="V301" i="10" s="1"/>
  <c r="S302" i="10"/>
  <c r="U302" i="10" s="1"/>
  <c r="V302" i="10" s="1"/>
  <c r="S303" i="10"/>
  <c r="U303" i="10" s="1"/>
  <c r="V303" i="10" s="1"/>
  <c r="S304" i="10"/>
  <c r="U304" i="10" s="1"/>
  <c r="V304" i="10" s="1"/>
  <c r="S305" i="10"/>
  <c r="U305" i="10" s="1"/>
  <c r="V305" i="10" s="1"/>
  <c r="S306" i="10"/>
  <c r="U306" i="10"/>
  <c r="V306" i="10" s="1"/>
  <c r="S307" i="10"/>
  <c r="U307" i="10" s="1"/>
  <c r="V307" i="10" s="1"/>
  <c r="S308" i="10"/>
  <c r="U308" i="10" s="1"/>
  <c r="V308" i="10" s="1"/>
  <c r="S309" i="10"/>
  <c r="U309" i="10" s="1"/>
  <c r="V309" i="10" s="1"/>
  <c r="S310" i="10"/>
  <c r="U310" i="10"/>
  <c r="V310" i="10" s="1"/>
  <c r="S311" i="10"/>
  <c r="U311" i="10"/>
  <c r="V311" i="10"/>
  <c r="S312" i="10"/>
  <c r="U312" i="10" s="1"/>
  <c r="V312" i="10" s="1"/>
  <c r="S313" i="10"/>
  <c r="U313" i="10" s="1"/>
  <c r="V313" i="10" s="1"/>
  <c r="S314" i="10"/>
  <c r="U314" i="10" s="1"/>
  <c r="V314" i="10" s="1"/>
  <c r="S315" i="10"/>
  <c r="U315" i="10" s="1"/>
  <c r="V315" i="10" s="1"/>
  <c r="S316" i="10"/>
  <c r="U316" i="10" s="1"/>
  <c r="V316" i="10" s="1"/>
  <c r="S317" i="10"/>
  <c r="U317" i="10"/>
  <c r="V317" i="10" s="1"/>
  <c r="S318" i="10"/>
  <c r="U318" i="10" s="1"/>
  <c r="V318" i="10" s="1"/>
  <c r="S319" i="10"/>
  <c r="U319" i="10"/>
  <c r="V319" i="10" s="1"/>
  <c r="S320" i="10"/>
  <c r="U320" i="10" s="1"/>
  <c r="V320" i="10" s="1"/>
  <c r="S321" i="10"/>
  <c r="U321" i="10"/>
  <c r="V321" i="10"/>
  <c r="S322" i="10"/>
  <c r="U322" i="10"/>
  <c r="V322" i="10" s="1"/>
  <c r="S323" i="10"/>
  <c r="U323" i="10" s="1"/>
  <c r="V323" i="10" s="1"/>
  <c r="S324" i="10"/>
  <c r="U324" i="10" s="1"/>
  <c r="V324" i="10" s="1"/>
  <c r="S325" i="10"/>
  <c r="U325" i="10"/>
  <c r="V325" i="10"/>
  <c r="S326" i="10"/>
  <c r="U326" i="10" s="1"/>
  <c r="V326" i="10" s="1"/>
  <c r="S327" i="10"/>
  <c r="U327" i="10" s="1"/>
  <c r="V327" i="10" s="1"/>
  <c r="S328" i="10"/>
  <c r="U328" i="10" s="1"/>
  <c r="V328" i="10" s="1"/>
  <c r="S329" i="10"/>
  <c r="U329" i="10" s="1"/>
  <c r="V329" i="10" s="1"/>
  <c r="S330" i="10"/>
  <c r="U330" i="10"/>
  <c r="V330" i="10" s="1"/>
  <c r="S331" i="10"/>
  <c r="U331" i="10"/>
  <c r="V331" i="10" s="1"/>
  <c r="S332" i="10"/>
  <c r="U332" i="10" s="1"/>
  <c r="V332" i="10" s="1"/>
  <c r="S333" i="10"/>
  <c r="U333" i="10" s="1"/>
  <c r="V333" i="10" s="1"/>
  <c r="S334" i="10"/>
  <c r="U334" i="10"/>
  <c r="V334" i="10" s="1"/>
  <c r="S335" i="10"/>
  <c r="U335" i="10" s="1"/>
  <c r="V335" i="10" s="1"/>
  <c r="S336" i="10"/>
  <c r="U336" i="10"/>
  <c r="V336" i="10"/>
  <c r="S337" i="10"/>
  <c r="U337" i="10" s="1"/>
  <c r="V337" i="10" s="1"/>
  <c r="S338" i="10"/>
  <c r="U338" i="10" s="1"/>
  <c r="V338" i="10" s="1"/>
  <c r="S339" i="10"/>
  <c r="U339" i="10" s="1"/>
  <c r="V339" i="10" s="1"/>
  <c r="S340" i="10"/>
  <c r="U340" i="10" s="1"/>
  <c r="V340" i="10" s="1"/>
  <c r="S341" i="10"/>
  <c r="U341" i="10" s="1"/>
  <c r="V341" i="10" s="1"/>
  <c r="S342" i="10"/>
  <c r="U342" i="10"/>
  <c r="V342" i="10" s="1"/>
  <c r="S343" i="10"/>
  <c r="U343" i="10" s="1"/>
  <c r="V343" i="10" s="1"/>
  <c r="S344" i="10"/>
  <c r="U344" i="10" s="1"/>
  <c r="V344" i="10" s="1"/>
  <c r="S345" i="10"/>
  <c r="U345" i="10" s="1"/>
  <c r="V345" i="10" s="1"/>
  <c r="S346" i="10"/>
  <c r="U346" i="10" s="1"/>
  <c r="V346" i="10" s="1"/>
  <c r="S347" i="10"/>
  <c r="U347" i="10" s="1"/>
  <c r="V347" i="10" s="1"/>
  <c r="S348" i="10"/>
  <c r="U348" i="10" s="1"/>
  <c r="V348" i="10" s="1"/>
  <c r="S349" i="10"/>
  <c r="U349" i="10" s="1"/>
  <c r="V349" i="10" s="1"/>
  <c r="S350" i="10"/>
  <c r="U350" i="10" s="1"/>
  <c r="V350" i="10" s="1"/>
  <c r="S351" i="10"/>
  <c r="U351" i="10"/>
  <c r="V351" i="10" s="1"/>
  <c r="E2" i="2" l="1"/>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alcChain>
</file>

<file path=xl/sharedStrings.xml><?xml version="1.0" encoding="utf-8"?>
<sst xmlns="http://schemas.openxmlformats.org/spreadsheetml/2006/main" count="16465" uniqueCount="1670">
  <si>
    <t>ID</t>
  </si>
  <si>
    <t>Fecha y hora de Creacion</t>
  </si>
  <si>
    <t>Creado por</t>
  </si>
  <si>
    <t>Estado</t>
  </si>
  <si>
    <t>Fallas</t>
  </si>
  <si>
    <t>Movil</t>
  </si>
  <si>
    <t>Medidor</t>
  </si>
  <si>
    <t>Para-brisa</t>
  </si>
  <si>
    <t>Trava das portas dianteiras e capô</t>
  </si>
  <si>
    <t>Emplacamento</t>
  </si>
  <si>
    <t>Estepe / Sobressalente</t>
  </si>
  <si>
    <t>Conservação estrutural (Baú e cabine)</t>
  </si>
  <si>
    <t>Conservação Geral (Baú)</t>
  </si>
  <si>
    <t>Adesivagem do Veículo (Adesivo do Mercado Livre)</t>
  </si>
  <si>
    <t>Retrovisores</t>
  </si>
  <si>
    <t>Trava das portas laterais</t>
  </si>
  <si>
    <t>Pneus</t>
  </si>
  <si>
    <t>Cinto de Segurança de três pontos para o motorista</t>
  </si>
  <si>
    <t>Cinto de Segurança - passageiro (somente veículos com ajudantes)</t>
  </si>
  <si>
    <t>Freio de Estacionamento (Freio de mão)</t>
  </si>
  <si>
    <t>Buzina</t>
  </si>
  <si>
    <t>Limpador do Para-brisa</t>
  </si>
  <si>
    <t>Setas</t>
  </si>
  <si>
    <t>Faróis/Lanternas</t>
  </si>
  <si>
    <t>Luzes de Freio</t>
  </si>
  <si>
    <t>Luzes de Ré</t>
  </si>
  <si>
    <t>Sensor/Câmera de ré</t>
  </si>
  <si>
    <t>Link</t>
  </si>
  <si>
    <t>Region</t>
  </si>
  <si>
    <t>Sub-Región</t>
  </si>
  <si>
    <t>Transportadora</t>
  </si>
  <si>
    <t>Rentadora</t>
  </si>
  <si>
    <t>VALIDO</t>
  </si>
  <si>
    <t>Sin Fallas</t>
  </si>
  <si>
    <t>Si</t>
  </si>
  <si>
    <t>OK</t>
  </si>
  <si>
    <t>RIES</t>
  </si>
  <si>
    <t>Arval</t>
  </si>
  <si>
    <t>Movida</t>
  </si>
  <si>
    <t>Dedicado</t>
  </si>
  <si>
    <t>INVALIDO</t>
  </si>
  <si>
    <t>Localiza</t>
  </si>
  <si>
    <t>1</t>
  </si>
  <si>
    <t>NO OK</t>
  </si>
  <si>
    <t>2</t>
  </si>
  <si>
    <t>TKS - Casco</t>
  </si>
  <si>
    <t>SMG14</t>
  </si>
  <si>
    <t>RUL8C76</t>
  </si>
  <si>
    <t>MINAS</t>
  </si>
  <si>
    <t>A L C TRANSPORTES</t>
  </si>
  <si>
    <t>RUV4F98</t>
  </si>
  <si>
    <t>SGO2</t>
  </si>
  <si>
    <t>TAN4G83</t>
  </si>
  <si>
    <t>RUL8C72</t>
  </si>
  <si>
    <t>RUL8C74</t>
  </si>
  <si>
    <t>TAN4H06</t>
  </si>
  <si>
    <t>TAN4H07</t>
  </si>
  <si>
    <t>TAN8H45</t>
  </si>
  <si>
    <t>TAN4G92</t>
  </si>
  <si>
    <t>SFJ5E17</t>
  </si>
  <si>
    <t>SFJ5D93</t>
  </si>
  <si>
    <t>SFJ5E42</t>
  </si>
  <si>
    <t>SFJ5E15</t>
  </si>
  <si>
    <t>SFJ5E50</t>
  </si>
  <si>
    <t>SFJ5E47</t>
  </si>
  <si>
    <t>SFJ5E46</t>
  </si>
  <si>
    <t>dispatcher.alctransportes.smg1@gmail.com</t>
  </si>
  <si>
    <t>SMG1</t>
  </si>
  <si>
    <t>TAR3E09</t>
  </si>
  <si>
    <t>SMG1 - Belo Horizonte</t>
  </si>
  <si>
    <t>SVT5H42</t>
  </si>
  <si>
    <t>TAR2I86</t>
  </si>
  <si>
    <t>SSX9F39</t>
  </si>
  <si>
    <t>EVM</t>
  </si>
  <si>
    <t>SMG5</t>
  </si>
  <si>
    <t>RUX2J23</t>
  </si>
  <si>
    <t>SMG5 - Pocos de Caldas</t>
  </si>
  <si>
    <t>RUX2J00</t>
  </si>
  <si>
    <t>RUX2J31</t>
  </si>
  <si>
    <t>RUX2I98</t>
  </si>
  <si>
    <t>RUX2J30</t>
  </si>
  <si>
    <t>GES4H74</t>
  </si>
  <si>
    <t>TAR2I89</t>
  </si>
  <si>
    <t>GHS8D82</t>
  </si>
  <si>
    <t>SUW8E88</t>
  </si>
  <si>
    <t>TAR3E05</t>
  </si>
  <si>
    <t>SVK7D67</t>
  </si>
  <si>
    <t>Sem adesivo (em branco)</t>
  </si>
  <si>
    <t>Adesivado e em bom estado de conservação</t>
  </si>
  <si>
    <t>SES1</t>
  </si>
  <si>
    <t>dispatcher.alctransportes.srj4@gmail.com</t>
  </si>
  <si>
    <t>SRJ4</t>
  </si>
  <si>
    <t>RUV4F18</t>
  </si>
  <si>
    <t>SRJ4 - Campos dos Goytacazes</t>
  </si>
  <si>
    <t>RUV4F21</t>
  </si>
  <si>
    <t>TCI6A64</t>
  </si>
  <si>
    <t>RUV4F12</t>
  </si>
  <si>
    <t>RUV4F23</t>
  </si>
  <si>
    <t>TCI6A97</t>
  </si>
  <si>
    <t>dispatcherfrotas.ssp14@gmail.com</t>
  </si>
  <si>
    <t>SSP14</t>
  </si>
  <si>
    <t>RVB8F40</t>
  </si>
  <si>
    <t>SPIO</t>
  </si>
  <si>
    <t>SSP14 - Bauru</t>
  </si>
  <si>
    <t>RVB8F65</t>
  </si>
  <si>
    <t>RVB8F55</t>
  </si>
  <si>
    <t>RVB8F60</t>
  </si>
  <si>
    <t>RVB8F64</t>
  </si>
  <si>
    <t>RVB8F47</t>
  </si>
  <si>
    <t>RVB8F43</t>
  </si>
  <si>
    <t>Adesivado mas precisa de reparo</t>
  </si>
  <si>
    <t>SSP11</t>
  </si>
  <si>
    <t>SSP11 - Presidente Prudente</t>
  </si>
  <si>
    <t>vespasianofrota@gmail.com</t>
  </si>
  <si>
    <t>SMG8</t>
  </si>
  <si>
    <t>TAK7D08</t>
  </si>
  <si>
    <t>SMG8 - Vespasiano</t>
  </si>
  <si>
    <t>TAK7D10</t>
  </si>
  <si>
    <t>SP2</t>
  </si>
  <si>
    <t>dispatcher.alctransportes.ssp12@gmail.com</t>
  </si>
  <si>
    <t>SSP12</t>
  </si>
  <si>
    <t>SWM4E59</t>
  </si>
  <si>
    <t>SSP12 - São José do Rio Preto</t>
  </si>
  <si>
    <t>TAK7D16</t>
  </si>
  <si>
    <t>RUX2I96</t>
  </si>
  <si>
    <t>TAK7B80</t>
  </si>
  <si>
    <t>dispatcher.alctransportes.ssp31@gmail.com</t>
  </si>
  <si>
    <t>SSP31</t>
  </si>
  <si>
    <t>RNH4I81</t>
  </si>
  <si>
    <t>SSP31 - Barretos</t>
  </si>
  <si>
    <t>TAK7B92</t>
  </si>
  <si>
    <t>SFJ5E02</t>
  </si>
  <si>
    <t>TAU2C13</t>
  </si>
  <si>
    <t>TAU2B95</t>
  </si>
  <si>
    <t>RVQ2D58</t>
  </si>
  <si>
    <t>SFJ5E52</t>
  </si>
  <si>
    <t>SFJ5E34</t>
  </si>
  <si>
    <t>frotasipatinga@gmail.com</t>
  </si>
  <si>
    <t>SMG4</t>
  </si>
  <si>
    <t>TAN8H35</t>
  </si>
  <si>
    <t>SMG4 - Ipatinga</t>
  </si>
  <si>
    <t>TAN4G96</t>
  </si>
  <si>
    <t>TAN4H05</t>
  </si>
  <si>
    <t>RUZ1I49</t>
  </si>
  <si>
    <t>RUZ1I48</t>
  </si>
  <si>
    <t>RNJ9C68</t>
  </si>
  <si>
    <t>TAO1B41</t>
  </si>
  <si>
    <t>TAO1B25</t>
  </si>
  <si>
    <t>SFJ5E51</t>
  </si>
  <si>
    <t>RUZ1I51</t>
  </si>
  <si>
    <t>TAO1B45</t>
  </si>
  <si>
    <t>TAO1B05</t>
  </si>
  <si>
    <t>SFJ5E45</t>
  </si>
  <si>
    <t>driverfrotauberaba@gmail.com</t>
  </si>
  <si>
    <t>SMG12</t>
  </si>
  <si>
    <t>TCI6A93</t>
  </si>
  <si>
    <t>SMG12 - Uberaba</t>
  </si>
  <si>
    <t>dispatcherfrotas.ssp5@gmail.com</t>
  </si>
  <si>
    <t>SSP5</t>
  </si>
  <si>
    <t>RUQ5B49</t>
  </si>
  <si>
    <t>SSP5 - Arena Barueri</t>
  </si>
  <si>
    <t>SMG3</t>
  </si>
  <si>
    <t>SMG3 - Pouso Alegre</t>
  </si>
  <si>
    <t>pousoalegredriver@gmail.com</t>
  </si>
  <si>
    <t>RUX2J22</t>
  </si>
  <si>
    <t>RUX2J28</t>
  </si>
  <si>
    <t>RUV4E95</t>
  </si>
  <si>
    <t>RUX2J24</t>
  </si>
  <si>
    <t>SSP4</t>
  </si>
  <si>
    <t>SSP4 - Ribeirão Preto</t>
  </si>
  <si>
    <t>RUV4E32</t>
  </si>
  <si>
    <t>RUX2J26</t>
  </si>
  <si>
    <t>RUX2J27</t>
  </si>
  <si>
    <t>STR8D30</t>
  </si>
  <si>
    <t>SWF9F34</t>
  </si>
  <si>
    <t>SSP10</t>
  </si>
  <si>
    <t>SSP10 - Araçatuba</t>
  </si>
  <si>
    <t>SWR4E09</t>
  </si>
  <si>
    <t>SFJ5E08</t>
  </si>
  <si>
    <t>SFJ5E11</t>
  </si>
  <si>
    <t>dispatcherfrotas.ssp13@gmail.com</t>
  </si>
  <si>
    <t>SSP13</t>
  </si>
  <si>
    <t>STP9H08</t>
  </si>
  <si>
    <t>SSP13 - Marília</t>
  </si>
  <si>
    <t>SUV2C88</t>
  </si>
  <si>
    <t>TEOFILOFROTAS@GMAIL.COM</t>
  </si>
  <si>
    <t>SMG13</t>
  </si>
  <si>
    <t>TAO4E73</t>
  </si>
  <si>
    <t>SMG13 - Teófilo Otoni</t>
  </si>
  <si>
    <t>TAO4F03</t>
  </si>
  <si>
    <t>TAO4A29</t>
  </si>
  <si>
    <t>29884</t>
  </si>
  <si>
    <t>SUK2E90</t>
  </si>
  <si>
    <t>TAO3J31</t>
  </si>
  <si>
    <t>TAO3J03</t>
  </si>
  <si>
    <t>SWP3D46</t>
  </si>
  <si>
    <t>RUX2J17</t>
  </si>
  <si>
    <t>RUX2J15</t>
  </si>
  <si>
    <t>RUM3C05</t>
  </si>
  <si>
    <t>RUV4F19</t>
  </si>
  <si>
    <t>RUV4E94</t>
  </si>
  <si>
    <t>RUV4E89</t>
  </si>
  <si>
    <t>RVH5G44</t>
  </si>
  <si>
    <t>pocosdecaldasdriver@gmail.com</t>
  </si>
  <si>
    <t>RUX2J25</t>
  </si>
  <si>
    <t>dispatcherfrotas.ssp22@gmail.com</t>
  </si>
  <si>
    <t>SSP22</t>
  </si>
  <si>
    <t>RUL8C98</t>
  </si>
  <si>
    <t>SSP22 - São Carlos</t>
  </si>
  <si>
    <t>SWC6A49</t>
  </si>
  <si>
    <t>RVD4C88</t>
  </si>
  <si>
    <t>SSX4A25</t>
  </si>
  <si>
    <t>SWL9F19</t>
  </si>
  <si>
    <t>RVQ2D75</t>
  </si>
  <si>
    <t>RVD4C81</t>
  </si>
  <si>
    <t>RUM3C36</t>
  </si>
  <si>
    <t>RUO6A94</t>
  </si>
  <si>
    <t>RNF2B70</t>
  </si>
  <si>
    <t>RVQ2D61</t>
  </si>
  <si>
    <t>RUO6A95</t>
  </si>
  <si>
    <t>RUL8C94</t>
  </si>
  <si>
    <t>RNF2B82</t>
  </si>
  <si>
    <t>RVD4D28</t>
  </si>
  <si>
    <t>RNF2B78</t>
  </si>
  <si>
    <t>dispatcher.alctransportes.ssp4@gmail.com</t>
  </si>
  <si>
    <t>STZ5I13</t>
  </si>
  <si>
    <t>RVD4D30</t>
  </si>
  <si>
    <t>STG7H61</t>
  </si>
  <si>
    <t>SUW2C68</t>
  </si>
  <si>
    <t>TAN4G94</t>
  </si>
  <si>
    <t>RUZ1I50</t>
  </si>
  <si>
    <t>RUZ1I46</t>
  </si>
  <si>
    <t>RUZ1I47</t>
  </si>
  <si>
    <t>RUM3C50</t>
  </si>
  <si>
    <t>SVM6F34</t>
  </si>
  <si>
    <t>RVQ2D59</t>
  </si>
  <si>
    <t>SWC3C58</t>
  </si>
  <si>
    <t>TCI6A65</t>
  </si>
  <si>
    <t>TCM2H14</t>
  </si>
  <si>
    <t>SFN7I50</t>
  </si>
  <si>
    <t>STQ0H43</t>
  </si>
  <si>
    <t>TAU2F89</t>
  </si>
  <si>
    <t>dispatcher.alctransportes.ssp28@gmail.com</t>
  </si>
  <si>
    <t>SSP28</t>
  </si>
  <si>
    <t>RVH5G47</t>
  </si>
  <si>
    <t>SSP28 - Jales</t>
  </si>
  <si>
    <t>TAU2F84</t>
  </si>
  <si>
    <t>RUV4F13</t>
  </si>
  <si>
    <t>RVH5G32</t>
  </si>
  <si>
    <t>RVH5G46</t>
  </si>
  <si>
    <t>SMG11</t>
  </si>
  <si>
    <t>RVH5G48</t>
  </si>
  <si>
    <t>SFJ5D97</t>
  </si>
  <si>
    <t>TCI6B09</t>
  </si>
  <si>
    <t>TCM2H13</t>
  </si>
  <si>
    <t>RVH5G50</t>
  </si>
  <si>
    <t>RVG0G08</t>
  </si>
  <si>
    <t>RVH5G31</t>
  </si>
  <si>
    <t>TAO1A91</t>
  </si>
  <si>
    <t>RVG5F56</t>
  </si>
  <si>
    <t>RVG0G03</t>
  </si>
  <si>
    <t>RVG0G06</t>
  </si>
  <si>
    <t>RVG0G04</t>
  </si>
  <si>
    <t>RVH5G52</t>
  </si>
  <si>
    <t>RVH5G49</t>
  </si>
  <si>
    <t>TAU2B94</t>
  </si>
  <si>
    <t>dispatcher.alctransportes.ssp10@gmail.com</t>
  </si>
  <si>
    <t>SDT9H07</t>
  </si>
  <si>
    <t>SDT9H08</t>
  </si>
  <si>
    <t>SDT9H05</t>
  </si>
  <si>
    <t>SDT9H02</t>
  </si>
  <si>
    <t>SDT9H06</t>
  </si>
  <si>
    <t>SDT9H03</t>
  </si>
  <si>
    <t>RVH5G25</t>
  </si>
  <si>
    <t>RVH5G22</t>
  </si>
  <si>
    <t>RVH5G23</t>
  </si>
  <si>
    <t>SDT9H01</t>
  </si>
  <si>
    <t>SDT9H04</t>
  </si>
  <si>
    <t>RVH5G24</t>
  </si>
  <si>
    <t>RUV4E98</t>
  </si>
  <si>
    <t>driverpresidenteprudente@gmail.com</t>
  </si>
  <si>
    <t>STR6H76</t>
  </si>
  <si>
    <t>SWC5D27</t>
  </si>
  <si>
    <t>SSR5D87</t>
  </si>
  <si>
    <t>SUZ7F89</t>
  </si>
  <si>
    <t>STB7A84</t>
  </si>
  <si>
    <t>SIGLAS</t>
  </si>
  <si>
    <t>PLACA</t>
  </si>
  <si>
    <t>BASE</t>
  </si>
  <si>
    <t>COORDENADOR</t>
  </si>
  <si>
    <t>ARAÇATUBA</t>
  </si>
  <si>
    <t>MAURICIO MARQUES</t>
  </si>
  <si>
    <t>SDT9G99</t>
  </si>
  <si>
    <t>RVH5G26</t>
  </si>
  <si>
    <t>ARAXA</t>
  </si>
  <si>
    <t>BRUNO HUNGRIA</t>
  </si>
  <si>
    <t>BARRETOS</t>
  </si>
  <si>
    <t>SFJ2J74</t>
  </si>
  <si>
    <t>RNU2B92</t>
  </si>
  <si>
    <t>RNG4F51</t>
  </si>
  <si>
    <t>RUX2C89</t>
  </si>
  <si>
    <t>BARUERI</t>
  </si>
  <si>
    <t>VIVIANE</t>
  </si>
  <si>
    <t>RNZ3H75</t>
  </si>
  <si>
    <t>RUM3C10</t>
  </si>
  <si>
    <t>RUQ5B57</t>
  </si>
  <si>
    <t>RUQ5B65</t>
  </si>
  <si>
    <t>RUQ5B52</t>
  </si>
  <si>
    <t>RUX2C91</t>
  </si>
  <si>
    <t>RUX2C88</t>
  </si>
  <si>
    <t>RNZ3H73</t>
  </si>
  <si>
    <t>RNZ3H74</t>
  </si>
  <si>
    <t>RUM2B56</t>
  </si>
  <si>
    <t>RNZ3H72</t>
  </si>
  <si>
    <t>RUM3C11</t>
  </si>
  <si>
    <t>RUM3C14</t>
  </si>
  <si>
    <t>RVB8F62</t>
  </si>
  <si>
    <t>BAURU</t>
  </si>
  <si>
    <t>RTS2B17</t>
  </si>
  <si>
    <t>RVD4C70</t>
  </si>
  <si>
    <t>RVB8F63</t>
  </si>
  <si>
    <t>RVD4C69</t>
  </si>
  <si>
    <t>RNF2B85</t>
  </si>
  <si>
    <t>RVB8F61</t>
  </si>
  <si>
    <t>CAMPOS DOS GOYTACAZES</t>
  </si>
  <si>
    <t>YURY</t>
  </si>
  <si>
    <t>CONTAGEM</t>
  </si>
  <si>
    <t>SVT5C78</t>
  </si>
  <si>
    <t>STW8F94</t>
  </si>
  <si>
    <t>TAR2I91</t>
  </si>
  <si>
    <t>TAR3A42</t>
  </si>
  <si>
    <t>RUL8C69</t>
  </si>
  <si>
    <t>NOVA LIMA</t>
  </si>
  <si>
    <t>RNU2C20</t>
  </si>
  <si>
    <t>RUV4F20</t>
  </si>
  <si>
    <t>IPATINGA</t>
  </si>
  <si>
    <t>TAN4H02</t>
  </si>
  <si>
    <t>RVG5F53</t>
  </si>
  <si>
    <t>JALES</t>
  </si>
  <si>
    <t>EOA9C32</t>
  </si>
  <si>
    <t>RVG0G05</t>
  </si>
  <si>
    <t>RNG4F36</t>
  </si>
  <si>
    <t>EXV2J73</t>
  </si>
  <si>
    <t>FAB9A57</t>
  </si>
  <si>
    <t>RVH5G51</t>
  </si>
  <si>
    <t>RUZ1I59</t>
  </si>
  <si>
    <t>MARILIA</t>
  </si>
  <si>
    <t>SST5H39</t>
  </si>
  <si>
    <t>RVD4C57</t>
  </si>
  <si>
    <t>RNJ9D04</t>
  </si>
  <si>
    <t>RTN6H53</t>
  </si>
  <si>
    <t>RVE2D86</t>
  </si>
  <si>
    <t>SFN7I52</t>
  </si>
  <si>
    <t>RVH5G45</t>
  </si>
  <si>
    <t>RNJ9C98</t>
  </si>
  <si>
    <t>RVB8F46</t>
  </si>
  <si>
    <t>RVH5G41</t>
  </si>
  <si>
    <t>RVB8F44</t>
  </si>
  <si>
    <t>RVH5G42</t>
  </si>
  <si>
    <t>RVH5G40</t>
  </si>
  <si>
    <t>RVD4C66</t>
  </si>
  <si>
    <t>RVD4C63</t>
  </si>
  <si>
    <t>RVH5G43</t>
  </si>
  <si>
    <t>RVD4C60</t>
  </si>
  <si>
    <t>RUL7G08</t>
  </si>
  <si>
    <t>RMK6E57</t>
  </si>
  <si>
    <t>SFJ5E01</t>
  </si>
  <si>
    <t>RUL7F29</t>
  </si>
  <si>
    <t>SFJ5E04</t>
  </si>
  <si>
    <t>SWE5E43</t>
  </si>
  <si>
    <t>RVA2J66</t>
  </si>
  <si>
    <t>RUL8C67</t>
  </si>
  <si>
    <t>RUL8C75</t>
  </si>
  <si>
    <t>SFJ5E59</t>
  </si>
  <si>
    <t>RVA2J62</t>
  </si>
  <si>
    <t>RNU2C00</t>
  </si>
  <si>
    <t>SIA7J23</t>
  </si>
  <si>
    <t>PATOS DE MINAS</t>
  </si>
  <si>
    <t>SIA7J25</t>
  </si>
  <si>
    <t>POÇOS DE CALDAS</t>
  </si>
  <si>
    <t>RUX2I95</t>
  </si>
  <si>
    <t>POUSO ALEGRE</t>
  </si>
  <si>
    <t>RUX2J01</t>
  </si>
  <si>
    <t>RUX2J03</t>
  </si>
  <si>
    <t>RUX2J32</t>
  </si>
  <si>
    <t>RUL7F53</t>
  </si>
  <si>
    <t>RUW5E19</t>
  </si>
  <si>
    <t>RUV4E91</t>
  </si>
  <si>
    <t>RUX2I99</t>
  </si>
  <si>
    <t>RUL8C79</t>
  </si>
  <si>
    <t>RUV4E73</t>
  </si>
  <si>
    <t>RUV4E93</t>
  </si>
  <si>
    <t>RUL8C97</t>
  </si>
  <si>
    <t>RUX2J20</t>
  </si>
  <si>
    <t>RUX2J02</t>
  </si>
  <si>
    <t>RUW5E66</t>
  </si>
  <si>
    <t>RUZ1I57</t>
  </si>
  <si>
    <t>PRESIDENTE PRUDENTE</t>
  </si>
  <si>
    <t>STX3A89</t>
  </si>
  <si>
    <t>SFJ5E41</t>
  </si>
  <si>
    <t>RIBEIRÃO PRETO</t>
  </si>
  <si>
    <t>SYA3I62</t>
  </si>
  <si>
    <t>TCM6A02</t>
  </si>
  <si>
    <t>STA4H72</t>
  </si>
  <si>
    <t>SUJ8D92</t>
  </si>
  <si>
    <t>SJZ8I97</t>
  </si>
  <si>
    <t>SFN7I49</t>
  </si>
  <si>
    <t>SFJ5D96</t>
  </si>
  <si>
    <t>SFJ5E55</t>
  </si>
  <si>
    <t>SFJ5E40</t>
  </si>
  <si>
    <t>SFJ5D94</t>
  </si>
  <si>
    <t>SVU7D32</t>
  </si>
  <si>
    <t>RIO VERDE</t>
  </si>
  <si>
    <t>THAYS GONÇALVES</t>
  </si>
  <si>
    <t>SÃO CARLOS</t>
  </si>
  <si>
    <t>RVD4C89</t>
  </si>
  <si>
    <t>RUO6B45</t>
  </si>
  <si>
    <t>RUL8C95</t>
  </si>
  <si>
    <t>RUO6A93</t>
  </si>
  <si>
    <t>RVQ8G54</t>
  </si>
  <si>
    <t>RNF2B86</t>
  </si>
  <si>
    <t>RUL8C96</t>
  </si>
  <si>
    <t>RVD4C87</t>
  </si>
  <si>
    <t>SÃO JOSÉ DO RIO PRETO</t>
  </si>
  <si>
    <t>TEÓFILO OTONI</t>
  </si>
  <si>
    <t>RUM3C16</t>
  </si>
  <si>
    <t>UBERABA</t>
  </si>
  <si>
    <t>RUX2J07</t>
  </si>
  <si>
    <t>RUW5E17</t>
  </si>
  <si>
    <t>RUW5E64</t>
  </si>
  <si>
    <t>RUL7F93</t>
  </si>
  <si>
    <t>TCM2H17</t>
  </si>
  <si>
    <t>TCI6A72</t>
  </si>
  <si>
    <t>TCH1E30</t>
  </si>
  <si>
    <t>TCI6A61</t>
  </si>
  <si>
    <t>TAU2C01</t>
  </si>
  <si>
    <t>TAU2B99</t>
  </si>
  <si>
    <t>TAU2C03</t>
  </si>
  <si>
    <t>TDB8H05</t>
  </si>
  <si>
    <t>TDB8H23</t>
  </si>
  <si>
    <t>TDB8H25</t>
  </si>
  <si>
    <t>TDB8H14</t>
  </si>
  <si>
    <t>TAR1J94</t>
  </si>
  <si>
    <t>TAR1J98</t>
  </si>
  <si>
    <t>TAR1J92</t>
  </si>
  <si>
    <t>TAR2A11</t>
  </si>
  <si>
    <t>TAR1J85</t>
  </si>
  <si>
    <t>TAR2A23</t>
  </si>
  <si>
    <t>RUL7F37</t>
  </si>
  <si>
    <t>RUV4F22</t>
  </si>
  <si>
    <t>TAU3I56</t>
  </si>
  <si>
    <t>TAU2F92</t>
  </si>
  <si>
    <t>RUW5E12</t>
  </si>
  <si>
    <t>RUW5E78</t>
  </si>
  <si>
    <t>RUM3C15</t>
  </si>
  <si>
    <t>RUW5E47</t>
  </si>
  <si>
    <t>SMG6</t>
  </si>
  <si>
    <t>TAT1A79</t>
  </si>
  <si>
    <t>UBERLÂNDIA</t>
  </si>
  <si>
    <t>TAT1B03</t>
  </si>
  <si>
    <t>TAT1B02</t>
  </si>
  <si>
    <t>TAT1A96</t>
  </si>
  <si>
    <t>TAT1A69</t>
  </si>
  <si>
    <t>TAT1A68</t>
  </si>
  <si>
    <t>TAT1B04</t>
  </si>
  <si>
    <t>TAT1A64</t>
  </si>
  <si>
    <t>TAR0C56</t>
  </si>
  <si>
    <t>TAR0C50</t>
  </si>
  <si>
    <t>TAR0D59</t>
  </si>
  <si>
    <t>TAR0C46</t>
  </si>
  <si>
    <t>TCV9I89</t>
  </si>
  <si>
    <t>TCV9J09</t>
  </si>
  <si>
    <t>TCV9J13</t>
  </si>
  <si>
    <t>TCV9J17</t>
  </si>
  <si>
    <t>TCV9J12</t>
  </si>
  <si>
    <t>TAR0C76</t>
  </si>
  <si>
    <t>TAT1A73</t>
  </si>
  <si>
    <t>TAT1A54</t>
  </si>
  <si>
    <t>VESPASIANO</t>
  </si>
  <si>
    <t>RUL8C68</t>
  </si>
  <si>
    <t>RUX2I97</t>
  </si>
  <si>
    <t>RUV4E97</t>
  </si>
  <si>
    <t>RUW5E08</t>
  </si>
  <si>
    <t>VITORIA</t>
  </si>
  <si>
    <t>RUW5D81</t>
  </si>
  <si>
    <t>RUW5D83</t>
  </si>
  <si>
    <t>RUW5E07</t>
  </si>
  <si>
    <t>RUW5E04</t>
  </si>
  <si>
    <t>RUW5E58</t>
  </si>
  <si>
    <t>RUW5E13</t>
  </si>
  <si>
    <t>RUW5E49</t>
  </si>
  <si>
    <t>RUW5E15</t>
  </si>
  <si>
    <t>RUW5D91</t>
  </si>
  <si>
    <t>RUW5E59</t>
  </si>
  <si>
    <t>RUW5E02</t>
  </si>
  <si>
    <t>RUW5E60</t>
  </si>
  <si>
    <t>RUW5E05</t>
  </si>
  <si>
    <t>RUW6G62</t>
  </si>
  <si>
    <t>Base</t>
  </si>
  <si>
    <t>00/01/1900</t>
  </si>
  <si>
    <t>MANUTENÇÃO</t>
  </si>
  <si>
    <t>PARTICULAR</t>
  </si>
  <si>
    <t>VINICIUS</t>
  </si>
  <si>
    <t>MOVIDA</t>
  </si>
  <si>
    <t>UTILITÁRIO</t>
  </si>
  <si>
    <t>PEUGEOT</t>
  </si>
  <si>
    <t>DISPONÍVEL</t>
  </si>
  <si>
    <t>LOCADORA</t>
  </si>
  <si>
    <t>MOTOR</t>
  </si>
  <si>
    <t>94.247</t>
  </si>
  <si>
    <t>IGNIÇÃO</t>
  </si>
  <si>
    <t>AGENDADO REVISÃO CAR SERVICE</t>
  </si>
  <si>
    <t>EMBREAGEM</t>
  </si>
  <si>
    <t>GESSIVAN</t>
  </si>
  <si>
    <t>LOCALIZA</t>
  </si>
  <si>
    <t>THIAGO</t>
  </si>
  <si>
    <t>TKS</t>
  </si>
  <si>
    <t>VUC</t>
  </si>
  <si>
    <t>IVECO</t>
  </si>
  <si>
    <t>6/13/2025</t>
  </si>
  <si>
    <t>NÃO PAROU 06/01</t>
  </si>
  <si>
    <t>SUPERAQUECIMENTO</t>
  </si>
  <si>
    <t>FAZER RECALL</t>
  </si>
  <si>
    <t>RENAULT</t>
  </si>
  <si>
    <t>ABERTURA DE SINISTRO</t>
  </si>
  <si>
    <t>ELISABETE</t>
  </si>
  <si>
    <t>VAN</t>
  </si>
  <si>
    <t>JAC</t>
  </si>
  <si>
    <t>COXIM DO VEICULO ESTOURADO</t>
  </si>
  <si>
    <t>wtf</t>
  </si>
  <si>
    <t>ARVAL</t>
  </si>
  <si>
    <t>E-TRANSIT</t>
  </si>
  <si>
    <t>FORD</t>
  </si>
  <si>
    <t>NA OFICINA/PANE PAINEL</t>
  </si>
  <si>
    <t>SINISTRO 13/02</t>
  </si>
  <si>
    <t>SINISTRO RETROVISOR</t>
  </si>
  <si>
    <t>TOP GEAR REVISÃO</t>
  </si>
  <si>
    <t>FIAT</t>
  </si>
  <si>
    <t>4/15/2025</t>
  </si>
  <si>
    <t>velocimetro não funciona</t>
  </si>
  <si>
    <t>AGENDADO TOP GEAR</t>
  </si>
  <si>
    <t>PROJEÇÃO DE PARADA 06/01/25</t>
  </si>
  <si>
    <t>VANF</t>
  </si>
  <si>
    <t>completou oleo 14/02 averiguar</t>
  </si>
  <si>
    <t>FALHA NO SISTEMA ABS</t>
  </si>
  <si>
    <t>AGENDADO SP AUTOMOTIVE - FAZER RECALL</t>
  </si>
  <si>
    <t>AGENDADO SP AUTOMOTIVE / AGUARDANDO ORÇAMENTO DE FUNILARIA E PARABRISA</t>
  </si>
  <si>
    <t>RODONAVES</t>
  </si>
  <si>
    <t>REVISÃO</t>
  </si>
  <si>
    <t>TEP3C59</t>
  </si>
  <si>
    <t>SPOT</t>
  </si>
  <si>
    <t>FUNILARIA</t>
  </si>
  <si>
    <t>AGENDADO P/ CONFIANCE, vai dara parada 07/04</t>
  </si>
  <si>
    <t>Sem buzina, Avarias na lataria, Retrovisor Direito Trincado, Lente de sinalização da porta traseira quebrada, Puxador interno porta direita quebrado, Porta motorista só abre por fora, Sem Ar quente ou frio</t>
  </si>
  <si>
    <t>LOCALIZA PRECISA FECHAR O CHAMADO</t>
  </si>
  <si>
    <t>AGENDADO LANZOTI</t>
  </si>
  <si>
    <t>AGENDADO LANZOTI, vai dara parada 07/04</t>
  </si>
  <si>
    <t>PRÓXIMA REVISÃO SOLICITAR LIMPEZA DO ARREFEICIMENTO 06/01</t>
  </si>
  <si>
    <t>Sem Macaco e borracha da porta sem os plásticos e porta traseira com laterais riscada com vão na porta traseira lateral</t>
  </si>
  <si>
    <t>AGENDADO AUTO CENTER CONFIANC, dar parada até dia 08/04</t>
  </si>
  <si>
    <t>AGENDADO CONFIANCE</t>
  </si>
  <si>
    <t>FUNILARIA AGENDADA PARA 31/03, PREVISÃO 2 DIAS</t>
  </si>
  <si>
    <t>ABRIR CHAMADO</t>
  </si>
  <si>
    <t>SOLICITADO A LANZOTI PRA SUBIR REVISÃO NO PORTAL 22/01</t>
  </si>
  <si>
    <t>AGENDADO NELKAR</t>
  </si>
  <si>
    <t>TROCA DOS PNEUS (04)225/65 R16 C</t>
  </si>
  <si>
    <t>LM</t>
  </si>
  <si>
    <t>VW</t>
  </si>
  <si>
    <t>BYD</t>
  </si>
  <si>
    <t>FUNILARIA E PINTURA</t>
  </si>
  <si>
    <t>FALTA VERIFICAR O AR-CONDICIONADOVENTILADOR E CONDENSADOR</t>
  </si>
  <si>
    <t>CITROEN</t>
  </si>
  <si>
    <t>AGUARDANDO ORÇAMENTO DO CONSERTO DA PORTA</t>
  </si>
  <si>
    <t>BATERIA</t>
  </si>
  <si>
    <t>EUY7D30</t>
  </si>
  <si>
    <t>MOTOR DE PARTIDA</t>
  </si>
  <si>
    <t>AGENDADO COLONIAL - RECALL</t>
  </si>
  <si>
    <t>AGENDADO COLONIAL</t>
  </si>
  <si>
    <t>PANE</t>
  </si>
  <si>
    <t>AGUARDANDO FECAR CHAMADO PRA EBERTIRA DE FUNLARIA,PORTA COM PROBLEMA E REVISÃO</t>
  </si>
  <si>
    <t>NÃO DA PARTIDA</t>
  </si>
  <si>
    <t>AGENDADO RODCENTER, COM PEDIDO DE TROCA DE PARABRISA</t>
  </si>
  <si>
    <t>FAZER RECALL / CONFIRMAR REVISÃO COM OFC / ROSE</t>
  </si>
  <si>
    <t>ULTIMA REVISÃO FEITA EM UBERLANDIA</t>
  </si>
  <si>
    <t>CHAMADO EM ABERTO É RECALL</t>
  </si>
  <si>
    <t>CHAMADO NA COLONIAL</t>
  </si>
  <si>
    <t>FAZER RECALL / AGENDADO COLONIAL</t>
  </si>
  <si>
    <t>SINISTRO, CARRO NA CRAZZY. APÓS ABRIR CHAMADO DE REVISÃO</t>
  </si>
  <si>
    <t>DPASCHOAL</t>
  </si>
  <si>
    <t>RECALL AGENDADO 24/04 TEX / CARRO DESDE 24/03 NA RODCENTER, OFC NÃO DEU ENTRADA</t>
  </si>
  <si>
    <t>CHAMADO NA CRAZZY CAR</t>
  </si>
  <si>
    <t>Chamado em aberto para recall</t>
  </si>
  <si>
    <t>RELIZANDO MANUTENÇÃO EM LIMEIRA, REVISÃO JÁ FEITA E ATUALIZADA EM PLANILHA</t>
  </si>
  <si>
    <t>AGENADO FULL - RECALL</t>
  </si>
  <si>
    <t>VAMOS</t>
  </si>
  <si>
    <t>carro parado</t>
  </si>
  <si>
    <t>PZB0G95</t>
  </si>
  <si>
    <t>PANE MECANICA</t>
  </si>
  <si>
    <t>75.139</t>
  </si>
  <si>
    <t>TDL3A23</t>
  </si>
  <si>
    <t>REVISÃO/SOLICITADO O REAGENDAMENTO</t>
  </si>
  <si>
    <t>Precisa trocar parabrisa, finalizou</t>
  </si>
  <si>
    <t>AGENDADO JI</t>
  </si>
  <si>
    <t>REVISÃO BOX CAR.</t>
  </si>
  <si>
    <t>RNK7H65</t>
  </si>
  <si>
    <t>SINISTRO</t>
  </si>
  <si>
    <t>pegar km atual</t>
  </si>
  <si>
    <t>SERÁ DESMOBILIZADO APÓS SAIR DE MANUTENÇÃO</t>
  </si>
  <si>
    <t>124.729</t>
  </si>
  <si>
    <t>FAZENDO ORÇAMENTO DE FUNILARIA E PINTURA</t>
  </si>
  <si>
    <t>AGENDADO LEO CENTRO AUTO</t>
  </si>
  <si>
    <t>6/19/2025</t>
  </si>
  <si>
    <t>SOLICITAR PUXADOR INTERNO NA PROXIMA VISTORIA</t>
  </si>
  <si>
    <t>buscando veiculo em bauru</t>
  </si>
  <si>
    <t>AGENDADO LEO, AGUARDANDO PEÇAS DE MAÇANETA PREVISÃO 03/02</t>
  </si>
  <si>
    <t>PREVISÃO 20/01</t>
  </si>
  <si>
    <t>EM MANUTENÇÃO</t>
  </si>
  <si>
    <t>TROCA DE PARA-BRISA</t>
  </si>
  <si>
    <t>AGENDADO 21/03/2025</t>
  </si>
  <si>
    <t>RESERVA SOLICITADO</t>
  </si>
  <si>
    <t>PANE ELETRICA</t>
  </si>
  <si>
    <t>REVISÃO/SOLICITAR TROCA PNEU 02 TRASEIRO FALTA MEDIDA PNEU/195/70</t>
  </si>
  <si>
    <t>DEVOLVER A RESERVA, ATÉ SABADO 29/03</t>
  </si>
  <si>
    <t>AGUARDANDO PLACAS, PRECISA ABRIR PREVENTIVA</t>
  </si>
  <si>
    <t>13/01 SOLICITADO MUDANÇA DE OFICINA /TROCA AUTORIZADA/PARADA 28/10</t>
  </si>
  <si>
    <t>AGENDADO ZUUMM AUTO CENTER 1° VEZ</t>
  </si>
  <si>
    <t>AGENADO TROCART</t>
  </si>
  <si>
    <t>AGENDADO TROCART</t>
  </si>
  <si>
    <t>TIV2B17</t>
  </si>
  <si>
    <t>6/27/2025</t>
  </si>
  <si>
    <t>AGUARDANDO DIRECIONAMENTO PARA B3F</t>
  </si>
  <si>
    <t>214.332</t>
  </si>
  <si>
    <t>TCG7H90</t>
  </si>
  <si>
    <t>AGENDADO TRINDADE</t>
  </si>
  <si>
    <t>AGENDADO REDE TOP</t>
  </si>
  <si>
    <t>CONFIRMAR ABERTURA DE CHAMADO</t>
  </si>
  <si>
    <t>VUCL</t>
  </si>
  <si>
    <t>VOLKSWAGEN</t>
  </si>
  <si>
    <t>5/30/2025</t>
  </si>
  <si>
    <t>CARRO PRECISA FAZER MOTOR, DIRECIONAR PARA REDE TOP</t>
  </si>
  <si>
    <t>EM DIAGNOSTICO DELA VIA JANDIRA</t>
  </si>
  <si>
    <t>PREVISÃO 11/12 - TROCA DE EMBREAGEM</t>
  </si>
  <si>
    <t>AGUARDANDO PARADA 23/12</t>
  </si>
  <si>
    <t>REDE TOP - REVISÃO???? Ofc alega que foi feita a troca de óleo</t>
  </si>
  <si>
    <t>AGENDADO PABLOS CAR</t>
  </si>
  <si>
    <t>REVISÃO PNEUS CENTER</t>
  </si>
  <si>
    <t>PAROU 06/01</t>
  </si>
  <si>
    <t>5/29/2025</t>
  </si>
  <si>
    <t>PRECISA TROCAR AS MAÇANETAS</t>
  </si>
  <si>
    <t>LANTERNA TRASEIRA</t>
  </si>
  <si>
    <t>SOLICITAR TROCA DE PNEU QDO RETORNAR DA REVISÃO</t>
  </si>
  <si>
    <t>VAN MOLHANDO DENTRO DO BAÚ/SOLICITADO TROCA DOS 4 PNEUS 195/60R16 C/AGENDADO TROCA PNEU</t>
  </si>
  <si>
    <t>TROCA DOS PNEUS (04)195/60R16 C</t>
  </si>
  <si>
    <t>FALTA TROCAR PNEU PROTOCOLO/FUNILARIA E PINTURA</t>
  </si>
  <si>
    <t>SOLICITADO TROCA DE PNEU/195/60R16 C //AGENDADO TROCA PNEU///MAÇANETA QUEBRADA</t>
  </si>
  <si>
    <t>PORTA TRASEIRA DANIFICADA</t>
  </si>
  <si>
    <t>PNEU DIANTEIRO</t>
  </si>
  <si>
    <t>TRASEIRA AMASSADA</t>
  </si>
  <si>
    <t>S/ PREVISÃO</t>
  </si>
  <si>
    <t>AGENDADO EDCAR AUTO</t>
  </si>
  <si>
    <t>MANUTENÇÃO EM SJP - LUMIERE</t>
  </si>
  <si>
    <t>AGENDAR REVISÃO APÓS TERMINO DO SINISTRO</t>
  </si>
  <si>
    <t>Considerações</t>
  </si>
  <si>
    <t>DATA</t>
  </si>
  <si>
    <t>DATA RESPONSÁVEL</t>
  </si>
  <si>
    <t>OBSERVAÇÃO</t>
  </si>
  <si>
    <t>KM RESTANTE</t>
  </si>
  <si>
    <t>KM PROX REVISÃO</t>
  </si>
  <si>
    <t>KM ATUAL</t>
  </si>
  <si>
    <t>KM REVISÃO</t>
  </si>
  <si>
    <t>LEAD TIME</t>
  </si>
  <si>
    <t>DATA PARADA</t>
  </si>
  <si>
    <t>PROTOCOLO</t>
  </si>
  <si>
    <t>DISPONIBILIDADE/ RESERVAS</t>
  </si>
  <si>
    <t>PLACA2</t>
  </si>
  <si>
    <t>RESERVA?</t>
  </si>
  <si>
    <t>CONSERTO</t>
  </si>
  <si>
    <t>DESCRIÇÃO DA MANUTENÇÃO</t>
  </si>
  <si>
    <t>DISPONIBILIDADE</t>
  </si>
  <si>
    <t>TIPO</t>
  </si>
  <si>
    <t>MARCA</t>
  </si>
  <si>
    <t>SIMPLIFICADOR</t>
  </si>
  <si>
    <t>Coluna1</t>
  </si>
  <si>
    <t>driveruberlandiafrota@gmail.com</t>
  </si>
  <si>
    <t>SMG6 - Uberlandia</t>
  </si>
  <si>
    <t>12084</t>
  </si>
  <si>
    <t>SUSPENSÃO</t>
  </si>
  <si>
    <t>SYZ5B94</t>
  </si>
  <si>
    <t>GGB8D11</t>
  </si>
  <si>
    <t>37728</t>
  </si>
  <si>
    <t>RENTALL</t>
  </si>
  <si>
    <t>ONI9G02</t>
  </si>
  <si>
    <t>HMN8A63</t>
  </si>
  <si>
    <t>ELETRICA</t>
  </si>
  <si>
    <t>PROBLEMAS ELETRICOS</t>
  </si>
  <si>
    <t>EZQ9D21</t>
  </si>
  <si>
    <t>TROCA DE EMBREAGEM</t>
  </si>
  <si>
    <t>RNK7H44</t>
  </si>
  <si>
    <t>TDL1D23</t>
  </si>
  <si>
    <t>19228</t>
  </si>
  <si>
    <t>142393</t>
  </si>
  <si>
    <t>https://meli-br.vecfleet.io/formulario/19228</t>
  </si>
  <si>
    <t>19246</t>
  </si>
  <si>
    <t>27308</t>
  </si>
  <si>
    <t>https://meli-br.vecfleet.io/formulario/19246</t>
  </si>
  <si>
    <t>19281</t>
  </si>
  <si>
    <t>39570</t>
  </si>
  <si>
    <t>https://meli-br.vecfleet.io/formulario/19281</t>
  </si>
  <si>
    <t>19300</t>
  </si>
  <si>
    <t>https://meli-br.vecfleet.io/formulario/19300</t>
  </si>
  <si>
    <t>19369</t>
  </si>
  <si>
    <t>338882</t>
  </si>
  <si>
    <t>https://meli-br.vecfleet.io/formulario/19369</t>
  </si>
  <si>
    <t>19378</t>
  </si>
  <si>
    <t>67538</t>
  </si>
  <si>
    <t>https://meli-br.vecfleet.io/formulario/19378</t>
  </si>
  <si>
    <t>19555</t>
  </si>
  <si>
    <t>10616</t>
  </si>
  <si>
    <t>https://meli-br.vecfleet.io/formulario/19555</t>
  </si>
  <si>
    <t>19740</t>
  </si>
  <si>
    <t>11321</t>
  </si>
  <si>
    <t>https://meli-br.vecfleet.io/formulario/19740</t>
  </si>
  <si>
    <t>19773</t>
  </si>
  <si>
    <t>13556.4</t>
  </si>
  <si>
    <t>https://meli-br.vecfleet.io/formulario/19773</t>
  </si>
  <si>
    <t>19858</t>
  </si>
  <si>
    <t>12947.4</t>
  </si>
  <si>
    <t>https://meli-br.vecfleet.io/formulario/19858</t>
  </si>
  <si>
    <t>19876</t>
  </si>
  <si>
    <t>11712</t>
  </si>
  <si>
    <t>https://meli-br.vecfleet.io/formulario/19876</t>
  </si>
  <si>
    <t>19892</t>
  </si>
  <si>
    <t>11975</t>
  </si>
  <si>
    <t>https://meli-br.vecfleet.io/formulario/19892</t>
  </si>
  <si>
    <t>19957</t>
  </si>
  <si>
    <t>13362</t>
  </si>
  <si>
    <t>https://meli-br.vecfleet.io/formulario/19957</t>
  </si>
  <si>
    <t>19966</t>
  </si>
  <si>
    <t>10357</t>
  </si>
  <si>
    <t>https://meli-br.vecfleet.io/formulario/19966</t>
  </si>
  <si>
    <t>19974</t>
  </si>
  <si>
    <t>148605</t>
  </si>
  <si>
    <t>https://meli-br.vecfleet.io/formulario/19974</t>
  </si>
  <si>
    <t>20123</t>
  </si>
  <si>
    <t>161601</t>
  </si>
  <si>
    <t>https://meli-br.vecfleet.io/formulario/20123</t>
  </si>
  <si>
    <t>20131</t>
  </si>
  <si>
    <t>160952</t>
  </si>
  <si>
    <t>https://meli-br.vecfleet.io/formulario/20131</t>
  </si>
  <si>
    <t>20154</t>
  </si>
  <si>
    <t>77387</t>
  </si>
  <si>
    <t>https://meli-br.vecfleet.io/formulario/20154</t>
  </si>
  <si>
    <t>20166</t>
  </si>
  <si>
    <t>76908</t>
  </si>
  <si>
    <t>https://meli-br.vecfleet.io/formulario/20166</t>
  </si>
  <si>
    <t>20324</t>
  </si>
  <si>
    <t>222326</t>
  </si>
  <si>
    <t>https://meli-br.vecfleet.io/formulario/20324</t>
  </si>
  <si>
    <t>20345</t>
  </si>
  <si>
    <t>191550</t>
  </si>
  <si>
    <t>https://meli-br.vecfleet.io/formulario/20345</t>
  </si>
  <si>
    <t>20396</t>
  </si>
  <si>
    <t>171309</t>
  </si>
  <si>
    <t>https://meli-br.vecfleet.io/formulario/20396</t>
  </si>
  <si>
    <t>20399</t>
  </si>
  <si>
    <t>153224</t>
  </si>
  <si>
    <t>https://meli-br.vecfleet.io/formulario/20399</t>
  </si>
  <si>
    <t>20402</t>
  </si>
  <si>
    <t>185714</t>
  </si>
  <si>
    <t>https://meli-br.vecfleet.io/formulario/20402</t>
  </si>
  <si>
    <t>20405</t>
  </si>
  <si>
    <t>143931</t>
  </si>
  <si>
    <t>https://meli-br.vecfleet.io/formulario/20405</t>
  </si>
  <si>
    <t>20411</t>
  </si>
  <si>
    <t>114588</t>
  </si>
  <si>
    <t>https://meli-br.vecfleet.io/formulario/20411</t>
  </si>
  <si>
    <t>20548</t>
  </si>
  <si>
    <t>88350</t>
  </si>
  <si>
    <t>https://meli-br.vecfleet.io/formulario/20548</t>
  </si>
  <si>
    <t>20601</t>
  </si>
  <si>
    <t>139237</t>
  </si>
  <si>
    <t>https://meli-br.vecfleet.io/formulario/20601</t>
  </si>
  <si>
    <t>20634</t>
  </si>
  <si>
    <t>94457</t>
  </si>
  <si>
    <t>https://meli-br.vecfleet.io/formulario/20634</t>
  </si>
  <si>
    <t>20674</t>
  </si>
  <si>
    <t>60668</t>
  </si>
  <si>
    <t>https://meli-br.vecfleet.io/formulario/20674</t>
  </si>
  <si>
    <t>20763</t>
  </si>
  <si>
    <t>58283</t>
  </si>
  <si>
    <t>https://meli-br.vecfleet.io/formulario/20763</t>
  </si>
  <si>
    <t>20879</t>
  </si>
  <si>
    <t>58903</t>
  </si>
  <si>
    <t>https://meli-br.vecfleet.io/formulario/20879</t>
  </si>
  <si>
    <t>20958</t>
  </si>
  <si>
    <t>62149</t>
  </si>
  <si>
    <t>https://meli-br.vecfleet.io/formulario/20958</t>
  </si>
  <si>
    <t>21007</t>
  </si>
  <si>
    <t>52495</t>
  </si>
  <si>
    <t>https://meli-br.vecfleet.io/formulario/21007</t>
  </si>
  <si>
    <t>21027</t>
  </si>
  <si>
    <t>34906</t>
  </si>
  <si>
    <t>https://meli-br.vecfleet.io/formulario/21027</t>
  </si>
  <si>
    <t>21054</t>
  </si>
  <si>
    <t>56271</t>
  </si>
  <si>
    <t>https://meli-br.vecfleet.io/formulario/21054</t>
  </si>
  <si>
    <t>21111</t>
  </si>
  <si>
    <t>72643</t>
  </si>
  <si>
    <t>https://meli-br.vecfleet.io/formulario/21111</t>
  </si>
  <si>
    <t>21403</t>
  </si>
  <si>
    <t>90520</t>
  </si>
  <si>
    <t>https://meli-br.vecfleet.io/formulario/21403</t>
  </si>
  <si>
    <t>21421</t>
  </si>
  <si>
    <t>123760</t>
  </si>
  <si>
    <t>https://meli-br.vecfleet.io/formulario/21421</t>
  </si>
  <si>
    <t>21553</t>
  </si>
  <si>
    <t>60105</t>
  </si>
  <si>
    <t>https://meli-br.vecfleet.io/formulario/21553</t>
  </si>
  <si>
    <t>21592</t>
  </si>
  <si>
    <t>31294</t>
  </si>
  <si>
    <t>https://meli-br.vecfleet.io/formulario/21592</t>
  </si>
  <si>
    <t>21929</t>
  </si>
  <si>
    <t>61694</t>
  </si>
  <si>
    <t>https://meli-br.vecfleet.io/formulario/21929</t>
  </si>
  <si>
    <t>21932</t>
  </si>
  <si>
    <t>34875</t>
  </si>
  <si>
    <t>https://meli-br.vecfleet.io/formulario/21932</t>
  </si>
  <si>
    <t>23490</t>
  </si>
  <si>
    <t>76888</t>
  </si>
  <si>
    <t>https://meli-br.vecfleet.io/formulario/23490</t>
  </si>
  <si>
    <t>23512</t>
  </si>
  <si>
    <t>99470</t>
  </si>
  <si>
    <t>https://meli-br.vecfleet.io/formulario/23512</t>
  </si>
  <si>
    <t>23521</t>
  </si>
  <si>
    <t>73513</t>
  </si>
  <si>
    <t>https://meli-br.vecfleet.io/formulario/23521</t>
  </si>
  <si>
    <t>23532</t>
  </si>
  <si>
    <t>83085</t>
  </si>
  <si>
    <t>https://meli-br.vecfleet.io/formulario/23532</t>
  </si>
  <si>
    <t>23547</t>
  </si>
  <si>
    <t>62795</t>
  </si>
  <si>
    <t>https://meli-br.vecfleet.io/formulario/23547</t>
  </si>
  <si>
    <t>23606</t>
  </si>
  <si>
    <t>https://meli-br.vecfleet.io/formulario/23606</t>
  </si>
  <si>
    <t>23607</t>
  </si>
  <si>
    <t>https://meli-br.vecfleet.io/formulario/23607</t>
  </si>
  <si>
    <t>23622</t>
  </si>
  <si>
    <t>16443</t>
  </si>
  <si>
    <t>https://meli-br.vecfleet.io/formulario/23622</t>
  </si>
  <si>
    <t>23648</t>
  </si>
  <si>
    <t>35350</t>
  </si>
  <si>
    <t>https://meli-br.vecfleet.io/formulario/23648</t>
  </si>
  <si>
    <t>23660</t>
  </si>
  <si>
    <t>18175</t>
  </si>
  <si>
    <t>https://meli-br.vecfleet.io/formulario/23660</t>
  </si>
  <si>
    <t>23798</t>
  </si>
  <si>
    <t>16542</t>
  </si>
  <si>
    <t>https://meli-br.vecfleet.io/formulario/23798</t>
  </si>
  <si>
    <t>23802</t>
  </si>
  <si>
    <t>https://meli-br.vecfleet.io/formulario/23802</t>
  </si>
  <si>
    <t>23808</t>
  </si>
  <si>
    <t>16831</t>
  </si>
  <si>
    <t>https://meli-br.vecfleet.io/formulario/23808</t>
  </si>
  <si>
    <t>23866</t>
  </si>
  <si>
    <t>35351</t>
  </si>
  <si>
    <t>https://meli-br.vecfleet.io/formulario/23866</t>
  </si>
  <si>
    <t>23881</t>
  </si>
  <si>
    <t>18023</t>
  </si>
  <si>
    <t>https://meli-br.vecfleet.io/formulario/23881</t>
  </si>
  <si>
    <t>24292</t>
  </si>
  <si>
    <t>166433</t>
  </si>
  <si>
    <t>https://meli-br.vecfleet.io/formulario/24292</t>
  </si>
  <si>
    <t>24334</t>
  </si>
  <si>
    <t>195714</t>
  </si>
  <si>
    <t>https://meli-br.vecfleet.io/formulario/24334</t>
  </si>
  <si>
    <t>24365</t>
  </si>
  <si>
    <t>159346</t>
  </si>
  <si>
    <t>https://meli-br.vecfleet.io/formulario/24365</t>
  </si>
  <si>
    <t>24379</t>
  </si>
  <si>
    <t>212401</t>
  </si>
  <si>
    <t>https://meli-br.vecfleet.io/formulario/24379</t>
  </si>
  <si>
    <t>24394</t>
  </si>
  <si>
    <t>142405</t>
  </si>
  <si>
    <t>https://meli-br.vecfleet.io/formulario/24394</t>
  </si>
  <si>
    <t>24406</t>
  </si>
  <si>
    <t>212417</t>
  </si>
  <si>
    <t>https://meli-br.vecfleet.io/formulario/24406</t>
  </si>
  <si>
    <t>GBL0E72</t>
  </si>
  <si>
    <t>RUE6D65</t>
  </si>
  <si>
    <t>24586</t>
  </si>
  <si>
    <t>82098</t>
  </si>
  <si>
    <t>https://meli-br.vecfleet.io/formulario/24586</t>
  </si>
  <si>
    <t>SES1 - Vitória</t>
  </si>
  <si>
    <t>24623</t>
  </si>
  <si>
    <t>72826</t>
  </si>
  <si>
    <t>https://meli-br.vecfleet.io/formulario/24623</t>
  </si>
  <si>
    <t>24632</t>
  </si>
  <si>
    <t>84556</t>
  </si>
  <si>
    <t>https://meli-br.vecfleet.io/formulario/24632</t>
  </si>
  <si>
    <t>24654</t>
  </si>
  <si>
    <t>86737</t>
  </si>
  <si>
    <t>https://meli-br.vecfleet.io/formulario/24654</t>
  </si>
  <si>
    <t>24655</t>
  </si>
  <si>
    <t>91793</t>
  </si>
  <si>
    <t>https://meli-br.vecfleet.io/formulario/24655</t>
  </si>
  <si>
    <t>24659</t>
  </si>
  <si>
    <t>87822</t>
  </si>
  <si>
    <t>https://meli-br.vecfleet.io/formulario/24659</t>
  </si>
  <si>
    <t>24685</t>
  </si>
  <si>
    <t>84031</t>
  </si>
  <si>
    <t>https://meli-br.vecfleet.io/formulario/24685</t>
  </si>
  <si>
    <t>25008</t>
  </si>
  <si>
    <t>37794</t>
  </si>
  <si>
    <t>https://meli-br.vecfleet.io/formulario/25008</t>
  </si>
  <si>
    <t>25038</t>
  </si>
  <si>
    <t>109878</t>
  </si>
  <si>
    <t>https://meli-br.vecfleet.io/formulario/25038</t>
  </si>
  <si>
    <t>25057</t>
  </si>
  <si>
    <t>123707</t>
  </si>
  <si>
    <t>https://meli-br.vecfleet.io/formulario/25057</t>
  </si>
  <si>
    <t>25120</t>
  </si>
  <si>
    <t>116049</t>
  </si>
  <si>
    <t>https://meli-br.vecfleet.io/formulario/25120</t>
  </si>
  <si>
    <t>25185</t>
  </si>
  <si>
    <t>32816</t>
  </si>
  <si>
    <t>https://meli-br.vecfleet.io/formulario/25185</t>
  </si>
  <si>
    <t>25192</t>
  </si>
  <si>
    <t>TKH3J98</t>
  </si>
  <si>
    <t>994</t>
  </si>
  <si>
    <t>https://meli-br.vecfleet.io/formulario/25192</t>
  </si>
  <si>
    <t>25204</t>
  </si>
  <si>
    <t>32769</t>
  </si>
  <si>
    <t>https://meli-br.vecfleet.io/formulario/25204</t>
  </si>
  <si>
    <t>25210</t>
  </si>
  <si>
    <t>https://meli-br.vecfleet.io/formulario/25210</t>
  </si>
  <si>
    <t>25270</t>
  </si>
  <si>
    <t>32770</t>
  </si>
  <si>
    <t>https://meli-br.vecfleet.io/formulario/25270</t>
  </si>
  <si>
    <t>25344</t>
  </si>
  <si>
    <t>32960</t>
  </si>
  <si>
    <t>https://meli-br.vecfleet.io/formulario/25344</t>
  </si>
  <si>
    <t>25356</t>
  </si>
  <si>
    <t>190771</t>
  </si>
  <si>
    <t>https://meli-br.vecfleet.io/formulario/25356</t>
  </si>
  <si>
    <t>25406</t>
  </si>
  <si>
    <t>24235</t>
  </si>
  <si>
    <t>https://meli-br.vecfleet.io/formulario/25406</t>
  </si>
  <si>
    <t>25484</t>
  </si>
  <si>
    <t>40600</t>
  </si>
  <si>
    <t>https://meli-br.vecfleet.io/formulario/25484</t>
  </si>
  <si>
    <t>25531</t>
  </si>
  <si>
    <t>58409</t>
  </si>
  <si>
    <t>https://meli-br.vecfleet.io/formulario/25531</t>
  </si>
  <si>
    <t>25595</t>
  </si>
  <si>
    <t>29706</t>
  </si>
  <si>
    <t>https://meli-br.vecfleet.io/formulario/25595</t>
  </si>
  <si>
    <t>25652</t>
  </si>
  <si>
    <t>41519</t>
  </si>
  <si>
    <t>https://meli-br.vecfleet.io/formulario/25652</t>
  </si>
  <si>
    <t>25752</t>
  </si>
  <si>
    <t>27103</t>
  </si>
  <si>
    <t>https://meli-br.vecfleet.io/formulario/25752</t>
  </si>
  <si>
    <t>25789</t>
  </si>
  <si>
    <t>32389</t>
  </si>
  <si>
    <t>https://meli-br.vecfleet.io/formulario/25789</t>
  </si>
  <si>
    <t>25815</t>
  </si>
  <si>
    <t>35314</t>
  </si>
  <si>
    <t>https://meli-br.vecfleet.io/formulario/25815</t>
  </si>
  <si>
    <t>25939</t>
  </si>
  <si>
    <t>165097</t>
  </si>
  <si>
    <t>https://meli-br.vecfleet.io/formulario/25939</t>
  </si>
  <si>
    <t>25942</t>
  </si>
  <si>
    <t>92545</t>
  </si>
  <si>
    <t>https://meli-br.vecfleet.io/formulario/25942</t>
  </si>
  <si>
    <t>25989</t>
  </si>
  <si>
    <t>39423</t>
  </si>
  <si>
    <t>https://meli-br.vecfleet.io/formulario/25989</t>
  </si>
  <si>
    <t>26065</t>
  </si>
  <si>
    <t>173827</t>
  </si>
  <si>
    <t>https://meli-br.vecfleet.io/formulario/26065</t>
  </si>
  <si>
    <t>26138</t>
  </si>
  <si>
    <t>153548</t>
  </si>
  <si>
    <t>https://meli-br.vecfleet.io/formulario/26138</t>
  </si>
  <si>
    <t>26338</t>
  </si>
  <si>
    <t>144971</t>
  </si>
  <si>
    <t>https://meli-br.vecfleet.io/formulario/26338</t>
  </si>
  <si>
    <t>26346</t>
  </si>
  <si>
    <t>186464</t>
  </si>
  <si>
    <t>https://meli-br.vecfleet.io/formulario/26346</t>
  </si>
  <si>
    <t>26354</t>
  </si>
  <si>
    <t>174344</t>
  </si>
  <si>
    <t>https://meli-br.vecfleet.io/formulario/26354</t>
  </si>
  <si>
    <t>26359</t>
  </si>
  <si>
    <t>153900</t>
  </si>
  <si>
    <t>https://meli-br.vecfleet.io/formulario/26359</t>
  </si>
  <si>
    <t>26385</t>
  </si>
  <si>
    <t>158790</t>
  </si>
  <si>
    <t>https://meli-br.vecfleet.io/formulario/26385</t>
  </si>
  <si>
    <t>26392</t>
  </si>
  <si>
    <t>168466</t>
  </si>
  <si>
    <t>https://meli-br.vecfleet.io/formulario/26392</t>
  </si>
  <si>
    <t>26408</t>
  </si>
  <si>
    <t>141662</t>
  </si>
  <si>
    <t>https://meli-br.vecfleet.io/formulario/26408</t>
  </si>
  <si>
    <t>27062</t>
  </si>
  <si>
    <t>153529</t>
  </si>
  <si>
    <t>https://meli-br.vecfleet.io/formulario/27062</t>
  </si>
  <si>
    <t>27077</t>
  </si>
  <si>
    <t>136632</t>
  </si>
  <si>
    <t>https://meli-br.vecfleet.io/formulario/27077</t>
  </si>
  <si>
    <t>27170</t>
  </si>
  <si>
    <t>58404</t>
  </si>
  <si>
    <t>https://meli-br.vecfleet.io/formulario/27170</t>
  </si>
  <si>
    <t>27235</t>
  </si>
  <si>
    <t>12850</t>
  </si>
  <si>
    <t>https://meli-br.vecfleet.io/formulario/27235</t>
  </si>
  <si>
    <t>27259</t>
  </si>
  <si>
    <t>61795</t>
  </si>
  <si>
    <t>https://meli-br.vecfleet.io/formulario/27259</t>
  </si>
  <si>
    <t>28294</t>
  </si>
  <si>
    <t>158375</t>
  </si>
  <si>
    <t>https://meli-br.vecfleet.io/formulario/28294</t>
  </si>
  <si>
    <t>29185</t>
  </si>
  <si>
    <t>63450</t>
  </si>
  <si>
    <t>https://meli-br.vecfleet.io/formulario/29185</t>
  </si>
  <si>
    <t>29249</t>
  </si>
  <si>
    <t>38900</t>
  </si>
  <si>
    <t>https://meli-br.vecfleet.io/formulario/29249</t>
  </si>
  <si>
    <t>29305</t>
  </si>
  <si>
    <t>23188</t>
  </si>
  <si>
    <t>https://meli-br.vecfleet.io/formulario/29305</t>
  </si>
  <si>
    <t>29332</t>
  </si>
  <si>
    <t>62500</t>
  </si>
  <si>
    <t>https://meli-br.vecfleet.io/formulario/29332</t>
  </si>
  <si>
    <t>29341</t>
  </si>
  <si>
    <t>74802</t>
  </si>
  <si>
    <t>https://meli-br.vecfleet.io/formulario/29341</t>
  </si>
  <si>
    <t>29358</t>
  </si>
  <si>
    <t>72321</t>
  </si>
  <si>
    <t>https://meli-br.vecfleet.io/formulario/29358</t>
  </si>
  <si>
    <t>29398</t>
  </si>
  <si>
    <t>135400</t>
  </si>
  <si>
    <t>https://meli-br.vecfleet.io/formulario/29398</t>
  </si>
  <si>
    <t>29409</t>
  </si>
  <si>
    <t>23007</t>
  </si>
  <si>
    <t>https://meli-br.vecfleet.io/formulario/29409</t>
  </si>
  <si>
    <t>29434</t>
  </si>
  <si>
    <t>78411</t>
  </si>
  <si>
    <t>https://meli-br.vecfleet.io/formulario/29434</t>
  </si>
  <si>
    <t>29435</t>
  </si>
  <si>
    <t>18400</t>
  </si>
  <si>
    <t>https://meli-br.vecfleet.io/formulario/29435</t>
  </si>
  <si>
    <t>29443</t>
  </si>
  <si>
    <t>20678</t>
  </si>
  <si>
    <t>https://meli-br.vecfleet.io/formulario/29443</t>
  </si>
  <si>
    <t>29444</t>
  </si>
  <si>
    <t>91634</t>
  </si>
  <si>
    <t>https://meli-br.vecfleet.io/formulario/29444</t>
  </si>
  <si>
    <t>29452</t>
  </si>
  <si>
    <t>27200</t>
  </si>
  <si>
    <t>https://meli-br.vecfleet.io/formulario/29452</t>
  </si>
  <si>
    <t>29479</t>
  </si>
  <si>
    <t>194399</t>
  </si>
  <si>
    <t>https://meli-br.vecfleet.io/formulario/29479</t>
  </si>
  <si>
    <t>29489</t>
  </si>
  <si>
    <t>189770</t>
  </si>
  <si>
    <t>https://meli-br.vecfleet.io/formulario/29489</t>
  </si>
  <si>
    <t>29512</t>
  </si>
  <si>
    <t>96467</t>
  </si>
  <si>
    <t>https://meli-br.vecfleet.io/formulario/29512</t>
  </si>
  <si>
    <t>29628</t>
  </si>
  <si>
    <t>33102</t>
  </si>
  <si>
    <t>https://meli-br.vecfleet.io/formulario/29628</t>
  </si>
  <si>
    <t>29652</t>
  </si>
  <si>
    <t>41288</t>
  </si>
  <si>
    <t>https://meli-br.vecfleet.io/formulario/29652</t>
  </si>
  <si>
    <t>29665</t>
  </si>
  <si>
    <t>79133</t>
  </si>
  <si>
    <t>https://meli-br.vecfleet.io/formulario/29665</t>
  </si>
  <si>
    <t>29687</t>
  </si>
  <si>
    <t>39599</t>
  </si>
  <si>
    <t>https://meli-br.vecfleet.io/formulario/29687</t>
  </si>
  <si>
    <t>29705</t>
  </si>
  <si>
    <t>68243</t>
  </si>
  <si>
    <t>https://meli-br.vecfleet.io/formulario/29705</t>
  </si>
  <si>
    <t>29711</t>
  </si>
  <si>
    <t>39600</t>
  </si>
  <si>
    <t>https://meli-br.vecfleet.io/formulario/29711</t>
  </si>
  <si>
    <t>39733</t>
  </si>
  <si>
    <t>https://meli-br.vecfleet.io/formulario/29884</t>
  </si>
  <si>
    <t>29889</t>
  </si>
  <si>
    <t>35130</t>
  </si>
  <si>
    <t>https://meli-br.vecfleet.io/formulario/29889</t>
  </si>
  <si>
    <t>29901</t>
  </si>
  <si>
    <t>39603</t>
  </si>
  <si>
    <t>https://meli-br.vecfleet.io/formulario/29901</t>
  </si>
  <si>
    <t>29921</t>
  </si>
  <si>
    <t>41378</t>
  </si>
  <si>
    <t>https://meli-br.vecfleet.io/formulario/29921</t>
  </si>
  <si>
    <t>29944</t>
  </si>
  <si>
    <t>https://meli-br.vecfleet.io/formulario/29944</t>
  </si>
  <si>
    <t>29954</t>
  </si>
  <si>
    <t>44529</t>
  </si>
  <si>
    <t>https://meli-br.vecfleet.io/formulario/29954</t>
  </si>
  <si>
    <t>30073</t>
  </si>
  <si>
    <t>105038</t>
  </si>
  <si>
    <t>https://meli-br.vecfleet.io/formulario/30073</t>
  </si>
  <si>
    <t>30255</t>
  </si>
  <si>
    <t>122234</t>
  </si>
  <si>
    <t>https://meli-br.vecfleet.io/formulario/30255</t>
  </si>
  <si>
    <t>30257</t>
  </si>
  <si>
    <t>69263</t>
  </si>
  <si>
    <t>https://meli-br.vecfleet.io/formulario/30257</t>
  </si>
  <si>
    <t>30261</t>
  </si>
  <si>
    <t>160475</t>
  </si>
  <si>
    <t>https://meli-br.vecfleet.io/formulario/30261</t>
  </si>
  <si>
    <t>30274</t>
  </si>
  <si>
    <t>77901</t>
  </si>
  <si>
    <t>https://meli-br.vecfleet.io/formulario/30274</t>
  </si>
  <si>
    <t>30282</t>
  </si>
  <si>
    <t>81993</t>
  </si>
  <si>
    <t>https://meli-br.vecfleet.io/formulario/30282</t>
  </si>
  <si>
    <t>30286</t>
  </si>
  <si>
    <t>135168</t>
  </si>
  <si>
    <t>https://meli-br.vecfleet.io/formulario/30286</t>
  </si>
  <si>
    <t>30291</t>
  </si>
  <si>
    <t>57895</t>
  </si>
  <si>
    <t>https://meli-br.vecfleet.io/formulario/30291</t>
  </si>
  <si>
    <t>30299</t>
  </si>
  <si>
    <t>121132</t>
  </si>
  <si>
    <t>https://meli-br.vecfleet.io/formulario/30299</t>
  </si>
  <si>
    <t>30300</t>
  </si>
  <si>
    <t>62015</t>
  </si>
  <si>
    <t>https://meli-br.vecfleet.io/formulario/30300</t>
  </si>
  <si>
    <t>30305</t>
  </si>
  <si>
    <t>84485</t>
  </si>
  <si>
    <t>https://meli-br.vecfleet.io/formulario/30305</t>
  </si>
  <si>
    <t>30309</t>
  </si>
  <si>
    <t>84999</t>
  </si>
  <si>
    <t>https://meli-br.vecfleet.io/formulario/30309</t>
  </si>
  <si>
    <t>30322</t>
  </si>
  <si>
    <t>138934</t>
  </si>
  <si>
    <t>https://meli-br.vecfleet.io/formulario/30322</t>
  </si>
  <si>
    <t>30334</t>
  </si>
  <si>
    <t>81469</t>
  </si>
  <si>
    <t>https://meli-br.vecfleet.io/formulario/30334</t>
  </si>
  <si>
    <t>30342</t>
  </si>
  <si>
    <t>200507</t>
  </si>
  <si>
    <t>https://meli-br.vecfleet.io/formulario/30342</t>
  </si>
  <si>
    <t>30345</t>
  </si>
  <si>
    <t>38351</t>
  </si>
  <si>
    <t>https://meli-br.vecfleet.io/formulario/30345</t>
  </si>
  <si>
    <t>30348</t>
  </si>
  <si>
    <t>36134</t>
  </si>
  <si>
    <t>https://meli-br.vecfleet.io/formulario/30348</t>
  </si>
  <si>
    <t>30488</t>
  </si>
  <si>
    <t>95280</t>
  </si>
  <si>
    <t>https://meli-br.vecfleet.io/formulario/30488</t>
  </si>
  <si>
    <t>30622</t>
  </si>
  <si>
    <t>192963</t>
  </si>
  <si>
    <t>https://meli-br.vecfleet.io/formulario/30622</t>
  </si>
  <si>
    <t>30646</t>
  </si>
  <si>
    <t>61705</t>
  </si>
  <si>
    <t>https://meli-br.vecfleet.io/formulario/30646</t>
  </si>
  <si>
    <t>30648</t>
  </si>
  <si>
    <t>58982</t>
  </si>
  <si>
    <t>https://meli-br.vecfleet.io/formulario/30648</t>
  </si>
  <si>
    <t>30854</t>
  </si>
  <si>
    <t>85229</t>
  </si>
  <si>
    <t>https://meli-br.vecfleet.io/formulario/30854</t>
  </si>
  <si>
    <t>30874</t>
  </si>
  <si>
    <t>134250</t>
  </si>
  <si>
    <t>https://meli-br.vecfleet.io/formulario/30874</t>
  </si>
  <si>
    <t>30875</t>
  </si>
  <si>
    <t>122320</t>
  </si>
  <si>
    <t>https://meli-br.vecfleet.io/formulario/30875</t>
  </si>
  <si>
    <t>31506</t>
  </si>
  <si>
    <t>181024</t>
  </si>
  <si>
    <t>https://meli-br.vecfleet.io/formulario/31506</t>
  </si>
  <si>
    <t>31526</t>
  </si>
  <si>
    <t>170816</t>
  </si>
  <si>
    <t>https://meli-br.vecfleet.io/formulario/31526</t>
  </si>
  <si>
    <t>31547</t>
  </si>
  <si>
    <t>184144</t>
  </si>
  <si>
    <t>https://meli-br.vecfleet.io/formulario/31547</t>
  </si>
  <si>
    <t>31588</t>
  </si>
  <si>
    <t>105244</t>
  </si>
  <si>
    <t>https://meli-br.vecfleet.io/formulario/31588</t>
  </si>
  <si>
    <t>31626</t>
  </si>
  <si>
    <t>131941</t>
  </si>
  <si>
    <t>https://meli-br.vecfleet.io/formulario/31626</t>
  </si>
  <si>
    <t>32142</t>
  </si>
  <si>
    <t>148356</t>
  </si>
  <si>
    <t>https://meli-br.vecfleet.io/formulario/32142</t>
  </si>
  <si>
    <t>32206</t>
  </si>
  <si>
    <t>68413</t>
  </si>
  <si>
    <t>https://meli-br.vecfleet.io/formulario/32206</t>
  </si>
  <si>
    <t>32213</t>
  </si>
  <si>
    <t>62062</t>
  </si>
  <si>
    <t>https://meli-br.vecfleet.io/formulario/32213</t>
  </si>
  <si>
    <t>32216</t>
  </si>
  <si>
    <t>68627</t>
  </si>
  <si>
    <t>https://meli-br.vecfleet.io/formulario/32216</t>
  </si>
  <si>
    <t>32275</t>
  </si>
  <si>
    <t>32572</t>
  </si>
  <si>
    <t>https://meli-br.vecfleet.io/formulario/32275</t>
  </si>
  <si>
    <t>32278</t>
  </si>
  <si>
    <t>https://meli-br.vecfleet.io/formulario/32278</t>
  </si>
  <si>
    <t>32289</t>
  </si>
  <si>
    <t>https://meli-br.vecfleet.io/formulario/32289</t>
  </si>
  <si>
    <t>32293</t>
  </si>
  <si>
    <t>35332</t>
  </si>
  <si>
    <t>https://meli-br.vecfleet.io/formulario/32293</t>
  </si>
  <si>
    <t>32300</t>
  </si>
  <si>
    <t>32584</t>
  </si>
  <si>
    <t>https://meli-br.vecfleet.io/formulario/32300</t>
  </si>
  <si>
    <t>32311</t>
  </si>
  <si>
    <t>76271</t>
  </si>
  <si>
    <t>https://meli-br.vecfleet.io/formulario/32311</t>
  </si>
  <si>
    <t>32315</t>
  </si>
  <si>
    <t>38606</t>
  </si>
  <si>
    <t>https://meli-br.vecfleet.io/formulario/32315</t>
  </si>
  <si>
    <t>32348</t>
  </si>
  <si>
    <t>135521</t>
  </si>
  <si>
    <t>https://meli-br.vecfleet.io/formulario/32348</t>
  </si>
  <si>
    <t>32359</t>
  </si>
  <si>
    <t>https://meli-br.vecfleet.io/formulario/32359</t>
  </si>
  <si>
    <t>32382</t>
  </si>
  <si>
    <t>134803</t>
  </si>
  <si>
    <t>https://meli-br.vecfleet.io/formulario/32382</t>
  </si>
  <si>
    <t>32387</t>
  </si>
  <si>
    <t>175315</t>
  </si>
  <si>
    <t>https://meli-br.vecfleet.io/formulario/32387</t>
  </si>
  <si>
    <t>32397</t>
  </si>
  <si>
    <t>178401</t>
  </si>
  <si>
    <t>https://meli-br.vecfleet.io/formulario/32397</t>
  </si>
  <si>
    <t>32513</t>
  </si>
  <si>
    <t>76564</t>
  </si>
  <si>
    <t>https://meli-br.vecfleet.io/formulario/32513</t>
  </si>
  <si>
    <t>32514</t>
  </si>
  <si>
    <t>150974</t>
  </si>
  <si>
    <t>https://meli-br.vecfleet.io/formulario/32514</t>
  </si>
  <si>
    <t>32602</t>
  </si>
  <si>
    <t>105936</t>
  </si>
  <si>
    <t>https://meli-br.vecfleet.io/formulario/32602</t>
  </si>
  <si>
    <t>32724</t>
  </si>
  <si>
    <t>134500</t>
  </si>
  <si>
    <t>https://meli-br.vecfleet.io/formulario/32724</t>
  </si>
  <si>
    <t>32725</t>
  </si>
  <si>
    <t>198999</t>
  </si>
  <si>
    <t>https://meli-br.vecfleet.io/formulario/32725</t>
  </si>
  <si>
    <t>32726</t>
  </si>
  <si>
    <t>184560</t>
  </si>
  <si>
    <t>https://meli-br.vecfleet.io/formulario/32726</t>
  </si>
  <si>
    <t>33702</t>
  </si>
  <si>
    <t>128208</t>
  </si>
  <si>
    <t>https://meli-br.vecfleet.io/formulario/33702</t>
  </si>
  <si>
    <t>33956</t>
  </si>
  <si>
    <t>92682</t>
  </si>
  <si>
    <t>https://meli-br.vecfleet.io/formulario/33956</t>
  </si>
  <si>
    <t>33957</t>
  </si>
  <si>
    <t>68317</t>
  </si>
  <si>
    <t>https://meli-br.vecfleet.io/formulario/33957</t>
  </si>
  <si>
    <t>33966</t>
  </si>
  <si>
    <t>37835</t>
  </si>
  <si>
    <t>https://meli-br.vecfleet.io/formulario/33966</t>
  </si>
  <si>
    <t>33973</t>
  </si>
  <si>
    <t>https://meli-br.vecfleet.io/formulario/33973</t>
  </si>
  <si>
    <t>33977</t>
  </si>
  <si>
    <t>106410</t>
  </si>
  <si>
    <t>https://meli-br.vecfleet.io/formulario/33977</t>
  </si>
  <si>
    <t>33992</t>
  </si>
  <si>
    <t>90396</t>
  </si>
  <si>
    <t>https://meli-br.vecfleet.io/formulario/33992</t>
  </si>
  <si>
    <t>34027</t>
  </si>
  <si>
    <t>151238</t>
  </si>
  <si>
    <t>https://meli-br.vecfleet.io/formulario/34027</t>
  </si>
  <si>
    <t>34062</t>
  </si>
  <si>
    <t>88435</t>
  </si>
  <si>
    <t>https://meli-br.vecfleet.io/formulario/34062</t>
  </si>
  <si>
    <t>34081</t>
  </si>
  <si>
    <t>92683</t>
  </si>
  <si>
    <t>https://meli-br.vecfleet.io/formulario/34081</t>
  </si>
  <si>
    <t>34087</t>
  </si>
  <si>
    <t>92224</t>
  </si>
  <si>
    <t>https://meli-br.vecfleet.io/formulario/34087</t>
  </si>
  <si>
    <t>34098</t>
  </si>
  <si>
    <t>58382</t>
  </si>
  <si>
    <t>https://meli-br.vecfleet.io/formulario/34098</t>
  </si>
  <si>
    <t>34101</t>
  </si>
  <si>
    <t>68569</t>
  </si>
  <si>
    <t>https://meli-br.vecfleet.io/formulario/34101</t>
  </si>
  <si>
    <t>34104</t>
  </si>
  <si>
    <t>68613</t>
  </si>
  <si>
    <t>https://meli-br.vecfleet.io/formulario/34104</t>
  </si>
  <si>
    <t>34174</t>
  </si>
  <si>
    <t>173181</t>
  </si>
  <si>
    <t>https://meli-br.vecfleet.io/formulario/34174</t>
  </si>
  <si>
    <t>34175</t>
  </si>
  <si>
    <t>129999</t>
  </si>
  <si>
    <t>https://meli-br.vecfleet.io/formulario/34175</t>
  </si>
  <si>
    <t>34179</t>
  </si>
  <si>
    <t>192560</t>
  </si>
  <si>
    <t>https://meli-br.vecfleet.io/formulario/34179</t>
  </si>
  <si>
    <t>34194</t>
  </si>
  <si>
    <t>119766</t>
  </si>
  <si>
    <t>https://meli-br.vecfleet.io/formulario/34194</t>
  </si>
  <si>
    <t>34197</t>
  </si>
  <si>
    <t>126315</t>
  </si>
  <si>
    <t>https://meli-br.vecfleet.io/formulario/34197</t>
  </si>
  <si>
    <t>34200</t>
  </si>
  <si>
    <t>105461</t>
  </si>
  <si>
    <t>https://meli-br.vecfleet.io/formulario/34200</t>
  </si>
  <si>
    <t>34206</t>
  </si>
  <si>
    <t>112427</t>
  </si>
  <si>
    <t>https://meli-br.vecfleet.io/formulario/34206</t>
  </si>
  <si>
    <t>34210</t>
  </si>
  <si>
    <t>185295</t>
  </si>
  <si>
    <t>https://meli-br.vecfleet.io/formulario/34210</t>
  </si>
  <si>
    <t>34215</t>
  </si>
  <si>
    <t>174714</t>
  </si>
  <si>
    <t>https://meli-br.vecfleet.io/formulario/34215</t>
  </si>
  <si>
    <t>34224</t>
  </si>
  <si>
    <t>159574</t>
  </si>
  <si>
    <t>https://meli-br.vecfleet.io/formulario/34224</t>
  </si>
  <si>
    <t>34228</t>
  </si>
  <si>
    <t>176258</t>
  </si>
  <si>
    <t>https://meli-br.vecfleet.io/formulario/34228</t>
  </si>
  <si>
    <t>34308</t>
  </si>
  <si>
    <t>98238</t>
  </si>
  <si>
    <t>https://meli-br.vecfleet.io/formulario/34308</t>
  </si>
  <si>
    <t>34317</t>
  </si>
  <si>
    <t>91135</t>
  </si>
  <si>
    <t>https://meli-br.vecfleet.io/formulario/34317</t>
  </si>
  <si>
    <t>34594</t>
  </si>
  <si>
    <t>145904</t>
  </si>
  <si>
    <t>https://meli-br.vecfleet.io/formulario/34594</t>
  </si>
  <si>
    <t>34647</t>
  </si>
  <si>
    <t>141528</t>
  </si>
  <si>
    <t>https://meli-br.vecfleet.io/formulario/34647</t>
  </si>
  <si>
    <t>34845</t>
  </si>
  <si>
    <t>107420</t>
  </si>
  <si>
    <t>https://meli-br.vecfleet.io/formulario/34845</t>
  </si>
  <si>
    <t>34854</t>
  </si>
  <si>
    <t>122786</t>
  </si>
  <si>
    <t>https://meli-br.vecfleet.io/formulario/34854</t>
  </si>
  <si>
    <t>34881</t>
  </si>
  <si>
    <t>106097</t>
  </si>
  <si>
    <t>https://meli-br.vecfleet.io/formulario/34881</t>
  </si>
  <si>
    <t>34896</t>
  </si>
  <si>
    <t>28036</t>
  </si>
  <si>
    <t>https://meli-br.vecfleet.io/formulario/34896</t>
  </si>
  <si>
    <t>34936</t>
  </si>
  <si>
    <t>28445</t>
  </si>
  <si>
    <t>https://meli-br.vecfleet.io/formulario/34936</t>
  </si>
  <si>
    <t>34948</t>
  </si>
  <si>
    <t>110846</t>
  </si>
  <si>
    <t>https://meli-br.vecfleet.io/formulario/34948</t>
  </si>
  <si>
    <t>34951</t>
  </si>
  <si>
    <t>19704</t>
  </si>
  <si>
    <t>https://meli-br.vecfleet.io/formulario/34951</t>
  </si>
  <si>
    <t>34953</t>
  </si>
  <si>
    <t>117608</t>
  </si>
  <si>
    <t>https://meli-br.vecfleet.io/formulario/34953</t>
  </si>
  <si>
    <t>34964</t>
  </si>
  <si>
    <t>51100</t>
  </si>
  <si>
    <t>https://meli-br.vecfleet.io/formulario/34964</t>
  </si>
  <si>
    <t>34975</t>
  </si>
  <si>
    <t>36199</t>
  </si>
  <si>
    <t>https://meli-br.vecfleet.io/formulario/34975</t>
  </si>
  <si>
    <t>35264</t>
  </si>
  <si>
    <t>13276</t>
  </si>
  <si>
    <t>https://meli-br.vecfleet.io/formulario/35264</t>
  </si>
  <si>
    <t>35284</t>
  </si>
  <si>
    <t>15848</t>
  </si>
  <si>
    <t>https://meli-br.vecfleet.io/formulario/35284</t>
  </si>
  <si>
    <t>35294</t>
  </si>
  <si>
    <t>16809</t>
  </si>
  <si>
    <t>https://meli-br.vecfleet.io/formulario/35294</t>
  </si>
  <si>
    <t>35300</t>
  </si>
  <si>
    <t>15901</t>
  </si>
  <si>
    <t>https://meli-br.vecfleet.io/formulario/35300</t>
  </si>
  <si>
    <t>35310</t>
  </si>
  <si>
    <t>15762</t>
  </si>
  <si>
    <t>https://meli-br.vecfleet.io/formulario/35310</t>
  </si>
  <si>
    <t>35322</t>
  </si>
  <si>
    <t>14222</t>
  </si>
  <si>
    <t>https://meli-br.vecfleet.io/formulario/35322</t>
  </si>
  <si>
    <t>35382</t>
  </si>
  <si>
    <t>241270</t>
  </si>
  <si>
    <t>https://meli-br.vecfleet.io/formulario/35382</t>
  </si>
  <si>
    <t>35398</t>
  </si>
  <si>
    <t>23851</t>
  </si>
  <si>
    <t>https://meli-br.vecfleet.io/formulario/35398</t>
  </si>
  <si>
    <t>35448</t>
  </si>
  <si>
    <t>16039</t>
  </si>
  <si>
    <t>https://meli-br.vecfleet.io/formulario/35448</t>
  </si>
  <si>
    <t>35458</t>
  </si>
  <si>
    <t>24377</t>
  </si>
  <si>
    <t>https://meli-br.vecfleet.io/formulario/35458</t>
  </si>
  <si>
    <t>35477</t>
  </si>
  <si>
    <t>116511</t>
  </si>
  <si>
    <t>https://meli-br.vecfleet.io/formulario/35477</t>
  </si>
  <si>
    <t>35502</t>
  </si>
  <si>
    <t>11213</t>
  </si>
  <si>
    <t>https://meli-br.vecfleet.io/formulario/35502</t>
  </si>
  <si>
    <t>35522</t>
  </si>
  <si>
    <t>14749</t>
  </si>
  <si>
    <t>https://meli-br.vecfleet.io/formulario/35522</t>
  </si>
  <si>
    <t>35547</t>
  </si>
  <si>
    <t>12755</t>
  </si>
  <si>
    <t>https://meli-br.vecfleet.io/formulario/35547</t>
  </si>
  <si>
    <t>35560</t>
  </si>
  <si>
    <t>9883</t>
  </si>
  <si>
    <t>https://meli-br.vecfleet.io/formulario/35560</t>
  </si>
  <si>
    <t>35578</t>
  </si>
  <si>
    <t>12050</t>
  </si>
  <si>
    <t>https://meli-br.vecfleet.io/formulario/35578</t>
  </si>
  <si>
    <t>35596</t>
  </si>
  <si>
    <t>12961</t>
  </si>
  <si>
    <t>https://meli-br.vecfleet.io/formulario/35596</t>
  </si>
  <si>
    <t>35610</t>
  </si>
  <si>
    <t>236457</t>
  </si>
  <si>
    <t>https://meli-br.vecfleet.io/formulario/35610</t>
  </si>
  <si>
    <t>35621</t>
  </si>
  <si>
    <t>23479</t>
  </si>
  <si>
    <t>https://meli-br.vecfleet.io/formulario/35621</t>
  </si>
  <si>
    <t>36871</t>
  </si>
  <si>
    <t>98435</t>
  </si>
  <si>
    <t>https://meli-br.vecfleet.io/formulario/36871</t>
  </si>
  <si>
    <t>HCW4I77</t>
  </si>
  <si>
    <t>SIJ7B42</t>
  </si>
  <si>
    <t>FWC0C14</t>
  </si>
  <si>
    <t>DIREÇÃO</t>
  </si>
  <si>
    <t>OWZ0E96</t>
  </si>
  <si>
    <t>TCN0H12</t>
  </si>
  <si>
    <t>TEP3E57</t>
  </si>
  <si>
    <t>FFP2J81</t>
  </si>
  <si>
    <t>PROBLEMAS NO MOTOR</t>
  </si>
  <si>
    <t>PARA-CHOQUE</t>
  </si>
  <si>
    <t>VAZAMENTO DE OLEO</t>
  </si>
  <si>
    <t>RNB4C10</t>
  </si>
  <si>
    <t>EDI3J56</t>
  </si>
  <si>
    <t>CORREIA DENTADA</t>
  </si>
  <si>
    <t>EAZ3D86</t>
  </si>
  <si>
    <t>JIE8C51</t>
  </si>
  <si>
    <t>PORTA LATERAL</t>
  </si>
  <si>
    <t>GFS9C92</t>
  </si>
  <si>
    <t>GIK7B62</t>
  </si>
  <si>
    <t>PROBLEMAS DE CARREGAMENTO</t>
  </si>
  <si>
    <t>QPG4A70</t>
  </si>
  <si>
    <t>VEICULO ESQUENTOU</t>
  </si>
  <si>
    <t>39431</t>
  </si>
  <si>
    <t>153200</t>
  </si>
  <si>
    <t>https://meli-br.vecfleet.io/formulario/39431</t>
  </si>
  <si>
    <t>39754</t>
  </si>
  <si>
    <t>154279</t>
  </si>
  <si>
    <t>https://meli-br.vecfleet.io/formulario/39754</t>
  </si>
  <si>
    <t>40375</t>
  </si>
  <si>
    <t>117812</t>
  </si>
  <si>
    <t>https://meli-br.vecfleet.io/formulario/40375</t>
  </si>
  <si>
    <t>40535</t>
  </si>
  <si>
    <t>90739</t>
  </si>
  <si>
    <t>https://meli-br.vecfleet.io/formulario/40535</t>
  </si>
  <si>
    <t>40559</t>
  </si>
  <si>
    <t>111814</t>
  </si>
  <si>
    <t>https://meli-br.vecfleet.io/formulario/40559</t>
  </si>
  <si>
    <t>40823</t>
  </si>
  <si>
    <t>75752</t>
  </si>
  <si>
    <t>https://meli-br.vecfleet.io/formulario/40823</t>
  </si>
  <si>
    <t>41255</t>
  </si>
  <si>
    <t>90778</t>
  </si>
  <si>
    <t>https://meli-br.vecfleet.io/formulario/41255</t>
  </si>
  <si>
    <t>41311</t>
  </si>
  <si>
    <t>83603</t>
  </si>
  <si>
    <t>https://meli-br.vecfleet.io/formulario/41311</t>
  </si>
  <si>
    <t>41334</t>
  </si>
  <si>
    <t>151628</t>
  </si>
  <si>
    <t>https://meli-br.vecfleet.io/formulario/41334</t>
  </si>
  <si>
    <t>41358</t>
  </si>
  <si>
    <t>109490</t>
  </si>
  <si>
    <t>https://meli-br.vecfleet.io/formulario/41358</t>
  </si>
  <si>
    <t>41384</t>
  </si>
  <si>
    <t>138210</t>
  </si>
  <si>
    <t>https://meli-br.vecfleet.io/formulario/41384</t>
  </si>
  <si>
    <t>41402</t>
  </si>
  <si>
    <t>149125</t>
  </si>
  <si>
    <t>https://meli-br.vecfleet.io/formulario/41402</t>
  </si>
  <si>
    <t>41406</t>
  </si>
  <si>
    <t>161540</t>
  </si>
  <si>
    <t>https://meli-br.vecfleet.io/formulario/41406</t>
  </si>
  <si>
    <t>41426</t>
  </si>
  <si>
    <t>139380</t>
  </si>
  <si>
    <t>https://meli-br.vecfleet.io/formulario/41426</t>
  </si>
  <si>
    <t>41470</t>
  </si>
  <si>
    <t>165089</t>
  </si>
  <si>
    <t>https://meli-br.vecfleet.io/formulario/41470</t>
  </si>
  <si>
    <t>TJS4E08</t>
  </si>
  <si>
    <t/>
  </si>
  <si>
    <t>FREIOS/CÃMBIO</t>
  </si>
  <si>
    <t>HOMOCINÉTICA</t>
  </si>
  <si>
    <t>VAZAMENTO DE AGUA</t>
  </si>
  <si>
    <t>TCN0I64</t>
  </si>
  <si>
    <t>PARTIDA</t>
  </si>
  <si>
    <t>41612</t>
  </si>
  <si>
    <t>107720</t>
  </si>
  <si>
    <t>https://meli-br.vecfleet.io/formulario/41612</t>
  </si>
  <si>
    <t>41641</t>
  </si>
  <si>
    <t>141200</t>
  </si>
  <si>
    <t>https://meli-br.vecfleet.io/formulario/41641</t>
  </si>
  <si>
    <t>41670</t>
  </si>
  <si>
    <t>164139</t>
  </si>
  <si>
    <t>https://meli-br.vecfleet.io/formulario/41670</t>
  </si>
  <si>
    <t>41686</t>
  </si>
  <si>
    <t>122070</t>
  </si>
  <si>
    <t>https://meli-br.vecfleet.io/formulario/41686</t>
  </si>
  <si>
    <t>41698</t>
  </si>
  <si>
    <t>90506</t>
  </si>
  <si>
    <t>https://meli-br.vecfleet.io/formulario/41698</t>
  </si>
  <si>
    <t>41711</t>
  </si>
  <si>
    <t>178677</t>
  </si>
  <si>
    <t>https://meli-br.vecfleet.io/formulario/41711</t>
  </si>
  <si>
    <t>41736</t>
  </si>
  <si>
    <t>159461</t>
  </si>
  <si>
    <t>https://meli-br.vecfleet.io/formulario/41736</t>
  </si>
  <si>
    <t>41745</t>
  </si>
  <si>
    <t>79060</t>
  </si>
  <si>
    <t>https://meli-br.vecfleet.io/formulario/41745</t>
  </si>
  <si>
    <t>41749</t>
  </si>
  <si>
    <t>195716</t>
  </si>
  <si>
    <t>https://meli-br.vecfleet.io/formulario/41749</t>
  </si>
  <si>
    <t>41761</t>
  </si>
  <si>
    <t>83208</t>
  </si>
  <si>
    <t>https://meli-br.vecfleet.io/formulario/41761</t>
  </si>
  <si>
    <t>41762</t>
  </si>
  <si>
    <t>139601</t>
  </si>
  <si>
    <t>https://meli-br.vecfleet.io/formulario/41762</t>
  </si>
  <si>
    <t>41769</t>
  </si>
  <si>
    <t>92787</t>
  </si>
  <si>
    <t>https://meli-br.vecfleet.io/formulario/41769</t>
  </si>
  <si>
    <t>41778</t>
  </si>
  <si>
    <t>187657</t>
  </si>
  <si>
    <t>https://meli-br.vecfleet.io/formulario/41778</t>
  </si>
  <si>
    <t>41801</t>
  </si>
  <si>
    <t>65337</t>
  </si>
  <si>
    <t>https://meli-br.vecfleet.io/formulario/41801</t>
  </si>
  <si>
    <t>41816</t>
  </si>
  <si>
    <t>214428</t>
  </si>
  <si>
    <t>https://meli-br.vecfleet.io/formulario/41816</t>
  </si>
  <si>
    <t>41832</t>
  </si>
  <si>
    <t>87241</t>
  </si>
  <si>
    <t>https://meli-br.vecfleet.io/formulario/41832</t>
  </si>
  <si>
    <t>41878</t>
  </si>
  <si>
    <t>92730</t>
  </si>
  <si>
    <t>https://meli-br.vecfleet.io/formulario/41878</t>
  </si>
  <si>
    <t>41890</t>
  </si>
  <si>
    <t>168555</t>
  </si>
  <si>
    <t>https://meli-br.vecfleet.io/formulario/41890</t>
  </si>
  <si>
    <t>41892</t>
  </si>
  <si>
    <t>95432</t>
  </si>
  <si>
    <t>https://meli-br.vecfleet.io/formulario/41892</t>
  </si>
  <si>
    <t>41894</t>
  </si>
  <si>
    <t>199536</t>
  </si>
  <si>
    <t>https://meli-br.vecfleet.io/formulario/41894</t>
  </si>
  <si>
    <t>41899</t>
  </si>
  <si>
    <t>185161</t>
  </si>
  <si>
    <t>https://meli-br.vecfleet.io/formulario/41899</t>
  </si>
  <si>
    <t>41900</t>
  </si>
  <si>
    <t>70772</t>
  </si>
  <si>
    <t>https://meli-br.vecfleet.io/formulario/41900</t>
  </si>
  <si>
    <t>41905</t>
  </si>
  <si>
    <t>202394</t>
  </si>
  <si>
    <t>https://meli-br.vecfleet.io/formulario/41905</t>
  </si>
  <si>
    <t>41914</t>
  </si>
  <si>
    <t>126202</t>
  </si>
  <si>
    <t>https://meli-br.vecfleet.io/formulario/41914</t>
  </si>
  <si>
    <t>41935</t>
  </si>
  <si>
    <t>74093</t>
  </si>
  <si>
    <t>https://meli-br.vecfleet.io/formulario/41935</t>
  </si>
  <si>
    <t>42024</t>
  </si>
  <si>
    <t>75893</t>
  </si>
  <si>
    <t>https://meli-br.vecfleet.io/formulario/42024</t>
  </si>
  <si>
    <t>42026</t>
  </si>
  <si>
    <t>75955</t>
  </si>
  <si>
    <t>https://meli-br.vecfleet.io/formulario/42026</t>
  </si>
  <si>
    <t>42041</t>
  </si>
  <si>
    <t>69594</t>
  </si>
  <si>
    <t>https://meli-br.vecfleet.io/formulario/42041</t>
  </si>
  <si>
    <t>42053</t>
  </si>
  <si>
    <t>145622</t>
  </si>
  <si>
    <t>https://meli-br.vecfleet.io/formulario/42053</t>
  </si>
  <si>
    <t>42080</t>
  </si>
  <si>
    <t>155600</t>
  </si>
  <si>
    <t>https://meli-br.vecfleet.io/formulario/42080</t>
  </si>
  <si>
    <t>42183</t>
  </si>
  <si>
    <t>74425</t>
  </si>
  <si>
    <t>https://meli-br.vecfleet.io/formulario/42183</t>
  </si>
  <si>
    <t>42187</t>
  </si>
  <si>
    <t>103851</t>
  </si>
  <si>
    <t>https://meli-br.vecfleet.io/formulario/42187</t>
  </si>
  <si>
    <t>42769</t>
  </si>
  <si>
    <t>90328</t>
  </si>
  <si>
    <t>https://meli-br.vecfleet.io/formulario/42769</t>
  </si>
  <si>
    <t>42796</t>
  </si>
  <si>
    <t>138254</t>
  </si>
  <si>
    <t>https://meli-br.vecfleet.io/formulario/42796</t>
  </si>
  <si>
    <t>42814</t>
  </si>
  <si>
    <t>42242</t>
  </si>
  <si>
    <t>https://meli-br.vecfleet.io/formulario/42814</t>
  </si>
  <si>
    <t>42829</t>
  </si>
  <si>
    <t>140451</t>
  </si>
  <si>
    <t>https://meli-br.vecfleet.io/formulario/42829</t>
  </si>
  <si>
    <t>42840</t>
  </si>
  <si>
    <t>144257</t>
  </si>
  <si>
    <t>https://meli-br.vecfleet.io/formulario/42840</t>
  </si>
  <si>
    <t>42872</t>
  </si>
  <si>
    <t>117721</t>
  </si>
  <si>
    <t>https://meli-br.vecfleet.io/formulario/42872</t>
  </si>
  <si>
    <t>42905</t>
  </si>
  <si>
    <t>125206</t>
  </si>
  <si>
    <t>https://meli-br.vecfleet.io/formulario/42905</t>
  </si>
  <si>
    <t>42975</t>
  </si>
  <si>
    <t>192931</t>
  </si>
  <si>
    <t>https://meli-br.vecfleet.io/formulario/42975</t>
  </si>
  <si>
    <t>TDL3A26</t>
  </si>
  <si>
    <t>ITO6526</t>
  </si>
  <si>
    <t>FREIOS</t>
  </si>
  <si>
    <t>OPQ2A32</t>
  </si>
  <si>
    <t>PROBLEMAS NO FREIOS</t>
  </si>
  <si>
    <t>FKT0B35</t>
  </si>
  <si>
    <t>CABEÇOTE</t>
  </si>
  <si>
    <t>43941</t>
  </si>
  <si>
    <t>186496</t>
  </si>
  <si>
    <t>https://meli-br.vecfleet.io/formulario/43941</t>
  </si>
  <si>
    <t>43959</t>
  </si>
  <si>
    <t>218420</t>
  </si>
  <si>
    <t>https://meli-br.vecfleet.io/formulario/43959</t>
  </si>
  <si>
    <t>43994</t>
  </si>
  <si>
    <t>97582</t>
  </si>
  <si>
    <t>https://meli-br.vecfleet.io/formulario/43994</t>
  </si>
  <si>
    <t>44024</t>
  </si>
  <si>
    <t>3</t>
  </si>
  <si>
    <t>248376</t>
  </si>
  <si>
    <t>https://meli-br.vecfleet.io/formulario/44024</t>
  </si>
  <si>
    <t>44060</t>
  </si>
  <si>
    <t>133185</t>
  </si>
  <si>
    <t>https://meli-br.vecfleet.io/formulario/44060</t>
  </si>
  <si>
    <t>44061</t>
  </si>
  <si>
    <t>233579</t>
  </si>
  <si>
    <t>https://meli-br.vecfleet.io/formulario/44061</t>
  </si>
  <si>
    <t>44128</t>
  </si>
  <si>
    <t>149640</t>
  </si>
  <si>
    <t>https://meli-br.vecfleet.io/formulario/44128</t>
  </si>
  <si>
    <t>44202</t>
  </si>
  <si>
    <t>152229</t>
  </si>
  <si>
    <t>https://meli-br.vecfleet.io/formulario/44202</t>
  </si>
  <si>
    <t>44247</t>
  </si>
  <si>
    <t>124341</t>
  </si>
  <si>
    <t>https://meli-br.vecfleet.io/formulario/44247</t>
  </si>
  <si>
    <t>44297</t>
  </si>
  <si>
    <t>90663</t>
  </si>
  <si>
    <t>https://meli-br.vecfleet.io/formulario/44297</t>
  </si>
  <si>
    <t>44305</t>
  </si>
  <si>
    <t>78869</t>
  </si>
  <si>
    <t>https://meli-br.vecfleet.io/formulario/44305</t>
  </si>
  <si>
    <t>44359</t>
  </si>
  <si>
    <t>97047</t>
  </si>
  <si>
    <t>https://meli-br.vecfleet.io/formulario/44359</t>
  </si>
  <si>
    <t>TEM NO MELI?</t>
  </si>
  <si>
    <t>RESPONSÁVEIS FROTA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</si>
</sst>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FFFFFF"/>
      <name val="Calibri"/>
    </font>
    <font>
      <sz val="11"/>
      <color rgb="FF6B6F82"/>
      <name val="Calibri"/>
    </font>
    <font>
      <sz val="13"/>
      <color theme="1"/>
      <name val="Calibri"/>
      <family val="2"/>
      <scheme val="minor"/>
    </font>
    <font>
      <sz val="9"/>
      <color theme="1"/>
      <name val="Localiza"/>
    </font>
    <font>
      <sz val="11"/>
      <name val="Calibri"/>
      <family val="2"/>
      <scheme val="minor"/>
    </font>
    <font>
      <sz val="10"/>
      <color theme="1"/>
      <name val="Localiza"/>
    </font>
    <font>
      <sz val="9"/>
      <color theme="1"/>
      <name val="Calibri"/>
      <family val="2"/>
      <scheme val="minor"/>
    </font>
    <font>
      <sz val="11"/>
      <color theme="1"/>
      <name val="Localiza"/>
    </font>
    <font>
      <sz val="13"/>
      <name val="Calibri"/>
      <family val="2"/>
    </font>
    <font>
      <b/>
      <sz val="13"/>
      <name val="Calibri"/>
      <family val="2"/>
    </font>
    <font>
      <sz val="13"/>
      <color rgb="FF000000"/>
      <name val="Calibri"/>
      <family val="2"/>
    </font>
  </fonts>
  <fills count="5">
    <fill>
      <patternFill patternType="none"/>
    </fill>
    <fill>
      <patternFill patternType="gray125"/>
    </fill>
    <fill>
      <patternFill patternType="solid">
        <fgColor rgb="FF241B3E"/>
        <bgColor rgb="FF000000"/>
      </patternFill>
    </fill>
    <fill>
      <patternFill patternType="solid">
        <fgColor theme="0" tint="-0.14999847407452621"/>
        <bgColor indexed="64"/>
      </patternFill>
    </fill>
    <fill>
      <patternFill patternType="solid">
        <fgColor theme="0"/>
        <bgColor indexed="64"/>
      </patternFill>
    </fill>
  </fills>
  <borders count="12">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thin">
        <color auto="1"/>
      </right>
      <top style="thin">
        <color auto="1"/>
      </top>
      <bottom style="hair">
        <color auto="1"/>
      </bottom>
      <diagonal/>
    </border>
  </borders>
  <cellStyleXfs count="9">
    <xf numFmtId="0" fontId="0"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3">
    <xf numFmtId="0" fontId="0" fillId="0" borderId="0" xfId="0"/>
    <xf numFmtId="0" fontId="9" fillId="2" borderId="0" xfId="0" applyFont="1" applyFill="1" applyAlignment="1">
      <alignment horizontal="center"/>
    </xf>
    <xf numFmtId="49" fontId="10" fillId="0" borderId="0" xfId="0" applyNumberFormat="1" applyFont="1" applyAlignment="1">
      <alignment horizontal="left"/>
    </xf>
    <xf numFmtId="22" fontId="10" fillId="0" borderId="0" xfId="0" applyNumberFormat="1" applyFont="1" applyAlignment="1">
      <alignment horizont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xf>
    <xf numFmtId="0" fontId="1" fillId="0" borderId="0" xfId="8" applyAlignment="1">
      <alignment horizontal="center"/>
    </xf>
    <xf numFmtId="0" fontId="1" fillId="0" borderId="0" xfId="8" applyAlignment="1">
      <alignment horizontal="left"/>
    </xf>
    <xf numFmtId="14" fontId="1" fillId="0" borderId="0" xfId="8" applyNumberFormat="1" applyAlignment="1">
      <alignment horizontal="center"/>
    </xf>
    <xf numFmtId="1" fontId="1" fillId="0" borderId="0" xfId="8" applyNumberFormat="1" applyAlignment="1">
      <alignment horizontal="center"/>
    </xf>
    <xf numFmtId="14" fontId="1" fillId="0" borderId="3" xfId="8" applyNumberFormat="1" applyBorder="1" applyAlignment="1">
      <alignment horizontal="center"/>
    </xf>
    <xf numFmtId="14" fontId="1" fillId="0" borderId="4" xfId="8" applyNumberFormat="1" applyBorder="1" applyAlignment="1">
      <alignment horizontal="center"/>
    </xf>
    <xf numFmtId="0" fontId="1" fillId="0" borderId="3" xfId="8" applyBorder="1" applyAlignment="1">
      <alignment horizontal="center"/>
    </xf>
    <xf numFmtId="1" fontId="1" fillId="0" borderId="3" xfId="8" applyNumberFormat="1" applyBorder="1" applyAlignment="1">
      <alignment horizontal="center"/>
    </xf>
    <xf numFmtId="3" fontId="1" fillId="0" borderId="3" xfId="8" applyNumberFormat="1" applyBorder="1" applyAlignment="1">
      <alignment horizontal="center"/>
    </xf>
    <xf numFmtId="1" fontId="1" fillId="3" borderId="3" xfId="8" applyNumberFormat="1" applyFill="1" applyBorder="1" applyAlignment="1">
      <alignment horizontal="center"/>
    </xf>
    <xf numFmtId="0" fontId="1" fillId="0" borderId="3" xfId="8" applyBorder="1" applyAlignment="1">
      <alignment horizontal="center" vertical="center"/>
    </xf>
    <xf numFmtId="14" fontId="1" fillId="0" borderId="3" xfId="8" applyNumberFormat="1" applyBorder="1" applyAlignment="1">
      <alignment horizontal="center" vertical="center"/>
    </xf>
    <xf numFmtId="0" fontId="15" fillId="0" borderId="3" xfId="8" applyFont="1" applyBorder="1" applyAlignment="1">
      <alignment horizontal="center"/>
    </xf>
    <xf numFmtId="0" fontId="12" fillId="0" borderId="3" xfId="8" applyFont="1" applyBorder="1" applyAlignment="1">
      <alignment horizontal="center"/>
    </xf>
    <xf numFmtId="14" fontId="1" fillId="0" borderId="5" xfId="8" applyNumberFormat="1" applyBorder="1" applyAlignment="1">
      <alignment horizontal="center"/>
    </xf>
    <xf numFmtId="14" fontId="1" fillId="0" borderId="6" xfId="8" applyNumberFormat="1" applyBorder="1" applyAlignment="1">
      <alignment horizontal="center"/>
    </xf>
    <xf numFmtId="0" fontId="1" fillId="0" borderId="7" xfId="8" applyBorder="1" applyAlignment="1">
      <alignment horizontal="center"/>
    </xf>
    <xf numFmtId="0" fontId="1" fillId="0" borderId="8" xfId="8" applyBorder="1" applyAlignment="1">
      <alignment horizontal="center" vertical="center"/>
    </xf>
    <xf numFmtId="14" fontId="1" fillId="0" borderId="9" xfId="8" applyNumberFormat="1" applyBorder="1" applyAlignment="1">
      <alignment horizontal="center"/>
    </xf>
    <xf numFmtId="0" fontId="1" fillId="0" borderId="9" xfId="8" applyBorder="1" applyAlignment="1">
      <alignment horizontal="center" vertical="center"/>
    </xf>
    <xf numFmtId="0" fontId="1" fillId="0" borderId="7" xfId="8" applyBorder="1" applyAlignment="1">
      <alignment horizontal="center" vertical="center"/>
    </xf>
    <xf numFmtId="0" fontId="13" fillId="0" borderId="3" xfId="8" applyFont="1" applyBorder="1" applyAlignment="1">
      <alignment horizontal="center" vertical="center"/>
    </xf>
    <xf numFmtId="14" fontId="1" fillId="0" borderId="10" xfId="8" applyNumberFormat="1" applyBorder="1" applyAlignment="1">
      <alignment horizontal="center"/>
    </xf>
    <xf numFmtId="0" fontId="12" fillId="0" borderId="3" xfId="8" applyFont="1" applyBorder="1" applyAlignment="1">
      <alignment horizontal="center" vertical="center"/>
    </xf>
    <xf numFmtId="0" fontId="14" fillId="0" borderId="3" xfId="8" applyFont="1" applyBorder="1" applyAlignment="1">
      <alignment horizontal="center" vertical="center"/>
    </xf>
    <xf numFmtId="0" fontId="1" fillId="4" borderId="0" xfId="8" applyFill="1" applyAlignment="1">
      <alignment horizontal="left"/>
    </xf>
    <xf numFmtId="14" fontId="1" fillId="4" borderId="3" xfId="8" applyNumberFormat="1" applyFill="1" applyBorder="1" applyAlignment="1">
      <alignment horizontal="center"/>
    </xf>
    <xf numFmtId="0" fontId="1" fillId="4" borderId="3" xfId="8" applyFill="1" applyBorder="1" applyAlignment="1">
      <alignment horizontal="center"/>
    </xf>
    <xf numFmtId="0" fontId="1" fillId="4" borderId="3" xfId="8" applyFill="1" applyBorder="1" applyAlignment="1">
      <alignment horizontal="center" vertical="center"/>
    </xf>
    <xf numFmtId="0" fontId="1" fillId="0" borderId="0" xfId="8" applyAlignment="1">
      <alignment horizontal="center" vertical="center"/>
    </xf>
    <xf numFmtId="14" fontId="1" fillId="0" borderId="3" xfId="8" quotePrefix="1" applyNumberFormat="1" applyBorder="1" applyAlignment="1">
      <alignment horizontal="center"/>
    </xf>
    <xf numFmtId="0" fontId="1" fillId="4" borderId="0" xfId="8" applyFill="1" applyAlignment="1">
      <alignment horizontal="center"/>
    </xf>
    <xf numFmtId="0" fontId="16" fillId="0" borderId="3" xfId="8" applyFont="1" applyBorder="1" applyAlignment="1">
      <alignment horizontal="center"/>
    </xf>
    <xf numFmtId="0" fontId="1" fillId="0" borderId="3" xfId="8" quotePrefix="1" applyBorder="1" applyAlignment="1">
      <alignment horizontal="center" vertical="center"/>
    </xf>
    <xf numFmtId="0" fontId="11" fillId="0" borderId="0" xfId="8" applyFont="1" applyAlignment="1">
      <alignment horizontal="center"/>
    </xf>
    <xf numFmtId="0" fontId="11" fillId="0" borderId="0" xfId="8" applyFont="1" applyAlignment="1">
      <alignment horizontal="left"/>
    </xf>
    <xf numFmtId="14" fontId="11" fillId="0" borderId="11" xfId="8" applyNumberFormat="1" applyFont="1" applyBorder="1" applyAlignment="1">
      <alignment horizontal="center"/>
    </xf>
    <xf numFmtId="0" fontId="11" fillId="0" borderId="2" xfId="8" applyFont="1" applyBorder="1" applyAlignment="1">
      <alignment horizontal="center"/>
    </xf>
    <xf numFmtId="0" fontId="11" fillId="0" borderId="2" xfId="8" applyFont="1" applyBorder="1" applyAlignment="1">
      <alignment horizontal="center" vertical="center"/>
    </xf>
    <xf numFmtId="0" fontId="11" fillId="3" borderId="2" xfId="8" applyFont="1" applyFill="1" applyBorder="1" applyAlignment="1">
      <alignment horizontal="center" vertical="center"/>
    </xf>
    <xf numFmtId="1" fontId="11" fillId="0" borderId="2" xfId="8" applyNumberFormat="1" applyFont="1" applyBorder="1" applyAlignment="1">
      <alignment horizontal="center" vertical="center"/>
    </xf>
    <xf numFmtId="0" fontId="11" fillId="0" borderId="1" xfId="8" applyFont="1" applyBorder="1" applyAlignment="1">
      <alignment horizontal="center" vertical="center"/>
    </xf>
    <xf numFmtId="0" fontId="17" fillId="0" borderId="0" xfId="0" applyFont="1" applyAlignment="1">
      <alignment horizontal="center"/>
    </xf>
    <xf numFmtId="0" fontId="19" fillId="0" borderId="0" xfId="0" applyFont="1"/>
    <xf numFmtId="0" fontId="18" fillId="0" borderId="0" xfId="0" applyFont="1" applyAlignment="1">
      <alignment horizontal="center"/>
    </xf>
  </cellXfs>
  <cellStyles count="9">
    <cellStyle name="Normal" xfId="0" builtinId="0"/>
    <cellStyle name="Normal 2" xfId="1" xr:uid="{EABFCB30-1918-4321-B12B-3B55E0BAE08D}"/>
    <cellStyle name="Normal 3" xfId="2" xr:uid="{6A701157-EE95-4FD8-A832-EE13F833CBBD}"/>
    <cellStyle name="Normal 4" xfId="3" xr:uid="{D3714556-54B4-47F5-9761-5776DD59695F}"/>
    <cellStyle name="Normal 5" xfId="4" xr:uid="{F16D424A-F173-4F7C-BFE8-3657E22CF61E}"/>
    <cellStyle name="Normal 6" xfId="5" xr:uid="{1FC426D0-4098-4782-ACE6-3E919F694CB3}"/>
    <cellStyle name="Normal 7" xfId="6" xr:uid="{583FCCF7-931A-4445-859C-22B0594F7511}"/>
    <cellStyle name="Normal 8" xfId="7" xr:uid="{42ACC932-DB91-456D-AAE1-AEAB5C25A13E}"/>
    <cellStyle name="Normal 9" xfId="8" xr:uid="{49A5C1C9-650C-4C63-866F-CE48B685B081}"/>
  </cellStyles>
  <dxfs count="41">
    <dxf>
      <font>
        <b/>
        <i val="0"/>
        <color rgb="FFFF0000"/>
      </font>
    </dxf>
    <dxf>
      <font>
        <b/>
        <i val="0"/>
        <color rgb="FFFF0000"/>
      </font>
      <fill>
        <patternFill>
          <bgColor theme="1"/>
        </patternFill>
      </fill>
    </dxf>
    <dxf>
      <font>
        <b/>
        <i val="0"/>
        <color rgb="FFFFFF0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bottom" textRotation="0" wrapText="0" indent="0" justifyLastLine="0" shrinkToFit="0" readingOrder="0"/>
    </dxf>
    <dxf>
      <numFmt numFmtId="164" formatCode="m/d/yyyy"/>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64" formatCode="m/d/yyyy"/>
      <alignment horizontal="center" vertical="bottom" textRotation="0" wrapText="0" indent="0" justifyLastLine="0" shrinkToFit="0" readingOrder="0"/>
      <border diagonalUp="0" diagonalDown="0">
        <left style="hair">
          <color auto="1"/>
        </left>
        <right style="thin">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3" formatCode="#,##0"/>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64" formatCode="m/d/yyyy"/>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bottom"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Cusuario\Downloads\DISPONIBILIDADE%20(53).xlsx" TargetMode="External"/><Relationship Id="rId1" Type="http://schemas.openxmlformats.org/officeDocument/2006/relationships/externalLinkPath" Target="/Users/ALCusuario/Downloads/DISPONIBILIDADE%20(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lisabete"/>
      <sheetName val="Thiago"/>
      <sheetName val="Vinicius"/>
      <sheetName val="Gessivan"/>
      <sheetName val="BASE"/>
      <sheetName val="DE_PARA"/>
      <sheetName val="PORCENTAGEM"/>
      <sheetName val="DINAMICA"/>
      <sheetName val="Análises"/>
      <sheetName val="PRÓPRIOS"/>
    </sheetNames>
    <sheetDataSet>
      <sheetData sheetId="0">
        <row r="1">
          <cell r="A1" t="str">
            <v>PLACA</v>
          </cell>
          <cell r="B1" t="str">
            <v>BASE</v>
          </cell>
          <cell r="C1" t="str">
            <v>TIPO</v>
          </cell>
          <cell r="D1" t="str">
            <v>DATA ÚLTIMA REVISÃO</v>
          </cell>
          <cell r="E1" t="str">
            <v>ULTIMA REVISÃO</v>
          </cell>
        </row>
        <row r="2">
          <cell r="A2" t="str">
            <v>SFJ5E55</v>
          </cell>
          <cell r="B2" t="str">
            <v xml:space="preserve"> RIBEIRÃO PRETO</v>
          </cell>
          <cell r="C2" t="str">
            <v>BYD</v>
          </cell>
          <cell r="D2">
            <v>45804</v>
          </cell>
          <cell r="E2">
            <v>26140</v>
          </cell>
        </row>
        <row r="3">
          <cell r="A3" t="str">
            <v>SFJ5E41</v>
          </cell>
          <cell r="B3" t="str">
            <v xml:space="preserve"> RIBEIRÃO PRETO</v>
          </cell>
          <cell r="C3" t="str">
            <v>BYD</v>
          </cell>
          <cell r="D3">
            <v>45723</v>
          </cell>
          <cell r="E3">
            <v>25034</v>
          </cell>
        </row>
        <row r="4">
          <cell r="A4" t="str">
            <v>SFJ5E40</v>
          </cell>
          <cell r="B4" t="str">
            <v xml:space="preserve"> RIBEIRÃO PRETO</v>
          </cell>
          <cell r="C4" t="str">
            <v>BYD</v>
          </cell>
          <cell r="D4">
            <v>45796</v>
          </cell>
          <cell r="E4">
            <v>28099</v>
          </cell>
        </row>
        <row r="5">
          <cell r="A5" t="str">
            <v>SFJ5D96</v>
          </cell>
          <cell r="B5" t="str">
            <v xml:space="preserve"> RIBEIRÃO PRETO</v>
          </cell>
          <cell r="C5" t="str">
            <v>BYD</v>
          </cell>
          <cell r="D5">
            <v>45805</v>
          </cell>
          <cell r="E5">
            <v>28162</v>
          </cell>
        </row>
        <row r="6">
          <cell r="A6" t="str">
            <v>SFJ5D94</v>
          </cell>
          <cell r="B6" t="str">
            <v xml:space="preserve"> RIBEIRÃO PRETO</v>
          </cell>
          <cell r="C6" t="str">
            <v>BYD</v>
          </cell>
          <cell r="D6">
            <v>45840</v>
          </cell>
          <cell r="E6">
            <v>35229</v>
          </cell>
        </row>
        <row r="7">
          <cell r="A7" t="str">
            <v>TCI6A93</v>
          </cell>
          <cell r="B7" t="str">
            <v>ARAXA</v>
          </cell>
          <cell r="C7" t="str">
            <v>FORD</v>
          </cell>
          <cell r="D7">
            <v>45706</v>
          </cell>
          <cell r="E7">
            <v>20077</v>
          </cell>
        </row>
        <row r="8">
          <cell r="A8" t="str">
            <v>SFJ5E52</v>
          </cell>
          <cell r="B8" t="str">
            <v>BARRETOS</v>
          </cell>
          <cell r="C8" t="str">
            <v>BYD</v>
          </cell>
          <cell r="D8">
            <v>45825</v>
          </cell>
          <cell r="E8">
            <v>38151</v>
          </cell>
        </row>
        <row r="9">
          <cell r="A9" t="str">
            <v>SFJ5E51</v>
          </cell>
          <cell r="B9" t="str">
            <v>BARRETOS</v>
          </cell>
          <cell r="C9" t="str">
            <v>BYD</v>
          </cell>
          <cell r="D9">
            <v>45782</v>
          </cell>
          <cell r="E9">
            <v>29521</v>
          </cell>
        </row>
        <row r="10">
          <cell r="A10" t="str">
            <v>SFJ5E45</v>
          </cell>
          <cell r="B10" t="str">
            <v>BARRETOS</v>
          </cell>
          <cell r="C10" t="str">
            <v>BYD</v>
          </cell>
          <cell r="D10">
            <v>45784</v>
          </cell>
          <cell r="E10">
            <v>30225</v>
          </cell>
        </row>
        <row r="11">
          <cell r="A11" t="str">
            <v>SFJ5E34</v>
          </cell>
          <cell r="B11" t="str">
            <v>BARRETOS</v>
          </cell>
          <cell r="C11" t="str">
            <v>BYD</v>
          </cell>
          <cell r="D11">
            <v>45783</v>
          </cell>
          <cell r="E11">
            <v>30363</v>
          </cell>
        </row>
        <row r="12">
          <cell r="A12" t="str">
            <v>SFJ5E11</v>
          </cell>
          <cell r="B12" t="str">
            <v>BARRETOS</v>
          </cell>
          <cell r="C12" t="str">
            <v>BYD</v>
          </cell>
          <cell r="D12">
            <v>45828</v>
          </cell>
          <cell r="E12">
            <v>30015</v>
          </cell>
        </row>
        <row r="13">
          <cell r="A13" t="str">
            <v>SFJ5E08</v>
          </cell>
          <cell r="B13" t="str">
            <v>BARRETOS</v>
          </cell>
          <cell r="C13" t="str">
            <v>BYD</v>
          </cell>
          <cell r="D13">
            <v>45687</v>
          </cell>
          <cell r="E13">
            <v>21320</v>
          </cell>
        </row>
        <row r="14">
          <cell r="A14" t="str">
            <v>SFJ5E02</v>
          </cell>
          <cell r="B14" t="str">
            <v>BARRETOS</v>
          </cell>
          <cell r="C14" t="str">
            <v>BYD</v>
          </cell>
          <cell r="D14">
            <v>45819</v>
          </cell>
          <cell r="E14">
            <v>18660</v>
          </cell>
        </row>
        <row r="15">
          <cell r="A15" t="str">
            <v>SFJ5D97</v>
          </cell>
          <cell r="B15" t="str">
            <v>BARRETOS</v>
          </cell>
          <cell r="C15" t="str">
            <v>BYD</v>
          </cell>
          <cell r="D15">
            <v>45789</v>
          </cell>
          <cell r="E15">
            <v>31047</v>
          </cell>
        </row>
        <row r="16">
          <cell r="A16" t="str">
            <v>SFJ2J74</v>
          </cell>
          <cell r="B16" t="str">
            <v>BARRETOS</v>
          </cell>
          <cell r="C16" t="str">
            <v>BYD</v>
          </cell>
          <cell r="D16">
            <v>45817</v>
          </cell>
          <cell r="E16">
            <v>32892</v>
          </cell>
        </row>
        <row r="17">
          <cell r="A17" t="str">
            <v>TAU2C13</v>
          </cell>
          <cell r="B17" t="str">
            <v>BARRETOS</v>
          </cell>
          <cell r="C17" t="str">
            <v>JAC</v>
          </cell>
          <cell r="D17">
            <v>45833</v>
          </cell>
          <cell r="E17">
            <v>22734</v>
          </cell>
        </row>
        <row r="18">
          <cell r="A18" t="str">
            <v>TAU2F84</v>
          </cell>
          <cell r="B18" t="str">
            <v>BARRETOS</v>
          </cell>
          <cell r="C18" t="str">
            <v>JAC</v>
          </cell>
          <cell r="D18">
            <v>45785</v>
          </cell>
          <cell r="E18">
            <v>9296</v>
          </cell>
        </row>
        <row r="19">
          <cell r="A19" t="str">
            <v>TAU2F89</v>
          </cell>
          <cell r="B19" t="str">
            <v>BARRETOS</v>
          </cell>
          <cell r="C19" t="str">
            <v>JAC</v>
          </cell>
          <cell r="D19">
            <v>45839</v>
          </cell>
          <cell r="E19">
            <v>20151</v>
          </cell>
        </row>
        <row r="20">
          <cell r="A20" t="str">
            <v>TAU2B95</v>
          </cell>
          <cell r="B20" t="str">
            <v>BARRETOS</v>
          </cell>
          <cell r="C20" t="str">
            <v>JAC</v>
          </cell>
          <cell r="D20">
            <v>45832</v>
          </cell>
          <cell r="E20">
            <v>19137</v>
          </cell>
        </row>
        <row r="21">
          <cell r="A21" t="str">
            <v>TAU2B94</v>
          </cell>
          <cell r="B21" t="str">
            <v>BARRETOS</v>
          </cell>
          <cell r="C21" t="str">
            <v>JAC</v>
          </cell>
          <cell r="D21">
            <v>45755</v>
          </cell>
          <cell r="E21">
            <v>10581</v>
          </cell>
        </row>
        <row r="22">
          <cell r="A22" t="str">
            <v>TCM2H13</v>
          </cell>
          <cell r="B22" t="str">
            <v>CAMPOS DOS GOYTACAZES</v>
          </cell>
          <cell r="C22" t="str">
            <v>FORD</v>
          </cell>
          <cell r="D22" t="str">
            <v>-</v>
          </cell>
          <cell r="E22">
            <v>0</v>
          </cell>
        </row>
        <row r="23">
          <cell r="A23" t="str">
            <v>TCI6A97</v>
          </cell>
          <cell r="B23" t="str">
            <v>CAMPOS DOS GOYTACAZES</v>
          </cell>
          <cell r="C23" t="str">
            <v>FORD</v>
          </cell>
          <cell r="D23">
            <v>45754</v>
          </cell>
          <cell r="E23">
            <v>20160</v>
          </cell>
        </row>
        <row r="24">
          <cell r="A24" t="str">
            <v>TCM2H14</v>
          </cell>
          <cell r="B24" t="str">
            <v>CAMPOS DOS GOYTACAZES</v>
          </cell>
          <cell r="C24" t="str">
            <v>FORD</v>
          </cell>
          <cell r="D24">
            <v>45723</v>
          </cell>
          <cell r="E24">
            <v>10801</v>
          </cell>
        </row>
        <row r="25">
          <cell r="A25" t="str">
            <v>TCI6A64</v>
          </cell>
          <cell r="B25" t="str">
            <v>CAMPOS DOS GOYTACAZES</v>
          </cell>
          <cell r="C25" t="str">
            <v>FORD</v>
          </cell>
          <cell r="D25">
            <v>45826</v>
          </cell>
          <cell r="E25">
            <v>19171</v>
          </cell>
        </row>
        <row r="26">
          <cell r="A26" t="str">
            <v>TCI6B09</v>
          </cell>
          <cell r="B26" t="str">
            <v>CAMPOS DOS GOYTACAZES</v>
          </cell>
          <cell r="C26" t="str">
            <v>FORD</v>
          </cell>
          <cell r="D26">
            <v>45729</v>
          </cell>
          <cell r="E26">
            <v>25502</v>
          </cell>
        </row>
        <row r="27">
          <cell r="A27" t="str">
            <v>TAN4G92</v>
          </cell>
          <cell r="B27" t="str">
            <v>RIO VERDE</v>
          </cell>
          <cell r="C27" t="str">
            <v>RENAULT</v>
          </cell>
          <cell r="D27">
            <v>45747</v>
          </cell>
          <cell r="E27">
            <v>20043</v>
          </cell>
        </row>
        <row r="28">
          <cell r="A28" t="str">
            <v>TAN4H07</v>
          </cell>
          <cell r="B28" t="str">
            <v>RIO VERDE</v>
          </cell>
          <cell r="C28" t="str">
            <v>RENAULT</v>
          </cell>
          <cell r="D28">
            <v>45828</v>
          </cell>
          <cell r="E28">
            <v>41856</v>
          </cell>
        </row>
        <row r="29">
          <cell r="A29" t="str">
            <v>TAO1A91</v>
          </cell>
          <cell r="B29" t="str">
            <v>IPATINGA</v>
          </cell>
          <cell r="C29" t="str">
            <v>JAC</v>
          </cell>
          <cell r="D29">
            <v>45735</v>
          </cell>
          <cell r="E29">
            <v>10152</v>
          </cell>
        </row>
        <row r="30">
          <cell r="A30" t="str">
            <v>TAO1B45</v>
          </cell>
          <cell r="B30" t="str">
            <v>IPATINGA</v>
          </cell>
          <cell r="C30" t="str">
            <v>JAC</v>
          </cell>
          <cell r="D30">
            <v>45740</v>
          </cell>
          <cell r="E30">
            <v>9161</v>
          </cell>
        </row>
        <row r="31">
          <cell r="A31" t="str">
            <v>TAO1B05</v>
          </cell>
          <cell r="B31" t="str">
            <v>IPATINGA</v>
          </cell>
          <cell r="C31" t="str">
            <v>JAC</v>
          </cell>
          <cell r="D31">
            <v>45735</v>
          </cell>
          <cell r="E31">
            <v>9547</v>
          </cell>
        </row>
        <row r="32">
          <cell r="A32" t="str">
            <v>TAO1B25</v>
          </cell>
          <cell r="B32" t="str">
            <v>IPATINGA</v>
          </cell>
          <cell r="C32" t="str">
            <v>JAC</v>
          </cell>
          <cell r="D32">
            <v>45735</v>
          </cell>
          <cell r="E32">
            <v>10196</v>
          </cell>
        </row>
        <row r="33">
          <cell r="A33" t="str">
            <v>TAO1B41</v>
          </cell>
          <cell r="B33" t="str">
            <v>IPATINGA</v>
          </cell>
          <cell r="C33" t="str">
            <v>JAC</v>
          </cell>
          <cell r="D33">
            <v>45740</v>
          </cell>
          <cell r="E33">
            <v>9498</v>
          </cell>
        </row>
        <row r="34">
          <cell r="A34" t="str">
            <v>TAN4H05</v>
          </cell>
          <cell r="B34" t="str">
            <v>IPATINGA</v>
          </cell>
          <cell r="C34" t="str">
            <v>RENAULT</v>
          </cell>
          <cell r="D34">
            <v>45747</v>
          </cell>
          <cell r="E34">
            <v>20586</v>
          </cell>
        </row>
        <row r="35">
          <cell r="A35" t="str">
            <v>TAN8H35</v>
          </cell>
          <cell r="B35" t="str">
            <v>IPATINGA</v>
          </cell>
          <cell r="C35" t="str">
            <v>RENAULT</v>
          </cell>
          <cell r="D35">
            <v>45005</v>
          </cell>
          <cell r="E35">
            <v>23402</v>
          </cell>
        </row>
        <row r="36">
          <cell r="A36" t="str">
            <v>TAN4G96</v>
          </cell>
          <cell r="B36" t="str">
            <v>IPATINGA</v>
          </cell>
          <cell r="C36" t="str">
            <v>RENAULT</v>
          </cell>
          <cell r="D36">
            <v>45740</v>
          </cell>
          <cell r="E36">
            <v>19894</v>
          </cell>
        </row>
        <row r="37">
          <cell r="A37" t="str">
            <v>TAN4G94</v>
          </cell>
          <cell r="B37" t="str">
            <v>IPATINGA</v>
          </cell>
          <cell r="C37" t="str">
            <v>RENAULT</v>
          </cell>
          <cell r="D37">
            <v>45730</v>
          </cell>
          <cell r="E37">
            <v>21205</v>
          </cell>
        </row>
        <row r="38">
          <cell r="A38" t="str">
            <v>TAN4H02</v>
          </cell>
          <cell r="B38" t="str">
            <v>IPATINGA</v>
          </cell>
          <cell r="C38" t="str">
            <v>RENAULT</v>
          </cell>
          <cell r="D38">
            <v>45751</v>
          </cell>
          <cell r="E38">
            <v>21012</v>
          </cell>
        </row>
        <row r="39">
          <cell r="A39" t="str">
            <v>SFJ5E59</v>
          </cell>
          <cell r="B39" t="str">
            <v>NOVA LIMA</v>
          </cell>
          <cell r="C39" t="str">
            <v>BYD</v>
          </cell>
          <cell r="D39">
            <v>45723</v>
          </cell>
          <cell r="E39">
            <v>0</v>
          </cell>
        </row>
        <row r="40">
          <cell r="A40" t="str">
            <v>SFJ5E50</v>
          </cell>
          <cell r="B40" t="str">
            <v>NOVA LIMA</v>
          </cell>
          <cell r="C40" t="str">
            <v>BYD</v>
          </cell>
          <cell r="D40" t="str">
            <v>-</v>
          </cell>
          <cell r="E40">
            <v>0</v>
          </cell>
        </row>
        <row r="41">
          <cell r="A41" t="str">
            <v>SFJ5E47</v>
          </cell>
          <cell r="B41" t="str">
            <v>NOVA LIMA</v>
          </cell>
          <cell r="C41" t="str">
            <v>BYD</v>
          </cell>
          <cell r="D41">
            <v>45706</v>
          </cell>
          <cell r="E41">
            <v>14047</v>
          </cell>
        </row>
        <row r="42">
          <cell r="A42" t="str">
            <v>SFJ5E46</v>
          </cell>
          <cell r="B42" t="str">
            <v>NOVA LIMA</v>
          </cell>
          <cell r="C42" t="str">
            <v>BYD</v>
          </cell>
          <cell r="D42">
            <v>45706</v>
          </cell>
          <cell r="E42">
            <v>11351</v>
          </cell>
        </row>
        <row r="43">
          <cell r="A43" t="str">
            <v>SFJ5E17</v>
          </cell>
          <cell r="B43" t="str">
            <v>NOVA LIMA</v>
          </cell>
          <cell r="C43" t="str">
            <v>BYD</v>
          </cell>
          <cell r="D43">
            <v>45730</v>
          </cell>
          <cell r="E43">
            <v>11826</v>
          </cell>
        </row>
        <row r="44">
          <cell r="A44" t="str">
            <v>SFJ5E15</v>
          </cell>
          <cell r="B44" t="str">
            <v>NOVA LIMA</v>
          </cell>
          <cell r="C44" t="str">
            <v>BYD</v>
          </cell>
          <cell r="D44">
            <v>45825</v>
          </cell>
          <cell r="E44">
            <v>11018</v>
          </cell>
        </row>
        <row r="45">
          <cell r="A45" t="str">
            <v>SFJ5E04</v>
          </cell>
          <cell r="B45" t="str">
            <v>NOVA LIMA</v>
          </cell>
          <cell r="C45" t="str">
            <v>BYD</v>
          </cell>
          <cell r="D45">
            <v>45727</v>
          </cell>
          <cell r="E45">
            <v>10745</v>
          </cell>
        </row>
        <row r="46">
          <cell r="A46" t="str">
            <v>SFJ5E01</v>
          </cell>
          <cell r="B46" t="str">
            <v>NOVA LIMA</v>
          </cell>
          <cell r="C46" t="str">
            <v>BYD</v>
          </cell>
          <cell r="D46" t="str">
            <v>-</v>
          </cell>
          <cell r="E46">
            <v>0</v>
          </cell>
        </row>
        <row r="47">
          <cell r="A47" t="str">
            <v>SFJ5D93</v>
          </cell>
          <cell r="B47" t="str">
            <v>NOVA LIMA</v>
          </cell>
          <cell r="C47" t="str">
            <v>BYD</v>
          </cell>
          <cell r="D47" t="str">
            <v>-</v>
          </cell>
          <cell r="E47">
            <v>0</v>
          </cell>
        </row>
        <row r="48">
          <cell r="A48" t="str">
            <v>SFJ5E42</v>
          </cell>
          <cell r="B48" t="str">
            <v>NOVA LIMA</v>
          </cell>
          <cell r="C48" t="str">
            <v>BYD</v>
          </cell>
          <cell r="D48">
            <v>45707</v>
          </cell>
          <cell r="E48">
            <v>11151</v>
          </cell>
        </row>
        <row r="49">
          <cell r="A49" t="str">
            <v>SYA3I62</v>
          </cell>
          <cell r="B49" t="str">
            <v>RIBEIRÃO PRETO</v>
          </cell>
          <cell r="C49" t="str">
            <v>FIAT</v>
          </cell>
          <cell r="D49" t="str">
            <v>06/052025</v>
          </cell>
          <cell r="E49">
            <v>20766</v>
          </cell>
        </row>
        <row r="50">
          <cell r="A50" t="str">
            <v>TCM6A02</v>
          </cell>
          <cell r="B50" t="str">
            <v>RIBEIRÃO PRETO</v>
          </cell>
          <cell r="C50" t="str">
            <v>CITROEN</v>
          </cell>
          <cell r="D50">
            <v>45787</v>
          </cell>
          <cell r="E50">
            <v>22179</v>
          </cell>
        </row>
        <row r="51">
          <cell r="A51" t="str">
            <v>TAN4H06</v>
          </cell>
          <cell r="B51" t="str">
            <v>RIO VERDE</v>
          </cell>
          <cell r="C51" t="str">
            <v>RENAULT</v>
          </cell>
          <cell r="D51">
            <v>45826</v>
          </cell>
          <cell r="E51">
            <v>19383</v>
          </cell>
        </row>
        <row r="52">
          <cell r="A52" t="str">
            <v>TAN4G83</v>
          </cell>
          <cell r="B52" t="str">
            <v>RIO VERDE</v>
          </cell>
          <cell r="C52" t="str">
            <v>RENAULT</v>
          </cell>
          <cell r="D52">
            <v>45785</v>
          </cell>
          <cell r="E52">
            <v>17229</v>
          </cell>
        </row>
        <row r="53">
          <cell r="A53" t="str">
            <v>TAN8H45</v>
          </cell>
          <cell r="B53" t="str">
            <v>RIO VERDE</v>
          </cell>
          <cell r="C53" t="str">
            <v>RENAULT</v>
          </cell>
          <cell r="D53">
            <v>45818</v>
          </cell>
          <cell r="E53">
            <v>19189</v>
          </cell>
        </row>
        <row r="54">
          <cell r="A54" t="str">
            <v>TCM2H17</v>
          </cell>
          <cell r="B54" t="str">
            <v>UBERABA</v>
          </cell>
          <cell r="C54" t="str">
            <v>FORD</v>
          </cell>
          <cell r="D54">
            <v>45825</v>
          </cell>
          <cell r="E54">
            <v>37525</v>
          </cell>
        </row>
        <row r="55">
          <cell r="A55" t="str">
            <v>TCI6A72</v>
          </cell>
          <cell r="B55" t="str">
            <v>UBERABA</v>
          </cell>
          <cell r="C55" t="str">
            <v>FORD</v>
          </cell>
          <cell r="D55">
            <v>45825</v>
          </cell>
          <cell r="E55">
            <v>49156</v>
          </cell>
        </row>
        <row r="56">
          <cell r="A56" t="str">
            <v>TCI6A65</v>
          </cell>
          <cell r="B56" t="str">
            <v>UBERABA</v>
          </cell>
          <cell r="C56" t="str">
            <v>FORD</v>
          </cell>
          <cell r="D56">
            <v>45782</v>
          </cell>
          <cell r="E56">
            <v>21925</v>
          </cell>
        </row>
        <row r="57">
          <cell r="A57" t="str">
            <v>TCI6A61</v>
          </cell>
          <cell r="B57" t="str">
            <v>UBERABA</v>
          </cell>
          <cell r="C57" t="str">
            <v>FORD</v>
          </cell>
          <cell r="D57">
            <v>45798</v>
          </cell>
          <cell r="E57">
            <v>20014</v>
          </cell>
        </row>
        <row r="58">
          <cell r="A58" t="str">
            <v>TCH1E30</v>
          </cell>
          <cell r="B58" t="str">
            <v>UBERABA</v>
          </cell>
          <cell r="C58" t="str">
            <v>FORD</v>
          </cell>
          <cell r="D58">
            <v>45762</v>
          </cell>
          <cell r="E58">
            <v>19924</v>
          </cell>
        </row>
        <row r="59">
          <cell r="A59" t="str">
            <v>TAU2C01</v>
          </cell>
          <cell r="B59" t="str">
            <v>UBERABA</v>
          </cell>
          <cell r="C59" t="str">
            <v>JAC</v>
          </cell>
          <cell r="D59">
            <v>45698</v>
          </cell>
          <cell r="E59">
            <v>2015</v>
          </cell>
        </row>
        <row r="60">
          <cell r="A60" t="str">
            <v>TAU2B99</v>
          </cell>
          <cell r="B60" t="str">
            <v>UBERABA</v>
          </cell>
          <cell r="C60" t="str">
            <v>JAC</v>
          </cell>
          <cell r="D60">
            <v>45681</v>
          </cell>
          <cell r="E60">
            <v>3000</v>
          </cell>
        </row>
        <row r="61">
          <cell r="A61" t="str">
            <v>TAU2C03</v>
          </cell>
          <cell r="B61" t="str">
            <v>UBERABA</v>
          </cell>
          <cell r="C61" t="str">
            <v>JAC</v>
          </cell>
          <cell r="D61">
            <v>45832</v>
          </cell>
          <cell r="E61">
            <v>10041</v>
          </cell>
        </row>
        <row r="62">
          <cell r="A62" t="str">
            <v>TAU3I56</v>
          </cell>
          <cell r="B62" t="str">
            <v>UBERABA</v>
          </cell>
          <cell r="C62" t="str">
            <v>JAC</v>
          </cell>
          <cell r="D62">
            <v>45681</v>
          </cell>
          <cell r="E62">
            <v>1471</v>
          </cell>
        </row>
        <row r="63">
          <cell r="A63" t="str">
            <v>TAU2F92</v>
          </cell>
          <cell r="B63" t="str">
            <v xml:space="preserve">UBERABA </v>
          </cell>
          <cell r="C63" t="str">
            <v>JAC</v>
          </cell>
          <cell r="D63">
            <v>45685</v>
          </cell>
          <cell r="E63">
            <v>2029</v>
          </cell>
        </row>
        <row r="64">
          <cell r="A64" t="str">
            <v>TDB8H05</v>
          </cell>
          <cell r="B64" t="str">
            <v xml:space="preserve">UBERABA </v>
          </cell>
          <cell r="C64" t="str">
            <v>FORD</v>
          </cell>
          <cell r="D64">
            <v>45754</v>
          </cell>
          <cell r="E64">
            <v>15759</v>
          </cell>
        </row>
        <row r="65">
          <cell r="A65" t="str">
            <v>TDB8H23</v>
          </cell>
          <cell r="B65" t="str">
            <v xml:space="preserve">UBERABA </v>
          </cell>
          <cell r="C65" t="str">
            <v>FORD</v>
          </cell>
          <cell r="D65">
            <v>45793</v>
          </cell>
          <cell r="E65">
            <v>19540</v>
          </cell>
        </row>
        <row r="66">
          <cell r="A66" t="str">
            <v>TDB8H25</v>
          </cell>
          <cell r="B66" t="str">
            <v xml:space="preserve">UBERABA </v>
          </cell>
          <cell r="C66" t="str">
            <v>FORD</v>
          </cell>
          <cell r="D66">
            <v>45782</v>
          </cell>
          <cell r="E66">
            <v>20609</v>
          </cell>
        </row>
        <row r="67">
          <cell r="A67" t="str">
            <v>TDB8H14</v>
          </cell>
          <cell r="B67" t="str">
            <v xml:space="preserve">UBERABA </v>
          </cell>
          <cell r="C67" t="str">
            <v>FORD</v>
          </cell>
          <cell r="D67">
            <v>45747</v>
          </cell>
          <cell r="E67">
            <v>12270</v>
          </cell>
        </row>
        <row r="68">
          <cell r="A68" t="str">
            <v>TAR0C56</v>
          </cell>
          <cell r="B68" t="str">
            <v>UBERLANDIA</v>
          </cell>
          <cell r="C68" t="str">
            <v>JAC</v>
          </cell>
          <cell r="D68">
            <v>45705</v>
          </cell>
          <cell r="E68">
            <v>4685</v>
          </cell>
        </row>
        <row r="69">
          <cell r="A69" t="str">
            <v>TAR0C50</v>
          </cell>
          <cell r="B69" t="str">
            <v>UBERLANDIA</v>
          </cell>
          <cell r="C69" t="str">
            <v>JAC</v>
          </cell>
          <cell r="D69">
            <v>45695</v>
          </cell>
          <cell r="E69">
            <v>4247</v>
          </cell>
        </row>
        <row r="70">
          <cell r="A70" t="str">
            <v>TAR0D59</v>
          </cell>
          <cell r="B70" t="str">
            <v>UBERLANDIA</v>
          </cell>
          <cell r="C70" t="str">
            <v>JAC</v>
          </cell>
          <cell r="D70">
            <v>45700</v>
          </cell>
          <cell r="E70">
            <v>4619</v>
          </cell>
        </row>
        <row r="71">
          <cell r="A71" t="str">
            <v>TAR0C46</v>
          </cell>
          <cell r="B71" t="str">
            <v>UBERLANDIA</v>
          </cell>
          <cell r="C71" t="str">
            <v>JAC</v>
          </cell>
          <cell r="D71">
            <v>45700</v>
          </cell>
          <cell r="E71">
            <v>4423</v>
          </cell>
        </row>
        <row r="72">
          <cell r="A72" t="str">
            <v>TAR0C76</v>
          </cell>
          <cell r="B72" t="str">
            <v xml:space="preserve">UBERLANDIA </v>
          </cell>
          <cell r="C72" t="str">
            <v>JAC</v>
          </cell>
          <cell r="D72">
            <v>45695</v>
          </cell>
          <cell r="E72">
            <v>4148</v>
          </cell>
        </row>
        <row r="73">
          <cell r="A73" t="str">
            <v>TAT1A79</v>
          </cell>
          <cell r="B73" t="str">
            <v xml:space="preserve">UBERLANDIA </v>
          </cell>
          <cell r="C73" t="str">
            <v>JAC</v>
          </cell>
          <cell r="D73">
            <v>45806</v>
          </cell>
          <cell r="E73">
            <v>10571</v>
          </cell>
        </row>
        <row r="74">
          <cell r="A74" t="str">
            <v>TAT1B03</v>
          </cell>
          <cell r="B74" t="str">
            <v xml:space="preserve">UBERLANDIA </v>
          </cell>
          <cell r="C74" t="str">
            <v>JAC</v>
          </cell>
          <cell r="D74">
            <v>45839</v>
          </cell>
          <cell r="E74">
            <v>9003</v>
          </cell>
        </row>
        <row r="75">
          <cell r="A75" t="str">
            <v>TAT1B02</v>
          </cell>
          <cell r="B75" t="str">
            <v xml:space="preserve">UBERLANDIA </v>
          </cell>
          <cell r="C75" t="str">
            <v>JAC</v>
          </cell>
          <cell r="D75">
            <v>45834</v>
          </cell>
          <cell r="E75">
            <v>9784</v>
          </cell>
        </row>
        <row r="76">
          <cell r="A76" t="str">
            <v>TAT1A96</v>
          </cell>
          <cell r="B76" t="str">
            <v xml:space="preserve">UBERLANDIA </v>
          </cell>
          <cell r="C76" t="str">
            <v>JAC</v>
          </cell>
          <cell r="D76">
            <v>45740</v>
          </cell>
          <cell r="E76">
            <v>3000</v>
          </cell>
        </row>
        <row r="77">
          <cell r="A77" t="str">
            <v>TAT1A69</v>
          </cell>
          <cell r="B77" t="str">
            <v xml:space="preserve">UBERLANDIA </v>
          </cell>
          <cell r="C77" t="str">
            <v>JAC</v>
          </cell>
          <cell r="D77">
            <v>45800</v>
          </cell>
          <cell r="E77">
            <v>8432</v>
          </cell>
        </row>
        <row r="78">
          <cell r="A78" t="str">
            <v>TAT1A68</v>
          </cell>
          <cell r="B78" t="str">
            <v xml:space="preserve">UBERLANDIA </v>
          </cell>
          <cell r="C78" t="str">
            <v>JAC</v>
          </cell>
          <cell r="D78">
            <v>45811</v>
          </cell>
          <cell r="E78">
            <v>9825</v>
          </cell>
        </row>
        <row r="79">
          <cell r="A79" t="str">
            <v>TAT1B04</v>
          </cell>
          <cell r="B79" t="str">
            <v xml:space="preserve">UBERLANDIA </v>
          </cell>
          <cell r="C79" t="str">
            <v>JAC</v>
          </cell>
          <cell r="D79">
            <v>45835</v>
          </cell>
          <cell r="E79">
            <v>9554</v>
          </cell>
        </row>
        <row r="80">
          <cell r="A80" t="str">
            <v>TAT1A73</v>
          </cell>
          <cell r="B80" t="str">
            <v xml:space="preserve">UBERLANDIA </v>
          </cell>
          <cell r="C80" t="str">
            <v>JAC</v>
          </cell>
          <cell r="D80">
            <v>45842</v>
          </cell>
          <cell r="E80">
            <v>9437</v>
          </cell>
        </row>
        <row r="81">
          <cell r="A81" t="str">
            <v>TAT1A54</v>
          </cell>
          <cell r="B81" t="str">
            <v xml:space="preserve">UBERLANDIA </v>
          </cell>
          <cell r="C81" t="str">
            <v>JAC</v>
          </cell>
          <cell r="D81">
            <v>45698</v>
          </cell>
          <cell r="E81">
            <v>2904</v>
          </cell>
        </row>
        <row r="82">
          <cell r="A82" t="str">
            <v>TAT1A64</v>
          </cell>
          <cell r="B82" t="str">
            <v xml:space="preserve">UBERLANDIA </v>
          </cell>
          <cell r="C82" t="str">
            <v>JAC</v>
          </cell>
          <cell r="D82">
            <v>45818</v>
          </cell>
          <cell r="E82">
            <v>9811</v>
          </cell>
        </row>
      </sheetData>
      <sheetData sheetId="1">
        <row r="1">
          <cell r="A1" t="str">
            <v>DADOS</v>
          </cell>
          <cell r="B1"/>
          <cell r="C1"/>
          <cell r="D1"/>
          <cell r="E1"/>
        </row>
        <row r="2">
          <cell r="A2" t="str">
            <v>PLACA</v>
          </cell>
          <cell r="B2" t="str">
            <v>BASE</v>
          </cell>
          <cell r="C2" t="str">
            <v>TIPO</v>
          </cell>
          <cell r="D2" t="str">
            <v>DATA ÚLTIMA REVISÃO</v>
          </cell>
          <cell r="E2" t="str">
            <v>ULTIMA REVISÃO</v>
          </cell>
        </row>
        <row r="3">
          <cell r="A3" t="str">
            <v>STR6H76</v>
          </cell>
          <cell r="B3" t="str">
            <v>PRESIDENTE PRUDENTE</v>
          </cell>
          <cell r="C3" t="str">
            <v>RODONAVES</v>
          </cell>
          <cell r="D3">
            <v>45734</v>
          </cell>
          <cell r="E3">
            <v>91000</v>
          </cell>
        </row>
        <row r="4">
          <cell r="A4" t="str">
            <v>STB7A84</v>
          </cell>
          <cell r="B4" t="str">
            <v>PRESIDENTE PRUDENTE</v>
          </cell>
          <cell r="C4" t="str">
            <v>RODONAVES</v>
          </cell>
          <cell r="D4">
            <v>45748</v>
          </cell>
          <cell r="E4">
            <v>61000</v>
          </cell>
        </row>
        <row r="5">
          <cell r="A5" t="str">
            <v>SUZ7F89</v>
          </cell>
          <cell r="B5" t="str">
            <v>PRESIDENTE PRUDENTE</v>
          </cell>
          <cell r="C5" t="str">
            <v>RODONAVES</v>
          </cell>
          <cell r="D5">
            <v>45713</v>
          </cell>
          <cell r="E5">
            <v>60000</v>
          </cell>
        </row>
        <row r="6">
          <cell r="A6" t="str">
            <v>SSR5D87</v>
          </cell>
          <cell r="B6" t="str">
            <v>PRESIDENTE PRUDENTE</v>
          </cell>
          <cell r="C6" t="str">
            <v>RODONAVES</v>
          </cell>
          <cell r="D6">
            <v>45728</v>
          </cell>
          <cell r="E6">
            <v>60870</v>
          </cell>
        </row>
        <row r="7">
          <cell r="A7" t="str">
            <v>SWC5D27</v>
          </cell>
          <cell r="B7" t="str">
            <v>PRESIDENTE PRUDENTE</v>
          </cell>
          <cell r="C7" t="str">
            <v>RODONAVES</v>
          </cell>
          <cell r="D7">
            <v>45818</v>
          </cell>
          <cell r="E7">
            <v>60000</v>
          </cell>
        </row>
        <row r="8">
          <cell r="A8" t="str">
            <v>STX3A89</v>
          </cell>
          <cell r="B8" t="str">
            <v>PRESIDENTE PRUDENTE</v>
          </cell>
          <cell r="C8" t="str">
            <v>RODONAVES</v>
          </cell>
          <cell r="D8">
            <v>45811</v>
          </cell>
          <cell r="E8">
            <v>89462</v>
          </cell>
        </row>
        <row r="9">
          <cell r="A9" t="str">
            <v>SWL9F19</v>
          </cell>
          <cell r="B9" t="str">
            <v>SÃO CARLOS</v>
          </cell>
          <cell r="C9" t="str">
            <v>RODONAVES</v>
          </cell>
          <cell r="D9">
            <v>45772</v>
          </cell>
          <cell r="E9">
            <v>60600</v>
          </cell>
        </row>
        <row r="10">
          <cell r="A10" t="str">
            <v>SWC6A49</v>
          </cell>
          <cell r="B10" t="str">
            <v>SÃO CARLOS</v>
          </cell>
          <cell r="C10" t="str">
            <v>RODONAVES</v>
          </cell>
          <cell r="D10">
            <v>45731</v>
          </cell>
          <cell r="E10">
            <v>60000</v>
          </cell>
        </row>
        <row r="11">
          <cell r="A11" t="str">
            <v>SVM6F34</v>
          </cell>
          <cell r="B11" t="str">
            <v>SÃO CARLOS</v>
          </cell>
          <cell r="C11" t="str">
            <v>RODONAVES</v>
          </cell>
          <cell r="D11">
            <v>45790</v>
          </cell>
          <cell r="E11">
            <v>61229</v>
          </cell>
        </row>
        <row r="12">
          <cell r="A12" t="str">
            <v>SUW2C68</v>
          </cell>
          <cell r="B12" t="str">
            <v>SÃO CARLOS</v>
          </cell>
          <cell r="C12" t="str">
            <v>RODONAVES</v>
          </cell>
          <cell r="D12">
            <v>45713</v>
          </cell>
          <cell r="E12">
            <v>59000</v>
          </cell>
        </row>
        <row r="13">
          <cell r="A13" t="str">
            <v>SSX4A25</v>
          </cell>
          <cell r="B13" t="str">
            <v>SÃO CARLOS</v>
          </cell>
          <cell r="C13" t="str">
            <v>RODONAVES</v>
          </cell>
          <cell r="D13">
            <v>45820</v>
          </cell>
          <cell r="E13">
            <v>60100</v>
          </cell>
        </row>
        <row r="14">
          <cell r="A14" t="str">
            <v>SUV2C88</v>
          </cell>
          <cell r="B14" t="str">
            <v>MARILIA</v>
          </cell>
          <cell r="C14" t="str">
            <v>RODONAVES</v>
          </cell>
          <cell r="D14">
            <v>45300</v>
          </cell>
          <cell r="E14">
            <v>30500</v>
          </cell>
        </row>
        <row r="15">
          <cell r="A15" t="str">
            <v>STP9H08</v>
          </cell>
          <cell r="B15" t="str">
            <v>MARILIA</v>
          </cell>
          <cell r="C15" t="str">
            <v>RODONAVES</v>
          </cell>
          <cell r="D15">
            <v>45790</v>
          </cell>
          <cell r="E15">
            <v>60232</v>
          </cell>
        </row>
        <row r="16">
          <cell r="A16" t="str">
            <v>SST5H39</v>
          </cell>
          <cell r="B16" t="str">
            <v>MARILIA</v>
          </cell>
          <cell r="C16" t="str">
            <v>RODONAVES</v>
          </cell>
          <cell r="D16">
            <v>45793</v>
          </cell>
          <cell r="E16">
            <v>59514</v>
          </cell>
        </row>
        <row r="17">
          <cell r="A17" t="str">
            <v>SFN7I50</v>
          </cell>
          <cell r="B17" t="str">
            <v>BARRETOS</v>
          </cell>
          <cell r="C17" t="str">
            <v>LM</v>
          </cell>
          <cell r="D17">
            <v>45806</v>
          </cell>
          <cell r="E17">
            <v>60000</v>
          </cell>
        </row>
        <row r="18">
          <cell r="A18" t="str">
            <v>SFN7I52</v>
          </cell>
          <cell r="B18" t="str">
            <v>MARILIA</v>
          </cell>
          <cell r="C18" t="str">
            <v>LM</v>
          </cell>
          <cell r="D18">
            <v>45817</v>
          </cell>
          <cell r="E18">
            <v>60000</v>
          </cell>
        </row>
        <row r="19">
          <cell r="A19" t="str">
            <v>STQ0H43</v>
          </cell>
          <cell r="B19" t="str">
            <v>BARRETOS</v>
          </cell>
          <cell r="C19" t="str">
            <v>LM</v>
          </cell>
          <cell r="D19">
            <v>45790</v>
          </cell>
          <cell r="E19">
            <v>58004</v>
          </cell>
        </row>
        <row r="20">
          <cell r="A20" t="str">
            <v>SUW8E88</v>
          </cell>
          <cell r="B20" t="str">
            <v>CONTAGEM</v>
          </cell>
          <cell r="C20" t="str">
            <v>RODONAVES</v>
          </cell>
          <cell r="D20" t="str">
            <v>-</v>
          </cell>
          <cell r="E20">
            <v>0</v>
          </cell>
        </row>
        <row r="21">
          <cell r="A21" t="str">
            <v>SWE5E43</v>
          </cell>
          <cell r="B21" t="str">
            <v>CONTAGEM</v>
          </cell>
          <cell r="C21" t="str">
            <v>RODONAVES</v>
          </cell>
          <cell r="D21" t="str">
            <v>-</v>
          </cell>
          <cell r="E21">
            <v>0</v>
          </cell>
        </row>
        <row r="22">
          <cell r="A22" t="str">
            <v>GES4H74</v>
          </cell>
          <cell r="B22" t="str">
            <v>CONTAGEM</v>
          </cell>
          <cell r="C22" t="str">
            <v>RODONAVES</v>
          </cell>
          <cell r="D22">
            <v>45755</v>
          </cell>
          <cell r="E22">
            <v>28000</v>
          </cell>
        </row>
        <row r="23">
          <cell r="A23" t="str">
            <v>SVT5H42</v>
          </cell>
          <cell r="B23" t="str">
            <v>CONTAGEM</v>
          </cell>
          <cell r="C23" t="str">
            <v>RODONAVES</v>
          </cell>
          <cell r="D23">
            <v>45735</v>
          </cell>
          <cell r="E23">
            <v>30000</v>
          </cell>
        </row>
        <row r="24">
          <cell r="A24" t="str">
            <v>GHS8D82</v>
          </cell>
          <cell r="B24" t="str">
            <v>CONTAGEM</v>
          </cell>
          <cell r="C24" t="str">
            <v>RODONAVES</v>
          </cell>
          <cell r="D24">
            <v>45810</v>
          </cell>
          <cell r="E24">
            <v>30000</v>
          </cell>
        </row>
        <row r="25">
          <cell r="A25" t="str">
            <v>SVT5C78</v>
          </cell>
          <cell r="B25" t="str">
            <v>CONTAGEM</v>
          </cell>
          <cell r="C25" t="str">
            <v>RODONAVES</v>
          </cell>
          <cell r="D25" t="str">
            <v>-</v>
          </cell>
          <cell r="E25">
            <v>0</v>
          </cell>
        </row>
        <row r="26">
          <cell r="A26" t="str">
            <v>SSX9F39</v>
          </cell>
          <cell r="B26" t="str">
            <v>CONTAGEM</v>
          </cell>
          <cell r="C26" t="str">
            <v>RODONAVES</v>
          </cell>
          <cell r="D26">
            <v>45751</v>
          </cell>
          <cell r="E26">
            <v>29500</v>
          </cell>
        </row>
        <row r="27">
          <cell r="A27" t="str">
            <v>SVK7D67</v>
          </cell>
          <cell r="B27" t="str">
            <v>CONTAGEM</v>
          </cell>
          <cell r="C27" t="str">
            <v>RODONAVES</v>
          </cell>
          <cell r="D27" t="str">
            <v>-</v>
          </cell>
          <cell r="E27">
            <v>0</v>
          </cell>
        </row>
        <row r="28">
          <cell r="A28" t="str">
            <v>STW8F94</v>
          </cell>
          <cell r="B28" t="str">
            <v>CONTAGEM</v>
          </cell>
          <cell r="C28" t="str">
            <v>RODONAVES</v>
          </cell>
          <cell r="D28">
            <v>45728</v>
          </cell>
          <cell r="E28">
            <v>29067</v>
          </cell>
        </row>
        <row r="29">
          <cell r="A29" t="str">
            <v>SUK2E90</v>
          </cell>
          <cell r="B29" t="str">
            <v>TEÓFILO OTONI</v>
          </cell>
          <cell r="C29" t="str">
            <v>RODONAVES</v>
          </cell>
          <cell r="D29">
            <v>45666</v>
          </cell>
          <cell r="E29">
            <v>30500</v>
          </cell>
        </row>
        <row r="30">
          <cell r="A30" t="str">
            <v>SWP3D46</v>
          </cell>
          <cell r="B30" t="str">
            <v>TEÓFILO OTONI</v>
          </cell>
          <cell r="C30" t="str">
            <v>RODONAVES</v>
          </cell>
          <cell r="D30">
            <v>45818</v>
          </cell>
          <cell r="E30">
            <v>60000</v>
          </cell>
        </row>
        <row r="31">
          <cell r="A31" t="str">
            <v>SWR4E09</v>
          </cell>
          <cell r="B31" t="str">
            <v>RIO PRETO</v>
          </cell>
          <cell r="C31" t="str">
            <v>RODONAVES</v>
          </cell>
          <cell r="D31">
            <v>45670</v>
          </cell>
          <cell r="E31">
            <v>30000</v>
          </cell>
        </row>
        <row r="32">
          <cell r="A32" t="str">
            <v>SWC3C58</v>
          </cell>
          <cell r="B32" t="str">
            <v>RIO PRETO</v>
          </cell>
          <cell r="C32" t="str">
            <v>RODONAVES</v>
          </cell>
          <cell r="D32">
            <v>45671</v>
          </cell>
          <cell r="E32">
            <v>30000</v>
          </cell>
        </row>
        <row r="33">
          <cell r="A33" t="str">
            <v>SWM4E59</v>
          </cell>
          <cell r="B33" t="str">
            <v>RIO PRETO</v>
          </cell>
          <cell r="C33" t="str">
            <v>RODONAVES</v>
          </cell>
          <cell r="D33">
            <v>45775</v>
          </cell>
          <cell r="E33">
            <v>60300</v>
          </cell>
        </row>
        <row r="34">
          <cell r="A34" t="str">
            <v>STR8D30</v>
          </cell>
          <cell r="B34" t="str">
            <v>RIO PRETO</v>
          </cell>
          <cell r="C34" t="str">
            <v>RODONAVES</v>
          </cell>
          <cell r="D34">
            <v>45813</v>
          </cell>
          <cell r="E34">
            <v>60000</v>
          </cell>
        </row>
        <row r="35">
          <cell r="A35" t="str">
            <v>SWF9F34</v>
          </cell>
          <cell r="B35" t="str">
            <v>RIO PRETO</v>
          </cell>
          <cell r="C35" t="str">
            <v>RODONAVES</v>
          </cell>
          <cell r="D35">
            <v>45649</v>
          </cell>
          <cell r="E35">
            <v>30500</v>
          </cell>
        </row>
        <row r="36">
          <cell r="A36" t="str">
            <v>STA4H72</v>
          </cell>
          <cell r="B36" t="str">
            <v>RIBEIRÃO PRETO</v>
          </cell>
          <cell r="C36" t="str">
            <v>LM</v>
          </cell>
          <cell r="D36">
            <v>45754</v>
          </cell>
          <cell r="E36">
            <v>60000</v>
          </cell>
        </row>
        <row r="37">
          <cell r="A37" t="str">
            <v>STG7H61</v>
          </cell>
          <cell r="B37" t="str">
            <v>RIBEIRÃO PRETO</v>
          </cell>
          <cell r="C37" t="str">
            <v>LM</v>
          </cell>
          <cell r="D37">
            <v>45642</v>
          </cell>
          <cell r="E37">
            <v>60500</v>
          </cell>
        </row>
        <row r="38">
          <cell r="A38" t="str">
            <v>SUJ8D92</v>
          </cell>
          <cell r="B38" t="str">
            <v>RIBEIRÃO PRETO</v>
          </cell>
          <cell r="C38" t="str">
            <v>LM</v>
          </cell>
          <cell r="D38">
            <v>45674</v>
          </cell>
          <cell r="E38">
            <v>30357</v>
          </cell>
        </row>
        <row r="39">
          <cell r="A39" t="str">
            <v>SVU7D32</v>
          </cell>
          <cell r="B39" t="str">
            <v>RIBEIRÃO PRETO</v>
          </cell>
          <cell r="C39" t="str">
            <v>LM</v>
          </cell>
          <cell r="D39">
            <v>45653</v>
          </cell>
          <cell r="E39">
            <v>30600</v>
          </cell>
        </row>
        <row r="40">
          <cell r="A40" t="str">
            <v>SJZ8I97</v>
          </cell>
          <cell r="B40" t="str">
            <v>RIBEIRÃO PRETO</v>
          </cell>
          <cell r="C40" t="str">
            <v>LM</v>
          </cell>
          <cell r="D40">
            <v>45786</v>
          </cell>
          <cell r="E40">
            <v>60000</v>
          </cell>
        </row>
        <row r="41">
          <cell r="A41" t="str">
            <v>STZ5I13</v>
          </cell>
          <cell r="B41" t="str">
            <v>RIBEIRÃO PRETO</v>
          </cell>
          <cell r="C41" t="str">
            <v>LM</v>
          </cell>
          <cell r="D41">
            <v>45756</v>
          </cell>
          <cell r="E41">
            <v>60600</v>
          </cell>
        </row>
        <row r="42">
          <cell r="A42" t="str">
            <v>SFN7I49</v>
          </cell>
          <cell r="B42" t="str">
            <v>RIBEIRÃO PRETO</v>
          </cell>
          <cell r="C42" t="str">
            <v>LM</v>
          </cell>
          <cell r="D42">
            <v>45783</v>
          </cell>
          <cell r="E42">
            <v>60000</v>
          </cell>
        </row>
        <row r="43">
          <cell r="A43" t="str">
            <v>SHZ5D73</v>
          </cell>
          <cell r="B43" t="str">
            <v xml:space="preserve">MADEIRA MADEIRA </v>
          </cell>
          <cell r="C43" t="str">
            <v>Vamos</v>
          </cell>
          <cell r="D43">
            <v>45670</v>
          </cell>
          <cell r="E43">
            <v>60000</v>
          </cell>
        </row>
        <row r="44">
          <cell r="A44" t="str">
            <v>SHZ5D98</v>
          </cell>
          <cell r="B44" t="str">
            <v xml:space="preserve">MADEIRA MADEIRA </v>
          </cell>
          <cell r="C44" t="str">
            <v>Vamos</v>
          </cell>
          <cell r="D44">
            <v>45771</v>
          </cell>
          <cell r="E44">
            <v>89870</v>
          </cell>
        </row>
        <row r="45">
          <cell r="A45" t="str">
            <v>SIA7J09</v>
          </cell>
          <cell r="B45" t="str">
            <v xml:space="preserve">MADEIRA MADEIRA </v>
          </cell>
          <cell r="C45" t="str">
            <v>Vamos</v>
          </cell>
          <cell r="D45">
            <v>45693</v>
          </cell>
          <cell r="E45">
            <v>60338</v>
          </cell>
        </row>
        <row r="46">
          <cell r="A46" t="str">
            <v>SIA7J10</v>
          </cell>
          <cell r="B46" t="str">
            <v xml:space="preserve">MADEIRA MADEIRA </v>
          </cell>
          <cell r="C46" t="str">
            <v>Vamos</v>
          </cell>
          <cell r="D46">
            <v>45734</v>
          </cell>
          <cell r="E46">
            <v>59611</v>
          </cell>
        </row>
        <row r="47">
          <cell r="A47" t="str">
            <v>SIA7J12</v>
          </cell>
          <cell r="B47" t="str">
            <v xml:space="preserve">MADEIRA MADEIRA </v>
          </cell>
          <cell r="C47" t="str">
            <v>Vamos</v>
          </cell>
          <cell r="D47">
            <v>45313</v>
          </cell>
          <cell r="E47">
            <v>47200</v>
          </cell>
        </row>
        <row r="48">
          <cell r="A48" t="str">
            <v>SIA7J19</v>
          </cell>
          <cell r="B48" t="str">
            <v xml:space="preserve">MADEIRA MADEIRA </v>
          </cell>
          <cell r="C48" t="str">
            <v>Vamos</v>
          </cell>
          <cell r="D48">
            <v>45656</v>
          </cell>
          <cell r="E48">
            <v>88124</v>
          </cell>
        </row>
        <row r="49">
          <cell r="A49" t="str">
            <v>SIA7J23</v>
          </cell>
          <cell r="B49" t="str">
            <v>PATO DE MINAS</v>
          </cell>
          <cell r="C49" t="str">
            <v>Vamos</v>
          </cell>
          <cell r="D49">
            <v>45744</v>
          </cell>
          <cell r="E49">
            <v>90600</v>
          </cell>
        </row>
        <row r="50">
          <cell r="A50" t="str">
            <v>SIA7J25</v>
          </cell>
          <cell r="B50" t="str">
            <v>PATO DE MINAS</v>
          </cell>
          <cell r="C50" t="str">
            <v>Vamos</v>
          </cell>
          <cell r="D50">
            <v>45734</v>
          </cell>
          <cell r="E50">
            <v>91000</v>
          </cell>
        </row>
        <row r="51">
          <cell r="A51" t="str">
            <v>TLD1C77</v>
          </cell>
          <cell r="B51" t="str">
            <v xml:space="preserve">MADEIRA MADEIRA </v>
          </cell>
          <cell r="C51" t="str">
            <v>FOTON</v>
          </cell>
          <cell r="D51">
            <v>45803</v>
          </cell>
          <cell r="E51">
            <v>19815</v>
          </cell>
        </row>
        <row r="52">
          <cell r="A52" t="str">
            <v>TJF6E88</v>
          </cell>
          <cell r="B52" t="str">
            <v xml:space="preserve">MADEIRA MADEIRA </v>
          </cell>
          <cell r="C52" t="str">
            <v>FOTON</v>
          </cell>
          <cell r="D52">
            <v>45820</v>
          </cell>
          <cell r="E52">
            <v>19780</v>
          </cell>
        </row>
        <row r="53">
          <cell r="A53" t="str">
            <v>SIA7J41</v>
          </cell>
          <cell r="B53" t="str">
            <v xml:space="preserve">MADEIRA MADEIRA </v>
          </cell>
          <cell r="C53" t="str">
            <v>Vamos</v>
          </cell>
          <cell r="D53">
            <v>45713</v>
          </cell>
          <cell r="E53">
            <v>60100</v>
          </cell>
        </row>
        <row r="54">
          <cell r="A54" t="str">
            <v>SIA7J43</v>
          </cell>
          <cell r="B54" t="str">
            <v xml:space="preserve">MADEIRA MADEIRA </v>
          </cell>
          <cell r="C54" t="str">
            <v>Vamos</v>
          </cell>
          <cell r="D54">
            <v>45803</v>
          </cell>
          <cell r="E54">
            <v>90000</v>
          </cell>
        </row>
        <row r="55">
          <cell r="A55" t="str">
            <v>TAO4E73</v>
          </cell>
          <cell r="B55" t="str">
            <v>TEÓFILO OTONI</v>
          </cell>
          <cell r="C55" t="str">
            <v>TKS</v>
          </cell>
          <cell r="D55">
            <v>45672</v>
          </cell>
          <cell r="E55">
            <v>21000</v>
          </cell>
        </row>
        <row r="56">
          <cell r="A56" t="str">
            <v>TAO4F03</v>
          </cell>
          <cell r="B56" t="str">
            <v>TEÓFILO OTONI</v>
          </cell>
          <cell r="C56" t="str">
            <v>TKS</v>
          </cell>
          <cell r="D56">
            <v>45749</v>
          </cell>
          <cell r="E56">
            <v>30000</v>
          </cell>
        </row>
        <row r="57">
          <cell r="A57" t="str">
            <v>TAO3J03</v>
          </cell>
          <cell r="B57" t="str">
            <v>TEÓFILO OTONI</v>
          </cell>
          <cell r="C57" t="str">
            <v>TKS</v>
          </cell>
          <cell r="D57">
            <v>45694</v>
          </cell>
          <cell r="E57">
            <v>24431</v>
          </cell>
        </row>
        <row r="58">
          <cell r="A58" t="str">
            <v>TAO3J31</v>
          </cell>
          <cell r="B58" t="str">
            <v>TEÓFILO OTONI</v>
          </cell>
          <cell r="C58" t="str">
            <v>TKS</v>
          </cell>
          <cell r="D58">
            <v>45699</v>
          </cell>
          <cell r="E58">
            <v>30428</v>
          </cell>
        </row>
        <row r="59">
          <cell r="A59" t="str">
            <v>TAO4A29</v>
          </cell>
          <cell r="B59" t="str">
            <v>TEÓFILO OTONI</v>
          </cell>
          <cell r="C59" t="str">
            <v>TKS</v>
          </cell>
          <cell r="D59" t="str">
            <v>-</v>
          </cell>
          <cell r="E59">
            <v>0</v>
          </cell>
        </row>
        <row r="60">
          <cell r="A60" t="str">
            <v>TAK7D08</v>
          </cell>
          <cell r="B60" t="str">
            <v>VESPASIANO</v>
          </cell>
          <cell r="C60" t="str">
            <v>TKS</v>
          </cell>
          <cell r="D60" t="str">
            <v>-</v>
          </cell>
          <cell r="E60">
            <v>0</v>
          </cell>
        </row>
        <row r="61">
          <cell r="A61" t="str">
            <v>TAK7D16</v>
          </cell>
          <cell r="B61" t="str">
            <v>VESPASIANO</v>
          </cell>
          <cell r="C61" t="str">
            <v>TKS</v>
          </cell>
          <cell r="D61">
            <v>45784</v>
          </cell>
          <cell r="E61">
            <v>29988</v>
          </cell>
        </row>
        <row r="62">
          <cell r="A62" t="str">
            <v>TAK7D10</v>
          </cell>
          <cell r="B62" t="str">
            <v>VESPASIANO</v>
          </cell>
          <cell r="C62" t="str">
            <v>TKS</v>
          </cell>
          <cell r="D62">
            <v>45803</v>
          </cell>
          <cell r="E62">
            <v>29715</v>
          </cell>
        </row>
        <row r="63">
          <cell r="A63" t="str">
            <v>TAK7B92</v>
          </cell>
          <cell r="B63" t="str">
            <v>VESPASIANO</v>
          </cell>
          <cell r="C63" t="str">
            <v>TKS</v>
          </cell>
          <cell r="D63">
            <v>45796</v>
          </cell>
          <cell r="E63">
            <v>30033</v>
          </cell>
        </row>
        <row r="64">
          <cell r="A64" t="str">
            <v>TAK7B80</v>
          </cell>
          <cell r="B64" t="str">
            <v>VESPASIANO</v>
          </cell>
          <cell r="C64" t="str">
            <v>TKS</v>
          </cell>
          <cell r="D64">
            <v>45770</v>
          </cell>
          <cell r="E64">
            <v>30200</v>
          </cell>
        </row>
        <row r="65">
          <cell r="A65" t="str">
            <v>TAR3E05</v>
          </cell>
          <cell r="B65" t="str">
            <v>CONTAGEM</v>
          </cell>
          <cell r="C65" t="str">
            <v>TKS</v>
          </cell>
          <cell r="D65" t="str">
            <v>-</v>
          </cell>
          <cell r="E65">
            <v>0</v>
          </cell>
        </row>
        <row r="66">
          <cell r="A66" t="str">
            <v>TAR2I91</v>
          </cell>
          <cell r="B66" t="str">
            <v>CONTAGEM</v>
          </cell>
          <cell r="C66" t="str">
            <v>TKS</v>
          </cell>
          <cell r="D66" t="str">
            <v>-</v>
          </cell>
          <cell r="E66">
            <v>0</v>
          </cell>
        </row>
        <row r="67">
          <cell r="A67" t="str">
            <v>TAR3E09</v>
          </cell>
          <cell r="B67" t="str">
            <v>CONTAGEM</v>
          </cell>
          <cell r="C67" t="str">
            <v>TKS</v>
          </cell>
          <cell r="D67" t="str">
            <v>-</v>
          </cell>
          <cell r="E67">
            <v>0</v>
          </cell>
        </row>
        <row r="68">
          <cell r="A68" t="str">
            <v>TAR3A42</v>
          </cell>
          <cell r="B68" t="str">
            <v>CONTAGEM</v>
          </cell>
          <cell r="C68" t="str">
            <v>TKS</v>
          </cell>
          <cell r="D68" t="str">
            <v>-</v>
          </cell>
          <cell r="E68">
            <v>0</v>
          </cell>
        </row>
        <row r="69">
          <cell r="A69" t="str">
            <v>TAR2I89</v>
          </cell>
          <cell r="B69" t="str">
            <v>CONTAGEM</v>
          </cell>
          <cell r="C69" t="str">
            <v>TKS</v>
          </cell>
          <cell r="D69" t="str">
            <v>-</v>
          </cell>
          <cell r="E69">
            <v>0</v>
          </cell>
        </row>
        <row r="70">
          <cell r="A70" t="str">
            <v>TAR2I86</v>
          </cell>
          <cell r="B70" t="str">
            <v>CONTAGEM</v>
          </cell>
          <cell r="C70" t="str">
            <v>TKS</v>
          </cell>
          <cell r="D70" t="str">
            <v>-</v>
          </cell>
          <cell r="E70">
            <v>0</v>
          </cell>
        </row>
        <row r="71">
          <cell r="A71" t="str">
            <v>TKE4A57</v>
          </cell>
          <cell r="B71" t="str">
            <v xml:space="preserve">MADEIRA MADEIRA </v>
          </cell>
          <cell r="C71" t="str">
            <v>SPRINTER</v>
          </cell>
          <cell r="D71">
            <v>45705</v>
          </cell>
          <cell r="E71">
            <v>24130</v>
          </cell>
        </row>
        <row r="72">
          <cell r="A72" t="str">
            <v>TJY6D79</v>
          </cell>
          <cell r="B72" t="str">
            <v xml:space="preserve">MADEIRA MADEIRA </v>
          </cell>
          <cell r="C72" t="str">
            <v>SPRINTER</v>
          </cell>
          <cell r="D72">
            <v>45803</v>
          </cell>
          <cell r="E72">
            <v>29545</v>
          </cell>
        </row>
        <row r="73">
          <cell r="A73" t="str">
            <v>TLM7G59</v>
          </cell>
          <cell r="B73" t="str">
            <v xml:space="preserve">MADEIRA MADEIRA </v>
          </cell>
          <cell r="C73" t="str">
            <v>SPRINTER</v>
          </cell>
          <cell r="D73">
            <v>45770</v>
          </cell>
          <cell r="E73">
            <v>30000</v>
          </cell>
        </row>
        <row r="74">
          <cell r="A74" t="str">
            <v>TKN2C84</v>
          </cell>
          <cell r="B74" t="str">
            <v xml:space="preserve">MADEIRA MADEIRA </v>
          </cell>
          <cell r="C74" t="str">
            <v>SPRINTER</v>
          </cell>
          <cell r="D74" t="str">
            <v>-</v>
          </cell>
          <cell r="E74">
            <v>0</v>
          </cell>
        </row>
        <row r="75">
          <cell r="A75" t="str">
            <v>TJD3B96</v>
          </cell>
          <cell r="B75" t="str">
            <v>MURILO</v>
          </cell>
          <cell r="C75" t="str">
            <v>SPRINTER</v>
          </cell>
          <cell r="E75">
            <v>0</v>
          </cell>
        </row>
        <row r="76">
          <cell r="A76" t="str">
            <v>TKJ6D53</v>
          </cell>
          <cell r="B76" t="str">
            <v>MURILO</v>
          </cell>
          <cell r="C76" t="str">
            <v>SPRINTER</v>
          </cell>
          <cell r="E76">
            <v>0</v>
          </cell>
        </row>
        <row r="77">
          <cell r="A77" t="str">
            <v>TKR0D94</v>
          </cell>
          <cell r="B77" t="str">
            <v>MURILO</v>
          </cell>
          <cell r="C77" t="str">
            <v>SPRINTER</v>
          </cell>
          <cell r="D77">
            <v>45804</v>
          </cell>
          <cell r="E77">
            <v>29425</v>
          </cell>
        </row>
        <row r="78">
          <cell r="A78" t="str">
            <v>TLN9A77</v>
          </cell>
          <cell r="B78" t="str">
            <v>MURILO</v>
          </cell>
          <cell r="C78" t="str">
            <v>SPRINTER</v>
          </cell>
          <cell r="E78">
            <v>0</v>
          </cell>
        </row>
        <row r="79">
          <cell r="A79" t="str">
            <v>TMH8B95</v>
          </cell>
          <cell r="B79" t="str">
            <v>MURILO</v>
          </cell>
          <cell r="C79" t="str">
            <v>SPRINTER</v>
          </cell>
          <cell r="D79">
            <v>45814</v>
          </cell>
          <cell r="E79">
            <v>30000</v>
          </cell>
        </row>
        <row r="80">
          <cell r="A80" t="str">
            <v>TLJ3J20</v>
          </cell>
          <cell r="B80" t="str">
            <v xml:space="preserve">MADEIRA MADEIRA </v>
          </cell>
          <cell r="C80" t="str">
            <v>SPRINTER</v>
          </cell>
          <cell r="D80" t="str">
            <v>-</v>
          </cell>
          <cell r="E80">
            <v>0</v>
          </cell>
        </row>
      </sheetData>
      <sheetData sheetId="2">
        <row r="1">
          <cell r="A1" t="str">
            <v>PLACA</v>
          </cell>
          <cell r="B1" t="str">
            <v>BASE</v>
          </cell>
          <cell r="C1" t="str">
            <v>TIPO</v>
          </cell>
          <cell r="D1" t="str">
            <v>DATA ÚLTIMA REVISÃO</v>
          </cell>
          <cell r="E1" t="str">
            <v>ULTIMA REVISÃO</v>
          </cell>
        </row>
        <row r="2">
          <cell r="A2" t="str">
            <v>RVH5G23</v>
          </cell>
          <cell r="B2" t="str">
            <v>ARAÇATUBA</v>
          </cell>
          <cell r="C2" t="str">
            <v>UTILITÁRIO</v>
          </cell>
          <cell r="D2">
            <v>45839</v>
          </cell>
          <cell r="E2">
            <v>121155</v>
          </cell>
        </row>
        <row r="3">
          <cell r="A3" t="str">
            <v>RVH5G25</v>
          </cell>
          <cell r="B3" t="str">
            <v>ARAÇATUBA</v>
          </cell>
          <cell r="C3" t="str">
            <v>UTILITÁRIO</v>
          </cell>
          <cell r="D3">
            <v>45807</v>
          </cell>
          <cell r="E3">
            <v>138956</v>
          </cell>
        </row>
        <row r="4">
          <cell r="A4" t="str">
            <v>RVH5G26</v>
          </cell>
          <cell r="B4" t="str">
            <v>ARAÇATUBA</v>
          </cell>
          <cell r="C4" t="str">
            <v>UTILITÁRIO</v>
          </cell>
          <cell r="D4">
            <v>45755</v>
          </cell>
          <cell r="E4">
            <v>154578</v>
          </cell>
        </row>
        <row r="5">
          <cell r="A5" t="str">
            <v>RVH5G24</v>
          </cell>
          <cell r="B5" t="str">
            <v>ARAÇATUBA</v>
          </cell>
          <cell r="C5" t="str">
            <v>UTILITÁRIO</v>
          </cell>
          <cell r="D5">
            <v>45854</v>
          </cell>
          <cell r="E5">
            <v>169534</v>
          </cell>
        </row>
        <row r="6">
          <cell r="A6" t="str">
            <v>RVH5G22</v>
          </cell>
          <cell r="B6" t="str">
            <v>ARAÇATUBA</v>
          </cell>
          <cell r="C6" t="str">
            <v>UTILITÁRIO</v>
          </cell>
          <cell r="D6">
            <v>45876</v>
          </cell>
          <cell r="E6">
            <v>178382</v>
          </cell>
        </row>
        <row r="7">
          <cell r="A7" t="str">
            <v>RVB8F64</v>
          </cell>
          <cell r="B7" t="str">
            <v>BAURU</v>
          </cell>
          <cell r="C7" t="str">
            <v>UTILITÁRIO</v>
          </cell>
          <cell r="D7">
            <v>45835</v>
          </cell>
          <cell r="E7">
            <v>191591</v>
          </cell>
        </row>
        <row r="8">
          <cell r="A8" t="str">
            <v>RVB8F62</v>
          </cell>
          <cell r="B8" t="str">
            <v>BAURU</v>
          </cell>
          <cell r="C8" t="str">
            <v>UTILITÁRIO</v>
          </cell>
          <cell r="D8">
            <v>45811</v>
          </cell>
          <cell r="E8">
            <v>148083</v>
          </cell>
        </row>
        <row r="9">
          <cell r="A9" t="str">
            <v>RTS2B17</v>
          </cell>
          <cell r="B9" t="str">
            <v>BAURU</v>
          </cell>
          <cell r="C9" t="str">
            <v>UTILITÁRIO</v>
          </cell>
          <cell r="D9">
            <v>45785</v>
          </cell>
          <cell r="E9">
            <v>129086</v>
          </cell>
        </row>
        <row r="10">
          <cell r="A10" t="str">
            <v>RVB8F40</v>
          </cell>
          <cell r="B10" t="str">
            <v>BAURU</v>
          </cell>
          <cell r="C10" t="str">
            <v>UTILITÁRIO</v>
          </cell>
          <cell r="D10">
            <v>45820</v>
          </cell>
          <cell r="E10">
            <v>115164</v>
          </cell>
        </row>
        <row r="11">
          <cell r="A11" t="str">
            <v>RVB8F47</v>
          </cell>
          <cell r="B11" t="str">
            <v>BAURU</v>
          </cell>
          <cell r="C11" t="str">
            <v>UTILITÁRIO</v>
          </cell>
          <cell r="D11">
            <v>45838</v>
          </cell>
          <cell r="E11">
            <v>115597</v>
          </cell>
        </row>
        <row r="12">
          <cell r="A12" t="str">
            <v>RVB8F43</v>
          </cell>
          <cell r="B12" t="str">
            <v>BAURU</v>
          </cell>
          <cell r="C12" t="str">
            <v>UTILITÁRIO</v>
          </cell>
          <cell r="D12">
            <v>45855</v>
          </cell>
          <cell r="E12">
            <v>135184</v>
          </cell>
        </row>
        <row r="13">
          <cell r="A13" t="str">
            <v>RVB8F65</v>
          </cell>
          <cell r="B13" t="str">
            <v>BAURU</v>
          </cell>
          <cell r="C13" t="str">
            <v>UTILITÁRIO</v>
          </cell>
          <cell r="D13">
            <v>45860</v>
          </cell>
          <cell r="E13">
            <v>157805</v>
          </cell>
        </row>
        <row r="14">
          <cell r="A14" t="str">
            <v>RVB8F60</v>
          </cell>
          <cell r="B14" t="str">
            <v>BAURU</v>
          </cell>
          <cell r="C14" t="str">
            <v>UTILITÁRIO</v>
          </cell>
          <cell r="D14">
            <v>45869</v>
          </cell>
          <cell r="E14">
            <v>162683</v>
          </cell>
        </row>
        <row r="15">
          <cell r="A15" t="str">
            <v>RVB8F61</v>
          </cell>
          <cell r="B15" t="str">
            <v>BAURU</v>
          </cell>
          <cell r="C15" t="str">
            <v>UTILITÁRIO</v>
          </cell>
          <cell r="D15">
            <v>45776</v>
          </cell>
          <cell r="E15">
            <v>147906</v>
          </cell>
        </row>
        <row r="16">
          <cell r="A16" t="str">
            <v>RVB8F55</v>
          </cell>
          <cell r="B16" t="str">
            <v>BAURU</v>
          </cell>
          <cell r="C16" t="str">
            <v>UTILITÁRIO</v>
          </cell>
          <cell r="D16">
            <v>45876</v>
          </cell>
          <cell r="E16">
            <v>163140</v>
          </cell>
        </row>
        <row r="17">
          <cell r="A17" t="str">
            <v>RVB8F63</v>
          </cell>
          <cell r="B17" t="str">
            <v>BAURU</v>
          </cell>
          <cell r="C17" t="str">
            <v>UTILITÁRIO</v>
          </cell>
          <cell r="D17">
            <v>45854</v>
          </cell>
          <cell r="E17">
            <v>175531</v>
          </cell>
        </row>
        <row r="18">
          <cell r="A18" t="str">
            <v>RJA3G27</v>
          </cell>
          <cell r="B18" t="str">
            <v>ESCRITÓRIO</v>
          </cell>
          <cell r="C18" t="str">
            <v>UTILITÁRIO</v>
          </cell>
          <cell r="D18">
            <v>45821</v>
          </cell>
          <cell r="E18">
            <v>73792</v>
          </cell>
        </row>
        <row r="19">
          <cell r="A19" t="str">
            <v>RUZ1I46</v>
          </cell>
          <cell r="B19" t="str">
            <v>IPATINGA</v>
          </cell>
          <cell r="C19" t="str">
            <v>UTILITÁRIO</v>
          </cell>
          <cell r="D19">
            <v>45713</v>
          </cell>
          <cell r="E19">
            <v>66872</v>
          </cell>
        </row>
        <row r="20">
          <cell r="A20" t="str">
            <v>RUZ1I49</v>
          </cell>
          <cell r="B20" t="str">
            <v>IPATINGA</v>
          </cell>
          <cell r="C20" t="str">
            <v>UTILITÁRIO</v>
          </cell>
          <cell r="D20">
            <v>45878</v>
          </cell>
          <cell r="E20">
            <v>87550</v>
          </cell>
        </row>
        <row r="21">
          <cell r="A21" t="str">
            <v>RUZ1I50</v>
          </cell>
          <cell r="B21" t="str">
            <v>IPATINGA</v>
          </cell>
          <cell r="C21" t="str">
            <v>UTILITÁRIO</v>
          </cell>
          <cell r="D21">
            <v>45785</v>
          </cell>
          <cell r="E21">
            <v>89748</v>
          </cell>
        </row>
        <row r="22">
          <cell r="A22" t="str">
            <v>RUZ1I47</v>
          </cell>
          <cell r="B22" t="str">
            <v>IPATINGA</v>
          </cell>
          <cell r="C22" t="str">
            <v>UTILITÁRIO</v>
          </cell>
          <cell r="D22">
            <v>45797</v>
          </cell>
          <cell r="E22">
            <v>67874</v>
          </cell>
        </row>
        <row r="23">
          <cell r="A23" t="str">
            <v>RUZ1I48</v>
          </cell>
          <cell r="B23" t="str">
            <v>IPATINGA</v>
          </cell>
          <cell r="C23" t="str">
            <v>UTILITÁRIO</v>
          </cell>
          <cell r="D23">
            <v>45852</v>
          </cell>
          <cell r="E23">
            <v>78659</v>
          </cell>
        </row>
        <row r="24">
          <cell r="A24" t="str">
            <v>RUZ1I51</v>
          </cell>
          <cell r="B24" t="str">
            <v>IPATINGA</v>
          </cell>
          <cell r="C24" t="str">
            <v>UTILITÁRIO</v>
          </cell>
          <cell r="D24">
            <v>45862</v>
          </cell>
          <cell r="E24">
            <v>62533</v>
          </cell>
        </row>
        <row r="25">
          <cell r="A25" t="str">
            <v>EXV2J73</v>
          </cell>
          <cell r="B25" t="str">
            <v>JALES</v>
          </cell>
          <cell r="C25" t="str">
            <v>UTILITÁRIO</v>
          </cell>
          <cell r="D25">
            <v>45881</v>
          </cell>
          <cell r="E25">
            <v>129072</v>
          </cell>
        </row>
        <row r="26">
          <cell r="A26" t="str">
            <v>RVH5G31</v>
          </cell>
          <cell r="B26" t="str">
            <v>JALES</v>
          </cell>
          <cell r="C26" t="str">
            <v>UTILITÁRIO</v>
          </cell>
          <cell r="D26">
            <v>45881</v>
          </cell>
          <cell r="E26">
            <v>181953</v>
          </cell>
        </row>
        <row r="27">
          <cell r="A27" t="str">
            <v>RVG5F53</v>
          </cell>
          <cell r="B27" t="str">
            <v>JALES</v>
          </cell>
          <cell r="C27" t="str">
            <v>UTILITÁRIO</v>
          </cell>
          <cell r="D27">
            <v>45812</v>
          </cell>
          <cell r="E27">
            <v>161859</v>
          </cell>
        </row>
        <row r="28">
          <cell r="A28" t="str">
            <v>RVH5G51</v>
          </cell>
          <cell r="B28" t="str">
            <v>JALES</v>
          </cell>
          <cell r="C28" t="str">
            <v>UTILITÁRIO</v>
          </cell>
          <cell r="D28">
            <v>45881</v>
          </cell>
          <cell r="E28">
            <v>120321</v>
          </cell>
        </row>
        <row r="29">
          <cell r="A29" t="str">
            <v>RUZ1I59</v>
          </cell>
          <cell r="B29" t="str">
            <v>JALES</v>
          </cell>
          <cell r="C29" t="str">
            <v>UTILITÁRIO</v>
          </cell>
          <cell r="D29">
            <v>45881</v>
          </cell>
          <cell r="E29">
            <v>142634</v>
          </cell>
        </row>
        <row r="30">
          <cell r="A30" t="str">
            <v>RVG0G08</v>
          </cell>
          <cell r="B30" t="str">
            <v>JALES</v>
          </cell>
          <cell r="C30" t="str">
            <v>UTILITÁRIO</v>
          </cell>
          <cell r="D30">
            <v>45824</v>
          </cell>
          <cell r="E30">
            <v>121536</v>
          </cell>
        </row>
        <row r="31">
          <cell r="A31" t="str">
            <v>RVG0G04</v>
          </cell>
          <cell r="B31" t="str">
            <v>JALES</v>
          </cell>
          <cell r="C31" t="str">
            <v>UTILITÁRIO</v>
          </cell>
          <cell r="D31">
            <v>45824</v>
          </cell>
          <cell r="E31">
            <v>137178</v>
          </cell>
        </row>
        <row r="32">
          <cell r="A32" t="str">
            <v>EOA9C32</v>
          </cell>
          <cell r="B32" t="str">
            <v>JALES</v>
          </cell>
          <cell r="C32" t="str">
            <v>UTILITÁRIO</v>
          </cell>
          <cell r="D32">
            <v>45833</v>
          </cell>
          <cell r="E32">
            <v>98162</v>
          </cell>
        </row>
        <row r="33">
          <cell r="A33" t="str">
            <v>RVG0G06</v>
          </cell>
          <cell r="B33" t="str">
            <v>JALES</v>
          </cell>
          <cell r="C33" t="str">
            <v>UTILITÁRIO</v>
          </cell>
          <cell r="D33">
            <v>45838</v>
          </cell>
          <cell r="E33">
            <v>125952</v>
          </cell>
        </row>
        <row r="34">
          <cell r="A34" t="str">
            <v>RVG0G05</v>
          </cell>
          <cell r="B34" t="str">
            <v>JALES</v>
          </cell>
          <cell r="C34" t="str">
            <v>UTILITÁRIO</v>
          </cell>
          <cell r="D34">
            <v>45769</v>
          </cell>
          <cell r="E34">
            <v>170616</v>
          </cell>
        </row>
        <row r="35">
          <cell r="A35" t="str">
            <v>RVG0G03</v>
          </cell>
          <cell r="B35" t="str">
            <v>JALES</v>
          </cell>
          <cell r="C35" t="str">
            <v>UTILITÁRIO</v>
          </cell>
          <cell r="D35">
            <v>45853</v>
          </cell>
          <cell r="E35">
            <v>154160</v>
          </cell>
        </row>
        <row r="36">
          <cell r="A36" t="str">
            <v>RVH5G47</v>
          </cell>
          <cell r="B36" t="str">
            <v>JALES</v>
          </cell>
          <cell r="C36" t="str">
            <v>UTILITÁRIO</v>
          </cell>
          <cell r="D36">
            <v>45853</v>
          </cell>
          <cell r="E36">
            <v>179344</v>
          </cell>
        </row>
        <row r="37">
          <cell r="A37" t="str">
            <v>RVG5F56</v>
          </cell>
          <cell r="B37" t="str">
            <v>JALES</v>
          </cell>
          <cell r="C37" t="str">
            <v>UTILITÁRIO</v>
          </cell>
          <cell r="D37">
            <v>45853</v>
          </cell>
          <cell r="E37">
            <v>169557</v>
          </cell>
        </row>
        <row r="38">
          <cell r="A38" t="str">
            <v>RVH5G32</v>
          </cell>
          <cell r="B38" t="str">
            <v>JALES</v>
          </cell>
          <cell r="C38" t="str">
            <v>UTILITÁRIO</v>
          </cell>
          <cell r="D38">
            <v>45860</v>
          </cell>
          <cell r="E38">
            <v>181235</v>
          </cell>
        </row>
        <row r="39">
          <cell r="A39" t="str">
            <v>RVH5G50</v>
          </cell>
          <cell r="B39" t="str">
            <v>JALES</v>
          </cell>
          <cell r="C39" t="str">
            <v>UTILITÁRIO</v>
          </cell>
          <cell r="D39">
            <v>45853</v>
          </cell>
          <cell r="E39">
            <v>149389</v>
          </cell>
        </row>
        <row r="40">
          <cell r="A40" t="str">
            <v>RVH5G49</v>
          </cell>
          <cell r="B40" t="str">
            <v>JALES</v>
          </cell>
          <cell r="C40" t="str">
            <v>UTILITÁRIO</v>
          </cell>
          <cell r="D40">
            <v>45860</v>
          </cell>
          <cell r="E40">
            <v>128602</v>
          </cell>
        </row>
        <row r="41">
          <cell r="A41" t="str">
            <v>RVH5G52</v>
          </cell>
          <cell r="B41" t="str">
            <v>JALES</v>
          </cell>
          <cell r="C41" t="str">
            <v>UTILITÁRIO</v>
          </cell>
          <cell r="D41">
            <v>45853</v>
          </cell>
          <cell r="E41">
            <v>137864</v>
          </cell>
        </row>
        <row r="42">
          <cell r="A42" t="str">
            <v>FAB9A57</v>
          </cell>
          <cell r="B42" t="str">
            <v>JALES</v>
          </cell>
          <cell r="C42" t="str">
            <v>UTILITÁRIO</v>
          </cell>
          <cell r="D42">
            <v>45861</v>
          </cell>
          <cell r="E42">
            <v>123128</v>
          </cell>
        </row>
        <row r="43">
          <cell r="A43" t="str">
            <v>RVH5G48</v>
          </cell>
          <cell r="B43" t="str">
            <v>JALES</v>
          </cell>
          <cell r="C43" t="str">
            <v>UTILITÁRIO</v>
          </cell>
          <cell r="D43">
            <v>45867</v>
          </cell>
          <cell r="E43">
            <v>109912</v>
          </cell>
        </row>
        <row r="44">
          <cell r="A44" t="str">
            <v>RVH5G46</v>
          </cell>
          <cell r="B44" t="str">
            <v>JALES</v>
          </cell>
          <cell r="C44" t="str">
            <v>UTILITÁRIO</v>
          </cell>
          <cell r="D44">
            <v>45874</v>
          </cell>
          <cell r="E44">
            <v>192133</v>
          </cell>
        </row>
        <row r="45">
          <cell r="A45" t="str">
            <v>RVB8F44</v>
          </cell>
          <cell r="B45" t="str">
            <v>MARILIA</v>
          </cell>
          <cell r="C45" t="str">
            <v>UTILITÁRIO</v>
          </cell>
          <cell r="D45">
            <v>45831</v>
          </cell>
          <cell r="E45">
            <v>177860</v>
          </cell>
        </row>
        <row r="46">
          <cell r="A46" t="str">
            <v>RVH5G45</v>
          </cell>
          <cell r="B46" t="str">
            <v>MARILIA</v>
          </cell>
          <cell r="C46" t="str">
            <v>UTILITÁRIO</v>
          </cell>
          <cell r="D46">
            <v>45838</v>
          </cell>
          <cell r="E46">
            <v>134858</v>
          </cell>
        </row>
        <row r="47">
          <cell r="A47" t="str">
            <v>RVH5G40</v>
          </cell>
          <cell r="B47" t="str">
            <v>MARILIA</v>
          </cell>
          <cell r="C47" t="str">
            <v>UTILITÁRIO</v>
          </cell>
          <cell r="D47">
            <v>45842</v>
          </cell>
          <cell r="E47">
            <v>162574</v>
          </cell>
        </row>
        <row r="48">
          <cell r="A48" t="str">
            <v>RVB8F46</v>
          </cell>
          <cell r="B48" t="str">
            <v>MARILIA</v>
          </cell>
          <cell r="C48" t="str">
            <v>UTILITÁRIO</v>
          </cell>
          <cell r="D48">
            <v>45784</v>
          </cell>
          <cell r="E48">
            <v>148395</v>
          </cell>
        </row>
        <row r="49">
          <cell r="A49" t="str">
            <v>RVH5G42</v>
          </cell>
          <cell r="B49" t="str">
            <v>MARILIA</v>
          </cell>
          <cell r="C49" t="str">
            <v>UTILITÁRIO</v>
          </cell>
          <cell r="D49">
            <v>45845</v>
          </cell>
          <cell r="E49">
            <v>169673</v>
          </cell>
        </row>
        <row r="50">
          <cell r="A50" t="str">
            <v>RVH5G41</v>
          </cell>
          <cell r="B50" t="str">
            <v>MARILIA</v>
          </cell>
          <cell r="C50" t="str">
            <v>UTILITÁRIO</v>
          </cell>
          <cell r="D50">
            <v>45867</v>
          </cell>
          <cell r="E50">
            <v>152520</v>
          </cell>
        </row>
        <row r="51">
          <cell r="A51" t="str">
            <v>RVH5G44</v>
          </cell>
          <cell r="B51" t="str">
            <v>MARILIA</v>
          </cell>
          <cell r="C51" t="str">
            <v>UTILITÁRIO</v>
          </cell>
          <cell r="D51">
            <v>45869</v>
          </cell>
          <cell r="E51">
            <v>143908</v>
          </cell>
        </row>
        <row r="52">
          <cell r="A52" t="str">
            <v>RVH5G43</v>
          </cell>
          <cell r="B52" t="str">
            <v>MARILIA</v>
          </cell>
          <cell r="C52" t="str">
            <v>UTILITÁRIO</v>
          </cell>
          <cell r="D52">
            <v>45862</v>
          </cell>
          <cell r="E52">
            <v>158014</v>
          </cell>
        </row>
        <row r="53">
          <cell r="A53" t="str">
            <v>RUZ1I57</v>
          </cell>
          <cell r="B53" t="str">
            <v>POUSO ALEGRE</v>
          </cell>
          <cell r="C53" t="str">
            <v>UTILITÁRIO</v>
          </cell>
          <cell r="D53">
            <v>45741</v>
          </cell>
          <cell r="E53">
            <v>97315</v>
          </cell>
        </row>
        <row r="54">
          <cell r="A54" t="str">
            <v>RUW5E66</v>
          </cell>
          <cell r="B54" t="str">
            <v>POUSO ALEGRE</v>
          </cell>
          <cell r="C54" t="str">
            <v>UTILITÁRIO</v>
          </cell>
          <cell r="D54">
            <v>45784</v>
          </cell>
          <cell r="E54">
            <v>71099</v>
          </cell>
        </row>
        <row r="55">
          <cell r="A55" t="str">
            <v>RUW5E19</v>
          </cell>
          <cell r="B55" t="str">
            <v>POUSO ALEGRE</v>
          </cell>
          <cell r="C55" t="str">
            <v>UTILITÁRIO</v>
          </cell>
          <cell r="D55">
            <v>45854</v>
          </cell>
          <cell r="E55">
            <v>104267</v>
          </cell>
        </row>
        <row r="56">
          <cell r="A56" t="str">
            <v>GBL0E72</v>
          </cell>
          <cell r="B56" t="str">
            <v>RIBEIRÃO PRETO</v>
          </cell>
          <cell r="C56" t="str">
            <v>UTILITÁRIO</v>
          </cell>
          <cell r="D56">
            <v>45821</v>
          </cell>
          <cell r="E56">
            <v>131296</v>
          </cell>
        </row>
        <row r="57">
          <cell r="A57" t="str">
            <v>RUW5E47</v>
          </cell>
          <cell r="B57" t="str">
            <v>UBERABA</v>
          </cell>
          <cell r="C57" t="str">
            <v>UTILITÁRIO</v>
          </cell>
          <cell r="D57">
            <v>45805</v>
          </cell>
          <cell r="E57">
            <v>106280</v>
          </cell>
        </row>
        <row r="58">
          <cell r="A58" t="str">
            <v>RUW5E17</v>
          </cell>
          <cell r="B58" t="str">
            <v>UBERABA</v>
          </cell>
          <cell r="C58" t="str">
            <v>UTILITÁRIO</v>
          </cell>
          <cell r="D58">
            <v>45825</v>
          </cell>
          <cell r="E58">
            <v>144961</v>
          </cell>
        </row>
        <row r="59">
          <cell r="A59" t="str">
            <v>RUW5E64</v>
          </cell>
          <cell r="B59" t="str">
            <v>UBERABA</v>
          </cell>
          <cell r="C59" t="str">
            <v>UTILITÁRIO</v>
          </cell>
          <cell r="D59">
            <v>45876</v>
          </cell>
          <cell r="E59">
            <v>124244</v>
          </cell>
        </row>
        <row r="60">
          <cell r="A60" t="str">
            <v>RUW5E78</v>
          </cell>
          <cell r="B60" t="str">
            <v>UBERABA</v>
          </cell>
          <cell r="C60" t="str">
            <v>UTILITÁRIO</v>
          </cell>
          <cell r="D60">
            <v>45877</v>
          </cell>
          <cell r="E60">
            <v>191508</v>
          </cell>
        </row>
        <row r="61">
          <cell r="A61" t="str">
            <v>RUW5E12</v>
          </cell>
          <cell r="B61" t="str">
            <v>UBERABA</v>
          </cell>
          <cell r="C61" t="str">
            <v>UTILITÁRIO</v>
          </cell>
          <cell r="D61">
            <v>45800</v>
          </cell>
          <cell r="E61">
            <v>114282</v>
          </cell>
        </row>
        <row r="62">
          <cell r="A62" t="str">
            <v>RUW5D83</v>
          </cell>
          <cell r="B62" t="str">
            <v>VITORIA</v>
          </cell>
          <cell r="C62" t="str">
            <v>UTILITÁRIO</v>
          </cell>
          <cell r="D62">
            <v>45565</v>
          </cell>
          <cell r="E62">
            <v>61122</v>
          </cell>
        </row>
        <row r="63">
          <cell r="A63" t="str">
            <v>RUW5D81</v>
          </cell>
          <cell r="B63" t="str">
            <v>VITORIA</v>
          </cell>
          <cell r="C63" t="str">
            <v>UTILITÁRIO</v>
          </cell>
          <cell r="D63">
            <v>45733</v>
          </cell>
          <cell r="E63">
            <v>72289</v>
          </cell>
        </row>
        <row r="64">
          <cell r="A64" t="str">
            <v>RUW5E58</v>
          </cell>
          <cell r="B64" t="str">
            <v>VITORIA</v>
          </cell>
          <cell r="C64" t="str">
            <v>UTILITÁRIO</v>
          </cell>
          <cell r="D64">
            <v>45789</v>
          </cell>
          <cell r="E64">
            <v>81366</v>
          </cell>
        </row>
        <row r="65">
          <cell r="A65" t="str">
            <v>RUW5E04</v>
          </cell>
          <cell r="B65" t="str">
            <v>VITORIA</v>
          </cell>
          <cell r="C65" t="str">
            <v>UTILITÁRIO</v>
          </cell>
          <cell r="D65">
            <v>45799</v>
          </cell>
          <cell r="E65">
            <v>64856</v>
          </cell>
        </row>
        <row r="66">
          <cell r="A66" t="str">
            <v>RUW5E08</v>
          </cell>
          <cell r="B66" t="str">
            <v>VITORIA</v>
          </cell>
          <cell r="C66" t="str">
            <v>UTILITÁRIO</v>
          </cell>
          <cell r="D66">
            <v>45678</v>
          </cell>
          <cell r="E66">
            <v>80195</v>
          </cell>
        </row>
        <row r="67">
          <cell r="A67" t="str">
            <v>RUW5E13</v>
          </cell>
          <cell r="B67" t="str">
            <v>VITORIA</v>
          </cell>
          <cell r="C67" t="str">
            <v>UTILITÁRIO</v>
          </cell>
          <cell r="D67">
            <v>45799</v>
          </cell>
          <cell r="E67">
            <v>84735</v>
          </cell>
        </row>
        <row r="68">
          <cell r="A68" t="str">
            <v>RUW5E02</v>
          </cell>
          <cell r="B68" t="str">
            <v>VITORIA</v>
          </cell>
          <cell r="C68" t="str">
            <v>UTILITÁRIO</v>
          </cell>
          <cell r="D68">
            <v>45665</v>
          </cell>
          <cell r="E68">
            <v>87760</v>
          </cell>
        </row>
        <row r="69">
          <cell r="A69" t="str">
            <v>RUW6G62</v>
          </cell>
          <cell r="B69" t="str">
            <v>VITORIA</v>
          </cell>
          <cell r="C69" t="str">
            <v>UTILITÁRIO</v>
          </cell>
          <cell r="D69">
            <v>45780</v>
          </cell>
          <cell r="E69">
            <v>98334</v>
          </cell>
        </row>
        <row r="70">
          <cell r="A70" t="str">
            <v>RUW5E07</v>
          </cell>
          <cell r="B70" t="str">
            <v>VITORIA</v>
          </cell>
          <cell r="C70" t="str">
            <v>UTILITÁRIO</v>
          </cell>
          <cell r="D70">
            <v>45810</v>
          </cell>
          <cell r="E70">
            <v>80737</v>
          </cell>
        </row>
        <row r="71">
          <cell r="A71" t="str">
            <v>RUW5E15</v>
          </cell>
          <cell r="B71" t="str">
            <v>VITORIA</v>
          </cell>
          <cell r="C71" t="str">
            <v>UTILITÁRIO</v>
          </cell>
          <cell r="D71">
            <v>45715</v>
          </cell>
          <cell r="E71">
            <v>84440</v>
          </cell>
        </row>
        <row r="72">
          <cell r="A72" t="str">
            <v>RUW5E59</v>
          </cell>
          <cell r="B72" t="str">
            <v>VITORIA</v>
          </cell>
          <cell r="C72" t="str">
            <v>UTILITÁRIO</v>
          </cell>
          <cell r="D72">
            <v>45524</v>
          </cell>
          <cell r="E72">
            <v>62061</v>
          </cell>
        </row>
        <row r="73">
          <cell r="A73" t="str">
            <v>RUW5E49</v>
          </cell>
          <cell r="B73" t="str">
            <v>VITORIA</v>
          </cell>
          <cell r="C73" t="str">
            <v>UTILITÁRIO</v>
          </cell>
          <cell r="D73">
            <v>45805</v>
          </cell>
          <cell r="E73">
            <v>70602</v>
          </cell>
        </row>
        <row r="74">
          <cell r="A74" t="str">
            <v>RUW5D91</v>
          </cell>
          <cell r="B74" t="str">
            <v>VITORIA</v>
          </cell>
          <cell r="C74" t="str">
            <v>UTILITÁRIO</v>
          </cell>
          <cell r="D74">
            <v>45736</v>
          </cell>
          <cell r="E74">
            <v>82140</v>
          </cell>
        </row>
        <row r="75">
          <cell r="A75" t="str">
            <v>RUW5E60</v>
          </cell>
          <cell r="B75" t="str">
            <v>VITORIA</v>
          </cell>
          <cell r="C75" t="str">
            <v>UTILITÁRIO</v>
          </cell>
          <cell r="D75">
            <v>45792</v>
          </cell>
          <cell r="E75">
            <v>96553</v>
          </cell>
        </row>
        <row r="76">
          <cell r="A76" t="str">
            <v>RUW5E05</v>
          </cell>
          <cell r="B76" t="str">
            <v>VITORIA</v>
          </cell>
          <cell r="C76" t="str">
            <v>UTILITÁRIO</v>
          </cell>
          <cell r="D76">
            <v>45806</v>
          </cell>
          <cell r="E76">
            <v>91222</v>
          </cell>
        </row>
      </sheetData>
      <sheetData sheetId="3">
        <row r="1">
          <cell r="B1" t="str">
            <v>PLACA</v>
          </cell>
          <cell r="C1" t="str">
            <v>RESERVA</v>
          </cell>
          <cell r="D1" t="str">
            <v>RESERVA DISP</v>
          </cell>
          <cell r="E1" t="str">
            <v>MODAL</v>
          </cell>
          <cell r="F1" t="str">
            <v>REVISÃO</v>
          </cell>
          <cell r="G1" t="str">
            <v>PRÓXIMA REVISÃO</v>
          </cell>
        </row>
        <row r="2">
          <cell r="B2" t="str">
            <v>RUX2J24</v>
          </cell>
          <cell r="C2" t="str">
            <v>DISPONÍVEL</v>
          </cell>
          <cell r="D2" t="str">
            <v>DISPONÍVEL</v>
          </cell>
          <cell r="E2" t="str">
            <v>UTILITÁRIO</v>
          </cell>
          <cell r="F2">
            <v>88131</v>
          </cell>
          <cell r="G2">
            <v>99131</v>
          </cell>
        </row>
        <row r="3">
          <cell r="B3" t="str">
            <v>RUM3C50</v>
          </cell>
          <cell r="C3" t="str">
            <v>DISPONÍVEL</v>
          </cell>
          <cell r="D3" t="str">
            <v xml:space="preserve">MANUTENÇÃO </v>
          </cell>
          <cell r="E3" t="str">
            <v>UTILITÁRIO</v>
          </cell>
          <cell r="F3">
            <v>144175</v>
          </cell>
          <cell r="G3">
            <v>155175</v>
          </cell>
        </row>
        <row r="4">
          <cell r="B4" t="str">
            <v>RUX2J17</v>
          </cell>
          <cell r="C4" t="str">
            <v>DISPONÍVEL</v>
          </cell>
          <cell r="D4" t="str">
            <v xml:space="preserve">MANUTENÇÃO </v>
          </cell>
          <cell r="E4" t="str">
            <v>UTILITÁRIO</v>
          </cell>
          <cell r="F4">
            <v>131333</v>
          </cell>
          <cell r="G4">
            <v>142333</v>
          </cell>
        </row>
        <row r="5">
          <cell r="B5" t="str">
            <v>RUX2J32</v>
          </cell>
          <cell r="C5" t="str">
            <v>DISPONÍVEL</v>
          </cell>
          <cell r="D5" t="str">
            <v>DISPONÍVEL</v>
          </cell>
          <cell r="E5" t="str">
            <v>UTILITÁRIO</v>
          </cell>
          <cell r="F5">
            <v>144735</v>
          </cell>
          <cell r="G5">
            <v>155735</v>
          </cell>
        </row>
        <row r="6">
          <cell r="B6" t="str">
            <v>RUO6A93</v>
          </cell>
          <cell r="C6" t="str">
            <v>DISPONÍVEL</v>
          </cell>
          <cell r="D6" t="str">
            <v xml:space="preserve">MANUTENÇÃO </v>
          </cell>
          <cell r="E6" t="str">
            <v>UTILITÁRIO</v>
          </cell>
          <cell r="F6">
            <v>170213</v>
          </cell>
          <cell r="G6">
            <v>181213</v>
          </cell>
        </row>
        <row r="7">
          <cell r="B7" t="str">
            <v>RUV4F19</v>
          </cell>
          <cell r="C7" t="str">
            <v>DISPONÍVEL</v>
          </cell>
          <cell r="D7" t="str">
            <v xml:space="preserve">MANUTENÇÃO </v>
          </cell>
          <cell r="E7" t="str">
            <v>UTILITÁRIO</v>
          </cell>
          <cell r="F7">
            <v>77647</v>
          </cell>
          <cell r="G7">
            <v>88647</v>
          </cell>
        </row>
        <row r="8">
          <cell r="B8" t="str">
            <v>TCV9J09</v>
          </cell>
          <cell r="C8" t="str">
            <v>FLUTUANTE?</v>
          </cell>
          <cell r="D8" t="str">
            <v xml:space="preserve">MANUTENÇÃO </v>
          </cell>
          <cell r="E8" t="str">
            <v>E-TRANSIT</v>
          </cell>
          <cell r="F8">
            <v>20991</v>
          </cell>
          <cell r="G8">
            <v>20000</v>
          </cell>
        </row>
        <row r="9">
          <cell r="B9" t="str">
            <v>RUV4F23</v>
          </cell>
          <cell r="C9" t="str">
            <v>DISPONÍVEL</v>
          </cell>
          <cell r="D9" t="str">
            <v>DISPONÍVEL</v>
          </cell>
          <cell r="E9" t="str">
            <v>UTILITÁRIO</v>
          </cell>
          <cell r="F9">
            <v>89024</v>
          </cell>
          <cell r="G9">
            <v>100024</v>
          </cell>
        </row>
        <row r="10">
          <cell r="B10" t="str">
            <v>RUL8C96</v>
          </cell>
          <cell r="C10" t="str">
            <v>DISPONÍVEL</v>
          </cell>
          <cell r="D10" t="str">
            <v>DISPONÍVEL</v>
          </cell>
          <cell r="E10" t="str">
            <v>UTILITÁRIO</v>
          </cell>
          <cell r="F10">
            <v>175993</v>
          </cell>
          <cell r="G10">
            <v>186993</v>
          </cell>
        </row>
        <row r="11">
          <cell r="B11" t="str">
            <v>RUX2J22</v>
          </cell>
          <cell r="C11" t="str">
            <v>SPOT?</v>
          </cell>
          <cell r="D11" t="str">
            <v>DISPONÍVEL</v>
          </cell>
          <cell r="E11" t="str">
            <v>UTILITÁRIO</v>
          </cell>
          <cell r="F11">
            <v>162480</v>
          </cell>
          <cell r="G11">
            <v>173480</v>
          </cell>
        </row>
        <row r="12">
          <cell r="B12" t="str">
            <v>RUO6B45</v>
          </cell>
          <cell r="C12" t="str">
            <v>FLUTUANTE?</v>
          </cell>
          <cell r="D12" t="str">
            <v>DISPONÍVEL</v>
          </cell>
          <cell r="E12" t="str">
            <v>UTILITÁRIO</v>
          </cell>
          <cell r="F12">
            <v>183521</v>
          </cell>
          <cell r="G12">
            <v>194521</v>
          </cell>
        </row>
        <row r="13">
          <cell r="B13" t="str">
            <v>SDT9H01</v>
          </cell>
          <cell r="C13" t="str">
            <v>DISPONÍVEL</v>
          </cell>
          <cell r="D13" t="str">
            <v>DISPONÍVEL</v>
          </cell>
          <cell r="E13" t="str">
            <v>UTILITÁRIO</v>
          </cell>
          <cell r="F13">
            <v>53731</v>
          </cell>
          <cell r="G13">
            <v>64731</v>
          </cell>
        </row>
        <row r="14">
          <cell r="B14" t="str">
            <v>SDT9H03</v>
          </cell>
          <cell r="C14" t="str">
            <v>DISPONÍVEL</v>
          </cell>
          <cell r="D14" t="str">
            <v>DISPONÍVEL</v>
          </cell>
          <cell r="E14" t="str">
            <v>UTILITÁRIO</v>
          </cell>
          <cell r="F14">
            <v>61710</v>
          </cell>
          <cell r="G14">
            <v>72710</v>
          </cell>
        </row>
        <row r="15">
          <cell r="B15" t="str">
            <v>RUX2C91</v>
          </cell>
          <cell r="C15" t="str">
            <v>DISPONÍVEL</v>
          </cell>
          <cell r="D15" t="str">
            <v>DISPONÍVEL</v>
          </cell>
          <cell r="E15" t="str">
            <v>UTILITÁRIO</v>
          </cell>
          <cell r="F15">
            <v>57919</v>
          </cell>
          <cell r="G15">
            <v>68919</v>
          </cell>
        </row>
        <row r="16">
          <cell r="B16" t="str">
            <v>RUQ5B65</v>
          </cell>
          <cell r="C16" t="str">
            <v>DISPONÍVEL</v>
          </cell>
          <cell r="D16" t="str">
            <v>DISPONÍVEL</v>
          </cell>
          <cell r="E16" t="str">
            <v>VAN</v>
          </cell>
          <cell r="F16">
            <v>79654</v>
          </cell>
          <cell r="G16">
            <v>90654</v>
          </cell>
        </row>
        <row r="17">
          <cell r="B17" t="str">
            <v>SDT9G99</v>
          </cell>
          <cell r="C17" t="str">
            <v>DISPONÍVEL</v>
          </cell>
          <cell r="D17" t="str">
            <v>GFS9C92</v>
          </cell>
          <cell r="E17" t="str">
            <v>UTILITÁRIO</v>
          </cell>
          <cell r="F17">
            <v>64571</v>
          </cell>
          <cell r="G17">
            <v>75571</v>
          </cell>
        </row>
        <row r="18">
          <cell r="B18" t="str">
            <v>RUM3C14</v>
          </cell>
          <cell r="C18" t="str">
            <v>SPOT?</v>
          </cell>
          <cell r="D18" t="str">
            <v>DISPONÍVEL</v>
          </cell>
          <cell r="E18" t="str">
            <v>UTILITÁRIO</v>
          </cell>
          <cell r="F18">
            <v>52569</v>
          </cell>
          <cell r="G18">
            <v>63569</v>
          </cell>
        </row>
        <row r="19">
          <cell r="B19" t="str">
            <v>RNG4F51</v>
          </cell>
          <cell r="C19" t="str">
            <v>FLUTUANTE?</v>
          </cell>
          <cell r="D19" t="str">
            <v>DISPONÍVEL</v>
          </cell>
          <cell r="E19" t="str">
            <v>VAN</v>
          </cell>
          <cell r="F19">
            <v>125385</v>
          </cell>
          <cell r="G19">
            <v>136385</v>
          </cell>
        </row>
        <row r="20">
          <cell r="B20" t="str">
            <v>SDT9H06</v>
          </cell>
          <cell r="C20" t="str">
            <v>DISPONÍVEL</v>
          </cell>
          <cell r="D20" t="str">
            <v>DISPONÍVEL</v>
          </cell>
          <cell r="E20" t="str">
            <v>UTILITÁRIO</v>
          </cell>
          <cell r="F20">
            <v>48856</v>
          </cell>
          <cell r="G20">
            <v>59856</v>
          </cell>
        </row>
        <row r="21">
          <cell r="B21" t="str">
            <v>RNU2B92</v>
          </cell>
          <cell r="C21" t="str">
            <v>SPOT?</v>
          </cell>
          <cell r="D21" t="str">
            <v>EDI3J56</v>
          </cell>
          <cell r="E21" t="str">
            <v>VAN</v>
          </cell>
          <cell r="F21">
            <v>174928</v>
          </cell>
          <cell r="G21">
            <v>185928</v>
          </cell>
        </row>
        <row r="22">
          <cell r="B22" t="str">
            <v>SDT9H04</v>
          </cell>
          <cell r="C22" t="str">
            <v>DISPONÍVEL</v>
          </cell>
          <cell r="D22" t="str">
            <v>DISPONÍVEL</v>
          </cell>
          <cell r="E22" t="str">
            <v>UTILITÁRIO</v>
          </cell>
          <cell r="F22">
            <v>60280</v>
          </cell>
          <cell r="G22">
            <v>71280</v>
          </cell>
        </row>
        <row r="23">
          <cell r="B23" t="str">
            <v>SDT9H02</v>
          </cell>
          <cell r="C23" t="str">
            <v>DISPONÍVEL</v>
          </cell>
          <cell r="D23" t="str">
            <v>DISPONÍVEL</v>
          </cell>
          <cell r="E23" t="str">
            <v>UTILITÁRIO</v>
          </cell>
          <cell r="F23">
            <v>61648</v>
          </cell>
          <cell r="G23">
            <v>72648</v>
          </cell>
        </row>
        <row r="24">
          <cell r="B24" t="str">
            <v>SDT9H05</v>
          </cell>
          <cell r="C24" t="str">
            <v>DISPONÍVEL</v>
          </cell>
          <cell r="D24" t="str">
            <v>DISPONÍVEL</v>
          </cell>
          <cell r="E24" t="str">
            <v>UTILITÁRIO</v>
          </cell>
          <cell r="F24">
            <v>58022</v>
          </cell>
          <cell r="G24">
            <v>69022</v>
          </cell>
        </row>
        <row r="25">
          <cell r="B25" t="str">
            <v>RNH4I81</v>
          </cell>
          <cell r="C25" t="str">
            <v>DISPONÍVEL</v>
          </cell>
          <cell r="D25" t="str">
            <v>DISPONÍVEL</v>
          </cell>
          <cell r="E25" t="str">
            <v>VAN</v>
          </cell>
          <cell r="F25">
            <v>117262</v>
          </cell>
          <cell r="G25">
            <v>128262</v>
          </cell>
        </row>
        <row r="26">
          <cell r="B26" t="str">
            <v>SDT9H08</v>
          </cell>
          <cell r="C26" t="str">
            <v>DISPONÍVEL</v>
          </cell>
          <cell r="D26" t="str">
            <v>EZQ9D21</v>
          </cell>
          <cell r="E26" t="str">
            <v>UTILITÁRIO</v>
          </cell>
          <cell r="F26">
            <v>61871</v>
          </cell>
          <cell r="G26">
            <v>72871</v>
          </cell>
        </row>
        <row r="27">
          <cell r="B27" t="str">
            <v>RUL8C98</v>
          </cell>
          <cell r="C27" t="str">
            <v>FLUTUANTE?</v>
          </cell>
          <cell r="D27" t="str">
            <v>DISPONÍVEL</v>
          </cell>
          <cell r="E27" t="str">
            <v>UTILITÁRIO</v>
          </cell>
          <cell r="F27">
            <v>198162</v>
          </cell>
          <cell r="G27">
            <v>209162</v>
          </cell>
        </row>
        <row r="28">
          <cell r="B28" t="str">
            <v>TCV9J12</v>
          </cell>
          <cell r="C28" t="str">
            <v>FLUTUANTE?</v>
          </cell>
          <cell r="D28" t="str">
            <v>DISPONÍVEL</v>
          </cell>
          <cell r="E28" t="str">
            <v>E-TRANSIT</v>
          </cell>
          <cell r="F28">
            <v>0</v>
          </cell>
          <cell r="G28">
            <v>20000</v>
          </cell>
        </row>
        <row r="29">
          <cell r="B29" t="str">
            <v>RUX2I98</v>
          </cell>
          <cell r="C29" t="str">
            <v>DISPONÍVEL</v>
          </cell>
          <cell r="D29" t="str">
            <v>DISPONÍVEL</v>
          </cell>
          <cell r="E29" t="str">
            <v>UTILITÁRIO</v>
          </cell>
          <cell r="F29">
            <v>176951</v>
          </cell>
          <cell r="G29">
            <v>187951</v>
          </cell>
        </row>
        <row r="30">
          <cell r="B30" t="str">
            <v>RUX2J20</v>
          </cell>
          <cell r="C30" t="str">
            <v>DISPONÍVEL</v>
          </cell>
          <cell r="D30" t="str">
            <v>DISPONÍVEL</v>
          </cell>
          <cell r="E30" t="str">
            <v>UTILITÁRIO</v>
          </cell>
          <cell r="F30">
            <v>75098</v>
          </cell>
          <cell r="G30">
            <v>86098</v>
          </cell>
        </row>
        <row r="31">
          <cell r="B31" t="str">
            <v>RUM3C15</v>
          </cell>
          <cell r="C31" t="str">
            <v>DISPONÍVEL</v>
          </cell>
          <cell r="D31" t="str">
            <v>DISPONÍVEL</v>
          </cell>
          <cell r="E31" t="str">
            <v>UTILITÁRIO</v>
          </cell>
          <cell r="F31">
            <v>127928</v>
          </cell>
          <cell r="G31">
            <v>138928</v>
          </cell>
        </row>
        <row r="32">
          <cell r="B32" t="str">
            <v>RNF2B86</v>
          </cell>
          <cell r="C32" t="str">
            <v>DISPONÍVEL</v>
          </cell>
          <cell r="D32" t="str">
            <v>DISPONÍVEL</v>
          </cell>
          <cell r="E32" t="str">
            <v>VAN</v>
          </cell>
          <cell r="F32">
            <v>210176</v>
          </cell>
          <cell r="G32">
            <v>221176</v>
          </cell>
        </row>
        <row r="33">
          <cell r="B33" t="str">
            <v>RUV4E98</v>
          </cell>
          <cell r="C33" t="str">
            <v>SPOT?</v>
          </cell>
          <cell r="D33" t="str">
            <v>EUY7D30</v>
          </cell>
          <cell r="E33" t="str">
            <v>UTILITÁRIO</v>
          </cell>
          <cell r="F33">
            <v>111494</v>
          </cell>
          <cell r="G33">
            <v>122494</v>
          </cell>
        </row>
        <row r="34">
          <cell r="B34" t="str">
            <v>TCV9J17</v>
          </cell>
          <cell r="C34" t="str">
            <v>FLUTUANTE?</v>
          </cell>
          <cell r="D34" t="str">
            <v>DISPONÍVEL</v>
          </cell>
          <cell r="E34" t="str">
            <v>E-TRANSIT</v>
          </cell>
          <cell r="F34">
            <v>0</v>
          </cell>
          <cell r="G34">
            <v>20000</v>
          </cell>
        </row>
        <row r="35">
          <cell r="B35" t="str">
            <v>RUX2J26</v>
          </cell>
          <cell r="C35" t="str">
            <v>DISPONÍVEL</v>
          </cell>
          <cell r="D35" t="str">
            <v>DISPONÍVEL</v>
          </cell>
          <cell r="E35" t="str">
            <v>UTILITÁRIO</v>
          </cell>
          <cell r="F35">
            <v>149246</v>
          </cell>
          <cell r="G35">
            <v>160246</v>
          </cell>
        </row>
        <row r="36">
          <cell r="B36" t="str">
            <v>RVD4C60</v>
          </cell>
          <cell r="C36" t="str">
            <v>DISPONÍVEL</v>
          </cell>
          <cell r="D36" t="str">
            <v>TEB1G19</v>
          </cell>
          <cell r="E36" t="str">
            <v>VAN</v>
          </cell>
          <cell r="F36">
            <v>133146</v>
          </cell>
          <cell r="G36">
            <v>144146</v>
          </cell>
        </row>
        <row r="37">
          <cell r="B37" t="str">
            <v>TCV9I89</v>
          </cell>
          <cell r="C37" t="str">
            <v>FLUTUANTE?</v>
          </cell>
          <cell r="D37" t="str">
            <v>DISPONÍVEL</v>
          </cell>
          <cell r="E37" t="str">
            <v>E-TRANSIT</v>
          </cell>
          <cell r="F37">
            <v>0</v>
          </cell>
          <cell r="G37">
            <v>20000</v>
          </cell>
        </row>
        <row r="38">
          <cell r="B38" t="str">
            <v>RUV4F22</v>
          </cell>
          <cell r="C38" t="str">
            <v>DISPONÍVEL</v>
          </cell>
          <cell r="D38" t="str">
            <v>DISPONÍVEL</v>
          </cell>
          <cell r="E38" t="str">
            <v>UTILITÁRIO</v>
          </cell>
          <cell r="F38">
            <v>119276</v>
          </cell>
          <cell r="G38">
            <v>130276</v>
          </cell>
        </row>
        <row r="39">
          <cell r="B39" t="str">
            <v>RUX2I99</v>
          </cell>
          <cell r="C39" t="str">
            <v>DISPONÍVEL</v>
          </cell>
          <cell r="D39" t="str">
            <v>DISPONÍVEL</v>
          </cell>
          <cell r="E39" t="str">
            <v>UTILITÁRIO</v>
          </cell>
          <cell r="F39">
            <v>131950</v>
          </cell>
          <cell r="G39">
            <v>142950</v>
          </cell>
        </row>
        <row r="40">
          <cell r="B40" t="str">
            <v>RUL8C74</v>
          </cell>
          <cell r="C40" t="str">
            <v>DISPONÍVEL</v>
          </cell>
          <cell r="D40" t="str">
            <v>DISPONÍVEL</v>
          </cell>
          <cell r="E40" t="str">
            <v>UTILITÁRIO</v>
          </cell>
          <cell r="F40">
            <v>101536</v>
          </cell>
          <cell r="G40">
            <v>115000</v>
          </cell>
        </row>
        <row r="41">
          <cell r="B41" t="str">
            <v>TCV9J13</v>
          </cell>
          <cell r="C41" t="str">
            <v>FLUTUANTE?</v>
          </cell>
          <cell r="D41" t="str">
            <v>DISPONÍVEL</v>
          </cell>
          <cell r="E41" t="str">
            <v>E-TRANSIT</v>
          </cell>
          <cell r="F41">
            <v>0</v>
          </cell>
          <cell r="G41">
            <v>20000</v>
          </cell>
        </row>
        <row r="42">
          <cell r="B42" t="str">
            <v>RUL8C69</v>
          </cell>
          <cell r="C42" t="str">
            <v>FLUTUANTE?</v>
          </cell>
          <cell r="D42" t="str">
            <v>DISPONÍVEL</v>
          </cell>
          <cell r="E42" t="str">
            <v>UTILITÁRIO</v>
          </cell>
          <cell r="F42">
            <v>57485</v>
          </cell>
          <cell r="G42">
            <v>68485</v>
          </cell>
        </row>
        <row r="43">
          <cell r="B43" t="str">
            <v>RVE2D86</v>
          </cell>
          <cell r="C43" t="str">
            <v>FLUTUANTE?</v>
          </cell>
          <cell r="D43" t="str">
            <v>DISPONÍVEL</v>
          </cell>
          <cell r="E43" t="str">
            <v>VAN</v>
          </cell>
          <cell r="F43">
            <v>98231</v>
          </cell>
          <cell r="G43">
            <v>109231</v>
          </cell>
        </row>
        <row r="44">
          <cell r="B44" t="str">
            <v>RVD4C89</v>
          </cell>
          <cell r="C44" t="str">
            <v>DISPONÍVEL</v>
          </cell>
          <cell r="D44" t="str">
            <v>DISPONÍVEL</v>
          </cell>
          <cell r="E44" t="str">
            <v>UTILITÁRIO</v>
          </cell>
          <cell r="F44">
            <v>149971</v>
          </cell>
          <cell r="G44">
            <v>160971</v>
          </cell>
        </row>
        <row r="45">
          <cell r="B45" t="str">
            <v>RUX2J23</v>
          </cell>
          <cell r="C45" t="str">
            <v>FLUTUANTE?</v>
          </cell>
          <cell r="D45" t="str">
            <v>DISPONÍVEL</v>
          </cell>
          <cell r="E45" t="str">
            <v>UTILITÁRIO</v>
          </cell>
          <cell r="F45">
            <v>145659</v>
          </cell>
          <cell r="G45">
            <v>156659</v>
          </cell>
        </row>
        <row r="46">
          <cell r="B46" t="str">
            <v>RUV4E93</v>
          </cell>
          <cell r="C46" t="str">
            <v>QNS3J05</v>
          </cell>
          <cell r="D46" t="str">
            <v xml:space="preserve">MANUTENÇÃO </v>
          </cell>
          <cell r="E46" t="str">
            <v>UTILITÁRIO</v>
          </cell>
          <cell r="F46">
            <v>126840</v>
          </cell>
          <cell r="G46">
            <v>137840</v>
          </cell>
        </row>
        <row r="47">
          <cell r="B47" t="str">
            <v>RUM3C05</v>
          </cell>
          <cell r="C47" t="str">
            <v>FLUTUANTE?</v>
          </cell>
          <cell r="D47" t="str">
            <v>DISPONÍVEL</v>
          </cell>
          <cell r="E47" t="str">
            <v>UTILITÁRIO</v>
          </cell>
          <cell r="F47">
            <v>104451</v>
          </cell>
          <cell r="G47">
            <v>115451</v>
          </cell>
        </row>
        <row r="48">
          <cell r="B48" t="str">
            <v>RUM3C36</v>
          </cell>
          <cell r="C48" t="str">
            <v>FLUTUANTE?</v>
          </cell>
          <cell r="D48" t="str">
            <v>DISPONÍVEL</v>
          </cell>
          <cell r="E48" t="str">
            <v>UTILITÁRIO</v>
          </cell>
          <cell r="F48">
            <v>166533</v>
          </cell>
          <cell r="G48">
            <v>177533</v>
          </cell>
        </row>
        <row r="49">
          <cell r="B49" t="str">
            <v>RUV4E97</v>
          </cell>
          <cell r="C49" t="str">
            <v>FLUTUANTE?</v>
          </cell>
          <cell r="D49" t="str">
            <v>DISPONÍVEL</v>
          </cell>
          <cell r="E49" t="str">
            <v>UTILITÁRIO</v>
          </cell>
          <cell r="F49">
            <v>104545</v>
          </cell>
          <cell r="G49">
            <v>115545</v>
          </cell>
        </row>
        <row r="50">
          <cell r="B50" t="str">
            <v>RVQ2D61</v>
          </cell>
          <cell r="C50" t="str">
            <v>DISPONÍVEL</v>
          </cell>
          <cell r="D50" t="str">
            <v xml:space="preserve">MANUTENÇÃO </v>
          </cell>
          <cell r="E50" t="str">
            <v>VAN</v>
          </cell>
          <cell r="F50">
            <v>145520</v>
          </cell>
          <cell r="G50">
            <v>156520</v>
          </cell>
        </row>
        <row r="51">
          <cell r="B51" t="str">
            <v>RUL8C79</v>
          </cell>
          <cell r="C51" t="str">
            <v>DISPONÍVEL</v>
          </cell>
          <cell r="D51" t="str">
            <v>DISPONÍVEL</v>
          </cell>
          <cell r="E51" t="str">
            <v>UTILITÁRIO</v>
          </cell>
          <cell r="F51">
            <v>91692</v>
          </cell>
          <cell r="G51">
            <v>102692</v>
          </cell>
        </row>
        <row r="52">
          <cell r="B52" t="str">
            <v>RNZ3H73</v>
          </cell>
          <cell r="C52" t="str">
            <v>FLUTUANTE?</v>
          </cell>
          <cell r="D52" t="str">
            <v xml:space="preserve">MANUTENÇÃO </v>
          </cell>
          <cell r="E52" t="str">
            <v>VUCL</v>
          </cell>
          <cell r="F52">
            <v>90109</v>
          </cell>
          <cell r="G52">
            <v>110109</v>
          </cell>
        </row>
        <row r="53">
          <cell r="B53" t="str">
            <v>RNF2B85</v>
          </cell>
          <cell r="C53" t="str">
            <v xml:space="preserve">TCG7H90 </v>
          </cell>
          <cell r="D53" t="str">
            <v>TCG7H90</v>
          </cell>
          <cell r="E53" t="str">
            <v>VAN</v>
          </cell>
          <cell r="F53">
            <v>206007</v>
          </cell>
          <cell r="G53">
            <v>217007</v>
          </cell>
        </row>
        <row r="54">
          <cell r="B54" t="str">
            <v>RUL8C75</v>
          </cell>
          <cell r="C54" t="str">
            <v>SPOT?</v>
          </cell>
          <cell r="D54" t="str">
            <v>DISPONÍVEL</v>
          </cell>
          <cell r="E54" t="str">
            <v>UTILITÁRIO</v>
          </cell>
          <cell r="F54">
            <v>102432</v>
          </cell>
          <cell r="G54">
            <v>113432</v>
          </cell>
        </row>
        <row r="55">
          <cell r="B55" t="str">
            <v>RVQ2D58</v>
          </cell>
          <cell r="C55" t="str">
            <v>FLUTUANTE?</v>
          </cell>
          <cell r="D55" t="str">
            <v>DISPONÍVEL</v>
          </cell>
          <cell r="E55" t="str">
            <v>VAN</v>
          </cell>
          <cell r="F55">
            <v>137235</v>
          </cell>
          <cell r="G55">
            <v>148235</v>
          </cell>
        </row>
        <row r="56">
          <cell r="B56" t="str">
            <v>RTN6H53</v>
          </cell>
          <cell r="C56" t="str">
            <v>SPOT?</v>
          </cell>
          <cell r="D56" t="str">
            <v>DISPONÍVEL</v>
          </cell>
          <cell r="E56" t="str">
            <v>VAN</v>
          </cell>
          <cell r="F56">
            <v>180769</v>
          </cell>
          <cell r="G56">
            <v>191769</v>
          </cell>
        </row>
        <row r="57">
          <cell r="B57" t="str">
            <v>RVD4C63</v>
          </cell>
          <cell r="C57" t="str">
            <v>MANUTENÇÃO - SUPERAQUECIMENTO</v>
          </cell>
          <cell r="D57" t="str">
            <v>FPE2F63</v>
          </cell>
          <cell r="E57" t="str">
            <v>VAN</v>
          </cell>
          <cell r="F57">
            <v>125576</v>
          </cell>
          <cell r="G57">
            <v>136576</v>
          </cell>
        </row>
        <row r="58">
          <cell r="B58" t="str">
            <v>RUX2J28</v>
          </cell>
          <cell r="C58" t="str">
            <v>DISPONÍVEL</v>
          </cell>
          <cell r="D58" t="str">
            <v>DISPONÍVEL</v>
          </cell>
          <cell r="E58" t="str">
            <v>UTILITÁRIO</v>
          </cell>
          <cell r="F58">
            <v>184098</v>
          </cell>
          <cell r="G58">
            <v>195098</v>
          </cell>
        </row>
        <row r="59">
          <cell r="B59" t="str">
            <v>RUL8C94</v>
          </cell>
          <cell r="C59" t="str">
            <v>DISPONÍVEL</v>
          </cell>
          <cell r="D59" t="str">
            <v xml:space="preserve">MANUTENÇÃO </v>
          </cell>
          <cell r="E59" t="str">
            <v>UTILITÁRIO</v>
          </cell>
          <cell r="F59">
            <v>201277</v>
          </cell>
          <cell r="G59">
            <v>212277</v>
          </cell>
        </row>
        <row r="60">
          <cell r="B60" t="str">
            <v>RVA2J66</v>
          </cell>
          <cell r="C60" t="str">
            <v>SPOT?</v>
          </cell>
          <cell r="D60" t="str">
            <v>DISPONÍVEL</v>
          </cell>
          <cell r="E60" t="str">
            <v>UTILITÁRIO</v>
          </cell>
          <cell r="F60">
            <v>98554</v>
          </cell>
          <cell r="G60">
            <v>109554</v>
          </cell>
        </row>
        <row r="61">
          <cell r="B61" t="str">
            <v>RUL8C67</v>
          </cell>
          <cell r="C61" t="str">
            <v>SPOT?</v>
          </cell>
          <cell r="D61" t="str">
            <v>DISPONÍVEL</v>
          </cell>
          <cell r="E61" t="str">
            <v>UTILITÁRIO</v>
          </cell>
          <cell r="F61">
            <v>115169</v>
          </cell>
          <cell r="G61">
            <v>126169</v>
          </cell>
        </row>
        <row r="62">
          <cell r="B62" t="str">
            <v>RUV4F20</v>
          </cell>
          <cell r="C62" t="str">
            <v>TCB6F21</v>
          </cell>
          <cell r="D62" t="str">
            <v>DISPONÍVEL</v>
          </cell>
          <cell r="E62" t="str">
            <v>UTILITÁRIO</v>
          </cell>
          <cell r="F62">
            <v>129161</v>
          </cell>
          <cell r="G62">
            <v>140161</v>
          </cell>
        </row>
        <row r="63">
          <cell r="B63" t="str">
            <v>RNG4F36</v>
          </cell>
          <cell r="C63" t="str">
            <v>DISPONÍVEL</v>
          </cell>
          <cell r="D63" t="str">
            <v>DISPONÍVEL</v>
          </cell>
          <cell r="E63" t="str">
            <v>VAN</v>
          </cell>
          <cell r="F63">
            <v>158660</v>
          </cell>
          <cell r="G63">
            <v>169660</v>
          </cell>
        </row>
        <row r="64">
          <cell r="B64" t="str">
            <v>RVD4C87</v>
          </cell>
          <cell r="C64" t="str">
            <v>SPOT?</v>
          </cell>
          <cell r="D64" t="str">
            <v xml:space="preserve">MANUTENÇÃO </v>
          </cell>
          <cell r="E64" t="str">
            <v>UTILITÁRIO</v>
          </cell>
          <cell r="F64">
            <v>179380</v>
          </cell>
          <cell r="G64">
            <v>190380</v>
          </cell>
        </row>
        <row r="65">
          <cell r="B65" t="str">
            <v>RUX2I95</v>
          </cell>
          <cell r="C65" t="str">
            <v>DISPONÍVEL</v>
          </cell>
          <cell r="D65" t="str">
            <v>DISPONÍVEL</v>
          </cell>
          <cell r="E65" t="str">
            <v>UTILITÁRIO</v>
          </cell>
          <cell r="F65">
            <v>139398</v>
          </cell>
          <cell r="G65">
            <v>150398</v>
          </cell>
        </row>
        <row r="66">
          <cell r="B66" t="str">
            <v>RUL8C97</v>
          </cell>
          <cell r="C66" t="str">
            <v>SPOT?</v>
          </cell>
          <cell r="D66" t="str">
            <v>DISPONÍVEL</v>
          </cell>
          <cell r="E66" t="str">
            <v>UTILITÁRIO</v>
          </cell>
          <cell r="F66">
            <v>66065</v>
          </cell>
          <cell r="G66">
            <v>77065</v>
          </cell>
        </row>
        <row r="67">
          <cell r="B67" t="str">
            <v>RUX2C88</v>
          </cell>
          <cell r="C67" t="str">
            <v>DISPONÍVEL</v>
          </cell>
          <cell r="D67" t="str">
            <v>DISPONÍVEL</v>
          </cell>
          <cell r="E67" t="str">
            <v>UTILITÁRIO</v>
          </cell>
          <cell r="F67">
            <v>77227</v>
          </cell>
          <cell r="G67">
            <v>88227</v>
          </cell>
        </row>
        <row r="68">
          <cell r="B68" t="str">
            <v>RVA2J62</v>
          </cell>
          <cell r="C68" t="str">
            <v>TCG6F41</v>
          </cell>
          <cell r="D68" t="str">
            <v>TCG6F41</v>
          </cell>
          <cell r="E68" t="str">
            <v>UTILITÁRIO</v>
          </cell>
          <cell r="F68">
            <v>68387</v>
          </cell>
          <cell r="G68">
            <v>79387</v>
          </cell>
        </row>
        <row r="69">
          <cell r="B69" t="str">
            <v>RNF2B82</v>
          </cell>
          <cell r="C69" t="str">
            <v>DISPONÍVEL</v>
          </cell>
          <cell r="D69" t="str">
            <v>DISPONÍVEL</v>
          </cell>
          <cell r="E69" t="str">
            <v>VAN</v>
          </cell>
          <cell r="F69">
            <v>220520</v>
          </cell>
          <cell r="G69">
            <v>231520</v>
          </cell>
        </row>
        <row r="70">
          <cell r="B70" t="str">
            <v>RUX2J07</v>
          </cell>
          <cell r="C70" t="str">
            <v>FLUTUANTE?</v>
          </cell>
          <cell r="D70" t="str">
            <v>DISPONÍVEL</v>
          </cell>
          <cell r="E70" t="str">
            <v>UTILITÁRIO</v>
          </cell>
          <cell r="F70">
            <v>128481</v>
          </cell>
          <cell r="G70">
            <v>139481</v>
          </cell>
        </row>
        <row r="71">
          <cell r="B71" t="str">
            <v>RNJ9D04</v>
          </cell>
          <cell r="C71" t="str">
            <v>FLUTUANTE?</v>
          </cell>
          <cell r="D71" t="str">
            <v>DISPONÍVEL</v>
          </cell>
          <cell r="E71" t="str">
            <v>VAN</v>
          </cell>
          <cell r="F71">
            <v>159767</v>
          </cell>
          <cell r="G71">
            <v>170767</v>
          </cell>
        </row>
        <row r="72">
          <cell r="B72" t="str">
            <v>RUQ5B52</v>
          </cell>
          <cell r="C72" t="str">
            <v>FLUTUANTE?</v>
          </cell>
          <cell r="D72" t="str">
            <v>DISPONÍVEL</v>
          </cell>
          <cell r="E72" t="str">
            <v>UTILITÁRIO</v>
          </cell>
          <cell r="F72">
            <v>79629</v>
          </cell>
          <cell r="G72">
            <v>90629</v>
          </cell>
        </row>
        <row r="73">
          <cell r="B73" t="str">
            <v>RUQ5B49</v>
          </cell>
          <cell r="C73" t="str">
            <v>FLUTUANTE?</v>
          </cell>
          <cell r="D73" t="str">
            <v>DISPONÍVEL</v>
          </cell>
          <cell r="E73" t="str">
            <v>VAN</v>
          </cell>
          <cell r="F73">
            <v>60955</v>
          </cell>
          <cell r="G73">
            <v>71955</v>
          </cell>
        </row>
        <row r="74">
          <cell r="B74" t="str">
            <v>RUX2J27</v>
          </cell>
          <cell r="C74" t="str">
            <v>DISPONÍVEL</v>
          </cell>
          <cell r="D74" t="str">
            <v>DISPONÍVEL</v>
          </cell>
          <cell r="E74" t="str">
            <v>UTILITÁRIO</v>
          </cell>
          <cell r="F74">
            <v>147344</v>
          </cell>
          <cell r="G74">
            <v>158344</v>
          </cell>
        </row>
        <row r="75">
          <cell r="B75" t="str">
            <v>RUX2J31</v>
          </cell>
          <cell r="C75" t="str">
            <v>FLUTUANTE?</v>
          </cell>
          <cell r="D75" t="str">
            <v>DISPONÍVEL</v>
          </cell>
          <cell r="E75" t="str">
            <v>UTILITÁRIO</v>
          </cell>
          <cell r="F75">
            <v>132815</v>
          </cell>
          <cell r="G75">
            <v>143815</v>
          </cell>
        </row>
        <row r="76">
          <cell r="B76" t="str">
            <v>RUL7F29</v>
          </cell>
          <cell r="C76" t="str">
            <v>MANUTENÇÃO - ROLAMENTO</v>
          </cell>
          <cell r="D76" t="str">
            <v xml:space="preserve">MANUTENÇÃO </v>
          </cell>
          <cell r="E76" t="str">
            <v>UTILITÁRIO</v>
          </cell>
          <cell r="F76">
            <v>90276</v>
          </cell>
          <cell r="G76">
            <v>101276</v>
          </cell>
        </row>
        <row r="77">
          <cell r="B77" t="str">
            <v>RUM3C10</v>
          </cell>
          <cell r="C77" t="str">
            <v>DISPONÍVEL</v>
          </cell>
          <cell r="D77" t="str">
            <v>DISPONÍVEL</v>
          </cell>
          <cell r="E77" t="str">
            <v>UTILITÁRIO</v>
          </cell>
          <cell r="F77">
            <v>64873</v>
          </cell>
          <cell r="G77">
            <v>75873</v>
          </cell>
        </row>
        <row r="78">
          <cell r="B78" t="str">
            <v>RUX2J01</v>
          </cell>
          <cell r="C78" t="str">
            <v>DISPONÍVEL</v>
          </cell>
          <cell r="D78" t="str">
            <v>DISPONÍVEL</v>
          </cell>
          <cell r="E78" t="str">
            <v>UTILITÁRIO</v>
          </cell>
          <cell r="F78">
            <v>119338</v>
          </cell>
          <cell r="G78">
            <v>130338</v>
          </cell>
        </row>
        <row r="79">
          <cell r="B79" t="str">
            <v>RUO6A95</v>
          </cell>
          <cell r="C79" t="str">
            <v>FLUTUANTE?</v>
          </cell>
          <cell r="D79" t="str">
            <v>DISPONÍVEL</v>
          </cell>
          <cell r="E79" t="str">
            <v>UTILITÁRIO</v>
          </cell>
          <cell r="F79">
            <v>172893</v>
          </cell>
          <cell r="G79">
            <v>183893</v>
          </cell>
        </row>
        <row r="80">
          <cell r="B80" t="str">
            <v>RVD4D30</v>
          </cell>
          <cell r="C80" t="str">
            <v>DISPONÍVEL</v>
          </cell>
          <cell r="D80" t="str">
            <v>DISPONÍVEL</v>
          </cell>
          <cell r="E80" t="str">
            <v>UTILITÁRIO</v>
          </cell>
          <cell r="F80">
            <v>175103</v>
          </cell>
          <cell r="G80">
            <v>186103</v>
          </cell>
        </row>
        <row r="81">
          <cell r="B81" t="str">
            <v>RUV4E73</v>
          </cell>
          <cell r="C81" t="str">
            <v>FLUTUANTE?</v>
          </cell>
          <cell r="D81" t="str">
            <v>DISPONÍVEL</v>
          </cell>
          <cell r="E81" t="str">
            <v>UTILITÁRIO</v>
          </cell>
          <cell r="F81">
            <v>152082</v>
          </cell>
          <cell r="G81">
            <v>163082</v>
          </cell>
        </row>
        <row r="82">
          <cell r="B82" t="str">
            <v>RNF2B73</v>
          </cell>
          <cell r="C82" t="str">
            <v>MANUTENÇÃO - PANE ELÉTRICA</v>
          </cell>
          <cell r="D82" t="str">
            <v xml:space="preserve">MANUTENÇÃO </v>
          </cell>
          <cell r="E82" t="str">
            <v>VAN</v>
          </cell>
          <cell r="F82">
            <v>197485</v>
          </cell>
          <cell r="G82">
            <v>208485</v>
          </cell>
        </row>
        <row r="83">
          <cell r="B83" t="str">
            <v>RVD4C57</v>
          </cell>
          <cell r="C83" t="str">
            <v>DISPONÍVEL</v>
          </cell>
          <cell r="D83" t="str">
            <v>DISPONÍVEL</v>
          </cell>
          <cell r="E83" t="str">
            <v>VAN</v>
          </cell>
          <cell r="F83">
            <v>139729</v>
          </cell>
          <cell r="G83">
            <v>150729</v>
          </cell>
        </row>
        <row r="84">
          <cell r="B84" t="str">
            <v>RUL8C72</v>
          </cell>
          <cell r="C84" t="str">
            <v>SYM6A38</v>
          </cell>
          <cell r="D84" t="str">
            <v>SYM6A38</v>
          </cell>
          <cell r="E84" t="str">
            <v>UTILITÁRIO</v>
          </cell>
          <cell r="F84">
            <v>91469</v>
          </cell>
          <cell r="G84">
            <v>102469</v>
          </cell>
        </row>
        <row r="85">
          <cell r="B85" t="str">
            <v>RUX2J02</v>
          </cell>
          <cell r="C85" t="str">
            <v>SPOT?</v>
          </cell>
          <cell r="D85" t="str">
            <v>DISPONÍVEL</v>
          </cell>
          <cell r="E85" t="str">
            <v>UTILITÁRIO</v>
          </cell>
          <cell r="F85">
            <v>81406</v>
          </cell>
          <cell r="G85">
            <v>92406</v>
          </cell>
        </row>
        <row r="86">
          <cell r="B86" t="str">
            <v>RVQ2D59</v>
          </cell>
          <cell r="C86" t="str">
            <v>DISPONÍVEL</v>
          </cell>
          <cell r="D86" t="str">
            <v>DISPONÍVEL</v>
          </cell>
          <cell r="E86" t="str">
            <v>VAN</v>
          </cell>
          <cell r="F86">
            <v>160500</v>
          </cell>
          <cell r="G86">
            <v>171500</v>
          </cell>
        </row>
        <row r="87">
          <cell r="B87" t="str">
            <v>RNU2C20</v>
          </cell>
          <cell r="C87" t="str">
            <v>RUV4E97</v>
          </cell>
          <cell r="D87" t="str">
            <v>DISPONÍVEL</v>
          </cell>
          <cell r="E87" t="str">
            <v>VAN</v>
          </cell>
          <cell r="F87">
            <v>127919</v>
          </cell>
          <cell r="G87">
            <v>138919</v>
          </cell>
        </row>
        <row r="88">
          <cell r="B88" t="str">
            <v>RUV4F18</v>
          </cell>
          <cell r="C88" t="str">
            <v>FLUTUANTE?</v>
          </cell>
          <cell r="D88" t="str">
            <v>DISPONÍVEL</v>
          </cell>
          <cell r="E88" t="str">
            <v>UTILITÁRIO</v>
          </cell>
          <cell r="F88">
            <v>100146</v>
          </cell>
          <cell r="G88">
            <v>111146</v>
          </cell>
        </row>
        <row r="89">
          <cell r="B89" t="str">
            <v>RUV4E94</v>
          </cell>
          <cell r="C89" t="str">
            <v>DISPONÍVEL</v>
          </cell>
          <cell r="D89" t="str">
            <v>DISPONÍVEL</v>
          </cell>
          <cell r="E89" t="str">
            <v>UTILITÁRIO</v>
          </cell>
          <cell r="F89">
            <v>134848</v>
          </cell>
          <cell r="G89">
            <v>145848</v>
          </cell>
        </row>
        <row r="90">
          <cell r="B90" t="str">
            <v>RUM2B56</v>
          </cell>
          <cell r="C90" t="str">
            <v>DISPONÍVEL</v>
          </cell>
          <cell r="D90" t="str">
            <v xml:space="preserve">MANUTENÇÃO </v>
          </cell>
          <cell r="E90" t="str">
            <v>UTILITÁRIO</v>
          </cell>
          <cell r="F90">
            <v>76912</v>
          </cell>
          <cell r="G90">
            <v>87912</v>
          </cell>
        </row>
        <row r="91">
          <cell r="B91" t="str">
            <v>RNZ3H72</v>
          </cell>
          <cell r="C91" t="str">
            <v>FLUTUANTE?</v>
          </cell>
          <cell r="D91" t="str">
            <v>DISPONÍVEL</v>
          </cell>
          <cell r="E91" t="str">
            <v>VUCL</v>
          </cell>
          <cell r="F91">
            <v>78999</v>
          </cell>
          <cell r="G91">
            <v>98999</v>
          </cell>
        </row>
        <row r="92">
          <cell r="B92" t="str">
            <v>RUL7F93</v>
          </cell>
          <cell r="C92" t="str">
            <v>DISPONÍVEL</v>
          </cell>
          <cell r="D92" t="str">
            <v>DISPONÍVEL</v>
          </cell>
          <cell r="E92" t="str">
            <v>UTILITÁRIO</v>
          </cell>
          <cell r="F92">
            <v>78052</v>
          </cell>
          <cell r="G92">
            <v>89052</v>
          </cell>
        </row>
        <row r="93">
          <cell r="B93" t="str">
            <v>RVD4C66</v>
          </cell>
          <cell r="C93" t="str">
            <v>DISPONÍVEL</v>
          </cell>
          <cell r="D93" t="str">
            <v>DISPONÍVEL</v>
          </cell>
          <cell r="E93" t="str">
            <v>VAN</v>
          </cell>
          <cell r="F93">
            <v>115679</v>
          </cell>
          <cell r="G93">
            <v>126679</v>
          </cell>
        </row>
        <row r="94">
          <cell r="B94" t="str">
            <v>RUO6A94</v>
          </cell>
          <cell r="C94" t="str">
            <v>DISPONÍVEL</v>
          </cell>
          <cell r="D94" t="str">
            <v>DISPONÍVEL</v>
          </cell>
          <cell r="E94" t="str">
            <v>UTILITÁRIO</v>
          </cell>
          <cell r="F94">
            <v>182443</v>
          </cell>
          <cell r="G94">
            <v>193443</v>
          </cell>
        </row>
        <row r="95">
          <cell r="B95" t="str">
            <v>RMK6E57</v>
          </cell>
          <cell r="C95" t="str">
            <v>TEB1D69</v>
          </cell>
          <cell r="D95" t="str">
            <v>TEB1D69</v>
          </cell>
          <cell r="E95" t="str">
            <v>VAN</v>
          </cell>
          <cell r="F95">
            <v>120555</v>
          </cell>
          <cell r="G95">
            <v>131555</v>
          </cell>
        </row>
        <row r="96">
          <cell r="B96" t="str">
            <v>RUX2J00</v>
          </cell>
          <cell r="C96" t="str">
            <v>DISPONÍVEL</v>
          </cell>
          <cell r="D96" t="str">
            <v>DISPONÍVEL</v>
          </cell>
          <cell r="E96" t="str">
            <v>UTILITÁRIO</v>
          </cell>
          <cell r="F96">
            <v>202606</v>
          </cell>
          <cell r="G96">
            <v>213606</v>
          </cell>
        </row>
        <row r="97">
          <cell r="B97" t="str">
            <v>RNZ3H74</v>
          </cell>
          <cell r="C97" t="str">
            <v>FLUTUANTE?</v>
          </cell>
          <cell r="D97" t="str">
            <v xml:space="preserve">MANUTENÇÃO </v>
          </cell>
          <cell r="E97" t="str">
            <v>VUCL</v>
          </cell>
          <cell r="F97">
            <v>95930</v>
          </cell>
          <cell r="G97">
            <v>115930</v>
          </cell>
        </row>
        <row r="98">
          <cell r="B98" t="str">
            <v>RUV4F13</v>
          </cell>
          <cell r="C98" t="str">
            <v>FLUTUANTE?</v>
          </cell>
          <cell r="D98" t="str">
            <v>DISPONÍVEL</v>
          </cell>
          <cell r="E98" t="str">
            <v>UTILITÁRIO</v>
          </cell>
          <cell r="F98">
            <v>113785</v>
          </cell>
          <cell r="G98">
            <v>124785</v>
          </cell>
        </row>
        <row r="99">
          <cell r="B99" t="str">
            <v>RUL8C68</v>
          </cell>
          <cell r="C99" t="str">
            <v>MANUTENÇÃO - REVISÃO</v>
          </cell>
          <cell r="D99" t="str">
            <v>TEP3E58</v>
          </cell>
          <cell r="E99" t="str">
            <v>UTILITÁRIO</v>
          </cell>
          <cell r="F99">
            <v>75167</v>
          </cell>
          <cell r="G99">
            <v>86167</v>
          </cell>
        </row>
        <row r="100">
          <cell r="B100" t="str">
            <v>RVQ8G54</v>
          </cell>
          <cell r="C100" t="str">
            <v>DISPONÍVEL</v>
          </cell>
          <cell r="D100" t="str">
            <v>DISPONÍVEL</v>
          </cell>
          <cell r="E100" t="str">
            <v>VAN</v>
          </cell>
          <cell r="F100">
            <v>143889</v>
          </cell>
          <cell r="G100">
            <v>154889</v>
          </cell>
        </row>
        <row r="101">
          <cell r="B101" t="str">
            <v>RNF2B78</v>
          </cell>
          <cell r="C101" t="str">
            <v>MANUTENÇÃO - VAZAMENTO</v>
          </cell>
          <cell r="D101" t="str">
            <v>SYR3A87</v>
          </cell>
          <cell r="E101" t="str">
            <v>VAN</v>
          </cell>
          <cell r="F101">
            <v>169769</v>
          </cell>
          <cell r="G101">
            <v>180769</v>
          </cell>
        </row>
        <row r="102">
          <cell r="B102" t="str">
            <v>TAR2A23</v>
          </cell>
          <cell r="C102" t="str">
            <v>FLUTUANTE?</v>
          </cell>
          <cell r="D102" t="str">
            <v>DISPONÍVEL</v>
          </cell>
          <cell r="E102" t="str">
            <v>E-TRANSIT</v>
          </cell>
          <cell r="F102">
            <v>0</v>
          </cell>
          <cell r="G102">
            <v>20000</v>
          </cell>
        </row>
        <row r="103">
          <cell r="B103" t="str">
            <v>TAR1J98</v>
          </cell>
          <cell r="C103" t="str">
            <v>FLUTUANTE?</v>
          </cell>
          <cell r="D103" t="str">
            <v>DISPONÍVEL</v>
          </cell>
          <cell r="E103" t="str">
            <v>E-TRANSIT</v>
          </cell>
          <cell r="F103">
            <v>0</v>
          </cell>
          <cell r="G103">
            <v>20000</v>
          </cell>
        </row>
        <row r="104">
          <cell r="B104" t="str">
            <v>RUV4F21</v>
          </cell>
          <cell r="C104" t="str">
            <v>FLUTUANTE?</v>
          </cell>
          <cell r="D104" t="str">
            <v>DISPONÍVEL</v>
          </cell>
          <cell r="E104" t="str">
            <v>UTILITÁRIO</v>
          </cell>
          <cell r="F104">
            <v>98087</v>
          </cell>
          <cell r="G104">
            <v>109087</v>
          </cell>
        </row>
        <row r="105">
          <cell r="B105" t="str">
            <v>RUL7F53</v>
          </cell>
          <cell r="C105" t="str">
            <v>FLUTUANTE?</v>
          </cell>
          <cell r="D105" t="str">
            <v>DISPONÍVEL</v>
          </cell>
          <cell r="E105" t="str">
            <v>UTILITÁRIO</v>
          </cell>
          <cell r="F105">
            <v>89175</v>
          </cell>
          <cell r="G105">
            <v>100175</v>
          </cell>
        </row>
        <row r="106">
          <cell r="B106" t="str">
            <v>RUL7F37</v>
          </cell>
          <cell r="C106" t="str">
            <v>TCZ7C35</v>
          </cell>
          <cell r="D106" t="str">
            <v>DISPONÍVEL</v>
          </cell>
          <cell r="E106" t="str">
            <v>UTILITÁRIO</v>
          </cell>
          <cell r="F106">
            <v>115860</v>
          </cell>
          <cell r="G106">
            <v>126860</v>
          </cell>
        </row>
        <row r="107">
          <cell r="B107" t="str">
            <v>RUM3C11</v>
          </cell>
          <cell r="C107" t="str">
            <v>AZR3D91</v>
          </cell>
          <cell r="D107" t="str">
            <v>DISPONÍVEL</v>
          </cell>
          <cell r="E107" t="str">
            <v>UTILITÁRIO</v>
          </cell>
          <cell r="F107">
            <v>70842</v>
          </cell>
          <cell r="G107">
            <v>81842</v>
          </cell>
        </row>
        <row r="108">
          <cell r="B108" t="str">
            <v>RUV4E89</v>
          </cell>
          <cell r="C108" t="str">
            <v>FLUTUANTE?</v>
          </cell>
          <cell r="D108" t="str">
            <v>DISPONÍVEL</v>
          </cell>
          <cell r="E108" t="str">
            <v>UTILITÁRIO</v>
          </cell>
          <cell r="F108">
            <v>153445</v>
          </cell>
          <cell r="G108">
            <v>164445</v>
          </cell>
        </row>
        <row r="109">
          <cell r="B109" t="str">
            <v>RUX2J03</v>
          </cell>
          <cell r="C109" t="str">
            <v>DISPONÍVEL</v>
          </cell>
          <cell r="D109" t="str">
            <v>DISPONÍVEL</v>
          </cell>
          <cell r="E109" t="str">
            <v>UTILITÁRIO</v>
          </cell>
          <cell r="F109">
            <v>144991</v>
          </cell>
          <cell r="G109">
            <v>155991</v>
          </cell>
        </row>
        <row r="110">
          <cell r="B110" t="str">
            <v>RUV4E91</v>
          </cell>
          <cell r="C110" t="str">
            <v>FLUTUANTE?</v>
          </cell>
          <cell r="D110" t="str">
            <v>DISPONÍVEL</v>
          </cell>
          <cell r="E110" t="str">
            <v>UTILITÁRIO</v>
          </cell>
          <cell r="F110">
            <v>154752</v>
          </cell>
          <cell r="G110">
            <v>165752</v>
          </cell>
        </row>
        <row r="111">
          <cell r="B111" t="str">
            <v>TAR1J85</v>
          </cell>
          <cell r="C111" t="str">
            <v>FLUTUANTE?</v>
          </cell>
          <cell r="D111" t="str">
            <v>DISPONÍVEL</v>
          </cell>
          <cell r="E111" t="str">
            <v>E-TRANSIT</v>
          </cell>
          <cell r="F111">
            <v>0</v>
          </cell>
          <cell r="G111">
            <v>20000</v>
          </cell>
        </row>
        <row r="112">
          <cell r="B112" t="str">
            <v>TAR1J94</v>
          </cell>
          <cell r="C112" t="str">
            <v>FLUTUANTE?</v>
          </cell>
          <cell r="D112" t="str">
            <v>DISPONÍVEL</v>
          </cell>
          <cell r="E112" t="str">
            <v>E-TRANSIT</v>
          </cell>
          <cell r="F112">
            <v>0</v>
          </cell>
          <cell r="G112">
            <v>20000</v>
          </cell>
        </row>
        <row r="113">
          <cell r="B113" t="str">
            <v>RUX2I96</v>
          </cell>
          <cell r="C113" t="str">
            <v>DISPONÍVEL</v>
          </cell>
          <cell r="D113" t="str">
            <v>DISPONÍVEL</v>
          </cell>
          <cell r="E113" t="str">
            <v>UTILITÁRIO</v>
          </cell>
          <cell r="F113">
            <v>144723</v>
          </cell>
          <cell r="G113">
            <v>155723</v>
          </cell>
        </row>
        <row r="114">
          <cell r="B114" t="str">
            <v>RUV4E95</v>
          </cell>
          <cell r="C114" t="str">
            <v>DISPONÍVEL</v>
          </cell>
          <cell r="D114" t="str">
            <v>DISPONÍVEL</v>
          </cell>
          <cell r="E114" t="str">
            <v>UTILITÁRIO</v>
          </cell>
          <cell r="F114">
            <v>165841</v>
          </cell>
          <cell r="G114">
            <v>176841</v>
          </cell>
        </row>
        <row r="115">
          <cell r="B115" t="str">
            <v>RVQ2D75</v>
          </cell>
          <cell r="C115" t="str">
            <v>FLUTUANTE?</v>
          </cell>
          <cell r="D115" t="str">
            <v xml:space="preserve">MANUTENÇÃO </v>
          </cell>
          <cell r="E115" t="str">
            <v>VAN</v>
          </cell>
          <cell r="F115">
            <v>153279</v>
          </cell>
          <cell r="G115">
            <v>164279</v>
          </cell>
        </row>
        <row r="116">
          <cell r="B116" t="str">
            <v>RVD4C81</v>
          </cell>
          <cell r="C116" t="str">
            <v>DISPONÍVEL</v>
          </cell>
          <cell r="D116" t="str">
            <v>DISPONÍVEL</v>
          </cell>
          <cell r="E116" t="str">
            <v>UTILITÁRIO</v>
          </cell>
          <cell r="F116">
            <v>115323</v>
          </cell>
          <cell r="G116">
            <v>126323</v>
          </cell>
        </row>
        <row r="117">
          <cell r="B117" t="str">
            <v>RUV4F98</v>
          </cell>
          <cell r="C117" t="str">
            <v>FLUTUANTE?</v>
          </cell>
          <cell r="D117" t="str">
            <v>DISPONÍVEL</v>
          </cell>
          <cell r="E117" t="str">
            <v>UTILITÁRIO</v>
          </cell>
          <cell r="F117">
            <v>101681</v>
          </cell>
          <cell r="G117">
            <v>112681</v>
          </cell>
        </row>
        <row r="118">
          <cell r="B118" t="str">
            <v>RVD4C70</v>
          </cell>
          <cell r="C118" t="str">
            <v>SPOT?</v>
          </cell>
          <cell r="D118" t="str">
            <v>DISPONÍVEL</v>
          </cell>
          <cell r="E118" t="str">
            <v>UTILITÁRIO</v>
          </cell>
          <cell r="F118">
            <v>163291</v>
          </cell>
          <cell r="G118">
            <v>174291</v>
          </cell>
        </row>
        <row r="119">
          <cell r="B119" t="str">
            <v>TAR1J92</v>
          </cell>
          <cell r="C119" t="str">
            <v>FLUTUANTE?</v>
          </cell>
          <cell r="D119" t="str">
            <v>DISPONÍVEL</v>
          </cell>
          <cell r="E119" t="str">
            <v>E-TRANSIT</v>
          </cell>
          <cell r="F119">
            <v>0</v>
          </cell>
          <cell r="G119">
            <v>20000</v>
          </cell>
        </row>
        <row r="120">
          <cell r="B120" t="str">
            <v>RUL8C76</v>
          </cell>
          <cell r="C120" t="str">
            <v>DISPONÍVEL</v>
          </cell>
          <cell r="D120" t="str">
            <v>SIB2F01</v>
          </cell>
          <cell r="E120" t="str">
            <v>UTILITÁRIO</v>
          </cell>
          <cell r="F120">
            <v>96805</v>
          </cell>
          <cell r="G120">
            <v>107805</v>
          </cell>
        </row>
        <row r="121">
          <cell r="B121" t="str">
            <v>RUL7G08</v>
          </cell>
          <cell r="C121" t="str">
            <v>RNK7H56</v>
          </cell>
          <cell r="D121" t="str">
            <v>DISPONÍVEL</v>
          </cell>
          <cell r="E121" t="str">
            <v>UTILITÁRIO</v>
          </cell>
          <cell r="F121">
            <v>72841</v>
          </cell>
          <cell r="G121">
            <v>83841</v>
          </cell>
        </row>
        <row r="122">
          <cell r="B122" t="str">
            <v>RUM3C16</v>
          </cell>
          <cell r="C122" t="str">
            <v>FLUTUANTE?</v>
          </cell>
          <cell r="D122" t="str">
            <v>DISPONÍVEL</v>
          </cell>
          <cell r="E122" t="str">
            <v>UTILITÁRIO</v>
          </cell>
          <cell r="F122">
            <v>181506</v>
          </cell>
          <cell r="G122">
            <v>192506</v>
          </cell>
        </row>
        <row r="123">
          <cell r="B123" t="str">
            <v>RUX2J25</v>
          </cell>
          <cell r="C123" t="str">
            <v>TCI0E40</v>
          </cell>
          <cell r="D123" t="str">
            <v>SYZ5B93</v>
          </cell>
          <cell r="E123" t="str">
            <v>UTILITÁRIO</v>
          </cell>
          <cell r="F123">
            <v>129560</v>
          </cell>
          <cell r="G123">
            <v>140560</v>
          </cell>
        </row>
        <row r="124">
          <cell r="B124" t="str">
            <v>RNF2B70</v>
          </cell>
          <cell r="C124" t="str">
            <v>DISPONÍVEL</v>
          </cell>
          <cell r="D124" t="str">
            <v xml:space="preserve">MANUTENÇÃO </v>
          </cell>
          <cell r="E124" t="str">
            <v>VAN</v>
          </cell>
          <cell r="F124">
            <v>237845</v>
          </cell>
          <cell r="G124">
            <v>248845</v>
          </cell>
        </row>
        <row r="125">
          <cell r="B125" t="str">
            <v>RNU2C00</v>
          </cell>
          <cell r="C125" t="str">
            <v>SPOT?</v>
          </cell>
          <cell r="D125" t="str">
            <v>DISPONÍVEL</v>
          </cell>
          <cell r="E125" t="str">
            <v>VAN</v>
          </cell>
          <cell r="F125">
            <v>103964</v>
          </cell>
          <cell r="G125">
            <v>114964</v>
          </cell>
        </row>
        <row r="126">
          <cell r="B126" t="str">
            <v>RUX2C89</v>
          </cell>
          <cell r="C126" t="str">
            <v>DISPONÍVEL</v>
          </cell>
          <cell r="D126" t="str">
            <v>DISPONÍVEL</v>
          </cell>
          <cell r="E126" t="str">
            <v>UTILITÁRIO</v>
          </cell>
          <cell r="F126">
            <v>75069</v>
          </cell>
          <cell r="G126">
            <v>86069</v>
          </cell>
        </row>
        <row r="127">
          <cell r="B127" t="str">
            <v>RUX2J30</v>
          </cell>
          <cell r="C127" t="str">
            <v>DISPONÍVEL</v>
          </cell>
          <cell r="D127" t="str">
            <v>DISPONÍVEL</v>
          </cell>
          <cell r="E127" t="str">
            <v>UTILITÁRIO</v>
          </cell>
          <cell r="F127">
            <v>160635</v>
          </cell>
          <cell r="G127">
            <v>171635</v>
          </cell>
        </row>
        <row r="128">
          <cell r="B128" t="str">
            <v>RUL8C95</v>
          </cell>
          <cell r="C128" t="str">
            <v>DISPONÍVEL</v>
          </cell>
          <cell r="D128" t="str">
            <v xml:space="preserve">MANUTENÇÃO </v>
          </cell>
          <cell r="E128" t="str">
            <v>UTILITÁRIO</v>
          </cell>
          <cell r="F128">
            <v>183810</v>
          </cell>
          <cell r="G128">
            <v>194810</v>
          </cell>
        </row>
        <row r="129">
          <cell r="B129" t="str">
            <v>RNZ3H75</v>
          </cell>
          <cell r="C129" t="str">
            <v>FLUTUANTE?</v>
          </cell>
          <cell r="D129" t="str">
            <v>DISPONÍVEL</v>
          </cell>
          <cell r="E129" t="str">
            <v>VUCL</v>
          </cell>
          <cell r="F129">
            <v>103623</v>
          </cell>
          <cell r="G129">
            <v>123623</v>
          </cell>
        </row>
        <row r="130">
          <cell r="B130" t="str">
            <v>RUV4E32</v>
          </cell>
          <cell r="C130" t="str">
            <v>FLUTUANTE?</v>
          </cell>
          <cell r="D130" t="str">
            <v>DISPONÍVEL</v>
          </cell>
          <cell r="E130" t="str">
            <v>UTILITÁRIO</v>
          </cell>
          <cell r="F130">
            <v>144878</v>
          </cell>
          <cell r="G130">
            <v>155878</v>
          </cell>
        </row>
        <row r="131">
          <cell r="B131" t="str">
            <v>RUX2J15</v>
          </cell>
          <cell r="C131" t="str">
            <v>DISPONÍVEL</v>
          </cell>
          <cell r="D131" t="str">
            <v xml:space="preserve">MANUTENÇÃO </v>
          </cell>
          <cell r="E131" t="str">
            <v>UTILITÁRIO</v>
          </cell>
          <cell r="F131">
            <v>123234</v>
          </cell>
          <cell r="G131">
            <v>134234</v>
          </cell>
        </row>
        <row r="132">
          <cell r="B132" t="str">
            <v>RUQ5B57</v>
          </cell>
          <cell r="C132" t="str">
            <v>FLUTUANTE?</v>
          </cell>
          <cell r="D132" t="str">
            <v>DISPONÍVEL</v>
          </cell>
          <cell r="E132" t="str">
            <v>VAN</v>
          </cell>
          <cell r="F132">
            <v>91290</v>
          </cell>
          <cell r="G132">
            <v>102290</v>
          </cell>
        </row>
        <row r="133">
          <cell r="B133" t="str">
            <v>RUX2I97</v>
          </cell>
          <cell r="C133" t="str">
            <v>SPOT?</v>
          </cell>
          <cell r="D133" t="str">
            <v>SYZ5C25</v>
          </cell>
          <cell r="E133" t="str">
            <v>UTILITÁRIO</v>
          </cell>
          <cell r="F133">
            <v>135179</v>
          </cell>
          <cell r="G133">
            <v>146179</v>
          </cell>
        </row>
        <row r="134">
          <cell r="B134" t="str">
            <v>RUV4F12</v>
          </cell>
          <cell r="C134" t="str">
            <v>DISPONÍVEL</v>
          </cell>
          <cell r="D134" t="str">
            <v>DISPONÍVEL</v>
          </cell>
          <cell r="E134" t="str">
            <v>UTILITÁRIO</v>
          </cell>
          <cell r="F134">
            <v>109536</v>
          </cell>
          <cell r="G134">
            <v>120536</v>
          </cell>
        </row>
        <row r="135">
          <cell r="B135" t="str">
            <v>RNJ9C98</v>
          </cell>
          <cell r="C135" t="str">
            <v>DISPONÍVEL</v>
          </cell>
          <cell r="D135" t="str">
            <v>FZS3739</v>
          </cell>
          <cell r="E135" t="str">
            <v>VAN</v>
          </cell>
          <cell r="F135">
            <v>140942</v>
          </cell>
          <cell r="G135">
            <v>151942</v>
          </cell>
        </row>
        <row r="136">
          <cell r="B136" t="str">
            <v>RVD4D28</v>
          </cell>
          <cell r="C136" t="str">
            <v>DISPONÍVEL</v>
          </cell>
          <cell r="D136" t="str">
            <v>DISPONÍVEL</v>
          </cell>
          <cell r="E136" t="str">
            <v>UTILITÁRIO</v>
          </cell>
          <cell r="F136">
            <v>190313</v>
          </cell>
          <cell r="G136">
            <v>201313</v>
          </cell>
        </row>
        <row r="137">
          <cell r="B137" t="str">
            <v>SDT9H07</v>
          </cell>
          <cell r="C137" t="str">
            <v>FLUTUANTE?</v>
          </cell>
          <cell r="D137" t="str">
            <v>DISPONÍVEL</v>
          </cell>
          <cell r="E137" t="str">
            <v>UTILITÁRIO</v>
          </cell>
          <cell r="F137">
            <v>33299</v>
          </cell>
          <cell r="G137">
            <v>44299</v>
          </cell>
        </row>
        <row r="138">
          <cell r="B138" t="str">
            <v>RVD4C69</v>
          </cell>
          <cell r="C138" t="str">
            <v>DISPONÍVEL</v>
          </cell>
          <cell r="D138" t="str">
            <v>RNB4C10</v>
          </cell>
          <cell r="E138" t="str">
            <v>UTILITÁRIO</v>
          </cell>
          <cell r="F138">
            <v>187595</v>
          </cell>
          <cell r="G138">
            <v>198595</v>
          </cell>
        </row>
        <row r="139">
          <cell r="B139" t="str">
            <v>RVD4C88</v>
          </cell>
          <cell r="C139" t="str">
            <v>FLUTUANTE?</v>
          </cell>
          <cell r="D139" t="str">
            <v xml:space="preserve">MANUTENÇÃO </v>
          </cell>
          <cell r="E139" t="str">
            <v>UTILITÁRIO</v>
          </cell>
          <cell r="F139">
            <v>171187</v>
          </cell>
          <cell r="G139">
            <v>182187</v>
          </cell>
        </row>
        <row r="140">
          <cell r="B140" t="str">
            <v>RNJ9C68</v>
          </cell>
          <cell r="C140" t="str">
            <v>DISPONÍVEL</v>
          </cell>
          <cell r="D140" t="str">
            <v>DISPONÍVEL</v>
          </cell>
          <cell r="E140" t="str">
            <v>VAN</v>
          </cell>
          <cell r="F140">
            <v>191409</v>
          </cell>
          <cell r="G140">
            <v>202409</v>
          </cell>
        </row>
        <row r="141">
          <cell r="B141" t="str">
            <v>TAR2A11</v>
          </cell>
          <cell r="C141" t="str">
            <v>FLUTUANTE?</v>
          </cell>
          <cell r="D141" t="str">
            <v>DISPONÍVEL</v>
          </cell>
          <cell r="E141" t="str">
            <v>E-TRANSIT</v>
          </cell>
          <cell r="F141">
            <v>0</v>
          </cell>
          <cell r="G141">
            <v>20000</v>
          </cell>
        </row>
        <row r="142">
          <cell r="B142" t="str">
            <v>RFU2F25</v>
          </cell>
          <cell r="C142" t="str">
            <v>SPOT?</v>
          </cell>
          <cell r="D142" t="e">
            <v>#N/A</v>
          </cell>
          <cell r="E142" t="e">
            <v>#N/A</v>
          </cell>
          <cell r="F142">
            <v>179856</v>
          </cell>
          <cell r="G142" t="e">
            <v>#N/A</v>
          </cell>
        </row>
      </sheetData>
      <sheetData sheetId="4"/>
      <sheetData sheetId="5">
        <row r="2">
          <cell r="B2" t="str">
            <v>MODAL</v>
          </cell>
          <cell r="C2" t="str">
            <v>KM PRÓXIMA REVISÃO</v>
          </cell>
        </row>
        <row r="3">
          <cell r="B3" t="str">
            <v>VUC</v>
          </cell>
          <cell r="C3">
            <v>30000</v>
          </cell>
        </row>
        <row r="4">
          <cell r="B4" t="str">
            <v>VANF</v>
          </cell>
          <cell r="C4">
            <v>20000</v>
          </cell>
        </row>
        <row r="5">
          <cell r="B5" t="str">
            <v>UTILITÁRIO</v>
          </cell>
          <cell r="C5">
            <v>10000</v>
          </cell>
        </row>
        <row r="6">
          <cell r="B6" t="str">
            <v>VAN</v>
          </cell>
          <cell r="C6">
            <v>10000</v>
          </cell>
        </row>
        <row r="7">
          <cell r="B7" t="str">
            <v>E-TRANSIT</v>
          </cell>
          <cell r="C7">
            <v>20000</v>
          </cell>
        </row>
        <row r="8">
          <cell r="B8" t="str">
            <v>VUCL</v>
          </cell>
          <cell r="C8">
            <v>20000</v>
          </cell>
        </row>
        <row r="9">
          <cell r="B9" t="str">
            <v>BYD</v>
          </cell>
          <cell r="C9">
            <v>12000</v>
          </cell>
        </row>
      </sheetData>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13FAD5-8AFA-4E5C-882C-5F9E813A5EA2}" name="Tabela1" displayName="Tabela1" ref="A1:F348" totalsRowShown="0">
  <autoFilter ref="A1:F348" xr:uid="{0E13FAD5-8AFA-4E5C-882C-5F9E813A5EA2}"/>
  <tableColumns count="6">
    <tableColumn id="2" xr3:uid="{E0720A57-D8CA-437E-8DC7-15E35E088A40}" name="SIGLAS" dataDxfId="40"/>
    <tableColumn id="3" xr3:uid="{BA016359-944E-48AE-AD2B-84609E9E4651}" name="PLACA" dataDxfId="39"/>
    <tableColumn id="4" xr3:uid="{99C6A40A-C982-437E-9F02-8161AF6FE078}" name="BASE" dataDxfId="38"/>
    <tableColumn id="8" xr3:uid="{FD721CBF-6A16-43B8-837B-B6CC62828FBC}" name="COORDENADOR" dataDxfId="37"/>
    <tableColumn id="1" xr3:uid="{2244222E-F712-4832-A239-0FE755BF29DC}" name="TEM NO MELI?" dataDxfId="36">
      <calculatedColumnFormula>IF(ISERROR(VLOOKUP(B2,Meli!G:G,1,FALSE)),"NÃO","SIM")</calculatedColumnFormula>
    </tableColumn>
    <tableColumn id="5" xr3:uid="{80DBB683-7937-4793-9A66-1B03DB1E434C}" name="Coluna1" dataDxfId="35">
      <calculatedColumnFormula>VLOOKUP(B:B,BASE!C:J,8,0)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CBBE5E-4823-45AF-A308-4FEE37A5FBAF}" name="Tabela13" displayName="Tabela13" ref="A1:Z351" totalsRowShown="0">
  <sortState xmlns:xlrd2="http://schemas.microsoft.com/office/spreadsheetml/2017/richdata2" ref="A90:Z172">
    <sortCondition ref="J1:J351"/>
  </sortState>
  <tableColumns count="26">
    <tableColumn id="1" xr3:uid="{2FDA73A5-324B-42B7-B0F7-A9BF88941626}" name="SIMPLIFICADOR" dataDxfId="34"/>
    <tableColumn id="2" xr3:uid="{45BCFEE3-9FC1-48F6-BEB5-51EE8CC4D7F8}" name="SIGLAS" dataDxfId="33"/>
    <tableColumn id="3" xr3:uid="{E969701A-69A1-4DDC-9A47-6BD9C2D3675C}" name="PLACA" dataDxfId="32"/>
    <tableColumn id="4" xr3:uid="{F889DD7A-0071-4091-AB72-869E378ACB73}" name="BASE" dataDxfId="31"/>
    <tableColumn id="5" xr3:uid="{6D0DEDB6-E9EE-4059-9770-F197C7E6AFDC}" name="MARCA" dataDxfId="30"/>
    <tableColumn id="6" xr3:uid="{93A43FF7-A25F-4D67-B487-B63BDD009D90}" name="TIPO" dataDxfId="29"/>
    <tableColumn id="7" xr3:uid="{6FC25550-5123-4256-952F-E838553EB2E7}" name="LOCADORA" dataDxfId="28"/>
    <tableColumn id="8" xr3:uid="{6CBC4E50-F3A4-4715-9EFF-A525531F3D67}" name="COORDENADOR" dataDxfId="27"/>
    <tableColumn id="9" xr3:uid="{0CF00710-1B6B-4976-8304-DB287356DBB5}" name="RESPONSÁVEIS FROTA" dataDxfId="26"/>
    <tableColumn id="10" xr3:uid="{90006262-0D41-4A60-838A-9D93CE661B3A}" name="DISPONIBILIDADE" dataDxfId="25"/>
    <tableColumn id="11" xr3:uid="{F17C4B7A-1F60-4BB1-AD9A-5EEFA1DDDB5D}" name="DESCRIÇÃO DA MANUTENÇÃO" dataDxfId="24"/>
    <tableColumn id="12" xr3:uid="{6A8DF5FD-9379-4FF4-B16E-5F56D44E0876}" name="CONSERTO" dataDxfId="23"/>
    <tableColumn id="13" xr3:uid="{39AC9DB0-AB67-46AA-9339-913DC5967830}" name="RESERVA?" dataDxfId="22"/>
    <tableColumn id="14" xr3:uid="{37F061E3-1E39-4130-B0C0-3FEAE7401FCE}" name="PLACA2" dataDxfId="21"/>
    <tableColumn id="15" xr3:uid="{CF52F4C0-5343-438B-9417-8C9BB9694B19}" name="DISPONIBILIDADE/ RESERVAS" dataDxfId="20"/>
    <tableColumn id="16" xr3:uid="{966B5123-F0A0-4CEC-A5C6-2F3A76E7FC51}" name="PROTOCOLO" dataDxfId="19"/>
    <tableColumn id="17" xr3:uid="{FFC72473-B05F-491D-9785-7A596507A9A9}" name="DATA PARADA" dataDxfId="18"/>
    <tableColumn id="18" xr3:uid="{92F2E071-2C59-4381-83FD-40004EF5FBFC}" name="LEAD TIME" dataDxfId="17"/>
    <tableColumn id="19" xr3:uid="{C59105B6-4E7C-418C-8A53-B2938EE60636}" name="KM REVISÃO" dataDxfId="16">
      <calculatedColumnFormula>IFERROR(IF(I2="VINICIUS",VLOOKUP(C2,[1]Vinicius!A:E,5,0),IF(I2="GESSIVAN",VLOOKUP(C2,[1]Gessivan!B:G,5,0),IF(I2="THIAGO",VLOOKUP(C2,[1]Thiago!A:E,5,0),IF(I2="ELISABETE",VLOOKUP(C2,[1]Elisabete!A:E,5,0),"0")))),"CONFERIR")</calculatedColumnFormula>
    </tableColumn>
    <tableColumn id="20" xr3:uid="{219EBA52-F620-47F0-8A75-5C4711C00308}" name="KM ATUAL" dataDxfId="15"/>
    <tableColumn id="21" xr3:uid="{FB663248-B2E6-45B8-AD82-430B011F413E}" name="KM PROX REVISÃO" dataDxfId="14">
      <calculatedColumnFormula>VLOOKUP(F2,[1]DE_PARA!$B$2:$C$9,2,0)+S2</calculatedColumnFormula>
    </tableColumn>
    <tableColumn id="22" xr3:uid="{9FFA0530-527F-4018-903F-87BC35F7E5A6}" name="KM RESTANTE" dataDxfId="13">
      <calculatedColumnFormula>U2-T2</calculatedColumnFormula>
    </tableColumn>
    <tableColumn id="23" xr3:uid="{64BE1181-0927-4554-BB88-42F15EAE297E}" name="OBSERVAÇÃO" dataDxfId="12"/>
    <tableColumn id="24" xr3:uid="{B3298FC1-4BFB-41FB-9B74-6E6BE3A70CEF}" name="DATA RESPONSÁVEL" dataDxfId="11"/>
    <tableColumn id="25" xr3:uid="{344167B6-35C4-42B5-BB0A-A818D33C56CA}" name="DATA" dataDxfId="10"/>
    <tableColumn id="26" xr3:uid="{655441A0-93E4-4775-A705-BBF2AEC03E69}" name="Considerações"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meli-br.vecfleet.io/formulario/29434" TargetMode="External"/><Relationship Id="rId299" Type="http://schemas.openxmlformats.org/officeDocument/2006/relationships/hyperlink" Target="https://meli-br.vecfleet.io/formulario/42872" TargetMode="External"/><Relationship Id="rId21" Type="http://schemas.openxmlformats.org/officeDocument/2006/relationships/hyperlink" Target="https://meli-br.vecfleet.io/formulario/20345" TargetMode="External"/><Relationship Id="rId63" Type="http://schemas.openxmlformats.org/officeDocument/2006/relationships/hyperlink" Target="https://meli-br.vecfleet.io/formulario/24394" TargetMode="External"/><Relationship Id="rId159" Type="http://schemas.openxmlformats.org/officeDocument/2006/relationships/hyperlink" Target="https://meli-br.vecfleet.io/formulario/30874" TargetMode="External"/><Relationship Id="rId170" Type="http://schemas.openxmlformats.org/officeDocument/2006/relationships/hyperlink" Target="https://meli-br.vecfleet.io/formulario/32275" TargetMode="External"/><Relationship Id="rId226" Type="http://schemas.openxmlformats.org/officeDocument/2006/relationships/hyperlink" Target="https://meli-br.vecfleet.io/formulario/34975" TargetMode="External"/><Relationship Id="rId268" Type="http://schemas.openxmlformats.org/officeDocument/2006/relationships/hyperlink" Target="https://meli-br.vecfleet.io/formulario/41736" TargetMode="External"/><Relationship Id="rId32" Type="http://schemas.openxmlformats.org/officeDocument/2006/relationships/hyperlink" Target="https://meli-br.vecfleet.io/formulario/20879" TargetMode="External"/><Relationship Id="rId74" Type="http://schemas.openxmlformats.org/officeDocument/2006/relationships/hyperlink" Target="https://meli-br.vecfleet.io/formulario/25057" TargetMode="External"/><Relationship Id="rId128" Type="http://schemas.openxmlformats.org/officeDocument/2006/relationships/hyperlink" Target="https://meli-br.vecfleet.io/formulario/29687" TargetMode="External"/><Relationship Id="rId5" Type="http://schemas.openxmlformats.org/officeDocument/2006/relationships/hyperlink" Target="https://meli-br.vecfleet.io/formulario/19369" TargetMode="External"/><Relationship Id="rId181" Type="http://schemas.openxmlformats.org/officeDocument/2006/relationships/hyperlink" Target="https://meli-br.vecfleet.io/formulario/32397" TargetMode="External"/><Relationship Id="rId237" Type="http://schemas.openxmlformats.org/officeDocument/2006/relationships/hyperlink" Target="https://meli-br.vecfleet.io/formulario/35477" TargetMode="External"/><Relationship Id="rId279" Type="http://schemas.openxmlformats.org/officeDocument/2006/relationships/hyperlink" Target="https://meli-br.vecfleet.io/formulario/41890" TargetMode="External"/><Relationship Id="rId43" Type="http://schemas.openxmlformats.org/officeDocument/2006/relationships/hyperlink" Target="https://meli-br.vecfleet.io/formulario/21932" TargetMode="External"/><Relationship Id="rId139" Type="http://schemas.openxmlformats.org/officeDocument/2006/relationships/hyperlink" Target="https://meli-br.vecfleet.io/formulario/30257" TargetMode="External"/><Relationship Id="rId290" Type="http://schemas.openxmlformats.org/officeDocument/2006/relationships/hyperlink" Target="https://meli-br.vecfleet.io/formulario/42053" TargetMode="External"/><Relationship Id="rId304" Type="http://schemas.openxmlformats.org/officeDocument/2006/relationships/hyperlink" Target="https://meli-br.vecfleet.io/formulario/43994" TargetMode="External"/><Relationship Id="rId85" Type="http://schemas.openxmlformats.org/officeDocument/2006/relationships/hyperlink" Target="https://meli-br.vecfleet.io/formulario/25531" TargetMode="External"/><Relationship Id="rId150" Type="http://schemas.openxmlformats.org/officeDocument/2006/relationships/hyperlink" Target="https://meli-br.vecfleet.io/formulario/30334" TargetMode="External"/><Relationship Id="rId192" Type="http://schemas.openxmlformats.org/officeDocument/2006/relationships/hyperlink" Target="https://meli-br.vecfleet.io/formulario/33973" TargetMode="External"/><Relationship Id="rId206" Type="http://schemas.openxmlformats.org/officeDocument/2006/relationships/hyperlink" Target="https://meli-br.vecfleet.io/formulario/34197" TargetMode="External"/><Relationship Id="rId248" Type="http://schemas.openxmlformats.org/officeDocument/2006/relationships/hyperlink" Target="https://meli-br.vecfleet.io/formulario/39754" TargetMode="External"/><Relationship Id="rId12" Type="http://schemas.openxmlformats.org/officeDocument/2006/relationships/hyperlink" Target="https://meli-br.vecfleet.io/formulario/19892" TargetMode="External"/><Relationship Id="rId108" Type="http://schemas.openxmlformats.org/officeDocument/2006/relationships/hyperlink" Target="https://meli-br.vecfleet.io/formulario/28294" TargetMode="External"/><Relationship Id="rId54" Type="http://schemas.openxmlformats.org/officeDocument/2006/relationships/hyperlink" Target="https://meli-br.vecfleet.io/formulario/23798" TargetMode="External"/><Relationship Id="rId96" Type="http://schemas.openxmlformats.org/officeDocument/2006/relationships/hyperlink" Target="https://meli-br.vecfleet.io/formulario/26338" TargetMode="External"/><Relationship Id="rId161" Type="http://schemas.openxmlformats.org/officeDocument/2006/relationships/hyperlink" Target="https://meli-br.vecfleet.io/formulario/31506" TargetMode="External"/><Relationship Id="rId217" Type="http://schemas.openxmlformats.org/officeDocument/2006/relationships/hyperlink" Target="https://meli-br.vecfleet.io/formulario/34845" TargetMode="External"/><Relationship Id="rId259" Type="http://schemas.openxmlformats.org/officeDocument/2006/relationships/hyperlink" Target="https://meli-br.vecfleet.io/formulario/41406" TargetMode="External"/><Relationship Id="rId23" Type="http://schemas.openxmlformats.org/officeDocument/2006/relationships/hyperlink" Target="https://meli-br.vecfleet.io/formulario/20399" TargetMode="External"/><Relationship Id="rId119" Type="http://schemas.openxmlformats.org/officeDocument/2006/relationships/hyperlink" Target="https://meli-br.vecfleet.io/formulario/29443" TargetMode="External"/><Relationship Id="rId270" Type="http://schemas.openxmlformats.org/officeDocument/2006/relationships/hyperlink" Target="https://meli-br.vecfleet.io/formulario/41749" TargetMode="External"/><Relationship Id="rId65" Type="http://schemas.openxmlformats.org/officeDocument/2006/relationships/hyperlink" Target="https://meli-br.vecfleet.io/formulario/24586" TargetMode="External"/><Relationship Id="rId130" Type="http://schemas.openxmlformats.org/officeDocument/2006/relationships/hyperlink" Target="https://meli-br.vecfleet.io/formulario/29711" TargetMode="External"/><Relationship Id="rId172" Type="http://schemas.openxmlformats.org/officeDocument/2006/relationships/hyperlink" Target="https://meli-br.vecfleet.io/formulario/32289" TargetMode="External"/><Relationship Id="rId193" Type="http://schemas.openxmlformats.org/officeDocument/2006/relationships/hyperlink" Target="https://meli-br.vecfleet.io/formulario/33977" TargetMode="External"/><Relationship Id="rId207" Type="http://schemas.openxmlformats.org/officeDocument/2006/relationships/hyperlink" Target="https://meli-br.vecfleet.io/formulario/34200" TargetMode="External"/><Relationship Id="rId228" Type="http://schemas.openxmlformats.org/officeDocument/2006/relationships/hyperlink" Target="https://meli-br.vecfleet.io/formulario/35284" TargetMode="External"/><Relationship Id="rId249" Type="http://schemas.openxmlformats.org/officeDocument/2006/relationships/hyperlink" Target="https://meli-br.vecfleet.io/formulario/40375" TargetMode="External"/><Relationship Id="rId13" Type="http://schemas.openxmlformats.org/officeDocument/2006/relationships/hyperlink" Target="https://meli-br.vecfleet.io/formulario/19957" TargetMode="External"/><Relationship Id="rId109" Type="http://schemas.openxmlformats.org/officeDocument/2006/relationships/hyperlink" Target="https://meli-br.vecfleet.io/formulario/29185" TargetMode="External"/><Relationship Id="rId260" Type="http://schemas.openxmlformats.org/officeDocument/2006/relationships/hyperlink" Target="https://meli-br.vecfleet.io/formulario/41426" TargetMode="External"/><Relationship Id="rId281" Type="http://schemas.openxmlformats.org/officeDocument/2006/relationships/hyperlink" Target="https://meli-br.vecfleet.io/formulario/41894" TargetMode="External"/><Relationship Id="rId34" Type="http://schemas.openxmlformats.org/officeDocument/2006/relationships/hyperlink" Target="https://meli-br.vecfleet.io/formulario/21007" TargetMode="External"/><Relationship Id="rId55" Type="http://schemas.openxmlformats.org/officeDocument/2006/relationships/hyperlink" Target="https://meli-br.vecfleet.io/formulario/23802" TargetMode="External"/><Relationship Id="rId76" Type="http://schemas.openxmlformats.org/officeDocument/2006/relationships/hyperlink" Target="https://meli-br.vecfleet.io/formulario/25185" TargetMode="External"/><Relationship Id="rId97" Type="http://schemas.openxmlformats.org/officeDocument/2006/relationships/hyperlink" Target="https://meli-br.vecfleet.io/formulario/26346" TargetMode="External"/><Relationship Id="rId120" Type="http://schemas.openxmlformats.org/officeDocument/2006/relationships/hyperlink" Target="https://meli-br.vecfleet.io/formulario/29444" TargetMode="External"/><Relationship Id="rId141" Type="http://schemas.openxmlformats.org/officeDocument/2006/relationships/hyperlink" Target="https://meli-br.vecfleet.io/formulario/30274" TargetMode="External"/><Relationship Id="rId7" Type="http://schemas.openxmlformats.org/officeDocument/2006/relationships/hyperlink" Target="https://meli-br.vecfleet.io/formulario/19555" TargetMode="External"/><Relationship Id="rId162" Type="http://schemas.openxmlformats.org/officeDocument/2006/relationships/hyperlink" Target="https://meli-br.vecfleet.io/formulario/31526" TargetMode="External"/><Relationship Id="rId183" Type="http://schemas.openxmlformats.org/officeDocument/2006/relationships/hyperlink" Target="https://meli-br.vecfleet.io/formulario/32514" TargetMode="External"/><Relationship Id="rId218" Type="http://schemas.openxmlformats.org/officeDocument/2006/relationships/hyperlink" Target="https://meli-br.vecfleet.io/formulario/34854" TargetMode="External"/><Relationship Id="rId239" Type="http://schemas.openxmlformats.org/officeDocument/2006/relationships/hyperlink" Target="https://meli-br.vecfleet.io/formulario/35522" TargetMode="External"/><Relationship Id="rId250" Type="http://schemas.openxmlformats.org/officeDocument/2006/relationships/hyperlink" Target="https://meli-br.vecfleet.io/formulario/40535" TargetMode="External"/><Relationship Id="rId271" Type="http://schemas.openxmlformats.org/officeDocument/2006/relationships/hyperlink" Target="https://meli-br.vecfleet.io/formulario/41761" TargetMode="External"/><Relationship Id="rId292" Type="http://schemas.openxmlformats.org/officeDocument/2006/relationships/hyperlink" Target="https://meli-br.vecfleet.io/formulario/42183" TargetMode="External"/><Relationship Id="rId306" Type="http://schemas.openxmlformats.org/officeDocument/2006/relationships/hyperlink" Target="https://meli-br.vecfleet.io/formulario/44060" TargetMode="External"/><Relationship Id="rId24" Type="http://schemas.openxmlformats.org/officeDocument/2006/relationships/hyperlink" Target="https://meli-br.vecfleet.io/formulario/20402" TargetMode="External"/><Relationship Id="rId45" Type="http://schemas.openxmlformats.org/officeDocument/2006/relationships/hyperlink" Target="https://meli-br.vecfleet.io/formulario/23512" TargetMode="External"/><Relationship Id="rId66" Type="http://schemas.openxmlformats.org/officeDocument/2006/relationships/hyperlink" Target="https://meli-br.vecfleet.io/formulario/24623" TargetMode="External"/><Relationship Id="rId87" Type="http://schemas.openxmlformats.org/officeDocument/2006/relationships/hyperlink" Target="https://meli-br.vecfleet.io/formulario/25652" TargetMode="External"/><Relationship Id="rId110" Type="http://schemas.openxmlformats.org/officeDocument/2006/relationships/hyperlink" Target="https://meli-br.vecfleet.io/formulario/29249" TargetMode="External"/><Relationship Id="rId131" Type="http://schemas.openxmlformats.org/officeDocument/2006/relationships/hyperlink" Target="https://meli-br.vecfleet.io/formulario/29884" TargetMode="External"/><Relationship Id="rId152" Type="http://schemas.openxmlformats.org/officeDocument/2006/relationships/hyperlink" Target="https://meli-br.vecfleet.io/formulario/30345" TargetMode="External"/><Relationship Id="rId173" Type="http://schemas.openxmlformats.org/officeDocument/2006/relationships/hyperlink" Target="https://meli-br.vecfleet.io/formulario/32293" TargetMode="External"/><Relationship Id="rId194" Type="http://schemas.openxmlformats.org/officeDocument/2006/relationships/hyperlink" Target="https://meli-br.vecfleet.io/formulario/33992" TargetMode="External"/><Relationship Id="rId208" Type="http://schemas.openxmlformats.org/officeDocument/2006/relationships/hyperlink" Target="https://meli-br.vecfleet.io/formulario/34206" TargetMode="External"/><Relationship Id="rId229" Type="http://schemas.openxmlformats.org/officeDocument/2006/relationships/hyperlink" Target="https://meli-br.vecfleet.io/formulario/35294" TargetMode="External"/><Relationship Id="rId240" Type="http://schemas.openxmlformats.org/officeDocument/2006/relationships/hyperlink" Target="https://meli-br.vecfleet.io/formulario/35547" TargetMode="External"/><Relationship Id="rId261" Type="http://schemas.openxmlformats.org/officeDocument/2006/relationships/hyperlink" Target="https://meli-br.vecfleet.io/formulario/41470" TargetMode="External"/><Relationship Id="rId14" Type="http://schemas.openxmlformats.org/officeDocument/2006/relationships/hyperlink" Target="https://meli-br.vecfleet.io/formulario/19966" TargetMode="External"/><Relationship Id="rId35" Type="http://schemas.openxmlformats.org/officeDocument/2006/relationships/hyperlink" Target="https://meli-br.vecfleet.io/formulario/21027" TargetMode="External"/><Relationship Id="rId56" Type="http://schemas.openxmlformats.org/officeDocument/2006/relationships/hyperlink" Target="https://meli-br.vecfleet.io/formulario/23808" TargetMode="External"/><Relationship Id="rId77" Type="http://schemas.openxmlformats.org/officeDocument/2006/relationships/hyperlink" Target="https://meli-br.vecfleet.io/formulario/25192" TargetMode="External"/><Relationship Id="rId100" Type="http://schemas.openxmlformats.org/officeDocument/2006/relationships/hyperlink" Target="https://meli-br.vecfleet.io/formulario/26385" TargetMode="External"/><Relationship Id="rId282" Type="http://schemas.openxmlformats.org/officeDocument/2006/relationships/hyperlink" Target="https://meli-br.vecfleet.io/formulario/41899" TargetMode="External"/><Relationship Id="rId8" Type="http://schemas.openxmlformats.org/officeDocument/2006/relationships/hyperlink" Target="https://meli-br.vecfleet.io/formulario/19740" TargetMode="External"/><Relationship Id="rId98" Type="http://schemas.openxmlformats.org/officeDocument/2006/relationships/hyperlink" Target="https://meli-br.vecfleet.io/formulario/26354" TargetMode="External"/><Relationship Id="rId121" Type="http://schemas.openxmlformats.org/officeDocument/2006/relationships/hyperlink" Target="https://meli-br.vecfleet.io/formulario/29452" TargetMode="External"/><Relationship Id="rId142" Type="http://schemas.openxmlformats.org/officeDocument/2006/relationships/hyperlink" Target="https://meli-br.vecfleet.io/formulario/30282" TargetMode="External"/><Relationship Id="rId163" Type="http://schemas.openxmlformats.org/officeDocument/2006/relationships/hyperlink" Target="https://meli-br.vecfleet.io/formulario/31547" TargetMode="External"/><Relationship Id="rId184" Type="http://schemas.openxmlformats.org/officeDocument/2006/relationships/hyperlink" Target="https://meli-br.vecfleet.io/formulario/32602" TargetMode="External"/><Relationship Id="rId219" Type="http://schemas.openxmlformats.org/officeDocument/2006/relationships/hyperlink" Target="https://meli-br.vecfleet.io/formulario/34881" TargetMode="External"/><Relationship Id="rId230" Type="http://schemas.openxmlformats.org/officeDocument/2006/relationships/hyperlink" Target="https://meli-br.vecfleet.io/formulario/35300" TargetMode="External"/><Relationship Id="rId251" Type="http://schemas.openxmlformats.org/officeDocument/2006/relationships/hyperlink" Target="https://meli-br.vecfleet.io/formulario/40559" TargetMode="External"/><Relationship Id="rId25" Type="http://schemas.openxmlformats.org/officeDocument/2006/relationships/hyperlink" Target="https://meli-br.vecfleet.io/formulario/20405" TargetMode="External"/><Relationship Id="rId46" Type="http://schemas.openxmlformats.org/officeDocument/2006/relationships/hyperlink" Target="https://meli-br.vecfleet.io/formulario/23521" TargetMode="External"/><Relationship Id="rId67" Type="http://schemas.openxmlformats.org/officeDocument/2006/relationships/hyperlink" Target="https://meli-br.vecfleet.io/formulario/24632" TargetMode="External"/><Relationship Id="rId272" Type="http://schemas.openxmlformats.org/officeDocument/2006/relationships/hyperlink" Target="https://meli-br.vecfleet.io/formulario/41762" TargetMode="External"/><Relationship Id="rId293" Type="http://schemas.openxmlformats.org/officeDocument/2006/relationships/hyperlink" Target="https://meli-br.vecfleet.io/formulario/42187" TargetMode="External"/><Relationship Id="rId307" Type="http://schemas.openxmlformats.org/officeDocument/2006/relationships/hyperlink" Target="https://meli-br.vecfleet.io/formulario/44061" TargetMode="External"/><Relationship Id="rId88" Type="http://schemas.openxmlformats.org/officeDocument/2006/relationships/hyperlink" Target="https://meli-br.vecfleet.io/formulario/25752" TargetMode="External"/><Relationship Id="rId111" Type="http://schemas.openxmlformats.org/officeDocument/2006/relationships/hyperlink" Target="https://meli-br.vecfleet.io/formulario/29305" TargetMode="External"/><Relationship Id="rId132" Type="http://schemas.openxmlformats.org/officeDocument/2006/relationships/hyperlink" Target="https://meli-br.vecfleet.io/formulario/29889" TargetMode="External"/><Relationship Id="rId153" Type="http://schemas.openxmlformats.org/officeDocument/2006/relationships/hyperlink" Target="https://meli-br.vecfleet.io/formulario/30348" TargetMode="External"/><Relationship Id="rId174" Type="http://schemas.openxmlformats.org/officeDocument/2006/relationships/hyperlink" Target="https://meli-br.vecfleet.io/formulario/32300" TargetMode="External"/><Relationship Id="rId195" Type="http://schemas.openxmlformats.org/officeDocument/2006/relationships/hyperlink" Target="https://meli-br.vecfleet.io/formulario/34027" TargetMode="External"/><Relationship Id="rId209" Type="http://schemas.openxmlformats.org/officeDocument/2006/relationships/hyperlink" Target="https://meli-br.vecfleet.io/formulario/34210" TargetMode="External"/><Relationship Id="rId220" Type="http://schemas.openxmlformats.org/officeDocument/2006/relationships/hyperlink" Target="https://meli-br.vecfleet.io/formulario/34896" TargetMode="External"/><Relationship Id="rId241" Type="http://schemas.openxmlformats.org/officeDocument/2006/relationships/hyperlink" Target="https://meli-br.vecfleet.io/formulario/35560" TargetMode="External"/><Relationship Id="rId15" Type="http://schemas.openxmlformats.org/officeDocument/2006/relationships/hyperlink" Target="https://meli-br.vecfleet.io/formulario/19974" TargetMode="External"/><Relationship Id="rId36" Type="http://schemas.openxmlformats.org/officeDocument/2006/relationships/hyperlink" Target="https://meli-br.vecfleet.io/formulario/21054" TargetMode="External"/><Relationship Id="rId57" Type="http://schemas.openxmlformats.org/officeDocument/2006/relationships/hyperlink" Target="https://meli-br.vecfleet.io/formulario/23866" TargetMode="External"/><Relationship Id="rId262" Type="http://schemas.openxmlformats.org/officeDocument/2006/relationships/hyperlink" Target="https://meli-br.vecfleet.io/formulario/41612" TargetMode="External"/><Relationship Id="rId283" Type="http://schemas.openxmlformats.org/officeDocument/2006/relationships/hyperlink" Target="https://meli-br.vecfleet.io/formulario/41900" TargetMode="External"/><Relationship Id="rId78" Type="http://schemas.openxmlformats.org/officeDocument/2006/relationships/hyperlink" Target="https://meli-br.vecfleet.io/formulario/25204" TargetMode="External"/><Relationship Id="rId99" Type="http://schemas.openxmlformats.org/officeDocument/2006/relationships/hyperlink" Target="https://meli-br.vecfleet.io/formulario/26359" TargetMode="External"/><Relationship Id="rId101" Type="http://schemas.openxmlformats.org/officeDocument/2006/relationships/hyperlink" Target="https://meli-br.vecfleet.io/formulario/26392" TargetMode="External"/><Relationship Id="rId122" Type="http://schemas.openxmlformats.org/officeDocument/2006/relationships/hyperlink" Target="https://meli-br.vecfleet.io/formulario/29479" TargetMode="External"/><Relationship Id="rId143" Type="http://schemas.openxmlformats.org/officeDocument/2006/relationships/hyperlink" Target="https://meli-br.vecfleet.io/formulario/30286" TargetMode="External"/><Relationship Id="rId164" Type="http://schemas.openxmlformats.org/officeDocument/2006/relationships/hyperlink" Target="https://meli-br.vecfleet.io/formulario/31588" TargetMode="External"/><Relationship Id="rId185" Type="http://schemas.openxmlformats.org/officeDocument/2006/relationships/hyperlink" Target="https://meli-br.vecfleet.io/formulario/32724" TargetMode="External"/><Relationship Id="rId9" Type="http://schemas.openxmlformats.org/officeDocument/2006/relationships/hyperlink" Target="https://meli-br.vecfleet.io/formulario/19773" TargetMode="External"/><Relationship Id="rId210" Type="http://schemas.openxmlformats.org/officeDocument/2006/relationships/hyperlink" Target="https://meli-br.vecfleet.io/formulario/34215" TargetMode="External"/><Relationship Id="rId26" Type="http://schemas.openxmlformats.org/officeDocument/2006/relationships/hyperlink" Target="https://meli-br.vecfleet.io/formulario/20411" TargetMode="External"/><Relationship Id="rId231" Type="http://schemas.openxmlformats.org/officeDocument/2006/relationships/hyperlink" Target="https://meli-br.vecfleet.io/formulario/35310" TargetMode="External"/><Relationship Id="rId252" Type="http://schemas.openxmlformats.org/officeDocument/2006/relationships/hyperlink" Target="https://meli-br.vecfleet.io/formulario/40823" TargetMode="External"/><Relationship Id="rId273" Type="http://schemas.openxmlformats.org/officeDocument/2006/relationships/hyperlink" Target="https://meli-br.vecfleet.io/formulario/41769" TargetMode="External"/><Relationship Id="rId294" Type="http://schemas.openxmlformats.org/officeDocument/2006/relationships/hyperlink" Target="https://meli-br.vecfleet.io/formulario/42769" TargetMode="External"/><Relationship Id="rId308" Type="http://schemas.openxmlformats.org/officeDocument/2006/relationships/hyperlink" Target="https://meli-br.vecfleet.io/formulario/44128" TargetMode="External"/><Relationship Id="rId47" Type="http://schemas.openxmlformats.org/officeDocument/2006/relationships/hyperlink" Target="https://meli-br.vecfleet.io/formulario/23532" TargetMode="External"/><Relationship Id="rId68" Type="http://schemas.openxmlformats.org/officeDocument/2006/relationships/hyperlink" Target="https://meli-br.vecfleet.io/formulario/24654" TargetMode="External"/><Relationship Id="rId89" Type="http://schemas.openxmlformats.org/officeDocument/2006/relationships/hyperlink" Target="https://meli-br.vecfleet.io/formulario/25789" TargetMode="External"/><Relationship Id="rId112" Type="http://schemas.openxmlformats.org/officeDocument/2006/relationships/hyperlink" Target="https://meli-br.vecfleet.io/formulario/29332" TargetMode="External"/><Relationship Id="rId133" Type="http://schemas.openxmlformats.org/officeDocument/2006/relationships/hyperlink" Target="https://meli-br.vecfleet.io/formulario/29901" TargetMode="External"/><Relationship Id="rId154" Type="http://schemas.openxmlformats.org/officeDocument/2006/relationships/hyperlink" Target="https://meli-br.vecfleet.io/formulario/30488" TargetMode="External"/><Relationship Id="rId175" Type="http://schemas.openxmlformats.org/officeDocument/2006/relationships/hyperlink" Target="https://meli-br.vecfleet.io/formulario/32311" TargetMode="External"/><Relationship Id="rId196" Type="http://schemas.openxmlformats.org/officeDocument/2006/relationships/hyperlink" Target="https://meli-br.vecfleet.io/formulario/34062" TargetMode="External"/><Relationship Id="rId200" Type="http://schemas.openxmlformats.org/officeDocument/2006/relationships/hyperlink" Target="https://meli-br.vecfleet.io/formulario/34101" TargetMode="External"/><Relationship Id="rId16" Type="http://schemas.openxmlformats.org/officeDocument/2006/relationships/hyperlink" Target="https://meli-br.vecfleet.io/formulario/20123" TargetMode="External"/><Relationship Id="rId221" Type="http://schemas.openxmlformats.org/officeDocument/2006/relationships/hyperlink" Target="https://meli-br.vecfleet.io/formulario/34936" TargetMode="External"/><Relationship Id="rId242" Type="http://schemas.openxmlformats.org/officeDocument/2006/relationships/hyperlink" Target="https://meli-br.vecfleet.io/formulario/35578" TargetMode="External"/><Relationship Id="rId263" Type="http://schemas.openxmlformats.org/officeDocument/2006/relationships/hyperlink" Target="https://meli-br.vecfleet.io/formulario/41641" TargetMode="External"/><Relationship Id="rId284" Type="http://schemas.openxmlformats.org/officeDocument/2006/relationships/hyperlink" Target="https://meli-br.vecfleet.io/formulario/41905" TargetMode="External"/><Relationship Id="rId37" Type="http://schemas.openxmlformats.org/officeDocument/2006/relationships/hyperlink" Target="https://meli-br.vecfleet.io/formulario/21111" TargetMode="External"/><Relationship Id="rId58" Type="http://schemas.openxmlformats.org/officeDocument/2006/relationships/hyperlink" Target="https://meli-br.vecfleet.io/formulario/23881" TargetMode="External"/><Relationship Id="rId79" Type="http://schemas.openxmlformats.org/officeDocument/2006/relationships/hyperlink" Target="https://meli-br.vecfleet.io/formulario/25210" TargetMode="External"/><Relationship Id="rId102" Type="http://schemas.openxmlformats.org/officeDocument/2006/relationships/hyperlink" Target="https://meli-br.vecfleet.io/formulario/26408" TargetMode="External"/><Relationship Id="rId123" Type="http://schemas.openxmlformats.org/officeDocument/2006/relationships/hyperlink" Target="https://meli-br.vecfleet.io/formulario/29489" TargetMode="External"/><Relationship Id="rId144" Type="http://schemas.openxmlformats.org/officeDocument/2006/relationships/hyperlink" Target="https://meli-br.vecfleet.io/formulario/30291" TargetMode="External"/><Relationship Id="rId90" Type="http://schemas.openxmlformats.org/officeDocument/2006/relationships/hyperlink" Target="https://meli-br.vecfleet.io/formulario/25815" TargetMode="External"/><Relationship Id="rId165" Type="http://schemas.openxmlformats.org/officeDocument/2006/relationships/hyperlink" Target="https://meli-br.vecfleet.io/formulario/31626" TargetMode="External"/><Relationship Id="rId186" Type="http://schemas.openxmlformats.org/officeDocument/2006/relationships/hyperlink" Target="https://meli-br.vecfleet.io/formulario/32725" TargetMode="External"/><Relationship Id="rId211" Type="http://schemas.openxmlformats.org/officeDocument/2006/relationships/hyperlink" Target="https://meli-br.vecfleet.io/formulario/34224" TargetMode="External"/><Relationship Id="rId232" Type="http://schemas.openxmlformats.org/officeDocument/2006/relationships/hyperlink" Target="https://meli-br.vecfleet.io/formulario/35322" TargetMode="External"/><Relationship Id="rId253" Type="http://schemas.openxmlformats.org/officeDocument/2006/relationships/hyperlink" Target="https://meli-br.vecfleet.io/formulario/41255" TargetMode="External"/><Relationship Id="rId274" Type="http://schemas.openxmlformats.org/officeDocument/2006/relationships/hyperlink" Target="https://meli-br.vecfleet.io/formulario/41778" TargetMode="External"/><Relationship Id="rId295" Type="http://schemas.openxmlformats.org/officeDocument/2006/relationships/hyperlink" Target="https://meli-br.vecfleet.io/formulario/42796" TargetMode="External"/><Relationship Id="rId309" Type="http://schemas.openxmlformats.org/officeDocument/2006/relationships/hyperlink" Target="https://meli-br.vecfleet.io/formulario/44202" TargetMode="External"/><Relationship Id="rId27" Type="http://schemas.openxmlformats.org/officeDocument/2006/relationships/hyperlink" Target="https://meli-br.vecfleet.io/formulario/20548" TargetMode="External"/><Relationship Id="rId48" Type="http://schemas.openxmlformats.org/officeDocument/2006/relationships/hyperlink" Target="https://meli-br.vecfleet.io/formulario/23547" TargetMode="External"/><Relationship Id="rId69" Type="http://schemas.openxmlformats.org/officeDocument/2006/relationships/hyperlink" Target="https://meli-br.vecfleet.io/formulario/24655" TargetMode="External"/><Relationship Id="rId113" Type="http://schemas.openxmlformats.org/officeDocument/2006/relationships/hyperlink" Target="https://meli-br.vecfleet.io/formulario/29341" TargetMode="External"/><Relationship Id="rId134" Type="http://schemas.openxmlformats.org/officeDocument/2006/relationships/hyperlink" Target="https://meli-br.vecfleet.io/formulario/29921" TargetMode="External"/><Relationship Id="rId80" Type="http://schemas.openxmlformats.org/officeDocument/2006/relationships/hyperlink" Target="https://meli-br.vecfleet.io/formulario/25270" TargetMode="External"/><Relationship Id="rId155" Type="http://schemas.openxmlformats.org/officeDocument/2006/relationships/hyperlink" Target="https://meli-br.vecfleet.io/formulario/30622" TargetMode="External"/><Relationship Id="rId176" Type="http://schemas.openxmlformats.org/officeDocument/2006/relationships/hyperlink" Target="https://meli-br.vecfleet.io/formulario/32315" TargetMode="External"/><Relationship Id="rId197" Type="http://schemas.openxmlformats.org/officeDocument/2006/relationships/hyperlink" Target="https://meli-br.vecfleet.io/formulario/34081" TargetMode="External"/><Relationship Id="rId201" Type="http://schemas.openxmlformats.org/officeDocument/2006/relationships/hyperlink" Target="https://meli-br.vecfleet.io/formulario/34104" TargetMode="External"/><Relationship Id="rId222" Type="http://schemas.openxmlformats.org/officeDocument/2006/relationships/hyperlink" Target="https://meli-br.vecfleet.io/formulario/34948" TargetMode="External"/><Relationship Id="rId243" Type="http://schemas.openxmlformats.org/officeDocument/2006/relationships/hyperlink" Target="https://meli-br.vecfleet.io/formulario/35596" TargetMode="External"/><Relationship Id="rId264" Type="http://schemas.openxmlformats.org/officeDocument/2006/relationships/hyperlink" Target="https://meli-br.vecfleet.io/formulario/41670" TargetMode="External"/><Relationship Id="rId285" Type="http://schemas.openxmlformats.org/officeDocument/2006/relationships/hyperlink" Target="https://meli-br.vecfleet.io/formulario/41914" TargetMode="External"/><Relationship Id="rId17" Type="http://schemas.openxmlformats.org/officeDocument/2006/relationships/hyperlink" Target="https://meli-br.vecfleet.io/formulario/20131" TargetMode="External"/><Relationship Id="rId38" Type="http://schemas.openxmlformats.org/officeDocument/2006/relationships/hyperlink" Target="https://meli-br.vecfleet.io/formulario/21403" TargetMode="External"/><Relationship Id="rId59" Type="http://schemas.openxmlformats.org/officeDocument/2006/relationships/hyperlink" Target="https://meli-br.vecfleet.io/formulario/24292" TargetMode="External"/><Relationship Id="rId103" Type="http://schemas.openxmlformats.org/officeDocument/2006/relationships/hyperlink" Target="https://meli-br.vecfleet.io/formulario/27062" TargetMode="External"/><Relationship Id="rId124" Type="http://schemas.openxmlformats.org/officeDocument/2006/relationships/hyperlink" Target="https://meli-br.vecfleet.io/formulario/29512" TargetMode="External"/><Relationship Id="rId310" Type="http://schemas.openxmlformats.org/officeDocument/2006/relationships/hyperlink" Target="https://meli-br.vecfleet.io/formulario/44247" TargetMode="External"/><Relationship Id="rId70" Type="http://schemas.openxmlformats.org/officeDocument/2006/relationships/hyperlink" Target="https://meli-br.vecfleet.io/formulario/24659" TargetMode="External"/><Relationship Id="rId91" Type="http://schemas.openxmlformats.org/officeDocument/2006/relationships/hyperlink" Target="https://meli-br.vecfleet.io/formulario/25939" TargetMode="External"/><Relationship Id="rId145" Type="http://schemas.openxmlformats.org/officeDocument/2006/relationships/hyperlink" Target="https://meli-br.vecfleet.io/formulario/30299" TargetMode="External"/><Relationship Id="rId166" Type="http://schemas.openxmlformats.org/officeDocument/2006/relationships/hyperlink" Target="https://meli-br.vecfleet.io/formulario/32142" TargetMode="External"/><Relationship Id="rId187" Type="http://schemas.openxmlformats.org/officeDocument/2006/relationships/hyperlink" Target="https://meli-br.vecfleet.io/formulario/32726" TargetMode="External"/><Relationship Id="rId1" Type="http://schemas.openxmlformats.org/officeDocument/2006/relationships/hyperlink" Target="https://meli-br.vecfleet.io/formulario/19228" TargetMode="External"/><Relationship Id="rId212" Type="http://schemas.openxmlformats.org/officeDocument/2006/relationships/hyperlink" Target="https://meli-br.vecfleet.io/formulario/34228" TargetMode="External"/><Relationship Id="rId233" Type="http://schemas.openxmlformats.org/officeDocument/2006/relationships/hyperlink" Target="https://meli-br.vecfleet.io/formulario/35382" TargetMode="External"/><Relationship Id="rId254" Type="http://schemas.openxmlformats.org/officeDocument/2006/relationships/hyperlink" Target="https://meli-br.vecfleet.io/formulario/41311" TargetMode="External"/><Relationship Id="rId28" Type="http://schemas.openxmlformats.org/officeDocument/2006/relationships/hyperlink" Target="https://meli-br.vecfleet.io/formulario/20601" TargetMode="External"/><Relationship Id="rId49" Type="http://schemas.openxmlformats.org/officeDocument/2006/relationships/hyperlink" Target="https://meli-br.vecfleet.io/formulario/23606" TargetMode="External"/><Relationship Id="rId114" Type="http://schemas.openxmlformats.org/officeDocument/2006/relationships/hyperlink" Target="https://meli-br.vecfleet.io/formulario/29358" TargetMode="External"/><Relationship Id="rId275" Type="http://schemas.openxmlformats.org/officeDocument/2006/relationships/hyperlink" Target="https://meli-br.vecfleet.io/formulario/41801" TargetMode="External"/><Relationship Id="rId296" Type="http://schemas.openxmlformats.org/officeDocument/2006/relationships/hyperlink" Target="https://meli-br.vecfleet.io/formulario/42814" TargetMode="External"/><Relationship Id="rId300" Type="http://schemas.openxmlformats.org/officeDocument/2006/relationships/hyperlink" Target="https://meli-br.vecfleet.io/formulario/42905" TargetMode="External"/><Relationship Id="rId60" Type="http://schemas.openxmlformats.org/officeDocument/2006/relationships/hyperlink" Target="https://meli-br.vecfleet.io/formulario/24334" TargetMode="External"/><Relationship Id="rId81" Type="http://schemas.openxmlformats.org/officeDocument/2006/relationships/hyperlink" Target="https://meli-br.vecfleet.io/formulario/25344" TargetMode="External"/><Relationship Id="rId135" Type="http://schemas.openxmlformats.org/officeDocument/2006/relationships/hyperlink" Target="https://meli-br.vecfleet.io/formulario/29944" TargetMode="External"/><Relationship Id="rId156" Type="http://schemas.openxmlformats.org/officeDocument/2006/relationships/hyperlink" Target="https://meli-br.vecfleet.io/formulario/30646" TargetMode="External"/><Relationship Id="rId177" Type="http://schemas.openxmlformats.org/officeDocument/2006/relationships/hyperlink" Target="https://meli-br.vecfleet.io/formulario/32348" TargetMode="External"/><Relationship Id="rId198" Type="http://schemas.openxmlformats.org/officeDocument/2006/relationships/hyperlink" Target="https://meli-br.vecfleet.io/formulario/34087" TargetMode="External"/><Relationship Id="rId202" Type="http://schemas.openxmlformats.org/officeDocument/2006/relationships/hyperlink" Target="https://meli-br.vecfleet.io/formulario/34174" TargetMode="External"/><Relationship Id="rId223" Type="http://schemas.openxmlformats.org/officeDocument/2006/relationships/hyperlink" Target="https://meli-br.vecfleet.io/formulario/34951" TargetMode="External"/><Relationship Id="rId244" Type="http://schemas.openxmlformats.org/officeDocument/2006/relationships/hyperlink" Target="https://meli-br.vecfleet.io/formulario/35610" TargetMode="External"/><Relationship Id="rId18" Type="http://schemas.openxmlformats.org/officeDocument/2006/relationships/hyperlink" Target="https://meli-br.vecfleet.io/formulario/20154" TargetMode="External"/><Relationship Id="rId39" Type="http://schemas.openxmlformats.org/officeDocument/2006/relationships/hyperlink" Target="https://meli-br.vecfleet.io/formulario/21421" TargetMode="External"/><Relationship Id="rId265" Type="http://schemas.openxmlformats.org/officeDocument/2006/relationships/hyperlink" Target="https://meli-br.vecfleet.io/formulario/41686" TargetMode="External"/><Relationship Id="rId286" Type="http://schemas.openxmlformats.org/officeDocument/2006/relationships/hyperlink" Target="https://meli-br.vecfleet.io/formulario/41935" TargetMode="External"/><Relationship Id="rId50" Type="http://schemas.openxmlformats.org/officeDocument/2006/relationships/hyperlink" Target="https://meli-br.vecfleet.io/formulario/23607" TargetMode="External"/><Relationship Id="rId104" Type="http://schemas.openxmlformats.org/officeDocument/2006/relationships/hyperlink" Target="https://meli-br.vecfleet.io/formulario/27077" TargetMode="External"/><Relationship Id="rId125" Type="http://schemas.openxmlformats.org/officeDocument/2006/relationships/hyperlink" Target="https://meli-br.vecfleet.io/formulario/29628" TargetMode="External"/><Relationship Id="rId146" Type="http://schemas.openxmlformats.org/officeDocument/2006/relationships/hyperlink" Target="https://meli-br.vecfleet.io/formulario/30300" TargetMode="External"/><Relationship Id="rId167" Type="http://schemas.openxmlformats.org/officeDocument/2006/relationships/hyperlink" Target="https://meli-br.vecfleet.io/formulario/32206" TargetMode="External"/><Relationship Id="rId188" Type="http://schemas.openxmlformats.org/officeDocument/2006/relationships/hyperlink" Target="https://meli-br.vecfleet.io/formulario/33702" TargetMode="External"/><Relationship Id="rId311" Type="http://schemas.openxmlformats.org/officeDocument/2006/relationships/hyperlink" Target="https://meli-br.vecfleet.io/formulario/44297" TargetMode="External"/><Relationship Id="rId71" Type="http://schemas.openxmlformats.org/officeDocument/2006/relationships/hyperlink" Target="https://meli-br.vecfleet.io/formulario/24685" TargetMode="External"/><Relationship Id="rId92" Type="http://schemas.openxmlformats.org/officeDocument/2006/relationships/hyperlink" Target="https://meli-br.vecfleet.io/formulario/25942" TargetMode="External"/><Relationship Id="rId213" Type="http://schemas.openxmlformats.org/officeDocument/2006/relationships/hyperlink" Target="https://meli-br.vecfleet.io/formulario/34308" TargetMode="External"/><Relationship Id="rId234" Type="http://schemas.openxmlformats.org/officeDocument/2006/relationships/hyperlink" Target="https://meli-br.vecfleet.io/formulario/35398" TargetMode="External"/><Relationship Id="rId2" Type="http://schemas.openxmlformats.org/officeDocument/2006/relationships/hyperlink" Target="https://meli-br.vecfleet.io/formulario/19246" TargetMode="External"/><Relationship Id="rId29" Type="http://schemas.openxmlformats.org/officeDocument/2006/relationships/hyperlink" Target="https://meli-br.vecfleet.io/formulario/20634" TargetMode="External"/><Relationship Id="rId255" Type="http://schemas.openxmlformats.org/officeDocument/2006/relationships/hyperlink" Target="https://meli-br.vecfleet.io/formulario/41334" TargetMode="External"/><Relationship Id="rId276" Type="http://schemas.openxmlformats.org/officeDocument/2006/relationships/hyperlink" Target="https://meli-br.vecfleet.io/formulario/41816" TargetMode="External"/><Relationship Id="rId297" Type="http://schemas.openxmlformats.org/officeDocument/2006/relationships/hyperlink" Target="https://meli-br.vecfleet.io/formulario/42829" TargetMode="External"/><Relationship Id="rId40" Type="http://schemas.openxmlformats.org/officeDocument/2006/relationships/hyperlink" Target="https://meli-br.vecfleet.io/formulario/21553" TargetMode="External"/><Relationship Id="rId115" Type="http://schemas.openxmlformats.org/officeDocument/2006/relationships/hyperlink" Target="https://meli-br.vecfleet.io/formulario/29398" TargetMode="External"/><Relationship Id="rId136" Type="http://schemas.openxmlformats.org/officeDocument/2006/relationships/hyperlink" Target="https://meli-br.vecfleet.io/formulario/29954" TargetMode="External"/><Relationship Id="rId157" Type="http://schemas.openxmlformats.org/officeDocument/2006/relationships/hyperlink" Target="https://meli-br.vecfleet.io/formulario/30648" TargetMode="External"/><Relationship Id="rId178" Type="http://schemas.openxmlformats.org/officeDocument/2006/relationships/hyperlink" Target="https://meli-br.vecfleet.io/formulario/32359" TargetMode="External"/><Relationship Id="rId301" Type="http://schemas.openxmlformats.org/officeDocument/2006/relationships/hyperlink" Target="https://meli-br.vecfleet.io/formulario/42975" TargetMode="External"/><Relationship Id="rId61" Type="http://schemas.openxmlformats.org/officeDocument/2006/relationships/hyperlink" Target="https://meli-br.vecfleet.io/formulario/24365" TargetMode="External"/><Relationship Id="rId82" Type="http://schemas.openxmlformats.org/officeDocument/2006/relationships/hyperlink" Target="https://meli-br.vecfleet.io/formulario/25356" TargetMode="External"/><Relationship Id="rId199" Type="http://schemas.openxmlformats.org/officeDocument/2006/relationships/hyperlink" Target="https://meli-br.vecfleet.io/formulario/34098" TargetMode="External"/><Relationship Id="rId203" Type="http://schemas.openxmlformats.org/officeDocument/2006/relationships/hyperlink" Target="https://meli-br.vecfleet.io/formulario/34175" TargetMode="External"/><Relationship Id="rId19" Type="http://schemas.openxmlformats.org/officeDocument/2006/relationships/hyperlink" Target="https://meli-br.vecfleet.io/formulario/20166" TargetMode="External"/><Relationship Id="rId224" Type="http://schemas.openxmlformats.org/officeDocument/2006/relationships/hyperlink" Target="https://meli-br.vecfleet.io/formulario/34953" TargetMode="External"/><Relationship Id="rId245" Type="http://schemas.openxmlformats.org/officeDocument/2006/relationships/hyperlink" Target="https://meli-br.vecfleet.io/formulario/35621" TargetMode="External"/><Relationship Id="rId266" Type="http://schemas.openxmlformats.org/officeDocument/2006/relationships/hyperlink" Target="https://meli-br.vecfleet.io/formulario/41698" TargetMode="External"/><Relationship Id="rId287" Type="http://schemas.openxmlformats.org/officeDocument/2006/relationships/hyperlink" Target="https://meli-br.vecfleet.io/formulario/42024" TargetMode="External"/><Relationship Id="rId30" Type="http://schemas.openxmlformats.org/officeDocument/2006/relationships/hyperlink" Target="https://meli-br.vecfleet.io/formulario/20674" TargetMode="External"/><Relationship Id="rId105" Type="http://schemas.openxmlformats.org/officeDocument/2006/relationships/hyperlink" Target="https://meli-br.vecfleet.io/formulario/27170" TargetMode="External"/><Relationship Id="rId126" Type="http://schemas.openxmlformats.org/officeDocument/2006/relationships/hyperlink" Target="https://meli-br.vecfleet.io/formulario/29652" TargetMode="External"/><Relationship Id="rId147" Type="http://schemas.openxmlformats.org/officeDocument/2006/relationships/hyperlink" Target="https://meli-br.vecfleet.io/formulario/30305" TargetMode="External"/><Relationship Id="rId168" Type="http://schemas.openxmlformats.org/officeDocument/2006/relationships/hyperlink" Target="https://meli-br.vecfleet.io/formulario/32213" TargetMode="External"/><Relationship Id="rId312" Type="http://schemas.openxmlformats.org/officeDocument/2006/relationships/hyperlink" Target="https://meli-br.vecfleet.io/formulario/44305" TargetMode="External"/><Relationship Id="rId51" Type="http://schemas.openxmlformats.org/officeDocument/2006/relationships/hyperlink" Target="https://meli-br.vecfleet.io/formulario/23622" TargetMode="External"/><Relationship Id="rId72" Type="http://schemas.openxmlformats.org/officeDocument/2006/relationships/hyperlink" Target="https://meli-br.vecfleet.io/formulario/25008" TargetMode="External"/><Relationship Id="rId93" Type="http://schemas.openxmlformats.org/officeDocument/2006/relationships/hyperlink" Target="https://meli-br.vecfleet.io/formulario/25989" TargetMode="External"/><Relationship Id="rId189" Type="http://schemas.openxmlformats.org/officeDocument/2006/relationships/hyperlink" Target="https://meli-br.vecfleet.io/formulario/33956" TargetMode="External"/><Relationship Id="rId3" Type="http://schemas.openxmlformats.org/officeDocument/2006/relationships/hyperlink" Target="https://meli-br.vecfleet.io/formulario/19281" TargetMode="External"/><Relationship Id="rId214" Type="http://schemas.openxmlformats.org/officeDocument/2006/relationships/hyperlink" Target="https://meli-br.vecfleet.io/formulario/34317" TargetMode="External"/><Relationship Id="rId235" Type="http://schemas.openxmlformats.org/officeDocument/2006/relationships/hyperlink" Target="https://meli-br.vecfleet.io/formulario/35448" TargetMode="External"/><Relationship Id="rId256" Type="http://schemas.openxmlformats.org/officeDocument/2006/relationships/hyperlink" Target="https://meli-br.vecfleet.io/formulario/41358" TargetMode="External"/><Relationship Id="rId277" Type="http://schemas.openxmlformats.org/officeDocument/2006/relationships/hyperlink" Target="https://meli-br.vecfleet.io/formulario/41832" TargetMode="External"/><Relationship Id="rId298" Type="http://schemas.openxmlformats.org/officeDocument/2006/relationships/hyperlink" Target="https://meli-br.vecfleet.io/formulario/42840" TargetMode="External"/><Relationship Id="rId116" Type="http://schemas.openxmlformats.org/officeDocument/2006/relationships/hyperlink" Target="https://meli-br.vecfleet.io/formulario/29409" TargetMode="External"/><Relationship Id="rId137" Type="http://schemas.openxmlformats.org/officeDocument/2006/relationships/hyperlink" Target="https://meli-br.vecfleet.io/formulario/30073" TargetMode="External"/><Relationship Id="rId158" Type="http://schemas.openxmlformats.org/officeDocument/2006/relationships/hyperlink" Target="https://meli-br.vecfleet.io/formulario/30854" TargetMode="External"/><Relationship Id="rId302" Type="http://schemas.openxmlformats.org/officeDocument/2006/relationships/hyperlink" Target="https://meli-br.vecfleet.io/formulario/43941" TargetMode="External"/><Relationship Id="rId20" Type="http://schemas.openxmlformats.org/officeDocument/2006/relationships/hyperlink" Target="https://meli-br.vecfleet.io/formulario/20324" TargetMode="External"/><Relationship Id="rId41" Type="http://schemas.openxmlformats.org/officeDocument/2006/relationships/hyperlink" Target="https://meli-br.vecfleet.io/formulario/21592" TargetMode="External"/><Relationship Id="rId62" Type="http://schemas.openxmlformats.org/officeDocument/2006/relationships/hyperlink" Target="https://meli-br.vecfleet.io/formulario/24379" TargetMode="External"/><Relationship Id="rId83" Type="http://schemas.openxmlformats.org/officeDocument/2006/relationships/hyperlink" Target="https://meli-br.vecfleet.io/formulario/25406" TargetMode="External"/><Relationship Id="rId179" Type="http://schemas.openxmlformats.org/officeDocument/2006/relationships/hyperlink" Target="https://meli-br.vecfleet.io/formulario/32382" TargetMode="External"/><Relationship Id="rId190" Type="http://schemas.openxmlformats.org/officeDocument/2006/relationships/hyperlink" Target="https://meli-br.vecfleet.io/formulario/33957" TargetMode="External"/><Relationship Id="rId204" Type="http://schemas.openxmlformats.org/officeDocument/2006/relationships/hyperlink" Target="https://meli-br.vecfleet.io/formulario/34179" TargetMode="External"/><Relationship Id="rId225" Type="http://schemas.openxmlformats.org/officeDocument/2006/relationships/hyperlink" Target="https://meli-br.vecfleet.io/formulario/34964" TargetMode="External"/><Relationship Id="rId246" Type="http://schemas.openxmlformats.org/officeDocument/2006/relationships/hyperlink" Target="https://meli-br.vecfleet.io/formulario/36871" TargetMode="External"/><Relationship Id="rId267" Type="http://schemas.openxmlformats.org/officeDocument/2006/relationships/hyperlink" Target="https://meli-br.vecfleet.io/formulario/41711" TargetMode="External"/><Relationship Id="rId288" Type="http://schemas.openxmlformats.org/officeDocument/2006/relationships/hyperlink" Target="https://meli-br.vecfleet.io/formulario/42026" TargetMode="External"/><Relationship Id="rId106" Type="http://schemas.openxmlformats.org/officeDocument/2006/relationships/hyperlink" Target="https://meli-br.vecfleet.io/formulario/27235" TargetMode="External"/><Relationship Id="rId127" Type="http://schemas.openxmlformats.org/officeDocument/2006/relationships/hyperlink" Target="https://meli-br.vecfleet.io/formulario/29665" TargetMode="External"/><Relationship Id="rId313" Type="http://schemas.openxmlformats.org/officeDocument/2006/relationships/hyperlink" Target="https://meli-br.vecfleet.io/formulario/44359" TargetMode="External"/><Relationship Id="rId10" Type="http://schemas.openxmlformats.org/officeDocument/2006/relationships/hyperlink" Target="https://meli-br.vecfleet.io/formulario/19858" TargetMode="External"/><Relationship Id="rId31" Type="http://schemas.openxmlformats.org/officeDocument/2006/relationships/hyperlink" Target="https://meli-br.vecfleet.io/formulario/20763" TargetMode="External"/><Relationship Id="rId52" Type="http://schemas.openxmlformats.org/officeDocument/2006/relationships/hyperlink" Target="https://meli-br.vecfleet.io/formulario/23648" TargetMode="External"/><Relationship Id="rId73" Type="http://schemas.openxmlformats.org/officeDocument/2006/relationships/hyperlink" Target="https://meli-br.vecfleet.io/formulario/25038" TargetMode="External"/><Relationship Id="rId94" Type="http://schemas.openxmlformats.org/officeDocument/2006/relationships/hyperlink" Target="https://meli-br.vecfleet.io/formulario/26065" TargetMode="External"/><Relationship Id="rId148" Type="http://schemas.openxmlformats.org/officeDocument/2006/relationships/hyperlink" Target="https://meli-br.vecfleet.io/formulario/30309" TargetMode="External"/><Relationship Id="rId169" Type="http://schemas.openxmlformats.org/officeDocument/2006/relationships/hyperlink" Target="https://meli-br.vecfleet.io/formulario/32216" TargetMode="External"/><Relationship Id="rId4" Type="http://schemas.openxmlformats.org/officeDocument/2006/relationships/hyperlink" Target="https://meli-br.vecfleet.io/formulario/19300" TargetMode="External"/><Relationship Id="rId180" Type="http://schemas.openxmlformats.org/officeDocument/2006/relationships/hyperlink" Target="https://meli-br.vecfleet.io/formulario/32387" TargetMode="External"/><Relationship Id="rId215" Type="http://schemas.openxmlformats.org/officeDocument/2006/relationships/hyperlink" Target="https://meli-br.vecfleet.io/formulario/34594" TargetMode="External"/><Relationship Id="rId236" Type="http://schemas.openxmlformats.org/officeDocument/2006/relationships/hyperlink" Target="https://meli-br.vecfleet.io/formulario/35458" TargetMode="External"/><Relationship Id="rId257" Type="http://schemas.openxmlformats.org/officeDocument/2006/relationships/hyperlink" Target="https://meli-br.vecfleet.io/formulario/41384" TargetMode="External"/><Relationship Id="rId278" Type="http://schemas.openxmlformats.org/officeDocument/2006/relationships/hyperlink" Target="https://meli-br.vecfleet.io/formulario/41878" TargetMode="External"/><Relationship Id="rId303" Type="http://schemas.openxmlformats.org/officeDocument/2006/relationships/hyperlink" Target="https://meli-br.vecfleet.io/formulario/43959" TargetMode="External"/><Relationship Id="rId42" Type="http://schemas.openxmlformats.org/officeDocument/2006/relationships/hyperlink" Target="https://meli-br.vecfleet.io/formulario/21929" TargetMode="External"/><Relationship Id="rId84" Type="http://schemas.openxmlformats.org/officeDocument/2006/relationships/hyperlink" Target="https://meli-br.vecfleet.io/formulario/25484" TargetMode="External"/><Relationship Id="rId138" Type="http://schemas.openxmlformats.org/officeDocument/2006/relationships/hyperlink" Target="https://meli-br.vecfleet.io/formulario/30255" TargetMode="External"/><Relationship Id="rId191" Type="http://schemas.openxmlformats.org/officeDocument/2006/relationships/hyperlink" Target="https://meli-br.vecfleet.io/formulario/33966" TargetMode="External"/><Relationship Id="rId205" Type="http://schemas.openxmlformats.org/officeDocument/2006/relationships/hyperlink" Target="https://meli-br.vecfleet.io/formulario/34194" TargetMode="External"/><Relationship Id="rId247" Type="http://schemas.openxmlformats.org/officeDocument/2006/relationships/hyperlink" Target="https://meli-br.vecfleet.io/formulario/39431" TargetMode="External"/><Relationship Id="rId107" Type="http://schemas.openxmlformats.org/officeDocument/2006/relationships/hyperlink" Target="https://meli-br.vecfleet.io/formulario/27259" TargetMode="External"/><Relationship Id="rId289" Type="http://schemas.openxmlformats.org/officeDocument/2006/relationships/hyperlink" Target="https://meli-br.vecfleet.io/formulario/42041" TargetMode="External"/><Relationship Id="rId11" Type="http://schemas.openxmlformats.org/officeDocument/2006/relationships/hyperlink" Target="https://meli-br.vecfleet.io/formulario/19876" TargetMode="External"/><Relationship Id="rId53" Type="http://schemas.openxmlformats.org/officeDocument/2006/relationships/hyperlink" Target="https://meli-br.vecfleet.io/formulario/23660" TargetMode="External"/><Relationship Id="rId149" Type="http://schemas.openxmlformats.org/officeDocument/2006/relationships/hyperlink" Target="https://meli-br.vecfleet.io/formulario/30322" TargetMode="External"/><Relationship Id="rId95" Type="http://schemas.openxmlformats.org/officeDocument/2006/relationships/hyperlink" Target="https://meli-br.vecfleet.io/formulario/26138" TargetMode="External"/><Relationship Id="rId160" Type="http://schemas.openxmlformats.org/officeDocument/2006/relationships/hyperlink" Target="https://meli-br.vecfleet.io/formulario/30875" TargetMode="External"/><Relationship Id="rId216" Type="http://schemas.openxmlformats.org/officeDocument/2006/relationships/hyperlink" Target="https://meli-br.vecfleet.io/formulario/34647" TargetMode="External"/><Relationship Id="rId258" Type="http://schemas.openxmlformats.org/officeDocument/2006/relationships/hyperlink" Target="https://meli-br.vecfleet.io/formulario/41402" TargetMode="External"/><Relationship Id="rId22" Type="http://schemas.openxmlformats.org/officeDocument/2006/relationships/hyperlink" Target="https://meli-br.vecfleet.io/formulario/20396" TargetMode="External"/><Relationship Id="rId64" Type="http://schemas.openxmlformats.org/officeDocument/2006/relationships/hyperlink" Target="https://meli-br.vecfleet.io/formulario/24406" TargetMode="External"/><Relationship Id="rId118" Type="http://schemas.openxmlformats.org/officeDocument/2006/relationships/hyperlink" Target="https://meli-br.vecfleet.io/formulario/29435" TargetMode="External"/><Relationship Id="rId171" Type="http://schemas.openxmlformats.org/officeDocument/2006/relationships/hyperlink" Target="https://meli-br.vecfleet.io/formulario/32278" TargetMode="External"/><Relationship Id="rId227" Type="http://schemas.openxmlformats.org/officeDocument/2006/relationships/hyperlink" Target="https://meli-br.vecfleet.io/formulario/35264" TargetMode="External"/><Relationship Id="rId269" Type="http://schemas.openxmlformats.org/officeDocument/2006/relationships/hyperlink" Target="https://meli-br.vecfleet.io/formulario/41745" TargetMode="External"/><Relationship Id="rId33" Type="http://schemas.openxmlformats.org/officeDocument/2006/relationships/hyperlink" Target="https://meli-br.vecfleet.io/formulario/20958" TargetMode="External"/><Relationship Id="rId129" Type="http://schemas.openxmlformats.org/officeDocument/2006/relationships/hyperlink" Target="https://meli-br.vecfleet.io/formulario/29705" TargetMode="External"/><Relationship Id="rId280" Type="http://schemas.openxmlformats.org/officeDocument/2006/relationships/hyperlink" Target="https://meli-br.vecfleet.io/formulario/41892" TargetMode="External"/><Relationship Id="rId75" Type="http://schemas.openxmlformats.org/officeDocument/2006/relationships/hyperlink" Target="https://meli-br.vecfleet.io/formulario/25120" TargetMode="External"/><Relationship Id="rId140" Type="http://schemas.openxmlformats.org/officeDocument/2006/relationships/hyperlink" Target="https://meli-br.vecfleet.io/formulario/30261" TargetMode="External"/><Relationship Id="rId182" Type="http://schemas.openxmlformats.org/officeDocument/2006/relationships/hyperlink" Target="https://meli-br.vecfleet.io/formulario/32513" TargetMode="External"/><Relationship Id="rId6" Type="http://schemas.openxmlformats.org/officeDocument/2006/relationships/hyperlink" Target="https://meli-br.vecfleet.io/formulario/19378" TargetMode="External"/><Relationship Id="rId238" Type="http://schemas.openxmlformats.org/officeDocument/2006/relationships/hyperlink" Target="https://meli-br.vecfleet.io/formulario/35502" TargetMode="External"/><Relationship Id="rId291" Type="http://schemas.openxmlformats.org/officeDocument/2006/relationships/hyperlink" Target="https://meli-br.vecfleet.io/formulario/42080" TargetMode="External"/><Relationship Id="rId305" Type="http://schemas.openxmlformats.org/officeDocument/2006/relationships/hyperlink" Target="https://meli-br.vecfleet.io/formulario/44024" TargetMode="External"/><Relationship Id="rId44" Type="http://schemas.openxmlformats.org/officeDocument/2006/relationships/hyperlink" Target="https://meli-br.vecfleet.io/formulario/23490" TargetMode="External"/><Relationship Id="rId86" Type="http://schemas.openxmlformats.org/officeDocument/2006/relationships/hyperlink" Target="https://meli-br.vecfleet.io/formulario/25595" TargetMode="External"/><Relationship Id="rId151" Type="http://schemas.openxmlformats.org/officeDocument/2006/relationships/hyperlink" Target="https://meli-br.vecfleet.io/formulario/30342"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AF12-96D9-4D9E-8807-301F56CA86D2}">
  <dimension ref="A1:F358"/>
  <sheetViews>
    <sheetView showGridLines="0" workbookViewId="0">
      <selection activeCell="J11" sqref="J11"/>
    </sheetView>
  </sheetViews>
  <sheetFormatPr defaultRowHeight="14.4"/>
  <cols>
    <col min="1" max="1" width="12.44140625" bestFit="1" customWidth="1"/>
    <col min="2" max="2" width="12" bestFit="1" customWidth="1"/>
    <col min="3" max="3" width="24.44140625" bestFit="1" customWidth="1"/>
    <col min="4" max="4" width="22.109375" bestFit="1" customWidth="1"/>
    <col min="5" max="5" width="20.5546875" bestFit="1" customWidth="1"/>
    <col min="6" max="6" width="13.77734375" bestFit="1" customWidth="1"/>
  </cols>
  <sheetData>
    <row r="1" spans="1:6" ht="17.399999999999999">
      <c r="A1" s="4" t="s">
        <v>286</v>
      </c>
      <c r="B1" s="4" t="s">
        <v>287</v>
      </c>
      <c r="C1" s="5" t="s">
        <v>288</v>
      </c>
      <c r="D1" s="5" t="s">
        <v>289</v>
      </c>
      <c r="E1" s="50" t="s">
        <v>1668</v>
      </c>
      <c r="F1" s="52" t="s">
        <v>682</v>
      </c>
    </row>
    <row r="2" spans="1:6">
      <c r="A2" s="6" t="s">
        <v>175</v>
      </c>
      <c r="B2" s="6" t="s">
        <v>277</v>
      </c>
      <c r="C2" s="6" t="s">
        <v>290</v>
      </c>
      <c r="D2" s="7" t="s">
        <v>291</v>
      </c>
      <c r="E2" t="str">
        <f>IF(ISERROR(VLOOKUP(B2,Meli!G:G,1,FALSE)),"NÃO","SIM")</f>
        <v>SIM</v>
      </c>
      <c r="F2" t="str">
        <f>VLOOKUP(B:B,BASE!C:J,8,0)</f>
        <v>DISPONÍVEL</v>
      </c>
    </row>
    <row r="3" spans="1:6">
      <c r="A3" s="6" t="s">
        <v>175</v>
      </c>
      <c r="B3" s="6" t="s">
        <v>272</v>
      </c>
      <c r="C3" s="6" t="s">
        <v>290</v>
      </c>
      <c r="D3" s="7" t="s">
        <v>291</v>
      </c>
      <c r="E3" t="str">
        <f>IF(ISERROR(VLOOKUP(B3,Meli!G:G,1,FALSE)),"NÃO","SIM")</f>
        <v>SIM</v>
      </c>
      <c r="F3" t="str">
        <f>VLOOKUP(B:B,BASE!C:J,8,0)</f>
        <v>DISPONÍVEL</v>
      </c>
    </row>
    <row r="4" spans="1:6">
      <c r="A4" s="6" t="s">
        <v>175</v>
      </c>
      <c r="B4" s="6" t="s">
        <v>271</v>
      </c>
      <c r="C4" s="6" t="s">
        <v>290</v>
      </c>
      <c r="D4" s="7" t="s">
        <v>291</v>
      </c>
      <c r="E4" t="str">
        <f>IF(ISERROR(VLOOKUP(B4,Meli!G:G,1,FALSE)),"NÃO","SIM")</f>
        <v>SIM</v>
      </c>
      <c r="F4" t="str">
        <f>VLOOKUP(B:B,BASE!C:J,8,0)</f>
        <v>DISPONÍVEL</v>
      </c>
    </row>
    <row r="5" spans="1:6">
      <c r="A5" s="6" t="s">
        <v>175</v>
      </c>
      <c r="B5" s="6" t="s">
        <v>269</v>
      </c>
      <c r="C5" s="6" t="s">
        <v>290</v>
      </c>
      <c r="D5" s="7" t="s">
        <v>291</v>
      </c>
      <c r="E5" t="str">
        <f>IF(ISERROR(VLOOKUP(B5,Meli!G:G,1,FALSE)),"NÃO","SIM")</f>
        <v>SIM</v>
      </c>
      <c r="F5" t="str">
        <f>VLOOKUP(B:B,BASE!C:J,8,0)</f>
        <v>DISPONÍVEL</v>
      </c>
    </row>
    <row r="6" spans="1:6">
      <c r="A6" s="6" t="s">
        <v>175</v>
      </c>
      <c r="B6" s="6" t="s">
        <v>276</v>
      </c>
      <c r="C6" s="6" t="s">
        <v>290</v>
      </c>
      <c r="D6" s="7" t="s">
        <v>291</v>
      </c>
      <c r="E6" t="str">
        <f>IF(ISERROR(VLOOKUP(B6,Meli!G:G,1,FALSE)),"NÃO","SIM")</f>
        <v>SIM</v>
      </c>
      <c r="F6" t="str">
        <f>VLOOKUP(B:B,BASE!C:J,8,0)</f>
        <v>DISPONÍVEL</v>
      </c>
    </row>
    <row r="7" spans="1:6">
      <c r="A7" s="6" t="s">
        <v>175</v>
      </c>
      <c r="B7" s="6" t="s">
        <v>273</v>
      </c>
      <c r="C7" s="6" t="s">
        <v>290</v>
      </c>
      <c r="D7" s="7" t="s">
        <v>291</v>
      </c>
      <c r="E7" t="str">
        <f>IF(ISERROR(VLOOKUP(B7,Meli!G:G,1,FALSE)),"NÃO","SIM")</f>
        <v>SIM</v>
      </c>
      <c r="F7" t="str">
        <f>VLOOKUP(B:B,BASE!C:J,8,0)</f>
        <v>DISPONÍVEL</v>
      </c>
    </row>
    <row r="8" spans="1:6">
      <c r="A8" s="6" t="s">
        <v>175</v>
      </c>
      <c r="B8" s="6" t="s">
        <v>270</v>
      </c>
      <c r="C8" s="6" t="s">
        <v>290</v>
      </c>
      <c r="D8" s="7" t="s">
        <v>291</v>
      </c>
      <c r="E8" t="str">
        <f>IF(ISERROR(VLOOKUP(B8,Meli!G:G,1,FALSE)),"NÃO","SIM")</f>
        <v>SIM</v>
      </c>
      <c r="F8" t="str">
        <f>VLOOKUP(B:B,BASE!C:J,8,0)</f>
        <v>DISPONÍVEL</v>
      </c>
    </row>
    <row r="9" spans="1:6">
      <c r="A9" s="6" t="s">
        <v>175</v>
      </c>
      <c r="B9" s="6" t="s">
        <v>292</v>
      </c>
      <c r="C9" s="6" t="s">
        <v>290</v>
      </c>
      <c r="D9" s="7" t="s">
        <v>291</v>
      </c>
      <c r="E9" t="str">
        <f>IF(ISERROR(VLOOKUP(B9,Meli!G:G,1,FALSE)),"NÃO","SIM")</f>
        <v>NÃO</v>
      </c>
      <c r="F9" t="str">
        <f>VLOOKUP(B:B,BASE!C:J,8,0)</f>
        <v>MANUTENÇÃO</v>
      </c>
    </row>
    <row r="10" spans="1:6">
      <c r="A10" s="6" t="s">
        <v>175</v>
      </c>
      <c r="B10" s="6" t="s">
        <v>274</v>
      </c>
      <c r="C10" s="6" t="s">
        <v>290</v>
      </c>
      <c r="D10" s="7" t="s">
        <v>291</v>
      </c>
      <c r="E10" t="str">
        <f>IF(ISERROR(VLOOKUP(B10,Meli!G:G,1,FALSE)),"NÃO","SIM")</f>
        <v>SIM</v>
      </c>
      <c r="F10" t="str">
        <f>VLOOKUP(B:B,BASE!C:J,8,0)</f>
        <v>DISPONÍVEL</v>
      </c>
    </row>
    <row r="11" spans="1:6">
      <c r="A11" s="6" t="s">
        <v>175</v>
      </c>
      <c r="B11" s="6" t="s">
        <v>275</v>
      </c>
      <c r="C11" s="6" t="s">
        <v>290</v>
      </c>
      <c r="D11" s="7" t="s">
        <v>291</v>
      </c>
      <c r="E11" t="str">
        <f>IF(ISERROR(VLOOKUP(B11,Meli!G:G,1,FALSE)),"NÃO","SIM")</f>
        <v>SIM</v>
      </c>
      <c r="F11" t="str">
        <f>VLOOKUP(B:B,BASE!C:J,8,0)</f>
        <v>DISPONÍVEL</v>
      </c>
    </row>
    <row r="12" spans="1:6">
      <c r="A12" s="6" t="s">
        <v>175</v>
      </c>
      <c r="B12" s="6" t="s">
        <v>278</v>
      </c>
      <c r="C12" s="6" t="s">
        <v>290</v>
      </c>
      <c r="D12" s="7" t="s">
        <v>291</v>
      </c>
      <c r="E12" t="str">
        <f>IF(ISERROR(VLOOKUP(B12,Meli!G:G,1,FALSE)),"NÃO","SIM")</f>
        <v>SIM</v>
      </c>
      <c r="F12" t="str">
        <f>VLOOKUP(B:B,BASE!C:J,8,0)</f>
        <v>MANUTENÇÃO</v>
      </c>
    </row>
    <row r="13" spans="1:6">
      <c r="A13" s="6" t="s">
        <v>175</v>
      </c>
      <c r="B13" s="6" t="s">
        <v>267</v>
      </c>
      <c r="C13" s="6" t="s">
        <v>290</v>
      </c>
      <c r="D13" s="7" t="s">
        <v>291</v>
      </c>
      <c r="E13" t="str">
        <f>IF(ISERROR(VLOOKUP(B13,Meli!G:G,1,FALSE)),"NÃO","SIM")</f>
        <v>NÃO</v>
      </c>
      <c r="F13" t="str">
        <f>VLOOKUP(B:B,BASE!C:J,8,0)</f>
        <v>MANUTENÇÃO</v>
      </c>
    </row>
    <row r="14" spans="1:6">
      <c r="A14" s="6" t="s">
        <v>175</v>
      </c>
      <c r="B14" s="6" t="s">
        <v>268</v>
      </c>
      <c r="C14" s="6" t="s">
        <v>290</v>
      </c>
      <c r="D14" s="7" t="s">
        <v>291</v>
      </c>
      <c r="E14" t="str">
        <f>IF(ISERROR(VLOOKUP(B14,Meli!G:G,1,FALSE)),"NÃO","SIM")</f>
        <v>SIM</v>
      </c>
      <c r="F14" t="str">
        <f>VLOOKUP(B:B,BASE!C:J,8,0)</f>
        <v>DISPONÍVEL</v>
      </c>
    </row>
    <row r="15" spans="1:6">
      <c r="A15" s="6" t="s">
        <v>175</v>
      </c>
      <c r="B15" s="6" t="s">
        <v>293</v>
      </c>
      <c r="C15" s="6" t="s">
        <v>290</v>
      </c>
      <c r="D15" s="7" t="s">
        <v>291</v>
      </c>
      <c r="E15" t="str">
        <f>IF(ISERROR(VLOOKUP(B15,Meli!G:G,1,FALSE)),"NÃO","SIM")</f>
        <v>NÃO</v>
      </c>
      <c r="F15" t="str">
        <f>VLOOKUP(B:B,BASE!C:J,8,0)</f>
        <v>MANUTENÇÃO</v>
      </c>
    </row>
    <row r="16" spans="1:6">
      <c r="A16" s="6" t="s">
        <v>154</v>
      </c>
      <c r="B16" s="6" t="s">
        <v>155</v>
      </c>
      <c r="C16" s="6" t="s">
        <v>294</v>
      </c>
      <c r="D16" s="7" t="s">
        <v>295</v>
      </c>
      <c r="E16" t="str">
        <f>IF(ISERROR(VLOOKUP(B16,Meli!G:G,1,FALSE)),"NÃO","SIM")</f>
        <v>NÃO</v>
      </c>
      <c r="F16" t="str">
        <f>VLOOKUP(B:B,BASE!C:J,8,0)</f>
        <v>MANUTENÇÃO</v>
      </c>
    </row>
    <row r="17" spans="1:6">
      <c r="A17" s="6" t="s">
        <v>127</v>
      </c>
      <c r="B17" s="6" t="s">
        <v>246</v>
      </c>
      <c r="C17" s="6" t="s">
        <v>296</v>
      </c>
      <c r="D17" s="7" t="s">
        <v>291</v>
      </c>
      <c r="E17" t="str">
        <f>IF(ISERROR(VLOOKUP(B17,Meli!G:G,1,FALSE)),"NÃO","SIM")</f>
        <v>SIM</v>
      </c>
      <c r="F17" t="str">
        <f>VLOOKUP(B:B,BASE!C:J,8,0)</f>
        <v>MANUTENÇÃO</v>
      </c>
    </row>
    <row r="18" spans="1:6">
      <c r="A18" s="6" t="s">
        <v>127</v>
      </c>
      <c r="B18" s="6" t="s">
        <v>241</v>
      </c>
      <c r="C18" s="6" t="s">
        <v>296</v>
      </c>
      <c r="D18" s="7" t="s">
        <v>291</v>
      </c>
      <c r="E18" t="str">
        <f>IF(ISERROR(VLOOKUP(B18,Meli!G:G,1,FALSE)),"NÃO","SIM")</f>
        <v>SIM</v>
      </c>
      <c r="F18" t="str">
        <f>VLOOKUP(B:B,BASE!C:J,8,0)</f>
        <v>DISPONÍVEL</v>
      </c>
    </row>
    <row r="19" spans="1:6">
      <c r="A19" s="6" t="s">
        <v>127</v>
      </c>
      <c r="B19" s="6" t="s">
        <v>265</v>
      </c>
      <c r="C19" s="6" t="s">
        <v>296</v>
      </c>
      <c r="D19" s="7" t="s">
        <v>291</v>
      </c>
      <c r="E19" t="str">
        <f>IF(ISERROR(VLOOKUP(B19,Meli!G:G,1,FALSE)),"NÃO","SIM")</f>
        <v>SIM</v>
      </c>
      <c r="F19" t="str">
        <f>VLOOKUP(B:B,BASE!C:J,8,0)</f>
        <v>DISPONÍVEL</v>
      </c>
    </row>
    <row r="20" spans="1:6">
      <c r="A20" s="6" t="s">
        <v>127</v>
      </c>
      <c r="B20" s="6" t="s">
        <v>135</v>
      </c>
      <c r="C20" s="6" t="s">
        <v>296</v>
      </c>
      <c r="D20" s="7" t="s">
        <v>291</v>
      </c>
      <c r="E20" t="str">
        <f>IF(ISERROR(VLOOKUP(B20,Meli!G:G,1,FALSE)),"NÃO","SIM")</f>
        <v>SIM</v>
      </c>
      <c r="F20" t="str">
        <f>VLOOKUP(B:B,BASE!C:J,8,0)</f>
        <v>DISPONÍVEL</v>
      </c>
    </row>
    <row r="21" spans="1:6">
      <c r="A21" s="6" t="s">
        <v>127</v>
      </c>
      <c r="B21" s="6" t="s">
        <v>152</v>
      </c>
      <c r="C21" s="6" t="s">
        <v>296</v>
      </c>
      <c r="D21" s="7" t="s">
        <v>291</v>
      </c>
      <c r="E21" t="str">
        <f>IF(ISERROR(VLOOKUP(B21,Meli!G:G,1,FALSE)),"NÃO","SIM")</f>
        <v>SIM</v>
      </c>
      <c r="F21" t="str">
        <f>VLOOKUP(B:B,BASE!C:J,8,0)</f>
        <v>DISPONÍVEL</v>
      </c>
    </row>
    <row r="22" spans="1:6">
      <c r="A22" s="6" t="s">
        <v>127</v>
      </c>
      <c r="B22" s="6" t="s">
        <v>136</v>
      </c>
      <c r="C22" s="6" t="s">
        <v>296</v>
      </c>
      <c r="D22" s="7" t="s">
        <v>291</v>
      </c>
      <c r="E22" t="str">
        <f>IF(ISERROR(VLOOKUP(B22,Meli!G:G,1,FALSE)),"NÃO","SIM")</f>
        <v>SIM</v>
      </c>
      <c r="F22" t="str">
        <f>VLOOKUP(B:B,BASE!C:J,8,0)</f>
        <v>DISPONÍVEL</v>
      </c>
    </row>
    <row r="23" spans="1:6">
      <c r="A23" s="6" t="s">
        <v>127</v>
      </c>
      <c r="B23" s="6" t="s">
        <v>131</v>
      </c>
      <c r="C23" s="6" t="s">
        <v>296</v>
      </c>
      <c r="D23" s="7" t="s">
        <v>291</v>
      </c>
      <c r="E23" t="str">
        <f>IF(ISERROR(VLOOKUP(B23,Meli!G:G,1,FALSE)),"NÃO","SIM")</f>
        <v>SIM</v>
      </c>
      <c r="F23" t="str">
        <f>VLOOKUP(B:B,BASE!C:J,8,0)</f>
        <v>DISPONÍVEL</v>
      </c>
    </row>
    <row r="24" spans="1:6">
      <c r="A24" s="6" t="s">
        <v>127</v>
      </c>
      <c r="B24" s="6" t="s">
        <v>252</v>
      </c>
      <c r="C24" s="6" t="s">
        <v>296</v>
      </c>
      <c r="D24" s="7" t="s">
        <v>291</v>
      </c>
      <c r="E24" t="str">
        <f>IF(ISERROR(VLOOKUP(B24,Meli!G:G,1,FALSE)),"NÃO","SIM")</f>
        <v>SIM</v>
      </c>
      <c r="F24" t="str">
        <f>VLOOKUP(B:B,BASE!C:J,8,0)</f>
        <v>DISPONÍVEL</v>
      </c>
    </row>
    <row r="25" spans="1:6">
      <c r="A25" s="6" t="s">
        <v>127</v>
      </c>
      <c r="B25" s="6" t="s">
        <v>240</v>
      </c>
      <c r="C25" s="6" t="s">
        <v>296</v>
      </c>
      <c r="D25" s="7" t="s">
        <v>291</v>
      </c>
      <c r="E25" t="str">
        <f>IF(ISERROR(VLOOKUP(B25,Meli!G:G,1,FALSE)),"NÃO","SIM")</f>
        <v>SIM</v>
      </c>
      <c r="F25" t="str">
        <f>VLOOKUP(B:B,BASE!C:J,8,0)</f>
        <v>DISPONÍVEL</v>
      </c>
    </row>
    <row r="26" spans="1:6">
      <c r="A26" s="6" t="s">
        <v>127</v>
      </c>
      <c r="B26" s="6" t="s">
        <v>145</v>
      </c>
      <c r="C26" s="6" t="s">
        <v>296</v>
      </c>
      <c r="D26" s="7" t="s">
        <v>291</v>
      </c>
      <c r="E26" t="str">
        <f>IF(ISERROR(VLOOKUP(B26,Meli!G:G,1,FALSE)),"NÃO","SIM")</f>
        <v>SIM</v>
      </c>
      <c r="F26" t="str">
        <f>VLOOKUP(B:B,BASE!C:J,8,0)</f>
        <v>DISPONÍVEL</v>
      </c>
    </row>
    <row r="27" spans="1:6">
      <c r="A27" s="6" t="s">
        <v>127</v>
      </c>
      <c r="B27" s="6" t="s">
        <v>148</v>
      </c>
      <c r="C27" s="6" t="s">
        <v>296</v>
      </c>
      <c r="D27" s="7" t="s">
        <v>291</v>
      </c>
      <c r="E27" t="str">
        <f>IF(ISERROR(VLOOKUP(B27,Meli!G:G,1,FALSE)),"NÃO","SIM")</f>
        <v>SIM</v>
      </c>
      <c r="F27" t="str">
        <f>VLOOKUP(B:B,BASE!C:J,8,0)</f>
        <v>DISPONÍVEL</v>
      </c>
    </row>
    <row r="28" spans="1:6">
      <c r="A28" s="6" t="s">
        <v>127</v>
      </c>
      <c r="B28" s="6" t="s">
        <v>132</v>
      </c>
      <c r="C28" s="6" t="s">
        <v>296</v>
      </c>
      <c r="D28" s="7" t="s">
        <v>291</v>
      </c>
      <c r="E28" t="str">
        <f>IF(ISERROR(VLOOKUP(B28,Meli!G:G,1,FALSE)),"NÃO","SIM")</f>
        <v>SIM</v>
      </c>
      <c r="F28" t="str">
        <f>VLOOKUP(B:B,BASE!C:J,8,0)</f>
        <v>DISPONÍVEL</v>
      </c>
    </row>
    <row r="29" spans="1:6">
      <c r="A29" s="6" t="s">
        <v>127</v>
      </c>
      <c r="B29" s="6" t="s">
        <v>133</v>
      </c>
      <c r="C29" s="6" t="s">
        <v>296</v>
      </c>
      <c r="D29" s="7" t="s">
        <v>291</v>
      </c>
      <c r="E29" t="str">
        <f>IF(ISERROR(VLOOKUP(B29,Meli!G:G,1,FALSE)),"NÃO","SIM")</f>
        <v>SIM</v>
      </c>
      <c r="F29" t="str">
        <f>VLOOKUP(B:B,BASE!C:J,8,0)</f>
        <v>DISPONÍVEL</v>
      </c>
    </row>
    <row r="30" spans="1:6">
      <c r="A30" s="6" t="s">
        <v>127</v>
      </c>
      <c r="B30" s="6" t="s">
        <v>179</v>
      </c>
      <c r="C30" s="6" t="s">
        <v>296</v>
      </c>
      <c r="D30" s="7" t="s">
        <v>291</v>
      </c>
      <c r="E30" t="str">
        <f>IF(ISERROR(VLOOKUP(B30,Meli!G:G,1,FALSE)),"NÃO","SIM")</f>
        <v>SIM</v>
      </c>
      <c r="F30" t="str">
        <f>VLOOKUP(B:B,BASE!C:J,8,0)</f>
        <v>DISPONÍVEL</v>
      </c>
    </row>
    <row r="31" spans="1:6">
      <c r="A31" s="6" t="s">
        <v>127</v>
      </c>
      <c r="B31" s="6" t="s">
        <v>297</v>
      </c>
      <c r="C31" s="6" t="s">
        <v>296</v>
      </c>
      <c r="D31" s="7" t="s">
        <v>291</v>
      </c>
      <c r="E31" t="str">
        <f>IF(ISERROR(VLOOKUP(B31,Meli!G:G,1,FALSE)),"NÃO","SIM")</f>
        <v>SIM</v>
      </c>
      <c r="F31" t="str">
        <f>VLOOKUP(B:B,BASE!C:J,8,0)</f>
        <v>DISPONÍVEL</v>
      </c>
    </row>
    <row r="32" spans="1:6">
      <c r="A32" s="6" t="s">
        <v>127</v>
      </c>
      <c r="B32" s="6" t="s">
        <v>298</v>
      </c>
      <c r="C32" s="6" t="s">
        <v>296</v>
      </c>
      <c r="D32" s="7" t="s">
        <v>291</v>
      </c>
      <c r="E32" t="str">
        <f>IF(ISERROR(VLOOKUP(B32,Meli!G:G,1,FALSE)),"NÃO","SIM")</f>
        <v>SIM</v>
      </c>
      <c r="F32" t="str">
        <f>VLOOKUP(B:B,BASE!C:J,8,0)</f>
        <v>MANUTENÇÃO</v>
      </c>
    </row>
    <row r="33" spans="1:6">
      <c r="A33" s="6" t="s">
        <v>127</v>
      </c>
      <c r="B33" s="6" t="s">
        <v>178</v>
      </c>
      <c r="C33" s="6" t="s">
        <v>296</v>
      </c>
      <c r="D33" s="7" t="s">
        <v>291</v>
      </c>
      <c r="E33" t="str">
        <f>IF(ISERROR(VLOOKUP(B33,Meli!G:G,1,FALSE)),"NÃO","SIM")</f>
        <v>SIM</v>
      </c>
      <c r="F33" t="str">
        <f>VLOOKUP(B:B,BASE!C:J,8,0)</f>
        <v>DISPONÍVEL</v>
      </c>
    </row>
    <row r="34" spans="1:6">
      <c r="A34" s="6" t="s">
        <v>127</v>
      </c>
      <c r="B34" s="6" t="s">
        <v>299</v>
      </c>
      <c r="C34" s="6" t="s">
        <v>296</v>
      </c>
      <c r="D34" s="7" t="s">
        <v>291</v>
      </c>
      <c r="E34" t="str">
        <f>IF(ISERROR(VLOOKUP(B34,Meli!G:G,1,FALSE)),"NÃO","SIM")</f>
        <v>SIM</v>
      </c>
      <c r="F34" t="str">
        <f>VLOOKUP(B:B,BASE!C:J,8,0)</f>
        <v>DISPONÍVEL</v>
      </c>
    </row>
    <row r="35" spans="1:6">
      <c r="A35" s="6" t="s">
        <v>127</v>
      </c>
      <c r="B35" s="6" t="s">
        <v>134</v>
      </c>
      <c r="C35" s="6" t="s">
        <v>296</v>
      </c>
      <c r="D35" s="7" t="s">
        <v>291</v>
      </c>
      <c r="E35" t="str">
        <f>IF(ISERROR(VLOOKUP(B35,Meli!G:G,1,FALSE)),"NÃO","SIM")</f>
        <v>SIM</v>
      </c>
      <c r="F35" t="str">
        <f>VLOOKUP(B:B,BASE!C:J,8,0)</f>
        <v>DISPONÍVEL</v>
      </c>
    </row>
    <row r="36" spans="1:6">
      <c r="A36" s="6" t="s">
        <v>127</v>
      </c>
      <c r="B36" s="6" t="s">
        <v>239</v>
      </c>
      <c r="C36" s="6" t="s">
        <v>296</v>
      </c>
      <c r="D36" s="7" t="s">
        <v>291</v>
      </c>
      <c r="E36" t="str">
        <f>IF(ISERROR(VLOOKUP(B36,Meli!G:G,1,FALSE)),"NÃO","SIM")</f>
        <v>SIM</v>
      </c>
      <c r="F36" t="str">
        <f>VLOOKUP(B:B,BASE!C:J,8,0)</f>
        <v>DISPONÍVEL</v>
      </c>
    </row>
    <row r="37" spans="1:6">
      <c r="A37" s="6" t="s">
        <v>127</v>
      </c>
      <c r="B37" s="6" t="s">
        <v>128</v>
      </c>
      <c r="C37" s="6" t="s">
        <v>296</v>
      </c>
      <c r="D37" s="7" t="s">
        <v>291</v>
      </c>
      <c r="E37" t="str">
        <f>IF(ISERROR(VLOOKUP(B37,Meli!G:G,1,FALSE)),"NÃO","SIM")</f>
        <v>SIM</v>
      </c>
      <c r="F37" t="str">
        <f>VLOOKUP(B:B,BASE!C:J,8,0)</f>
        <v>DISPONÍVEL</v>
      </c>
    </row>
    <row r="38" spans="1:6">
      <c r="A38" s="6" t="s">
        <v>158</v>
      </c>
      <c r="B38" s="6" t="s">
        <v>300</v>
      </c>
      <c r="C38" s="6" t="s">
        <v>301</v>
      </c>
      <c r="D38" s="7" t="s">
        <v>302</v>
      </c>
      <c r="E38" t="str">
        <f>IF(ISERROR(VLOOKUP(B38,Meli!G:G,1,FALSE)),"NÃO","SIM")</f>
        <v>SIM</v>
      </c>
      <c r="F38" t="str">
        <f>VLOOKUP(B:B,BASE!C:J,8,0)</f>
        <v>DISPONÍVEL</v>
      </c>
    </row>
    <row r="39" spans="1:6">
      <c r="A39" s="6" t="s">
        <v>158</v>
      </c>
      <c r="B39" s="6" t="s">
        <v>303</v>
      </c>
      <c r="C39" s="6" t="s">
        <v>301</v>
      </c>
      <c r="D39" s="7" t="s">
        <v>302</v>
      </c>
      <c r="E39" t="str">
        <f>IF(ISERROR(VLOOKUP(B39,Meli!G:G,1,FALSE)),"NÃO","SIM")</f>
        <v>SIM</v>
      </c>
      <c r="F39" t="str">
        <f>VLOOKUP(B:B,BASE!C:J,8,0)</f>
        <v>DISPONÍVEL</v>
      </c>
    </row>
    <row r="40" spans="1:6">
      <c r="A40" s="6" t="s">
        <v>158</v>
      </c>
      <c r="B40" s="6" t="s">
        <v>304</v>
      </c>
      <c r="C40" s="6" t="s">
        <v>301</v>
      </c>
      <c r="D40" s="7" t="s">
        <v>302</v>
      </c>
      <c r="E40" t="str">
        <f>IF(ISERROR(VLOOKUP(B40,Meli!G:G,1,FALSE)),"NÃO","SIM")</f>
        <v>NÃO</v>
      </c>
      <c r="F40" t="str">
        <f>VLOOKUP(B:B,BASE!C:J,8,0)</f>
        <v>MANUTENÇÃO</v>
      </c>
    </row>
    <row r="41" spans="1:6">
      <c r="A41" s="6" t="s">
        <v>158</v>
      </c>
      <c r="B41" s="6" t="s">
        <v>305</v>
      </c>
      <c r="C41" s="6" t="s">
        <v>301</v>
      </c>
      <c r="D41" s="7" t="s">
        <v>302</v>
      </c>
      <c r="E41" t="str">
        <f>IF(ISERROR(VLOOKUP(B41,Meli!G:G,1,FALSE)),"NÃO","SIM")</f>
        <v>SIM</v>
      </c>
      <c r="F41" t="str">
        <f>VLOOKUP(B:B,BASE!C:J,8,0)</f>
        <v>DISPONÍVEL</v>
      </c>
    </row>
    <row r="42" spans="1:6">
      <c r="A42" s="6" t="s">
        <v>158</v>
      </c>
      <c r="B42" s="6" t="s">
        <v>306</v>
      </c>
      <c r="C42" s="6" t="s">
        <v>301</v>
      </c>
      <c r="D42" s="7" t="s">
        <v>302</v>
      </c>
      <c r="E42" t="str">
        <f>IF(ISERROR(VLOOKUP(B42,Meli!G:G,1,FALSE)),"NÃO","SIM")</f>
        <v>SIM</v>
      </c>
      <c r="F42" t="str">
        <f>VLOOKUP(B:B,BASE!C:J,8,0)</f>
        <v>DISPONÍVEL</v>
      </c>
    </row>
    <row r="43" spans="1:6">
      <c r="A43" s="6" t="s">
        <v>158</v>
      </c>
      <c r="B43" s="6" t="s">
        <v>307</v>
      </c>
      <c r="C43" s="6" t="s">
        <v>301</v>
      </c>
      <c r="D43" s="7" t="s">
        <v>302</v>
      </c>
      <c r="E43" t="str">
        <f>IF(ISERROR(VLOOKUP(B43,Meli!G:G,1,FALSE)),"NÃO","SIM")</f>
        <v>NÃO</v>
      </c>
      <c r="F43" t="str">
        <f>VLOOKUP(B:B,BASE!C:J,8,0)</f>
        <v>MANUTENÇÃO</v>
      </c>
    </row>
    <row r="44" spans="1:6">
      <c r="A44" s="6" t="s">
        <v>158</v>
      </c>
      <c r="B44" s="6" t="s">
        <v>308</v>
      </c>
      <c r="C44" s="6" t="s">
        <v>301</v>
      </c>
      <c r="D44" s="7" t="s">
        <v>302</v>
      </c>
      <c r="E44" t="str">
        <f>IF(ISERROR(VLOOKUP(B44,Meli!G:G,1,FALSE)),"NÃO","SIM")</f>
        <v>NÃO</v>
      </c>
      <c r="F44" t="str">
        <f>VLOOKUP(B:B,BASE!C:J,8,0)</f>
        <v>MANUTENÇÃO</v>
      </c>
    </row>
    <row r="45" spans="1:6">
      <c r="A45" s="6" t="s">
        <v>158</v>
      </c>
      <c r="B45" s="6" t="s">
        <v>309</v>
      </c>
      <c r="C45" s="6" t="s">
        <v>301</v>
      </c>
      <c r="D45" s="7" t="s">
        <v>302</v>
      </c>
      <c r="E45" t="str">
        <f>IF(ISERROR(VLOOKUP(B45,Meli!G:G,1,FALSE)),"NÃO","SIM")</f>
        <v>SIM</v>
      </c>
      <c r="F45" t="str">
        <f>VLOOKUP(B:B,BASE!C:J,8,0)</f>
        <v>DISPONÍVEL</v>
      </c>
    </row>
    <row r="46" spans="1:6">
      <c r="A46" s="6" t="s">
        <v>158</v>
      </c>
      <c r="B46" s="6" t="s">
        <v>310</v>
      </c>
      <c r="C46" s="6" t="s">
        <v>301</v>
      </c>
      <c r="D46" s="7" t="s">
        <v>302</v>
      </c>
      <c r="E46" t="str">
        <f>IF(ISERROR(VLOOKUP(B46,Meli!G:G,1,FALSE)),"NÃO","SIM")</f>
        <v>NÃO</v>
      </c>
      <c r="F46" t="str">
        <f>VLOOKUP(B:B,BASE!C:J,8,0)</f>
        <v>DISPONÍVEL</v>
      </c>
    </row>
    <row r="47" spans="1:6">
      <c r="A47" s="6" t="s">
        <v>158</v>
      </c>
      <c r="B47" s="6" t="s">
        <v>311</v>
      </c>
      <c r="C47" s="6" t="s">
        <v>301</v>
      </c>
      <c r="D47" s="7" t="s">
        <v>302</v>
      </c>
      <c r="E47" t="str">
        <f>IF(ISERROR(VLOOKUP(B47,Meli!G:G,1,FALSE)),"NÃO","SIM")</f>
        <v>SIM</v>
      </c>
      <c r="F47" t="str">
        <f>VLOOKUP(B:B,BASE!C:J,8,0)</f>
        <v>DISPONÍVEL</v>
      </c>
    </row>
    <row r="48" spans="1:6">
      <c r="A48" s="6" t="s">
        <v>158</v>
      </c>
      <c r="B48" s="6" t="s">
        <v>159</v>
      </c>
      <c r="C48" s="6" t="s">
        <v>301</v>
      </c>
      <c r="D48" s="7" t="s">
        <v>302</v>
      </c>
      <c r="E48" t="str">
        <f>IF(ISERROR(VLOOKUP(B48,Meli!G:G,1,FALSE)),"NÃO","SIM")</f>
        <v>SIM</v>
      </c>
      <c r="F48" t="str">
        <f>VLOOKUP(B:B,BASE!C:J,8,0)</f>
        <v>DISPONÍVEL</v>
      </c>
    </row>
    <row r="49" spans="1:6">
      <c r="A49" s="6" t="s">
        <v>158</v>
      </c>
      <c r="B49" s="6" t="s">
        <v>312</v>
      </c>
      <c r="C49" s="6" t="s">
        <v>301</v>
      </c>
      <c r="D49" s="7" t="s">
        <v>302</v>
      </c>
      <c r="E49" t="str">
        <f>IF(ISERROR(VLOOKUP(B49,Meli!G:G,1,FALSE)),"NÃO","SIM")</f>
        <v>SIM</v>
      </c>
      <c r="F49" t="str">
        <f>VLOOKUP(B:B,BASE!C:J,8,0)</f>
        <v>DISPONÍVEL</v>
      </c>
    </row>
    <row r="50" spans="1:6">
      <c r="A50" s="6" t="s">
        <v>158</v>
      </c>
      <c r="B50" s="6" t="s">
        <v>313</v>
      </c>
      <c r="C50" s="6" t="s">
        <v>301</v>
      </c>
      <c r="D50" s="7" t="s">
        <v>302</v>
      </c>
      <c r="E50" t="str">
        <f>IF(ISERROR(VLOOKUP(B50,Meli!G:G,1,FALSE)),"NÃO","SIM")</f>
        <v>SIM</v>
      </c>
      <c r="F50" t="str">
        <f>VLOOKUP(B:B,BASE!C:J,8,0)</f>
        <v>DISPONÍVEL</v>
      </c>
    </row>
    <row r="51" spans="1:6">
      <c r="A51" s="6" t="s">
        <v>158</v>
      </c>
      <c r="B51" s="6" t="s">
        <v>314</v>
      </c>
      <c r="C51" s="6" t="s">
        <v>301</v>
      </c>
      <c r="D51" s="7" t="s">
        <v>302</v>
      </c>
      <c r="E51" t="str">
        <f>IF(ISERROR(VLOOKUP(B51,Meli!G:G,1,FALSE)),"NÃO","SIM")</f>
        <v>SIM</v>
      </c>
      <c r="F51" t="str">
        <f>VLOOKUP(B:B,BASE!C:J,8,0)</f>
        <v>DISPONÍVEL</v>
      </c>
    </row>
    <row r="52" spans="1:6">
      <c r="A52" s="6" t="s">
        <v>158</v>
      </c>
      <c r="B52" s="6" t="s">
        <v>315</v>
      </c>
      <c r="C52" s="6" t="s">
        <v>301</v>
      </c>
      <c r="D52" s="7" t="s">
        <v>302</v>
      </c>
      <c r="E52" t="str">
        <f>IF(ISERROR(VLOOKUP(B52,Meli!G:G,1,FALSE)),"NÃO","SIM")</f>
        <v>SIM</v>
      </c>
      <c r="F52" t="str">
        <f>VLOOKUP(B:B,BASE!C:J,8,0)</f>
        <v>DISPONÍVEL</v>
      </c>
    </row>
    <row r="53" spans="1:6">
      <c r="A53" s="6" t="s">
        <v>100</v>
      </c>
      <c r="B53" s="6" t="s">
        <v>316</v>
      </c>
      <c r="C53" s="6" t="s">
        <v>317</v>
      </c>
      <c r="D53" s="7" t="s">
        <v>302</v>
      </c>
      <c r="E53" t="str">
        <f>IF(ISERROR(VLOOKUP(B53,Meli!G:G,1,FALSE)),"NÃO","SIM")</f>
        <v>NÃO</v>
      </c>
      <c r="F53" t="str">
        <f>VLOOKUP(B:B,BASE!C:J,8,0)</f>
        <v>MANUTENÇÃO</v>
      </c>
    </row>
    <row r="54" spans="1:6">
      <c r="A54" s="6" t="s">
        <v>100</v>
      </c>
      <c r="B54" s="6" t="s">
        <v>106</v>
      </c>
      <c r="C54" s="6" t="s">
        <v>317</v>
      </c>
      <c r="D54" s="7" t="s">
        <v>302</v>
      </c>
      <c r="E54" t="str">
        <f>IF(ISERROR(VLOOKUP(B54,Meli!G:G,1,FALSE)),"NÃO","SIM")</f>
        <v>SIM</v>
      </c>
      <c r="F54" t="str">
        <f>VLOOKUP(B:B,BASE!C:J,8,0)</f>
        <v>DISPONÍVEL</v>
      </c>
    </row>
    <row r="55" spans="1:6">
      <c r="A55" s="6" t="s">
        <v>100</v>
      </c>
      <c r="B55" s="6" t="s">
        <v>318</v>
      </c>
      <c r="C55" s="6" t="s">
        <v>317</v>
      </c>
      <c r="D55" s="7" t="s">
        <v>302</v>
      </c>
      <c r="E55" t="str">
        <f>IF(ISERROR(VLOOKUP(B55,Meli!G:G,1,FALSE)),"NÃO","SIM")</f>
        <v>NÃO</v>
      </c>
      <c r="F55" t="str">
        <f>VLOOKUP(B:B,BASE!C:J,8,0)</f>
        <v>MANUTENÇÃO</v>
      </c>
    </row>
    <row r="56" spans="1:6">
      <c r="A56" s="6" t="s">
        <v>100</v>
      </c>
      <c r="B56" s="6" t="s">
        <v>105</v>
      </c>
      <c r="C56" s="6" t="s">
        <v>317</v>
      </c>
      <c r="D56" s="7" t="s">
        <v>302</v>
      </c>
      <c r="E56" t="str">
        <f>IF(ISERROR(VLOOKUP(B56,Meli!G:G,1,FALSE)),"NÃO","SIM")</f>
        <v>SIM</v>
      </c>
      <c r="F56" t="str">
        <f>VLOOKUP(B:B,BASE!C:J,8,0)</f>
        <v>DISPONÍVEL</v>
      </c>
    </row>
    <row r="57" spans="1:6">
      <c r="A57" s="6" t="s">
        <v>100</v>
      </c>
      <c r="B57" s="6" t="s">
        <v>319</v>
      </c>
      <c r="C57" s="6" t="s">
        <v>317</v>
      </c>
      <c r="D57" s="7" t="s">
        <v>302</v>
      </c>
      <c r="E57" t="str">
        <f>IF(ISERROR(VLOOKUP(B57,Meli!G:G,1,FALSE)),"NÃO","SIM")</f>
        <v>NÃO</v>
      </c>
      <c r="F57" t="str">
        <f>VLOOKUP(B:B,BASE!C:J,8,0)</f>
        <v>DISPONÍVEL</v>
      </c>
    </row>
    <row r="58" spans="1:6">
      <c r="A58" s="6" t="s">
        <v>100</v>
      </c>
      <c r="B58" s="6" t="s">
        <v>108</v>
      </c>
      <c r="C58" s="6" t="s">
        <v>317</v>
      </c>
      <c r="D58" s="7" t="s">
        <v>302</v>
      </c>
      <c r="E58" t="str">
        <f>IF(ISERROR(VLOOKUP(B58,Meli!G:G,1,FALSE)),"NÃO","SIM")</f>
        <v>SIM</v>
      </c>
      <c r="F58" t="str">
        <f>VLOOKUP(B:B,BASE!C:J,8,0)</f>
        <v>DISPONÍVEL</v>
      </c>
    </row>
    <row r="59" spans="1:6">
      <c r="A59" s="6" t="s">
        <v>100</v>
      </c>
      <c r="B59" s="6" t="s">
        <v>107</v>
      </c>
      <c r="C59" s="6" t="s">
        <v>317</v>
      </c>
      <c r="D59" s="7" t="s">
        <v>302</v>
      </c>
      <c r="E59" t="str">
        <f>IF(ISERROR(VLOOKUP(B59,Meli!G:G,1,FALSE)),"NÃO","SIM")</f>
        <v>SIM</v>
      </c>
      <c r="F59" t="str">
        <f>VLOOKUP(B:B,BASE!C:J,8,0)</f>
        <v>MANUTENÇÃO</v>
      </c>
    </row>
    <row r="60" spans="1:6">
      <c r="A60" s="6" t="s">
        <v>100</v>
      </c>
      <c r="B60" s="7" t="s">
        <v>109</v>
      </c>
      <c r="C60" s="6" t="s">
        <v>317</v>
      </c>
      <c r="D60" s="7" t="s">
        <v>302</v>
      </c>
      <c r="E60" t="str">
        <f>IF(ISERROR(VLOOKUP(B60,Meli!G:G,1,FALSE)),"NÃO","SIM")</f>
        <v>SIM</v>
      </c>
      <c r="F60" t="str">
        <f>VLOOKUP(B:B,BASE!C:J,8,0)</f>
        <v>DISPONÍVEL</v>
      </c>
    </row>
    <row r="61" spans="1:6">
      <c r="A61" s="6" t="s">
        <v>100</v>
      </c>
      <c r="B61" s="6" t="s">
        <v>101</v>
      </c>
      <c r="C61" s="6" t="s">
        <v>317</v>
      </c>
      <c r="D61" s="7" t="s">
        <v>302</v>
      </c>
      <c r="E61" t="str">
        <f>IF(ISERROR(VLOOKUP(B61,Meli!G:G,1,FALSE)),"NÃO","SIM")</f>
        <v>SIM</v>
      </c>
      <c r="F61" t="str">
        <f>VLOOKUP(B:B,BASE!C:J,8,0)</f>
        <v>MANUTENÇÃO</v>
      </c>
    </row>
    <row r="62" spans="1:6">
      <c r="A62" s="6" t="s">
        <v>100</v>
      </c>
      <c r="B62" s="6" t="s">
        <v>320</v>
      </c>
      <c r="C62" s="6" t="s">
        <v>317</v>
      </c>
      <c r="D62" s="7" t="s">
        <v>302</v>
      </c>
      <c r="E62" t="str">
        <f>IF(ISERROR(VLOOKUP(B62,Meli!G:G,1,FALSE)),"NÃO","SIM")</f>
        <v>NÃO</v>
      </c>
      <c r="F62" t="str">
        <f>VLOOKUP(B:B,BASE!C:J,8,0)</f>
        <v>MANUTENÇÃO</v>
      </c>
    </row>
    <row r="63" spans="1:6">
      <c r="A63" s="6" t="s">
        <v>100</v>
      </c>
      <c r="B63" s="6" t="s">
        <v>104</v>
      </c>
      <c r="C63" s="6" t="s">
        <v>317</v>
      </c>
      <c r="D63" s="7" t="s">
        <v>302</v>
      </c>
      <c r="E63" t="str">
        <f>IF(ISERROR(VLOOKUP(B63,Meli!G:G,1,FALSE)),"NÃO","SIM")</f>
        <v>SIM</v>
      </c>
      <c r="F63" t="str">
        <f>VLOOKUP(B:B,BASE!C:J,8,0)</f>
        <v>DISPONÍVEL</v>
      </c>
    </row>
    <row r="64" spans="1:6">
      <c r="A64" s="6" t="s">
        <v>100</v>
      </c>
      <c r="B64" s="6" t="s">
        <v>321</v>
      </c>
      <c r="C64" s="6" t="s">
        <v>317</v>
      </c>
      <c r="D64" s="7" t="s">
        <v>302</v>
      </c>
      <c r="E64" t="str">
        <f>IF(ISERROR(VLOOKUP(B64,Meli!G:G,1,FALSE)),"NÃO","SIM")</f>
        <v>SIM</v>
      </c>
      <c r="F64" t="str">
        <f>VLOOKUP(B:B,BASE!C:J,8,0)</f>
        <v>DISPONÍVEL</v>
      </c>
    </row>
    <row r="65" spans="1:6">
      <c r="A65" s="6" t="s">
        <v>100</v>
      </c>
      <c r="B65" s="6" t="s">
        <v>322</v>
      </c>
      <c r="C65" s="6" t="s">
        <v>317</v>
      </c>
      <c r="D65" s="7" t="s">
        <v>302</v>
      </c>
      <c r="E65" t="str">
        <f>IF(ISERROR(VLOOKUP(B65,Meli!G:G,1,FALSE)),"NÃO","SIM")</f>
        <v>NÃO</v>
      </c>
      <c r="F65" t="str">
        <f>VLOOKUP(B:B,BASE!C:J,8,0)</f>
        <v>MANUTENÇÃO</v>
      </c>
    </row>
    <row r="66" spans="1:6">
      <c r="A66" s="6" t="s">
        <v>100</v>
      </c>
      <c r="B66" s="6" t="s">
        <v>323</v>
      </c>
      <c r="C66" s="6" t="s">
        <v>317</v>
      </c>
      <c r="D66" s="7" t="s">
        <v>302</v>
      </c>
      <c r="E66" t="str">
        <f>IF(ISERROR(VLOOKUP(B66,Meli!G:G,1,FALSE)),"NÃO","SIM")</f>
        <v>NÃO</v>
      </c>
      <c r="F66" t="str">
        <f>VLOOKUP(B:B,BASE!C:J,8,0)</f>
        <v>MANUTENÇÃO</v>
      </c>
    </row>
    <row r="67" spans="1:6">
      <c r="A67" s="6" t="s">
        <v>91</v>
      </c>
      <c r="B67" s="6" t="s">
        <v>92</v>
      </c>
      <c r="C67" s="6" t="s">
        <v>324</v>
      </c>
      <c r="D67" s="7" t="s">
        <v>325</v>
      </c>
      <c r="E67" t="str">
        <f>IF(ISERROR(VLOOKUP(B67,Meli!G:G,1,FALSE)),"NÃO","SIM")</f>
        <v>SIM</v>
      </c>
      <c r="F67" t="str">
        <f>VLOOKUP(B:B,BASE!C:J,8,0)</f>
        <v>DISPONÍVEL</v>
      </c>
    </row>
    <row r="68" spans="1:6">
      <c r="A68" s="6" t="s">
        <v>91</v>
      </c>
      <c r="B68" s="6" t="s">
        <v>96</v>
      </c>
      <c r="C68" s="6" t="s">
        <v>324</v>
      </c>
      <c r="D68" s="7" t="s">
        <v>325</v>
      </c>
      <c r="E68" t="str">
        <f>IF(ISERROR(VLOOKUP(B68,Meli!G:G,1,FALSE)),"NÃO","SIM")</f>
        <v>SIM</v>
      </c>
      <c r="F68" t="str">
        <f>VLOOKUP(B:B,BASE!C:J,8,0)</f>
        <v>DISPONÍVEL</v>
      </c>
    </row>
    <row r="69" spans="1:6">
      <c r="A69" s="6" t="s">
        <v>91</v>
      </c>
      <c r="B69" s="6" t="s">
        <v>94</v>
      </c>
      <c r="C69" s="6" t="s">
        <v>324</v>
      </c>
      <c r="D69" s="7" t="s">
        <v>325</v>
      </c>
      <c r="E69" t="str">
        <f>IF(ISERROR(VLOOKUP(B69,Meli!G:G,1,FALSE)),"NÃO","SIM")</f>
        <v>SIM</v>
      </c>
      <c r="F69" t="str">
        <f>VLOOKUP(B:B,BASE!C:J,8,0)</f>
        <v>DISPONÍVEL</v>
      </c>
    </row>
    <row r="70" spans="1:6">
      <c r="A70" s="6" t="s">
        <v>91</v>
      </c>
      <c r="B70" s="6" t="s">
        <v>254</v>
      </c>
      <c r="C70" s="6" t="s">
        <v>324</v>
      </c>
      <c r="D70" s="7" t="s">
        <v>325</v>
      </c>
      <c r="E70" t="str">
        <f>IF(ISERROR(VLOOKUP(B70,Meli!G:G,1,FALSE)),"NÃO","SIM")</f>
        <v>SIM</v>
      </c>
      <c r="F70" t="str">
        <f>VLOOKUP(B:B,BASE!C:J,8,0)</f>
        <v>DISPONÍVEL</v>
      </c>
    </row>
    <row r="71" spans="1:6">
      <c r="A71" s="6" t="s">
        <v>91</v>
      </c>
      <c r="B71" s="6" t="s">
        <v>98</v>
      </c>
      <c r="C71" s="6" t="s">
        <v>324</v>
      </c>
      <c r="D71" s="7" t="s">
        <v>325</v>
      </c>
      <c r="E71" t="str">
        <f>IF(ISERROR(VLOOKUP(B71,Meli!G:G,1,FALSE)),"NÃO","SIM")</f>
        <v>SIM</v>
      </c>
      <c r="F71" t="str">
        <f>VLOOKUP(B:B,BASE!C:J,8,0)</f>
        <v>DISPONÍVEL</v>
      </c>
    </row>
    <row r="72" spans="1:6">
      <c r="A72" s="6" t="s">
        <v>91</v>
      </c>
      <c r="B72" s="6" t="s">
        <v>238</v>
      </c>
      <c r="C72" s="6" t="s">
        <v>324</v>
      </c>
      <c r="D72" s="7" t="s">
        <v>325</v>
      </c>
      <c r="E72" t="str">
        <f>IF(ISERROR(VLOOKUP(B72,Meli!G:G,1,FALSE)),"NÃO","SIM")</f>
        <v>SIM</v>
      </c>
      <c r="F72" t="str">
        <f>VLOOKUP(B:B,BASE!C:J,8,0)</f>
        <v>DISPONÍVEL</v>
      </c>
    </row>
    <row r="73" spans="1:6">
      <c r="A73" s="6" t="s">
        <v>91</v>
      </c>
      <c r="B73" s="6" t="s">
        <v>95</v>
      </c>
      <c r="C73" s="6" t="s">
        <v>324</v>
      </c>
      <c r="D73" s="7" t="s">
        <v>325</v>
      </c>
      <c r="E73" t="str">
        <f>IF(ISERROR(VLOOKUP(B73,Meli!G:G,1,FALSE)),"NÃO","SIM")</f>
        <v>SIM</v>
      </c>
      <c r="F73" t="str">
        <f>VLOOKUP(B:B,BASE!C:J,8,0)</f>
        <v>DISPONÍVEL</v>
      </c>
    </row>
    <row r="74" spans="1:6">
      <c r="A74" s="6" t="s">
        <v>91</v>
      </c>
      <c r="B74" s="6" t="s">
        <v>253</v>
      </c>
      <c r="C74" s="6" t="s">
        <v>324</v>
      </c>
      <c r="D74" s="7" t="s">
        <v>325</v>
      </c>
      <c r="E74" t="str">
        <f>IF(ISERROR(VLOOKUP(B74,Meli!G:G,1,FALSE)),"NÃO","SIM")</f>
        <v>SIM</v>
      </c>
      <c r="F74" t="str">
        <f>VLOOKUP(B:B,BASE!C:J,8,0)</f>
        <v>DISPONÍVEL</v>
      </c>
    </row>
    <row r="75" spans="1:6">
      <c r="A75" s="6" t="s">
        <v>91</v>
      </c>
      <c r="B75" s="6" t="s">
        <v>97</v>
      </c>
      <c r="C75" s="6" t="s">
        <v>324</v>
      </c>
      <c r="D75" s="7" t="s">
        <v>325</v>
      </c>
      <c r="E75" t="str">
        <f>IF(ISERROR(VLOOKUP(B75,Meli!G:G,1,FALSE)),"NÃO","SIM")</f>
        <v>SIM</v>
      </c>
      <c r="F75" t="str">
        <f>VLOOKUP(B:B,BASE!C:J,8,0)</f>
        <v>DISPONÍVEL</v>
      </c>
    </row>
    <row r="76" spans="1:6">
      <c r="A76" s="6" t="s">
        <v>91</v>
      </c>
      <c r="B76" s="6" t="s">
        <v>247</v>
      </c>
      <c r="C76" s="6" t="s">
        <v>324</v>
      </c>
      <c r="D76" s="7" t="s">
        <v>325</v>
      </c>
      <c r="E76" t="str">
        <f>IF(ISERROR(VLOOKUP(B76,Meli!G:G,1,FALSE)),"NÃO","SIM")</f>
        <v>SIM</v>
      </c>
      <c r="F76" t="str">
        <f>VLOOKUP(B:B,BASE!C:J,8,0)</f>
        <v>DISPONÍVEL</v>
      </c>
    </row>
    <row r="77" spans="1:6">
      <c r="A77" s="6" t="s">
        <v>67</v>
      </c>
      <c r="B77" s="6" t="s">
        <v>86</v>
      </c>
      <c r="C77" s="6" t="s">
        <v>326</v>
      </c>
      <c r="D77" s="7" t="s">
        <v>325</v>
      </c>
      <c r="E77" t="str">
        <f>IF(ISERROR(VLOOKUP(B77,Meli!G:G,1,FALSE)),"NÃO","SIM")</f>
        <v>NÃO</v>
      </c>
      <c r="F77" t="str">
        <f>VLOOKUP(B:B,BASE!C:J,8,0)</f>
        <v>MANUTENÇÃO</v>
      </c>
    </row>
    <row r="78" spans="1:6">
      <c r="A78" s="6" t="s">
        <v>67</v>
      </c>
      <c r="B78" s="6" t="s">
        <v>81</v>
      </c>
      <c r="C78" s="6" t="s">
        <v>326</v>
      </c>
      <c r="D78" s="7" t="s">
        <v>325</v>
      </c>
      <c r="E78" t="str">
        <f>IF(ISERROR(VLOOKUP(B78,Meli!G:G,1,FALSE)),"NÃO","SIM")</f>
        <v>SIM</v>
      </c>
      <c r="F78" t="str">
        <f>VLOOKUP(B:B,BASE!C:J,8,0)</f>
        <v>DISPONÍVEL</v>
      </c>
    </row>
    <row r="79" spans="1:6">
      <c r="A79" s="6" t="s">
        <v>67</v>
      </c>
      <c r="B79" s="6" t="s">
        <v>70</v>
      </c>
      <c r="C79" s="6" t="s">
        <v>326</v>
      </c>
      <c r="D79" s="7" t="s">
        <v>325</v>
      </c>
      <c r="E79" t="str">
        <f>IF(ISERROR(VLOOKUP(B79,Meli!G:G,1,FALSE)),"NÃO","SIM")</f>
        <v>NÃO</v>
      </c>
      <c r="F79" t="str">
        <f>VLOOKUP(B:B,BASE!C:J,8,0)</f>
        <v>MANUTENÇÃO</v>
      </c>
    </row>
    <row r="80" spans="1:6">
      <c r="A80" s="6" t="s">
        <v>67</v>
      </c>
      <c r="B80" s="6" t="s">
        <v>83</v>
      </c>
      <c r="C80" s="6" t="s">
        <v>326</v>
      </c>
      <c r="D80" s="7" t="s">
        <v>325</v>
      </c>
      <c r="E80" t="str">
        <f>IF(ISERROR(VLOOKUP(B80,Meli!G:G,1,FALSE)),"NÃO","SIM")</f>
        <v>SIM</v>
      </c>
      <c r="F80" t="str">
        <f>VLOOKUP(B:B,BASE!C:J,8,0)</f>
        <v>DISPONÍVEL</v>
      </c>
    </row>
    <row r="81" spans="1:6">
      <c r="A81" s="6" t="s">
        <v>67</v>
      </c>
      <c r="B81" s="6" t="s">
        <v>327</v>
      </c>
      <c r="C81" s="6" t="s">
        <v>326</v>
      </c>
      <c r="D81" s="7" t="s">
        <v>325</v>
      </c>
      <c r="E81" t="str">
        <f>IF(ISERROR(VLOOKUP(B81,Meli!G:G,1,FALSE)),"NÃO","SIM")</f>
        <v>NÃO</v>
      </c>
      <c r="F81" t="str">
        <f>VLOOKUP(B:B,BASE!C:J,8,0)</f>
        <v>DISPONÍVEL</v>
      </c>
    </row>
    <row r="82" spans="1:6">
      <c r="A82" s="6" t="s">
        <v>67</v>
      </c>
      <c r="B82" s="6" t="s">
        <v>84</v>
      </c>
      <c r="C82" s="6" t="s">
        <v>326</v>
      </c>
      <c r="D82" s="7" t="s">
        <v>325</v>
      </c>
      <c r="E82" t="str">
        <f>IF(ISERROR(VLOOKUP(B82,Meli!G:G,1,FALSE)),"NÃO","SIM")</f>
        <v>SIM</v>
      </c>
      <c r="F82" t="str">
        <f>VLOOKUP(B:B,BASE!C:J,8,0)</f>
        <v>DISPONÍVEL</v>
      </c>
    </row>
    <row r="83" spans="1:6">
      <c r="A83" s="6" t="s">
        <v>67</v>
      </c>
      <c r="B83" s="6" t="s">
        <v>85</v>
      </c>
      <c r="C83" s="6" t="s">
        <v>326</v>
      </c>
      <c r="D83" s="7" t="s">
        <v>325</v>
      </c>
      <c r="E83" t="str">
        <f>IF(ISERROR(VLOOKUP(B83,Meli!G:G,1,FALSE)),"NÃO","SIM")</f>
        <v>SIM</v>
      </c>
      <c r="F83" t="str">
        <f>VLOOKUP(B:B,BASE!C:J,8,0)</f>
        <v>DISPONÍVEL</v>
      </c>
    </row>
    <row r="84" spans="1:6">
      <c r="A84" s="6" t="s">
        <v>67</v>
      </c>
      <c r="B84" s="6" t="s">
        <v>68</v>
      </c>
      <c r="C84" s="6" t="s">
        <v>326</v>
      </c>
      <c r="D84" s="7" t="s">
        <v>325</v>
      </c>
      <c r="E84" t="str">
        <f>IF(ISERROR(VLOOKUP(B84,Meli!G:G,1,FALSE)),"NÃO","SIM")</f>
        <v>NÃO</v>
      </c>
      <c r="F84" t="str">
        <f>VLOOKUP(B:B,BASE!C:J,8,0)</f>
        <v>DISPONÍVEL</v>
      </c>
    </row>
    <row r="85" spans="1:6">
      <c r="A85" s="6" t="s">
        <v>67</v>
      </c>
      <c r="B85" s="6" t="s">
        <v>71</v>
      </c>
      <c r="C85" s="6" t="s">
        <v>326</v>
      </c>
      <c r="D85" s="7" t="s">
        <v>325</v>
      </c>
      <c r="E85" t="str">
        <f>IF(ISERROR(VLOOKUP(B85,Meli!G:G,1,FALSE)),"NÃO","SIM")</f>
        <v>SIM</v>
      </c>
      <c r="F85" t="str">
        <f>VLOOKUP(B:B,BASE!C:J,8,0)</f>
        <v>DISPONÍVEL</v>
      </c>
    </row>
    <row r="86" spans="1:6">
      <c r="A86" s="6" t="s">
        <v>67</v>
      </c>
      <c r="B86" s="6" t="s">
        <v>328</v>
      </c>
      <c r="C86" s="6" t="s">
        <v>326</v>
      </c>
      <c r="D86" s="7" t="s">
        <v>325</v>
      </c>
      <c r="E86" t="str">
        <f>IF(ISERROR(VLOOKUP(B86,Meli!G:G,1,FALSE)),"NÃO","SIM")</f>
        <v>SIM</v>
      </c>
      <c r="F86" t="str">
        <f>VLOOKUP(B:B,BASE!C:J,8,0)</f>
        <v>DISPONÍVEL</v>
      </c>
    </row>
    <row r="87" spans="1:6">
      <c r="A87" s="6" t="s">
        <v>67</v>
      </c>
      <c r="B87" s="6" t="s">
        <v>329</v>
      </c>
      <c r="C87" s="6" t="s">
        <v>326</v>
      </c>
      <c r="D87" s="7" t="s">
        <v>325</v>
      </c>
      <c r="E87" t="str">
        <f>IF(ISERROR(VLOOKUP(B87,Meli!G:G,1,FALSE)),"NÃO","SIM")</f>
        <v>NÃO</v>
      </c>
      <c r="F87" t="str">
        <f>VLOOKUP(B:B,BASE!C:J,8,0)</f>
        <v>DISPONÍVEL</v>
      </c>
    </row>
    <row r="88" spans="1:6">
      <c r="A88" s="6" t="s">
        <v>67</v>
      </c>
      <c r="B88" s="6" t="s">
        <v>330</v>
      </c>
      <c r="C88" s="6" t="s">
        <v>326</v>
      </c>
      <c r="D88" s="7" t="s">
        <v>325</v>
      </c>
      <c r="E88" t="str">
        <f>IF(ISERROR(VLOOKUP(B88,Meli!G:G,1,FALSE)),"NÃO","SIM")</f>
        <v>SIM</v>
      </c>
      <c r="F88" t="str">
        <f>VLOOKUP(B:B,BASE!C:J,8,0)</f>
        <v>DISPONÍVEL</v>
      </c>
    </row>
    <row r="89" spans="1:6">
      <c r="A89" s="6" t="s">
        <v>67</v>
      </c>
      <c r="B89" s="6" t="s">
        <v>331</v>
      </c>
      <c r="C89" s="6" t="s">
        <v>326</v>
      </c>
      <c r="D89" s="7" t="s">
        <v>325</v>
      </c>
      <c r="E89" t="str">
        <f>IF(ISERROR(VLOOKUP(B89,Meli!G:G,1,FALSE)),"NÃO","SIM")</f>
        <v>SIM</v>
      </c>
      <c r="F89" t="str">
        <f>VLOOKUP(B:B,BASE!C:J,8,0)</f>
        <v>DISPONÍVEL</v>
      </c>
    </row>
    <row r="90" spans="1:6">
      <c r="A90" s="6" t="s">
        <v>46</v>
      </c>
      <c r="B90" s="6" t="s">
        <v>63</v>
      </c>
      <c r="C90" s="6" t="s">
        <v>332</v>
      </c>
      <c r="D90" s="7" t="s">
        <v>325</v>
      </c>
      <c r="E90" t="str">
        <f>IF(ISERROR(VLOOKUP(B90,Meli!G:G,1,FALSE)),"NÃO","SIM")</f>
        <v>NÃO</v>
      </c>
      <c r="F90" t="str">
        <f>VLOOKUP(B:B,BASE!C:J,8,0)</f>
        <v>DISPONÍVEL</v>
      </c>
    </row>
    <row r="91" spans="1:6">
      <c r="A91" s="6" t="s">
        <v>46</v>
      </c>
      <c r="B91" s="6" t="s">
        <v>334</v>
      </c>
      <c r="C91" s="6" t="s">
        <v>332</v>
      </c>
      <c r="D91" s="7" t="s">
        <v>325</v>
      </c>
      <c r="E91" t="str">
        <f>IF(ISERROR(VLOOKUP(B91,Meli!G:G,1,FALSE)),"NÃO","SIM")</f>
        <v>NÃO</v>
      </c>
      <c r="F91" t="str">
        <f>VLOOKUP(B:B,BASE!C:J,8,0)</f>
        <v>MANUTENÇÃO</v>
      </c>
    </row>
    <row r="92" spans="1:6">
      <c r="A92" s="6" t="s">
        <v>138</v>
      </c>
      <c r="B92" s="6" t="s">
        <v>142</v>
      </c>
      <c r="C92" s="6" t="s">
        <v>335</v>
      </c>
      <c r="D92" s="7" t="s">
        <v>295</v>
      </c>
      <c r="E92" t="str">
        <f>IF(ISERROR(VLOOKUP(B92,Meli!G:G,1,FALSE)),"NÃO","SIM")</f>
        <v>SIM</v>
      </c>
      <c r="F92" t="str">
        <f>VLOOKUP(B:B,BASE!C:J,8,0)</f>
        <v>DISPONÍVEL</v>
      </c>
    </row>
    <row r="93" spans="1:6">
      <c r="A93" s="6" t="s">
        <v>138</v>
      </c>
      <c r="B93" s="6" t="s">
        <v>139</v>
      </c>
      <c r="C93" s="6" t="s">
        <v>335</v>
      </c>
      <c r="D93" s="7" t="s">
        <v>295</v>
      </c>
      <c r="E93" t="str">
        <f>IF(ISERROR(VLOOKUP(B93,Meli!G:G,1,FALSE)),"NÃO","SIM")</f>
        <v>SIM</v>
      </c>
      <c r="F93" t="str">
        <f>VLOOKUP(B:B,BASE!C:J,8,0)</f>
        <v>DISPONÍVEL</v>
      </c>
    </row>
    <row r="94" spans="1:6">
      <c r="A94" s="6" t="s">
        <v>138</v>
      </c>
      <c r="B94" s="6" t="s">
        <v>141</v>
      </c>
      <c r="C94" s="6" t="s">
        <v>335</v>
      </c>
      <c r="D94" s="7" t="s">
        <v>295</v>
      </c>
      <c r="E94" t="str">
        <f>IF(ISERROR(VLOOKUP(B94,Meli!G:G,1,FALSE)),"NÃO","SIM")</f>
        <v>SIM</v>
      </c>
      <c r="F94" t="str">
        <f>VLOOKUP(B:B,BASE!C:J,8,0)</f>
        <v>DISPONÍVEL</v>
      </c>
    </row>
    <row r="95" spans="1:6">
      <c r="A95" s="6" t="s">
        <v>138</v>
      </c>
      <c r="B95" s="6" t="s">
        <v>229</v>
      </c>
      <c r="C95" s="6" t="s">
        <v>335</v>
      </c>
      <c r="D95" s="7" t="s">
        <v>295</v>
      </c>
      <c r="E95" t="str">
        <f>IF(ISERROR(VLOOKUP(B95,Meli!G:G,1,FALSE)),"NÃO","SIM")</f>
        <v>SIM</v>
      </c>
      <c r="F95" t="str">
        <f>VLOOKUP(B:B,BASE!C:J,8,0)</f>
        <v>DISPONÍVEL</v>
      </c>
    </row>
    <row r="96" spans="1:6">
      <c r="A96" s="6" t="s">
        <v>138</v>
      </c>
      <c r="B96" s="6" t="s">
        <v>258</v>
      </c>
      <c r="C96" s="6" t="s">
        <v>335</v>
      </c>
      <c r="D96" s="7" t="s">
        <v>295</v>
      </c>
      <c r="E96" t="str">
        <f>IF(ISERROR(VLOOKUP(B96,Meli!G:G,1,FALSE)),"NÃO","SIM")</f>
        <v>SIM</v>
      </c>
      <c r="F96" t="str">
        <f>VLOOKUP(B:B,BASE!C:J,8,0)</f>
        <v>DISPONÍVEL</v>
      </c>
    </row>
    <row r="97" spans="1:6">
      <c r="A97" s="6" t="s">
        <v>138</v>
      </c>
      <c r="B97" s="6" t="s">
        <v>150</v>
      </c>
      <c r="C97" s="6" t="s">
        <v>335</v>
      </c>
      <c r="D97" s="7" t="s">
        <v>295</v>
      </c>
      <c r="E97" t="str">
        <f>IF(ISERROR(VLOOKUP(B97,Meli!G:G,1,FALSE)),"NÃO","SIM")</f>
        <v>SIM</v>
      </c>
      <c r="F97" t="str">
        <f>VLOOKUP(B:B,BASE!C:J,8,0)</f>
        <v>DISPONÍVEL</v>
      </c>
    </row>
    <row r="98" spans="1:6">
      <c r="A98" s="6" t="s">
        <v>138</v>
      </c>
      <c r="B98" s="6" t="s">
        <v>151</v>
      </c>
      <c r="C98" s="6" t="s">
        <v>335</v>
      </c>
      <c r="D98" s="7" t="s">
        <v>295</v>
      </c>
      <c r="E98" t="str">
        <f>IF(ISERROR(VLOOKUP(B98,Meli!G:G,1,FALSE)),"NÃO","SIM")</f>
        <v>SIM</v>
      </c>
      <c r="F98" t="str">
        <f>VLOOKUP(B:B,BASE!C:J,8,0)</f>
        <v>DISPONÍVEL</v>
      </c>
    </row>
    <row r="99" spans="1:6">
      <c r="A99" s="6" t="s">
        <v>138</v>
      </c>
      <c r="B99" s="6" t="s">
        <v>147</v>
      </c>
      <c r="C99" s="6" t="s">
        <v>335</v>
      </c>
      <c r="D99" s="7" t="s">
        <v>295</v>
      </c>
      <c r="E99" t="str">
        <f>IF(ISERROR(VLOOKUP(B99,Meli!G:G,1,FALSE)),"NÃO","SIM")</f>
        <v>SIM</v>
      </c>
      <c r="F99" t="str">
        <f>VLOOKUP(B:B,BASE!C:J,8,0)</f>
        <v>DISPONÍVEL</v>
      </c>
    </row>
    <row r="100" spans="1:6">
      <c r="A100" s="6" t="s">
        <v>138</v>
      </c>
      <c r="B100" s="6" t="s">
        <v>146</v>
      </c>
      <c r="C100" s="6" t="s">
        <v>335</v>
      </c>
      <c r="D100" s="7" t="s">
        <v>295</v>
      </c>
      <c r="E100" t="str">
        <f>IF(ISERROR(VLOOKUP(B100,Meli!G:G,1,FALSE)),"NÃO","SIM")</f>
        <v>SIM</v>
      </c>
      <c r="F100" t="str">
        <f>VLOOKUP(B:B,BASE!C:J,8,0)</f>
        <v>DISPONÍVEL</v>
      </c>
    </row>
    <row r="101" spans="1:6">
      <c r="A101" s="6" t="s">
        <v>138</v>
      </c>
      <c r="B101" s="6" t="s">
        <v>143</v>
      </c>
      <c r="C101" s="6" t="s">
        <v>335</v>
      </c>
      <c r="D101" s="7" t="s">
        <v>295</v>
      </c>
      <c r="E101" t="str">
        <f>IF(ISERROR(VLOOKUP(B101,Meli!G:G,1,FALSE)),"NÃO","SIM")</f>
        <v>SIM</v>
      </c>
      <c r="F101" t="str">
        <f>VLOOKUP(B:B,BASE!C:J,8,0)</f>
        <v>MANUTENÇÃO</v>
      </c>
    </row>
    <row r="102" spans="1:6">
      <c r="A102" s="6" t="s">
        <v>138</v>
      </c>
      <c r="B102" s="6" t="s">
        <v>230</v>
      </c>
      <c r="C102" s="6" t="s">
        <v>335</v>
      </c>
      <c r="D102" s="7" t="s">
        <v>295</v>
      </c>
      <c r="E102" t="str">
        <f>IF(ISERROR(VLOOKUP(B102,Meli!G:G,1,FALSE)),"NÃO","SIM")</f>
        <v>SIM</v>
      </c>
      <c r="F102" t="str">
        <f>VLOOKUP(B:B,BASE!C:J,8,0)</f>
        <v>DISPONÍVEL</v>
      </c>
    </row>
    <row r="103" spans="1:6">
      <c r="A103" s="6" t="s">
        <v>138</v>
      </c>
      <c r="B103" s="6" t="s">
        <v>144</v>
      </c>
      <c r="C103" s="6" t="s">
        <v>335</v>
      </c>
      <c r="D103" s="7" t="s">
        <v>295</v>
      </c>
      <c r="E103" t="str">
        <f>IF(ISERROR(VLOOKUP(B103,Meli!G:G,1,FALSE)),"NÃO","SIM")</f>
        <v>SIM</v>
      </c>
      <c r="F103" t="str">
        <f>VLOOKUP(B:B,BASE!C:J,8,0)</f>
        <v>DISPONÍVEL</v>
      </c>
    </row>
    <row r="104" spans="1:6">
      <c r="A104" s="6" t="s">
        <v>138</v>
      </c>
      <c r="B104" s="6" t="s">
        <v>232</v>
      </c>
      <c r="C104" s="6" t="s">
        <v>335</v>
      </c>
      <c r="D104" s="7" t="s">
        <v>295</v>
      </c>
      <c r="E104" t="str">
        <f>IF(ISERROR(VLOOKUP(B104,Meli!G:G,1,FALSE)),"NÃO","SIM")</f>
        <v>SIM</v>
      </c>
      <c r="F104" t="str">
        <f>VLOOKUP(B:B,BASE!C:J,8,0)</f>
        <v>DISPONÍVEL</v>
      </c>
    </row>
    <row r="105" spans="1:6">
      <c r="A105" s="6" t="s">
        <v>138</v>
      </c>
      <c r="B105" s="6" t="s">
        <v>336</v>
      </c>
      <c r="C105" s="6" t="s">
        <v>335</v>
      </c>
      <c r="D105" s="7" t="s">
        <v>295</v>
      </c>
      <c r="E105" t="str">
        <f>IF(ISERROR(VLOOKUP(B105,Meli!G:G,1,FALSE)),"NÃO","SIM")</f>
        <v>NÃO</v>
      </c>
      <c r="F105" t="str">
        <f>VLOOKUP(B:B,BASE!C:J,8,0)</f>
        <v>MANUTENÇÃO</v>
      </c>
    </row>
    <row r="106" spans="1:6">
      <c r="A106" s="6" t="s">
        <v>138</v>
      </c>
      <c r="B106" s="6" t="s">
        <v>149</v>
      </c>
      <c r="C106" s="6" t="s">
        <v>335</v>
      </c>
      <c r="D106" s="7" t="s">
        <v>295</v>
      </c>
      <c r="E106" t="str">
        <f>IF(ISERROR(VLOOKUP(B106,Meli!G:G,1,FALSE)),"NÃO","SIM")</f>
        <v>SIM</v>
      </c>
      <c r="F106" t="str">
        <f>VLOOKUP(B:B,BASE!C:J,8,0)</f>
        <v>DISPONÍVEL</v>
      </c>
    </row>
    <row r="107" spans="1:6">
      <c r="A107" s="6" t="s">
        <v>138</v>
      </c>
      <c r="B107" s="6" t="s">
        <v>231</v>
      </c>
      <c r="C107" s="6" t="s">
        <v>335</v>
      </c>
      <c r="D107" s="7" t="s">
        <v>295</v>
      </c>
      <c r="E107" t="str">
        <f>IF(ISERROR(VLOOKUP(B107,Meli!G:G,1,FALSE)),"NÃO","SIM")</f>
        <v>SIM</v>
      </c>
      <c r="F107" t="str">
        <f>VLOOKUP(B:B,BASE!C:J,8,0)</f>
        <v>DISPONÍVEL</v>
      </c>
    </row>
    <row r="108" spans="1:6">
      <c r="A108" s="6" t="s">
        <v>243</v>
      </c>
      <c r="B108" s="6" t="s">
        <v>337</v>
      </c>
      <c r="C108" s="6" t="s">
        <v>338</v>
      </c>
      <c r="D108" s="7" t="s">
        <v>291</v>
      </c>
      <c r="E108" t="str">
        <f>IF(ISERROR(VLOOKUP(B108,Meli!G:G,1,FALSE)),"NÃO","SIM")</f>
        <v>SIM</v>
      </c>
      <c r="F108" t="str">
        <f>VLOOKUP(B:B,BASE!C:J,8,0)</f>
        <v>DISPONÍVEL</v>
      </c>
    </row>
    <row r="109" spans="1:6">
      <c r="A109" s="6" t="s">
        <v>243</v>
      </c>
      <c r="B109" s="7" t="s">
        <v>256</v>
      </c>
      <c r="C109" s="6" t="s">
        <v>338</v>
      </c>
      <c r="D109" s="7" t="s">
        <v>291</v>
      </c>
      <c r="E109" t="str">
        <f>IF(ISERROR(VLOOKUP(B109,Meli!G:G,1,FALSE)),"NÃO","SIM")</f>
        <v>SIM</v>
      </c>
      <c r="F109" t="str">
        <f>VLOOKUP(B:B,BASE!C:J,8,0)</f>
        <v>DISPONÍVEL</v>
      </c>
    </row>
    <row r="110" spans="1:6">
      <c r="A110" s="6" t="s">
        <v>243</v>
      </c>
      <c r="B110" s="6" t="s">
        <v>257</v>
      </c>
      <c r="C110" s="6" t="s">
        <v>338</v>
      </c>
      <c r="D110" s="7" t="s">
        <v>291</v>
      </c>
      <c r="E110" t="str">
        <f>IF(ISERROR(VLOOKUP(B110,Meli!G:G,1,FALSE)),"NÃO","SIM")</f>
        <v>SIM</v>
      </c>
      <c r="F110" t="str">
        <f>VLOOKUP(B:B,BASE!C:J,8,0)</f>
        <v>DISPONÍVEL</v>
      </c>
    </row>
    <row r="111" spans="1:6">
      <c r="A111" s="6" t="s">
        <v>243</v>
      </c>
      <c r="B111" s="6" t="s">
        <v>251</v>
      </c>
      <c r="C111" s="6" t="s">
        <v>338</v>
      </c>
      <c r="D111" s="7" t="s">
        <v>291</v>
      </c>
      <c r="E111" t="str">
        <f>IF(ISERROR(VLOOKUP(B111,Meli!G:G,1,FALSE)),"NÃO","SIM")</f>
        <v>SIM</v>
      </c>
      <c r="F111" t="str">
        <f>VLOOKUP(B:B,BASE!C:J,8,0)</f>
        <v>DISPONÍVEL</v>
      </c>
    </row>
    <row r="112" spans="1:6">
      <c r="A112" s="6" t="s">
        <v>243</v>
      </c>
      <c r="B112" s="6" t="s">
        <v>255</v>
      </c>
      <c r="C112" s="6" t="s">
        <v>338</v>
      </c>
      <c r="D112" s="7" t="s">
        <v>291</v>
      </c>
      <c r="E112" t="str">
        <f>IF(ISERROR(VLOOKUP(B112,Meli!G:G,1,FALSE)),"NÃO","SIM")</f>
        <v>SIM</v>
      </c>
      <c r="F112" t="str">
        <f>VLOOKUP(B:B,BASE!C:J,8,0)</f>
        <v>DISPONÍVEL</v>
      </c>
    </row>
    <row r="113" spans="1:6">
      <c r="A113" s="6" t="s">
        <v>243</v>
      </c>
      <c r="B113" s="6" t="s">
        <v>244</v>
      </c>
      <c r="C113" s="6" t="s">
        <v>338</v>
      </c>
      <c r="D113" s="7" t="s">
        <v>291</v>
      </c>
      <c r="E113" t="str">
        <f>IF(ISERROR(VLOOKUP(B113,Meli!G:G,1,FALSE)),"NÃO","SIM")</f>
        <v>SIM</v>
      </c>
      <c r="F113" t="str">
        <f>VLOOKUP(B:B,BASE!C:J,8,0)</f>
        <v>DISPONÍVEL</v>
      </c>
    </row>
    <row r="114" spans="1:6">
      <c r="A114" s="6" t="s">
        <v>243</v>
      </c>
      <c r="B114" s="7" t="s">
        <v>260</v>
      </c>
      <c r="C114" s="6" t="s">
        <v>338</v>
      </c>
      <c r="D114" s="7" t="s">
        <v>291</v>
      </c>
      <c r="E114" t="str">
        <f>IF(ISERROR(VLOOKUP(B114,Meli!G:G,1,FALSE)),"NÃO","SIM")</f>
        <v>SIM</v>
      </c>
      <c r="F114" t="str">
        <f>VLOOKUP(B:B,BASE!C:J,8,0)</f>
        <v>DISPONÍVEL</v>
      </c>
    </row>
    <row r="115" spans="1:6">
      <c r="A115" s="6" t="s">
        <v>243</v>
      </c>
      <c r="B115" s="7" t="s">
        <v>262</v>
      </c>
      <c r="C115" s="6" t="s">
        <v>338</v>
      </c>
      <c r="D115" s="7" t="s">
        <v>291</v>
      </c>
      <c r="E115" t="str">
        <f>IF(ISERROR(VLOOKUP(B115,Meli!G:G,1,FALSE)),"NÃO","SIM")</f>
        <v>SIM</v>
      </c>
      <c r="F115" t="str">
        <f>VLOOKUP(B:B,BASE!C:J,8,0)</f>
        <v>DISPONÍVEL</v>
      </c>
    </row>
    <row r="116" spans="1:6">
      <c r="A116" s="6" t="s">
        <v>243</v>
      </c>
      <c r="B116" s="6" t="s">
        <v>259</v>
      </c>
      <c r="C116" s="6" t="s">
        <v>338</v>
      </c>
      <c r="D116" s="7" t="s">
        <v>291</v>
      </c>
      <c r="E116" t="str">
        <f>IF(ISERROR(VLOOKUP(B116,Meli!G:G,1,FALSE)),"NÃO","SIM")</f>
        <v>SIM</v>
      </c>
      <c r="F116" t="str">
        <f>VLOOKUP(B:B,BASE!C:J,8,0)</f>
        <v>DISPONÍVEL</v>
      </c>
    </row>
    <row r="117" spans="1:6">
      <c r="A117" s="6" t="s">
        <v>243</v>
      </c>
      <c r="B117" s="7" t="s">
        <v>261</v>
      </c>
      <c r="C117" s="6" t="s">
        <v>338</v>
      </c>
      <c r="D117" s="7" t="s">
        <v>291</v>
      </c>
      <c r="E117" t="str">
        <f>IF(ISERROR(VLOOKUP(B117,Meli!G:G,1,FALSE)),"NÃO","SIM")</f>
        <v>SIM</v>
      </c>
      <c r="F117" t="str">
        <f>VLOOKUP(B:B,BASE!C:J,8,0)</f>
        <v>DISPONÍVEL</v>
      </c>
    </row>
    <row r="118" spans="1:6">
      <c r="A118" s="6" t="s">
        <v>243</v>
      </c>
      <c r="B118" s="6" t="s">
        <v>263</v>
      </c>
      <c r="C118" s="6" t="s">
        <v>338</v>
      </c>
      <c r="D118" s="7" t="s">
        <v>291</v>
      </c>
      <c r="E118" t="str">
        <f>IF(ISERROR(VLOOKUP(B118,Meli!G:G,1,FALSE)),"NÃO","SIM")</f>
        <v>SIM</v>
      </c>
      <c r="F118" t="str">
        <f>VLOOKUP(B:B,BASE!C:J,8,0)</f>
        <v>DISPONÍVEL</v>
      </c>
    </row>
    <row r="119" spans="1:6">
      <c r="A119" s="6" t="s">
        <v>243</v>
      </c>
      <c r="B119" s="6" t="s">
        <v>249</v>
      </c>
      <c r="C119" s="6" t="s">
        <v>338</v>
      </c>
      <c r="D119" s="7" t="s">
        <v>291</v>
      </c>
      <c r="E119" t="str">
        <f>IF(ISERROR(VLOOKUP(B119,Meli!G:G,1,FALSE)),"NÃO","SIM")</f>
        <v>SIM</v>
      </c>
      <c r="F119" t="str">
        <f>VLOOKUP(B:B,BASE!C:J,8,0)</f>
        <v>DISPONÍVEL</v>
      </c>
    </row>
    <row r="120" spans="1:6">
      <c r="A120" s="6" t="s">
        <v>243</v>
      </c>
      <c r="B120" s="6" t="s">
        <v>264</v>
      </c>
      <c r="C120" s="6" t="s">
        <v>338</v>
      </c>
      <c r="D120" s="7" t="s">
        <v>291</v>
      </c>
      <c r="E120" t="str">
        <f>IF(ISERROR(VLOOKUP(B120,Meli!G:G,1,FALSE)),"NÃO","SIM")</f>
        <v>NÃO</v>
      </c>
      <c r="F120" t="str">
        <f>VLOOKUP(B:B,BASE!C:J,8,0)</f>
        <v>DISPONÍVEL</v>
      </c>
    </row>
    <row r="121" spans="1:6">
      <c r="A121" s="6" t="s">
        <v>243</v>
      </c>
      <c r="B121" s="6" t="s">
        <v>248</v>
      </c>
      <c r="C121" s="6" t="s">
        <v>338</v>
      </c>
      <c r="D121" s="7" t="s">
        <v>291</v>
      </c>
      <c r="E121" t="str">
        <f>IF(ISERROR(VLOOKUP(B121,Meli!G:G,1,FALSE)),"NÃO","SIM")</f>
        <v>SIM</v>
      </c>
      <c r="F121" t="str">
        <f>VLOOKUP(B:B,BASE!C:J,8,0)</f>
        <v>DISPONÍVEL</v>
      </c>
    </row>
    <row r="122" spans="1:6">
      <c r="A122" s="6" t="s">
        <v>243</v>
      </c>
      <c r="B122" s="7" t="s">
        <v>339</v>
      </c>
      <c r="C122" s="6" t="s">
        <v>338</v>
      </c>
      <c r="D122" s="7" t="s">
        <v>291</v>
      </c>
      <c r="E122" t="str">
        <f>IF(ISERROR(VLOOKUP(B122,Meli!G:G,1,FALSE)),"NÃO","SIM")</f>
        <v>SIM</v>
      </c>
      <c r="F122" t="str">
        <f>VLOOKUP(B:B,BASE!C:J,8,0)</f>
        <v>MANUTENÇÃO</v>
      </c>
    </row>
    <row r="123" spans="1:6">
      <c r="A123" s="6" t="s">
        <v>243</v>
      </c>
      <c r="B123" s="6" t="s">
        <v>340</v>
      </c>
      <c r="C123" s="6" t="s">
        <v>338</v>
      </c>
      <c r="D123" s="7" t="s">
        <v>291</v>
      </c>
      <c r="E123" t="str">
        <f>IF(ISERROR(VLOOKUP(B123,Meli!G:G,1,FALSE)),"NÃO","SIM")</f>
        <v>SIM</v>
      </c>
      <c r="F123" t="str">
        <f>VLOOKUP(B:B,BASE!C:J,8,0)</f>
        <v>DISPONÍVEL</v>
      </c>
    </row>
    <row r="124" spans="1:6">
      <c r="A124" s="6" t="s">
        <v>243</v>
      </c>
      <c r="B124" s="6" t="s">
        <v>341</v>
      </c>
      <c r="C124" s="6" t="s">
        <v>338</v>
      </c>
      <c r="D124" s="7" t="s">
        <v>291</v>
      </c>
      <c r="E124" t="str">
        <f>IF(ISERROR(VLOOKUP(B124,Meli!G:G,1,FALSE)),"NÃO","SIM")</f>
        <v>SIM</v>
      </c>
      <c r="F124" t="str">
        <f>VLOOKUP(B:B,BASE!C:J,8,0)</f>
        <v>DISPONÍVEL</v>
      </c>
    </row>
    <row r="125" spans="1:6">
      <c r="A125" s="6" t="s">
        <v>243</v>
      </c>
      <c r="B125" s="6" t="s">
        <v>342</v>
      </c>
      <c r="C125" s="6" t="s">
        <v>338</v>
      </c>
      <c r="D125" s="7" t="s">
        <v>291</v>
      </c>
      <c r="E125" t="str">
        <f>IF(ISERROR(VLOOKUP(B125,Meli!G:G,1,FALSE)),"NÃO","SIM")</f>
        <v>SIM</v>
      </c>
      <c r="F125" t="str">
        <f>VLOOKUP(B:B,BASE!C:J,8,0)</f>
        <v>DISPONÍVEL</v>
      </c>
    </row>
    <row r="126" spans="1:6">
      <c r="A126" s="6" t="s">
        <v>243</v>
      </c>
      <c r="B126" s="6" t="s">
        <v>343</v>
      </c>
      <c r="C126" s="6" t="s">
        <v>338</v>
      </c>
      <c r="D126" s="7" t="s">
        <v>291</v>
      </c>
      <c r="E126" t="str">
        <f>IF(ISERROR(VLOOKUP(B126,Meli!G:G,1,FALSE)),"NÃO","SIM")</f>
        <v>SIM</v>
      </c>
      <c r="F126" t="str">
        <f>VLOOKUP(B:B,BASE!C:J,8,0)</f>
        <v>DISPONÍVEL</v>
      </c>
    </row>
    <row r="127" spans="1:6">
      <c r="A127" s="6" t="s">
        <v>243</v>
      </c>
      <c r="B127" s="6" t="s">
        <v>344</v>
      </c>
      <c r="C127" s="6" t="s">
        <v>338</v>
      </c>
      <c r="D127" s="7" t="s">
        <v>291</v>
      </c>
      <c r="E127" t="str">
        <f>IF(ISERROR(VLOOKUP(B127,Meli!G:G,1,FALSE)),"NÃO","SIM")</f>
        <v>SIM</v>
      </c>
      <c r="F127" t="str">
        <f>VLOOKUP(B:B,BASE!C:J,8,0)</f>
        <v>DISPONÍVEL</v>
      </c>
    </row>
    <row r="128" spans="1:6">
      <c r="A128" s="6" t="s">
        <v>243</v>
      </c>
      <c r="B128" s="6" t="s">
        <v>345</v>
      </c>
      <c r="C128" s="6" t="s">
        <v>338</v>
      </c>
      <c r="D128" s="7" t="s">
        <v>291</v>
      </c>
      <c r="E128" t="str">
        <f>IF(ISERROR(VLOOKUP(B128,Meli!G:G,1,FALSE)),"NÃO","SIM")</f>
        <v>NÃO</v>
      </c>
      <c r="F128" t="str">
        <f>VLOOKUP(B:B,BASE!C:J,8,0)</f>
        <v>MANUTENÇÃO</v>
      </c>
    </row>
    <row r="129" spans="1:6">
      <c r="A129" s="6" t="s">
        <v>181</v>
      </c>
      <c r="B129" s="6" t="s">
        <v>184</v>
      </c>
      <c r="C129" s="6" t="s">
        <v>346</v>
      </c>
      <c r="D129" s="7" t="s">
        <v>302</v>
      </c>
      <c r="E129" t="str">
        <f>IF(ISERROR(VLOOKUP(B129,Meli!G:G,1,FALSE)),"NÃO","SIM")</f>
        <v>NÃO</v>
      </c>
      <c r="F129" t="str">
        <f>VLOOKUP(B:B,BASE!C:J,8,0)</f>
        <v>DISPONÍVEL</v>
      </c>
    </row>
    <row r="130" spans="1:6">
      <c r="A130" s="6" t="s">
        <v>181</v>
      </c>
      <c r="B130" s="6" t="s">
        <v>182</v>
      </c>
      <c r="C130" s="6" t="s">
        <v>346</v>
      </c>
      <c r="D130" s="7" t="s">
        <v>302</v>
      </c>
      <c r="E130" t="str">
        <f>IF(ISERROR(VLOOKUP(B130,Meli!G:G,1,FALSE)),"NÃO","SIM")</f>
        <v>SIM</v>
      </c>
      <c r="F130" t="str">
        <f>VLOOKUP(B:B,BASE!C:J,8,0)</f>
        <v>DISPONÍVEL</v>
      </c>
    </row>
    <row r="131" spans="1:6">
      <c r="A131" s="6" t="s">
        <v>181</v>
      </c>
      <c r="B131" s="6" t="s">
        <v>347</v>
      </c>
      <c r="C131" s="6" t="s">
        <v>346</v>
      </c>
      <c r="D131" s="7" t="s">
        <v>302</v>
      </c>
      <c r="E131" t="str">
        <f>IF(ISERROR(VLOOKUP(B131,Meli!G:G,1,FALSE)),"NÃO","SIM")</f>
        <v>SIM</v>
      </c>
      <c r="F131" t="str">
        <f>VLOOKUP(B:B,BASE!C:J,8,0)</f>
        <v>DISPONÍVEL</v>
      </c>
    </row>
    <row r="132" spans="1:6">
      <c r="A132" s="6" t="s">
        <v>181</v>
      </c>
      <c r="B132" s="6" t="s">
        <v>202</v>
      </c>
      <c r="C132" s="6" t="s">
        <v>346</v>
      </c>
      <c r="D132" s="7" t="s">
        <v>302</v>
      </c>
      <c r="E132" t="str">
        <f>IF(ISERROR(VLOOKUP(B132,Meli!G:G,1,FALSE)),"NÃO","SIM")</f>
        <v>SIM</v>
      </c>
      <c r="F132" t="str">
        <f>VLOOKUP(B:B,BASE!C:J,8,0)</f>
        <v>DISPONÍVEL</v>
      </c>
    </row>
    <row r="133" spans="1:6">
      <c r="A133" s="6" t="s">
        <v>181</v>
      </c>
      <c r="B133" s="6" t="s">
        <v>348</v>
      </c>
      <c r="C133" s="6" t="s">
        <v>346</v>
      </c>
      <c r="D133" s="7" t="s">
        <v>302</v>
      </c>
      <c r="E133" t="str">
        <f>IF(ISERROR(VLOOKUP(B133,Meli!G:G,1,FALSE)),"NÃO","SIM")</f>
        <v>SIM</v>
      </c>
      <c r="F133" t="str">
        <f>VLOOKUP(B:B,BASE!C:J,8,0)</f>
        <v>DISPONÍVEL</v>
      </c>
    </row>
    <row r="134" spans="1:6">
      <c r="A134" s="6" t="s">
        <v>181</v>
      </c>
      <c r="B134" s="6" t="s">
        <v>349</v>
      </c>
      <c r="C134" s="6" t="s">
        <v>346</v>
      </c>
      <c r="D134" s="7" t="s">
        <v>302</v>
      </c>
      <c r="E134" t="str">
        <f>IF(ISERROR(VLOOKUP(B134,Meli!G:G,1,FALSE)),"NÃO","SIM")</f>
        <v>SIM</v>
      </c>
      <c r="F134" t="str">
        <f>VLOOKUP(B:B,BASE!C:J,8,0)</f>
        <v>DISPONÍVEL</v>
      </c>
    </row>
    <row r="135" spans="1:6">
      <c r="A135" s="6" t="s">
        <v>181</v>
      </c>
      <c r="B135" s="6" t="s">
        <v>350</v>
      </c>
      <c r="C135" s="6" t="s">
        <v>346</v>
      </c>
      <c r="D135" s="7" t="s">
        <v>302</v>
      </c>
      <c r="E135" t="str">
        <f>IF(ISERROR(VLOOKUP(B135,Meli!G:G,1,FALSE)),"NÃO","SIM")</f>
        <v>SIM</v>
      </c>
      <c r="F135" t="str">
        <f>VLOOKUP(B:B,BASE!C:J,8,0)</f>
        <v>DISPONÍVEL</v>
      </c>
    </row>
    <row r="136" spans="1:6">
      <c r="A136" s="6" t="s">
        <v>181</v>
      </c>
      <c r="B136" s="6" t="s">
        <v>351</v>
      </c>
      <c r="C136" s="6" t="s">
        <v>346</v>
      </c>
      <c r="D136" s="7" t="s">
        <v>302</v>
      </c>
      <c r="E136" t="str">
        <f>IF(ISERROR(VLOOKUP(B136,Meli!G:G,1,FALSE)),"NÃO","SIM")</f>
        <v>SIM</v>
      </c>
      <c r="F136" t="str">
        <f>VLOOKUP(B:B,BASE!C:J,8,0)</f>
        <v>DISPONÍVEL</v>
      </c>
    </row>
    <row r="137" spans="1:6">
      <c r="A137" s="6" t="s">
        <v>181</v>
      </c>
      <c r="B137" s="6" t="s">
        <v>352</v>
      </c>
      <c r="C137" s="6" t="s">
        <v>346</v>
      </c>
      <c r="D137" s="7" t="s">
        <v>302</v>
      </c>
      <c r="E137" t="str">
        <f>IF(ISERROR(VLOOKUP(B137,Meli!G:G,1,FALSE)),"NÃO","SIM")</f>
        <v>SIM</v>
      </c>
      <c r="F137" t="str">
        <f>VLOOKUP(B:B,BASE!C:J,8,0)</f>
        <v>DISPONÍVEL</v>
      </c>
    </row>
    <row r="138" spans="1:6">
      <c r="A138" s="6" t="s">
        <v>181</v>
      </c>
      <c r="B138" s="6" t="s">
        <v>353</v>
      </c>
      <c r="C138" s="6" t="s">
        <v>346</v>
      </c>
      <c r="D138" s="7" t="s">
        <v>302</v>
      </c>
      <c r="E138" t="str">
        <f>IF(ISERROR(VLOOKUP(B138,Meli!G:G,1,FALSE)),"NÃO","SIM")</f>
        <v>SIM</v>
      </c>
      <c r="F138" t="str">
        <f>VLOOKUP(B:B,BASE!C:J,8,0)</f>
        <v>DISPONÍVEL</v>
      </c>
    </row>
    <row r="139" spans="1:6">
      <c r="A139" s="6" t="s">
        <v>181</v>
      </c>
      <c r="B139" s="6" t="s">
        <v>354</v>
      </c>
      <c r="C139" s="6" t="s">
        <v>346</v>
      </c>
      <c r="D139" s="7" t="s">
        <v>302</v>
      </c>
      <c r="E139" t="str">
        <f>IF(ISERROR(VLOOKUP(B139,Meli!G:G,1,FALSE)),"NÃO","SIM")</f>
        <v>NÃO</v>
      </c>
      <c r="F139" t="str">
        <f>VLOOKUP(B:B,BASE!C:J,8,0)</f>
        <v>DISPONÍVEL</v>
      </c>
    </row>
    <row r="140" spans="1:6">
      <c r="A140" s="6" t="s">
        <v>181</v>
      </c>
      <c r="B140" s="6" t="s">
        <v>355</v>
      </c>
      <c r="C140" s="6" t="s">
        <v>346</v>
      </c>
      <c r="D140" s="7" t="s">
        <v>302</v>
      </c>
      <c r="E140" t="str">
        <f>IF(ISERROR(VLOOKUP(B140,Meli!G:G,1,FALSE)),"NÃO","SIM")</f>
        <v>SIM</v>
      </c>
      <c r="F140" t="str">
        <f>VLOOKUP(B:B,BASE!C:J,8,0)</f>
        <v>DISPONÍVEL</v>
      </c>
    </row>
    <row r="141" spans="1:6">
      <c r="A141" s="6" t="s">
        <v>181</v>
      </c>
      <c r="B141" s="6" t="s">
        <v>356</v>
      </c>
      <c r="C141" s="6" t="s">
        <v>346</v>
      </c>
      <c r="D141" s="7" t="s">
        <v>302</v>
      </c>
      <c r="E141" t="str">
        <f>IF(ISERROR(VLOOKUP(B141,Meli!G:G,1,FALSE)),"NÃO","SIM")</f>
        <v>SIM</v>
      </c>
      <c r="F141" t="str">
        <f>VLOOKUP(B:B,BASE!C:J,8,0)</f>
        <v>DISPONÍVEL</v>
      </c>
    </row>
    <row r="142" spans="1:6">
      <c r="A142" s="6" t="s">
        <v>181</v>
      </c>
      <c r="B142" s="6" t="s">
        <v>357</v>
      </c>
      <c r="C142" s="6" t="s">
        <v>346</v>
      </c>
      <c r="D142" s="7" t="s">
        <v>302</v>
      </c>
      <c r="E142" t="str">
        <f>IF(ISERROR(VLOOKUP(B142,Meli!G:G,1,FALSE)),"NÃO","SIM")</f>
        <v>SIM</v>
      </c>
      <c r="F142" t="str">
        <f>VLOOKUP(B:B,BASE!C:J,8,0)</f>
        <v>DISPONÍVEL</v>
      </c>
    </row>
    <row r="143" spans="1:6">
      <c r="A143" s="6" t="s">
        <v>181</v>
      </c>
      <c r="B143" s="6" t="s">
        <v>358</v>
      </c>
      <c r="C143" s="6" t="s">
        <v>346</v>
      </c>
      <c r="D143" s="7" t="s">
        <v>302</v>
      </c>
      <c r="E143" t="str">
        <f>IF(ISERROR(VLOOKUP(B143,Meli!G:G,1,FALSE)),"NÃO","SIM")</f>
        <v>SIM</v>
      </c>
      <c r="F143" t="str">
        <f>VLOOKUP(B:B,BASE!C:J,8,0)</f>
        <v>DISPONÍVEL</v>
      </c>
    </row>
    <row r="144" spans="1:6">
      <c r="A144" s="6" t="s">
        <v>181</v>
      </c>
      <c r="B144" s="6" t="s">
        <v>359</v>
      </c>
      <c r="C144" s="6" t="s">
        <v>346</v>
      </c>
      <c r="D144" s="7" t="s">
        <v>302</v>
      </c>
      <c r="E144" t="str">
        <f>IF(ISERROR(VLOOKUP(B144,Meli!G:G,1,FALSE)),"NÃO","SIM")</f>
        <v>SIM</v>
      </c>
      <c r="F144" t="str">
        <f>VLOOKUP(B:B,BASE!C:J,8,0)</f>
        <v>DISPONÍVEL</v>
      </c>
    </row>
    <row r="145" spans="1:6">
      <c r="A145" s="6" t="s">
        <v>181</v>
      </c>
      <c r="B145" s="6" t="s">
        <v>360</v>
      </c>
      <c r="C145" s="6" t="s">
        <v>346</v>
      </c>
      <c r="D145" s="7" t="s">
        <v>302</v>
      </c>
      <c r="E145" t="str">
        <f>IF(ISERROR(VLOOKUP(B145,Meli!G:G,1,FALSE)),"NÃO","SIM")</f>
        <v>NÃO</v>
      </c>
      <c r="F145" t="str">
        <f>VLOOKUP(B:B,BASE!C:J,8,0)</f>
        <v>DISPONÍVEL</v>
      </c>
    </row>
    <row r="146" spans="1:6">
      <c r="A146" s="6" t="s">
        <v>181</v>
      </c>
      <c r="B146" s="6" t="s">
        <v>361</v>
      </c>
      <c r="C146" s="6" t="s">
        <v>346</v>
      </c>
      <c r="D146" s="7" t="s">
        <v>302</v>
      </c>
      <c r="E146" t="str">
        <f>IF(ISERROR(VLOOKUP(B146,Meli!G:G,1,FALSE)),"NÃO","SIM")</f>
        <v>SIM</v>
      </c>
      <c r="F146" t="str">
        <f>VLOOKUP(B:B,BASE!C:J,8,0)</f>
        <v>DISPONÍVEL</v>
      </c>
    </row>
    <row r="147" spans="1:6">
      <c r="A147" s="6" t="s">
        <v>181</v>
      </c>
      <c r="B147" s="6" t="s">
        <v>362</v>
      </c>
      <c r="C147" s="6" t="s">
        <v>346</v>
      </c>
      <c r="D147" s="7" t="s">
        <v>302</v>
      </c>
      <c r="E147" t="str">
        <f>IF(ISERROR(VLOOKUP(B147,Meli!G:G,1,FALSE)),"NÃO","SIM")</f>
        <v>SIM</v>
      </c>
      <c r="F147" t="str">
        <f>VLOOKUP(B:B,BASE!C:J,8,0)</f>
        <v>DISPONÍVEL</v>
      </c>
    </row>
    <row r="148" spans="1:6">
      <c r="A148" s="6" t="s">
        <v>181</v>
      </c>
      <c r="B148" s="6" t="s">
        <v>363</v>
      </c>
      <c r="C148" s="6" t="s">
        <v>346</v>
      </c>
      <c r="D148" s="7" t="s">
        <v>302</v>
      </c>
      <c r="E148" t="str">
        <f>IF(ISERROR(VLOOKUP(B148,Meli!G:G,1,FALSE)),"NÃO","SIM")</f>
        <v>SIM</v>
      </c>
      <c r="F148" t="str">
        <f>VLOOKUP(B:B,BASE!C:J,8,0)</f>
        <v>DISPONÍVEL</v>
      </c>
    </row>
    <row r="149" spans="1:6">
      <c r="A149" s="6" t="s">
        <v>46</v>
      </c>
      <c r="B149" s="6" t="s">
        <v>54</v>
      </c>
      <c r="C149" s="6" t="s">
        <v>332</v>
      </c>
      <c r="D149" s="7" t="s">
        <v>325</v>
      </c>
      <c r="E149" t="str">
        <f>IF(ISERROR(VLOOKUP(B149,Meli!G:G,1,FALSE)),"NÃO","SIM")</f>
        <v>NÃO</v>
      </c>
      <c r="F149" t="str">
        <f>VLOOKUP(B:B,BASE!C:J,8,0)</f>
        <v>MANUTENÇÃO</v>
      </c>
    </row>
    <row r="150" spans="1:6">
      <c r="A150" s="6" t="s">
        <v>46</v>
      </c>
      <c r="B150" s="6" t="s">
        <v>64</v>
      </c>
      <c r="C150" s="6" t="s">
        <v>332</v>
      </c>
      <c r="D150" s="7" t="s">
        <v>325</v>
      </c>
      <c r="E150" t="str">
        <f>IF(ISERROR(VLOOKUP(B150,Meli!G:G,1,FALSE)),"NÃO","SIM")</f>
        <v>NÃO</v>
      </c>
      <c r="F150" t="str">
        <f>VLOOKUP(B:B,BASE!C:J,8,0)</f>
        <v>DISPONÍVEL</v>
      </c>
    </row>
    <row r="151" spans="1:6">
      <c r="A151" s="6" t="s">
        <v>46</v>
      </c>
      <c r="B151" s="6" t="s">
        <v>62</v>
      </c>
      <c r="C151" s="6" t="s">
        <v>332</v>
      </c>
      <c r="D151" s="7" t="s">
        <v>325</v>
      </c>
      <c r="E151" t="str">
        <f>IF(ISERROR(VLOOKUP(B151,Meli!G:G,1,FALSE)),"NÃO","SIM")</f>
        <v>NÃO</v>
      </c>
      <c r="F151" t="str">
        <f>VLOOKUP(B:B,BASE!C:J,8,0)</f>
        <v>DISPONÍVEL</v>
      </c>
    </row>
    <row r="152" spans="1:6">
      <c r="A152" s="6" t="s">
        <v>46</v>
      </c>
      <c r="B152" s="6" t="s">
        <v>60</v>
      </c>
      <c r="C152" s="6" t="s">
        <v>332</v>
      </c>
      <c r="D152" s="7" t="s">
        <v>325</v>
      </c>
      <c r="E152" t="str">
        <f>IF(ISERROR(VLOOKUP(B152,Meli!G:G,1,FALSE)),"NÃO","SIM")</f>
        <v>NÃO</v>
      </c>
      <c r="F152" t="str">
        <f>VLOOKUP(B:B,BASE!C:J,8,0)</f>
        <v>DISPONÍVEL</v>
      </c>
    </row>
    <row r="153" spans="1:6">
      <c r="A153" s="6" t="s">
        <v>46</v>
      </c>
      <c r="B153" s="6" t="s">
        <v>61</v>
      </c>
      <c r="C153" s="6" t="s">
        <v>332</v>
      </c>
      <c r="D153" s="7" t="s">
        <v>325</v>
      </c>
      <c r="E153" t="str">
        <f>IF(ISERROR(VLOOKUP(B153,Meli!G:G,1,FALSE)),"NÃO","SIM")</f>
        <v>NÃO</v>
      </c>
      <c r="F153" t="str">
        <f>VLOOKUP(B:B,BASE!C:J,8,0)</f>
        <v>DISPONÍVEL</v>
      </c>
    </row>
    <row r="154" spans="1:6">
      <c r="A154" s="6" t="s">
        <v>46</v>
      </c>
      <c r="B154" s="6" t="s">
        <v>364</v>
      </c>
      <c r="C154" s="6" t="s">
        <v>332</v>
      </c>
      <c r="D154" s="7" t="s">
        <v>325</v>
      </c>
      <c r="E154" t="str">
        <f>IF(ISERROR(VLOOKUP(B154,Meli!G:G,1,FALSE)),"NÃO","SIM")</f>
        <v>NÃO</v>
      </c>
      <c r="F154" t="str">
        <f>VLOOKUP(B:B,BASE!C:J,8,0)</f>
        <v>DISPONÍVEL</v>
      </c>
    </row>
    <row r="155" spans="1:6">
      <c r="A155" s="6" t="s">
        <v>46</v>
      </c>
      <c r="B155" s="6" t="s">
        <v>50</v>
      </c>
      <c r="C155" s="6" t="s">
        <v>332</v>
      </c>
      <c r="D155" s="7" t="s">
        <v>325</v>
      </c>
      <c r="E155" t="str">
        <f>IF(ISERROR(VLOOKUP(B155,Meli!G:G,1,FALSE)),"NÃO","SIM")</f>
        <v>NÃO</v>
      </c>
      <c r="F155" t="str">
        <f>VLOOKUP(B:B,BASE!C:J,8,0)</f>
        <v>MANUTENÇÃO</v>
      </c>
    </row>
    <row r="156" spans="1:6">
      <c r="A156" s="6" t="s">
        <v>46</v>
      </c>
      <c r="B156" s="6" t="s">
        <v>366</v>
      </c>
      <c r="C156" s="6" t="s">
        <v>332</v>
      </c>
      <c r="D156" s="7" t="s">
        <v>325</v>
      </c>
      <c r="E156" t="str">
        <f>IF(ISERROR(VLOOKUP(B156,Meli!G:G,1,FALSE)),"NÃO","SIM")</f>
        <v>NÃO</v>
      </c>
      <c r="F156" t="str">
        <f>VLOOKUP(B:B,BASE!C:J,8,0)</f>
        <v>DISPONÍVEL</v>
      </c>
    </row>
    <row r="157" spans="1:6">
      <c r="A157" s="6" t="s">
        <v>46</v>
      </c>
      <c r="B157" s="6" t="s">
        <v>65</v>
      </c>
      <c r="C157" s="6" t="s">
        <v>332</v>
      </c>
      <c r="D157" s="7" t="s">
        <v>325</v>
      </c>
      <c r="E157" t="str">
        <f>IF(ISERROR(VLOOKUP(B157,Meli!G:G,1,FALSE)),"NÃO","SIM")</f>
        <v>NÃO</v>
      </c>
      <c r="F157" t="str">
        <f>VLOOKUP(B:B,BASE!C:J,8,0)</f>
        <v>DISPONÍVEL</v>
      </c>
    </row>
    <row r="158" spans="1:6">
      <c r="A158" s="6" t="s">
        <v>46</v>
      </c>
      <c r="B158" s="6" t="s">
        <v>59</v>
      </c>
      <c r="C158" s="6" t="s">
        <v>332</v>
      </c>
      <c r="D158" s="7" t="s">
        <v>325</v>
      </c>
      <c r="E158" t="str">
        <f>IF(ISERROR(VLOOKUP(B158,Meli!G:G,1,FALSE)),"NÃO","SIM")</f>
        <v>NÃO</v>
      </c>
      <c r="F158" t="str">
        <f>VLOOKUP(B:B,BASE!C:J,8,0)</f>
        <v>DISPONÍVEL</v>
      </c>
    </row>
    <row r="159" spans="1:6">
      <c r="A159" s="6" t="s">
        <v>46</v>
      </c>
      <c r="B159" s="6" t="s">
        <v>47</v>
      </c>
      <c r="C159" s="6" t="s">
        <v>332</v>
      </c>
      <c r="D159" s="7" t="s">
        <v>325</v>
      </c>
      <c r="E159" t="str">
        <f>IF(ISERROR(VLOOKUP(B159,Meli!G:G,1,FALSE)),"NÃO","SIM")</f>
        <v>NÃO</v>
      </c>
      <c r="F159" t="str">
        <f>VLOOKUP(B:B,BASE!C:J,8,0)</f>
        <v>DISPONÍVEL</v>
      </c>
    </row>
    <row r="160" spans="1:6">
      <c r="A160" s="6" t="s">
        <v>46</v>
      </c>
      <c r="B160" s="6" t="s">
        <v>367</v>
      </c>
      <c r="C160" s="6" t="s">
        <v>332</v>
      </c>
      <c r="D160" s="7" t="s">
        <v>325</v>
      </c>
      <c r="E160" t="str">
        <f>IF(ISERROR(VLOOKUP(B160,Meli!G:G,1,FALSE)),"NÃO","SIM")</f>
        <v>NÃO</v>
      </c>
      <c r="F160" t="str">
        <f>VLOOKUP(B:B,BASE!C:J,8,0)</f>
        <v>MANUTENÇÃO</v>
      </c>
    </row>
    <row r="161" spans="1:6">
      <c r="A161" s="6" t="s">
        <v>46</v>
      </c>
      <c r="B161" s="6" t="s">
        <v>53</v>
      </c>
      <c r="C161" s="6" t="s">
        <v>332</v>
      </c>
      <c r="D161" s="7" t="s">
        <v>325</v>
      </c>
      <c r="E161" t="str">
        <f>IF(ISERROR(VLOOKUP(B161,Meli!G:G,1,FALSE)),"NÃO","SIM")</f>
        <v>NÃO</v>
      </c>
      <c r="F161" t="str">
        <f>VLOOKUP(B:B,BASE!C:J,8,0)</f>
        <v>MANUTENÇÃO</v>
      </c>
    </row>
    <row r="162" spans="1:6">
      <c r="A162" s="6" t="s">
        <v>46</v>
      </c>
      <c r="B162" s="6" t="s">
        <v>368</v>
      </c>
      <c r="C162" s="6" t="s">
        <v>332</v>
      </c>
      <c r="D162" s="7" t="s">
        <v>325</v>
      </c>
      <c r="E162" t="str">
        <f>IF(ISERROR(VLOOKUP(B162,Meli!G:G,1,FALSE)),"NÃO","SIM")</f>
        <v>NÃO</v>
      </c>
      <c r="F162" t="str">
        <f>VLOOKUP(B:B,BASE!C:J,8,0)</f>
        <v>DISPONÍVEL</v>
      </c>
    </row>
    <row r="163" spans="1:6">
      <c r="A163" s="6" t="s">
        <v>67</v>
      </c>
      <c r="B163" s="6" t="s">
        <v>72</v>
      </c>
      <c r="C163" s="6" t="s">
        <v>326</v>
      </c>
      <c r="D163" s="7" t="s">
        <v>325</v>
      </c>
      <c r="E163" t="str">
        <f>IF(ISERROR(VLOOKUP(B163,Meli!G:G,1,FALSE)),"NÃO","SIM")</f>
        <v>SIM</v>
      </c>
      <c r="F163" t="str">
        <f>VLOOKUP(B:B,BASE!C:J,8,0)</f>
        <v>DISPONÍVEL</v>
      </c>
    </row>
    <row r="164" spans="1:6">
      <c r="A164" s="6" t="s">
        <v>67</v>
      </c>
      <c r="B164" s="6" t="s">
        <v>82</v>
      </c>
      <c r="C164" s="6" t="s">
        <v>326</v>
      </c>
      <c r="D164" s="7" t="s">
        <v>325</v>
      </c>
      <c r="E164" t="str">
        <f>IF(ISERROR(VLOOKUP(B164,Meli!G:G,1,FALSE)),"NÃO","SIM")</f>
        <v>SIM</v>
      </c>
      <c r="F164" t="str">
        <f>VLOOKUP(B:B,BASE!C:J,8,0)</f>
        <v>DISPONÍVEL</v>
      </c>
    </row>
    <row r="165" spans="1:6">
      <c r="A165" s="6" t="s">
        <v>67</v>
      </c>
      <c r="B165" s="6" t="s">
        <v>369</v>
      </c>
      <c r="C165" s="6" t="s">
        <v>326</v>
      </c>
      <c r="D165" s="7" t="s">
        <v>325</v>
      </c>
      <c r="E165" t="str">
        <f>IF(ISERROR(VLOOKUP(B165,Meli!G:G,1,FALSE)),"NÃO","SIM")</f>
        <v>NÃO</v>
      </c>
      <c r="F165" t="str">
        <f>VLOOKUP(B:B,BASE!C:J,8,0)</f>
        <v>DISPONÍVEL</v>
      </c>
    </row>
    <row r="166" spans="1:6">
      <c r="A166" s="6" t="s">
        <v>46</v>
      </c>
      <c r="B166" s="6" t="s">
        <v>370</v>
      </c>
      <c r="C166" s="6" t="s">
        <v>332</v>
      </c>
      <c r="D166" s="7" t="s">
        <v>325</v>
      </c>
      <c r="E166" t="str">
        <f>IF(ISERROR(VLOOKUP(B166,Meli!G:G,1,FALSE)),"NÃO","SIM")</f>
        <v>NÃO</v>
      </c>
      <c r="F166" t="str">
        <f>VLOOKUP(B:B,BASE!C:J,8,0)</f>
        <v>MANUTENÇÃO</v>
      </c>
    </row>
    <row r="167" spans="1:6">
      <c r="A167" s="6" t="s">
        <v>46</v>
      </c>
      <c r="B167" s="6" t="s">
        <v>371</v>
      </c>
      <c r="C167" s="6" t="s">
        <v>332</v>
      </c>
      <c r="D167" s="7" t="s">
        <v>325</v>
      </c>
      <c r="E167" t="str">
        <f>IF(ISERROR(VLOOKUP(B167,Meli!G:G,1,FALSE)),"NÃO","SIM")</f>
        <v>NÃO</v>
      </c>
      <c r="F167" t="str">
        <f>VLOOKUP(B:B,BASE!C:J,8,0)</f>
        <v>DISPONÍVEL</v>
      </c>
    </row>
    <row r="168" spans="1:6">
      <c r="A168" s="6" t="s">
        <v>46</v>
      </c>
      <c r="B168" s="6" t="s">
        <v>372</v>
      </c>
      <c r="C168" s="6" t="s">
        <v>332</v>
      </c>
      <c r="D168" s="7" t="s">
        <v>325</v>
      </c>
      <c r="E168" t="str">
        <f>IF(ISERROR(VLOOKUP(B168,Meli!G:G,1,FALSE)),"NÃO","SIM")</f>
        <v>NÃO</v>
      </c>
      <c r="F168" t="str">
        <f>VLOOKUP(B:B,BASE!C:J,8,0)</f>
        <v>MANUTENÇÃO</v>
      </c>
    </row>
    <row r="169" spans="1:6">
      <c r="A169" s="6" t="s">
        <v>46</v>
      </c>
      <c r="B169" s="6" t="s">
        <v>373</v>
      </c>
      <c r="C169" s="6" t="s">
        <v>332</v>
      </c>
      <c r="D169" s="7" t="s">
        <v>325</v>
      </c>
      <c r="E169" t="str">
        <f>IF(ISERROR(VLOOKUP(B169,Meli!G:G,1,FALSE)),"NÃO","SIM")</f>
        <v>NÃO</v>
      </c>
      <c r="F169" t="str">
        <f>VLOOKUP(B:B,BASE!C:J,8,0)</f>
        <v>DISPONÍVEL</v>
      </c>
    </row>
    <row r="170" spans="1:6">
      <c r="A170" s="6" t="s">
        <v>46</v>
      </c>
      <c r="B170" s="6" t="s">
        <v>374</v>
      </c>
      <c r="C170" s="6" t="s">
        <v>332</v>
      </c>
      <c r="D170" s="7" t="s">
        <v>325</v>
      </c>
      <c r="E170" t="str">
        <f>IF(ISERROR(VLOOKUP(B170,Meli!G:G,1,FALSE)),"NÃO","SIM")</f>
        <v>NÃO</v>
      </c>
      <c r="F170" t="str">
        <f>VLOOKUP(B:B,BASE!C:J,8,0)</f>
        <v>MANUTENÇÃO</v>
      </c>
    </row>
    <row r="171" spans="1:6">
      <c r="A171" s="6" t="s">
        <v>46</v>
      </c>
      <c r="B171" s="6" t="s">
        <v>375</v>
      </c>
      <c r="C171" s="6" t="s">
        <v>332</v>
      </c>
      <c r="D171" s="7" t="s">
        <v>325</v>
      </c>
      <c r="E171" t="str">
        <f>IF(ISERROR(VLOOKUP(B171,Meli!G:G,1,FALSE)),"NÃO","SIM")</f>
        <v>NÃO</v>
      </c>
      <c r="F171" t="str">
        <f>VLOOKUP(B:B,BASE!C:J,8,0)</f>
        <v>MANUTENÇÃO</v>
      </c>
    </row>
    <row r="172" spans="1:6">
      <c r="A172" s="6" t="s">
        <v>250</v>
      </c>
      <c r="B172" s="6" t="s">
        <v>376</v>
      </c>
      <c r="C172" s="6" t="s">
        <v>377</v>
      </c>
      <c r="D172" s="7" t="s">
        <v>295</v>
      </c>
      <c r="E172" t="str">
        <f>IF(ISERROR(VLOOKUP(B172,Meli!G:G,1,FALSE)),"NÃO","SIM")</f>
        <v>NÃO</v>
      </c>
      <c r="F172" t="e">
        <f>VLOOKUP(B:B,BASE!C:J,8,0)</f>
        <v>#N/A</v>
      </c>
    </row>
    <row r="173" spans="1:6">
      <c r="A173" s="6" t="s">
        <v>250</v>
      </c>
      <c r="B173" s="6" t="s">
        <v>378</v>
      </c>
      <c r="C173" s="6" t="s">
        <v>377</v>
      </c>
      <c r="D173" s="7" t="s">
        <v>295</v>
      </c>
      <c r="E173" t="str">
        <f>IF(ISERROR(VLOOKUP(B173,Meli!G:G,1,FALSE)),"NÃO","SIM")</f>
        <v>NÃO</v>
      </c>
      <c r="F173" t="str">
        <f>VLOOKUP(B:B,BASE!C:J,8,0)</f>
        <v>DISPONÍVEL</v>
      </c>
    </row>
    <row r="174" spans="1:6">
      <c r="A174" s="6" t="s">
        <v>74</v>
      </c>
      <c r="B174" s="6" t="s">
        <v>79</v>
      </c>
      <c r="C174" s="6" t="s">
        <v>379</v>
      </c>
      <c r="D174" s="7" t="s">
        <v>295</v>
      </c>
      <c r="E174" t="str">
        <f>IF(ISERROR(VLOOKUP(B174,Meli!G:G,1,FALSE)),"NÃO","SIM")</f>
        <v>SIM</v>
      </c>
      <c r="F174" t="str">
        <f>VLOOKUP(B:B,BASE!C:J,8,0)</f>
        <v>DISPONÍVEL</v>
      </c>
    </row>
    <row r="175" spans="1:6">
      <c r="A175" s="6" t="s">
        <v>74</v>
      </c>
      <c r="B175" s="6" t="s">
        <v>77</v>
      </c>
      <c r="C175" s="6" t="s">
        <v>379</v>
      </c>
      <c r="D175" s="7" t="s">
        <v>295</v>
      </c>
      <c r="E175" t="str">
        <f>IF(ISERROR(VLOOKUP(B175,Meli!G:G,1,FALSE)),"NÃO","SIM")</f>
        <v>SIM</v>
      </c>
      <c r="F175" t="str">
        <f>VLOOKUP(B:B,BASE!C:J,8,0)</f>
        <v>DISPONÍVEL</v>
      </c>
    </row>
    <row r="176" spans="1:6">
      <c r="A176" s="6" t="s">
        <v>74</v>
      </c>
      <c r="B176" s="6" t="s">
        <v>80</v>
      </c>
      <c r="C176" s="6" t="s">
        <v>379</v>
      </c>
      <c r="D176" s="7" t="s">
        <v>295</v>
      </c>
      <c r="E176" t="str">
        <f>IF(ISERROR(VLOOKUP(B176,Meli!G:G,1,FALSE)),"NÃO","SIM")</f>
        <v>SIM</v>
      </c>
      <c r="F176" t="str">
        <f>VLOOKUP(B:B,BASE!C:J,8,0)</f>
        <v>DISPONÍVEL</v>
      </c>
    </row>
    <row r="177" spans="1:6">
      <c r="A177" s="6" t="s">
        <v>74</v>
      </c>
      <c r="B177" s="6" t="s">
        <v>204</v>
      </c>
      <c r="C177" s="6" t="s">
        <v>379</v>
      </c>
      <c r="D177" s="7" t="s">
        <v>295</v>
      </c>
      <c r="E177" t="str">
        <f>IF(ISERROR(VLOOKUP(B177,Meli!G:G,1,FALSE)),"NÃO","SIM")</f>
        <v>SIM</v>
      </c>
      <c r="F177" t="str">
        <f>VLOOKUP(B:B,BASE!C:J,8,0)</f>
        <v>DISPONÍVEL</v>
      </c>
    </row>
    <row r="178" spans="1:6">
      <c r="A178" s="6" t="s">
        <v>74</v>
      </c>
      <c r="B178" s="6" t="s">
        <v>75</v>
      </c>
      <c r="C178" s="6" t="s">
        <v>379</v>
      </c>
      <c r="D178" s="7" t="s">
        <v>295</v>
      </c>
      <c r="E178" t="str">
        <f>IF(ISERROR(VLOOKUP(B178,Meli!G:G,1,FALSE)),"NÃO","SIM")</f>
        <v>SIM</v>
      </c>
      <c r="F178" t="str">
        <f>VLOOKUP(B:B,BASE!C:J,8,0)</f>
        <v>DISPONÍVEL</v>
      </c>
    </row>
    <row r="179" spans="1:6">
      <c r="A179" s="6" t="s">
        <v>74</v>
      </c>
      <c r="B179" s="6" t="s">
        <v>78</v>
      </c>
      <c r="C179" s="6" t="s">
        <v>379</v>
      </c>
      <c r="D179" s="7" t="s">
        <v>295</v>
      </c>
      <c r="E179" t="str">
        <f>IF(ISERROR(VLOOKUP(B179,Meli!G:G,1,FALSE)),"NÃO","SIM")</f>
        <v>SIM</v>
      </c>
      <c r="F179" t="str">
        <f>VLOOKUP(B:B,BASE!C:J,8,0)</f>
        <v>DISPONÍVEL</v>
      </c>
    </row>
    <row r="180" spans="1:6">
      <c r="A180" s="6" t="s">
        <v>161</v>
      </c>
      <c r="B180" s="6" t="s">
        <v>380</v>
      </c>
      <c r="C180" s="6" t="s">
        <v>381</v>
      </c>
      <c r="D180" s="7" t="s">
        <v>295</v>
      </c>
      <c r="E180" t="str">
        <f>IF(ISERROR(VLOOKUP(B180,Meli!G:G,1,FALSE)),"NÃO","SIM")</f>
        <v>SIM</v>
      </c>
      <c r="F180" t="str">
        <f>VLOOKUP(B:B,BASE!C:J,8,0)</f>
        <v>DISPONÍVEL</v>
      </c>
    </row>
    <row r="181" spans="1:6">
      <c r="A181" s="6" t="s">
        <v>161</v>
      </c>
      <c r="B181" s="6" t="s">
        <v>171</v>
      </c>
      <c r="C181" s="6" t="s">
        <v>381</v>
      </c>
      <c r="D181" s="7" t="s">
        <v>295</v>
      </c>
      <c r="E181" t="str">
        <f>IF(ISERROR(VLOOKUP(B181,Meli!G:G,1,FALSE)),"NÃO","SIM")</f>
        <v>SIM</v>
      </c>
      <c r="F181" t="str">
        <f>VLOOKUP(B:B,BASE!C:J,8,0)</f>
        <v>DISPONÍVEL</v>
      </c>
    </row>
    <row r="182" spans="1:6">
      <c r="A182" s="6" t="s">
        <v>161</v>
      </c>
      <c r="B182" s="6" t="s">
        <v>201</v>
      </c>
      <c r="C182" s="6" t="s">
        <v>381</v>
      </c>
      <c r="D182" s="7" t="s">
        <v>295</v>
      </c>
      <c r="E182" t="str">
        <f>IF(ISERROR(VLOOKUP(B182,Meli!G:G,1,FALSE)),"NÃO","SIM")</f>
        <v>NÃO</v>
      </c>
      <c r="F182" t="str">
        <f>VLOOKUP(B:B,BASE!C:J,8,0)</f>
        <v>DISPONÍVEL</v>
      </c>
    </row>
    <row r="183" spans="1:6">
      <c r="A183" s="6" t="s">
        <v>161</v>
      </c>
      <c r="B183" s="6" t="s">
        <v>382</v>
      </c>
      <c r="C183" s="6" t="s">
        <v>381</v>
      </c>
      <c r="D183" s="7" t="s">
        <v>295</v>
      </c>
      <c r="E183" t="str">
        <f>IF(ISERROR(VLOOKUP(B183,Meli!G:G,1,FALSE)),"NÃO","SIM")</f>
        <v>SIM</v>
      </c>
      <c r="F183" t="str">
        <f>VLOOKUP(B:B,BASE!C:J,8,0)</f>
        <v>DISPONÍVEL</v>
      </c>
    </row>
    <row r="184" spans="1:6">
      <c r="A184" s="6" t="s">
        <v>161</v>
      </c>
      <c r="B184" s="6" t="s">
        <v>200</v>
      </c>
      <c r="C184" s="6" t="s">
        <v>381</v>
      </c>
      <c r="D184" s="7" t="s">
        <v>295</v>
      </c>
      <c r="E184" t="str">
        <f>IF(ISERROR(VLOOKUP(B184,Meli!G:G,1,FALSE)),"NÃO","SIM")</f>
        <v>SIM</v>
      </c>
      <c r="F184" t="str">
        <f>VLOOKUP(B:B,BASE!C:J,8,0)</f>
        <v>DISPONÍVEL</v>
      </c>
    </row>
    <row r="185" spans="1:6">
      <c r="A185" s="6" t="s">
        <v>161</v>
      </c>
      <c r="B185" s="6" t="s">
        <v>198</v>
      </c>
      <c r="C185" s="6" t="s">
        <v>381</v>
      </c>
      <c r="D185" s="7" t="s">
        <v>295</v>
      </c>
      <c r="E185" t="str">
        <f>IF(ISERROR(VLOOKUP(B185,Meli!G:G,1,FALSE)),"NÃO","SIM")</f>
        <v>NÃO</v>
      </c>
      <c r="F185" t="str">
        <f>VLOOKUP(B:B,BASE!C:J,8,0)</f>
        <v>MANUTENÇÃO</v>
      </c>
    </row>
    <row r="186" spans="1:6">
      <c r="A186" s="6" t="s">
        <v>161</v>
      </c>
      <c r="B186" s="6" t="s">
        <v>383</v>
      </c>
      <c r="C186" s="6" t="s">
        <v>381</v>
      </c>
      <c r="D186" s="7" t="s">
        <v>295</v>
      </c>
      <c r="E186" t="str">
        <f>IF(ISERROR(VLOOKUP(B186,Meli!G:G,1,FALSE)),"NÃO","SIM")</f>
        <v>SIM</v>
      </c>
      <c r="F186" t="str">
        <f>VLOOKUP(B:B,BASE!C:J,8,0)</f>
        <v>DISPONÍVEL</v>
      </c>
    </row>
    <row r="187" spans="1:6">
      <c r="A187" s="6" t="s">
        <v>161</v>
      </c>
      <c r="B187" s="6" t="s">
        <v>199</v>
      </c>
      <c r="C187" s="6" t="s">
        <v>381</v>
      </c>
      <c r="D187" s="7" t="s">
        <v>295</v>
      </c>
      <c r="E187" t="str">
        <f>IF(ISERROR(VLOOKUP(B187,Meli!G:G,1,FALSE)),"NÃO","SIM")</f>
        <v>SIM</v>
      </c>
      <c r="F187" t="str">
        <f>VLOOKUP(B:B,BASE!C:J,8,0)</f>
        <v>DISPONÍVEL</v>
      </c>
    </row>
    <row r="188" spans="1:6">
      <c r="A188" s="6" t="s">
        <v>161</v>
      </c>
      <c r="B188" s="6" t="s">
        <v>384</v>
      </c>
      <c r="C188" s="6" t="s">
        <v>381</v>
      </c>
      <c r="D188" s="7" t="s">
        <v>295</v>
      </c>
      <c r="E188" t="str">
        <f>IF(ISERROR(VLOOKUP(B188,Meli!G:G,1,FALSE)),"NÃO","SIM")</f>
        <v>SIM</v>
      </c>
      <c r="F188" t="str">
        <f>VLOOKUP(B:B,BASE!C:J,8,0)</f>
        <v>DISPONÍVEL</v>
      </c>
    </row>
    <row r="189" spans="1:6">
      <c r="A189" s="6" t="s">
        <v>161</v>
      </c>
      <c r="B189" s="6" t="s">
        <v>164</v>
      </c>
      <c r="C189" s="6" t="s">
        <v>381</v>
      </c>
      <c r="D189" s="7" t="s">
        <v>295</v>
      </c>
      <c r="E189" t="str">
        <f>IF(ISERROR(VLOOKUP(B189,Meli!G:G,1,FALSE)),"NÃO","SIM")</f>
        <v>NÃO</v>
      </c>
      <c r="F189" t="str">
        <f>VLOOKUP(B:B,BASE!C:J,8,0)</f>
        <v>MANUTENÇÃO</v>
      </c>
    </row>
    <row r="190" spans="1:6">
      <c r="A190" s="6" t="s">
        <v>161</v>
      </c>
      <c r="B190" s="6" t="s">
        <v>197</v>
      </c>
      <c r="C190" s="6" t="s">
        <v>381</v>
      </c>
      <c r="D190" s="7" t="s">
        <v>295</v>
      </c>
      <c r="E190" t="str">
        <f>IF(ISERROR(VLOOKUP(B190,Meli!G:G,1,FALSE)),"NÃO","SIM")</f>
        <v>NÃO</v>
      </c>
      <c r="F190" t="str">
        <f>VLOOKUP(B:B,BASE!C:J,8,0)</f>
        <v>MANUTENÇÃO</v>
      </c>
    </row>
    <row r="191" spans="1:6">
      <c r="A191" s="6" t="s">
        <v>161</v>
      </c>
      <c r="B191" s="6" t="s">
        <v>385</v>
      </c>
      <c r="C191" s="6" t="s">
        <v>381</v>
      </c>
      <c r="D191" s="7" t="s">
        <v>295</v>
      </c>
      <c r="E191" t="str">
        <f>IF(ISERROR(VLOOKUP(B191,Meli!G:G,1,FALSE)),"NÃO","SIM")</f>
        <v>SIM</v>
      </c>
      <c r="F191" t="str">
        <f>VLOOKUP(B:B,BASE!C:J,8,0)</f>
        <v>DISPONÍVEL</v>
      </c>
    </row>
    <row r="192" spans="1:6">
      <c r="A192" s="6" t="s">
        <v>161</v>
      </c>
      <c r="B192" s="6" t="s">
        <v>167</v>
      </c>
      <c r="C192" s="6" t="s">
        <v>381</v>
      </c>
      <c r="D192" s="7" t="s">
        <v>295</v>
      </c>
      <c r="E192" t="str">
        <f>IF(ISERROR(VLOOKUP(B192,Meli!G:G,1,FALSE)),"NÃO","SIM")</f>
        <v>SIM</v>
      </c>
      <c r="F192" t="str">
        <f>VLOOKUP(B:B,BASE!C:J,8,0)</f>
        <v>DISPONÍVEL</v>
      </c>
    </row>
    <row r="193" spans="1:6">
      <c r="A193" s="6" t="s">
        <v>161</v>
      </c>
      <c r="B193" s="6" t="s">
        <v>386</v>
      </c>
      <c r="C193" s="6" t="s">
        <v>381</v>
      </c>
      <c r="D193" s="7" t="s">
        <v>295</v>
      </c>
      <c r="E193" t="str">
        <f>IF(ISERROR(VLOOKUP(B193,Meli!G:G,1,FALSE)),"NÃO","SIM")</f>
        <v>SIM</v>
      </c>
      <c r="F193" t="str">
        <f>VLOOKUP(B:B,BASE!C:J,8,0)</f>
        <v>DISPONÍVEL</v>
      </c>
    </row>
    <row r="194" spans="1:6">
      <c r="A194" s="6" t="s">
        <v>161</v>
      </c>
      <c r="B194" s="6" t="s">
        <v>166</v>
      </c>
      <c r="C194" s="6" t="s">
        <v>381</v>
      </c>
      <c r="D194" s="7" t="s">
        <v>295</v>
      </c>
      <c r="E194" t="str">
        <f>IF(ISERROR(VLOOKUP(B194,Meli!G:G,1,FALSE)),"NÃO","SIM")</f>
        <v>SIM</v>
      </c>
      <c r="F194" t="str">
        <f>VLOOKUP(B:B,BASE!C:J,8,0)</f>
        <v>DISPONÍVEL</v>
      </c>
    </row>
    <row r="195" spans="1:6">
      <c r="A195" s="6" t="s">
        <v>161</v>
      </c>
      <c r="B195" s="6" t="s">
        <v>387</v>
      </c>
      <c r="C195" s="6" t="s">
        <v>381</v>
      </c>
      <c r="D195" s="7" t="s">
        <v>295</v>
      </c>
      <c r="E195" t="str">
        <f>IF(ISERROR(VLOOKUP(B195,Meli!G:G,1,FALSE)),"NÃO","SIM")</f>
        <v>SIM</v>
      </c>
      <c r="F195" t="str">
        <f>VLOOKUP(B:B,BASE!C:J,8,0)</f>
        <v>DISPONÍVEL</v>
      </c>
    </row>
    <row r="196" spans="1:6">
      <c r="A196" s="6" t="s">
        <v>161</v>
      </c>
      <c r="B196" s="6" t="s">
        <v>388</v>
      </c>
      <c r="C196" s="6" t="s">
        <v>381</v>
      </c>
      <c r="D196" s="7" t="s">
        <v>295</v>
      </c>
      <c r="E196" t="str">
        <f>IF(ISERROR(VLOOKUP(B196,Meli!G:G,1,FALSE)),"NÃO","SIM")</f>
        <v>SIM</v>
      </c>
      <c r="F196" t="str">
        <f>VLOOKUP(B:B,BASE!C:J,8,0)</f>
        <v>DISPONÍVEL</v>
      </c>
    </row>
    <row r="197" spans="1:6">
      <c r="A197" s="6" t="s">
        <v>161</v>
      </c>
      <c r="B197" s="6" t="s">
        <v>170</v>
      </c>
      <c r="C197" s="6" t="s">
        <v>381</v>
      </c>
      <c r="D197" s="7" t="s">
        <v>295</v>
      </c>
      <c r="E197" t="str">
        <f>IF(ISERROR(VLOOKUP(B197,Meli!G:G,1,FALSE)),"NÃO","SIM")</f>
        <v>SIM</v>
      </c>
      <c r="F197" t="str">
        <f>VLOOKUP(B:B,BASE!C:J,8,0)</f>
        <v>DISPONÍVEL</v>
      </c>
    </row>
    <row r="198" spans="1:6">
      <c r="A198" s="6" t="s">
        <v>161</v>
      </c>
      <c r="B198" s="6" t="s">
        <v>389</v>
      </c>
      <c r="C198" s="6" t="s">
        <v>381</v>
      </c>
      <c r="D198" s="7" t="s">
        <v>295</v>
      </c>
      <c r="E198" t="str">
        <f>IF(ISERROR(VLOOKUP(B198,Meli!G:G,1,FALSE)),"NÃO","SIM")</f>
        <v>SIM</v>
      </c>
      <c r="F198" t="str">
        <f>VLOOKUP(B:B,BASE!C:J,8,0)</f>
        <v>DISPONÍVEL</v>
      </c>
    </row>
    <row r="199" spans="1:6">
      <c r="A199" s="6" t="s">
        <v>161</v>
      </c>
      <c r="B199" s="6" t="s">
        <v>390</v>
      </c>
      <c r="C199" s="6" t="s">
        <v>381</v>
      </c>
      <c r="D199" s="7" t="s">
        <v>295</v>
      </c>
      <c r="E199" t="str">
        <f>IF(ISERROR(VLOOKUP(B199,Meli!G:G,1,FALSE)),"NÃO","SIM")</f>
        <v>NÃO</v>
      </c>
      <c r="F199" t="str">
        <f>VLOOKUP(B:B,BASE!C:J,8,0)</f>
        <v>MANUTENÇÃO</v>
      </c>
    </row>
    <row r="200" spans="1:6">
      <c r="A200" s="6" t="s">
        <v>161</v>
      </c>
      <c r="B200" s="6" t="s">
        <v>391</v>
      </c>
      <c r="C200" s="6" t="s">
        <v>381</v>
      </c>
      <c r="D200" s="7" t="s">
        <v>295</v>
      </c>
      <c r="E200" t="str">
        <f>IF(ISERROR(VLOOKUP(B200,Meli!G:G,1,FALSE)),"NÃO","SIM")</f>
        <v>SIM</v>
      </c>
      <c r="F200" t="str">
        <f>VLOOKUP(B:B,BASE!C:J,8,0)</f>
        <v>DISPONÍVEL</v>
      </c>
    </row>
    <row r="201" spans="1:6">
      <c r="A201" s="6" t="s">
        <v>161</v>
      </c>
      <c r="B201" s="6" t="s">
        <v>196</v>
      </c>
      <c r="C201" s="6" t="s">
        <v>381</v>
      </c>
      <c r="D201" s="7" t="s">
        <v>295</v>
      </c>
      <c r="E201" t="str">
        <f>IF(ISERROR(VLOOKUP(B201,Meli!G:G,1,FALSE)),"NÃO","SIM")</f>
        <v>NÃO</v>
      </c>
      <c r="F201" t="str">
        <f>VLOOKUP(B:B,BASE!C:J,8,0)</f>
        <v>MANUTENÇÃO</v>
      </c>
    </row>
    <row r="202" spans="1:6">
      <c r="A202" s="6" t="s">
        <v>161</v>
      </c>
      <c r="B202" s="6" t="s">
        <v>172</v>
      </c>
      <c r="C202" s="6" t="s">
        <v>381</v>
      </c>
      <c r="D202" s="7" t="s">
        <v>295</v>
      </c>
      <c r="E202" t="str">
        <f>IF(ISERROR(VLOOKUP(B202,Meli!G:G,1,FALSE)),"NÃO","SIM")</f>
        <v>SIM</v>
      </c>
      <c r="F202" t="str">
        <f>VLOOKUP(B:B,BASE!C:J,8,0)</f>
        <v>DISPONÍVEL</v>
      </c>
    </row>
    <row r="203" spans="1:6">
      <c r="A203" s="6" t="s">
        <v>161</v>
      </c>
      <c r="B203" s="6" t="s">
        <v>392</v>
      </c>
      <c r="C203" s="6" t="s">
        <v>381</v>
      </c>
      <c r="D203" s="7" t="s">
        <v>295</v>
      </c>
      <c r="E203" t="str">
        <f>IF(ISERROR(VLOOKUP(B203,Meli!G:G,1,FALSE)),"NÃO","SIM")</f>
        <v>SIM</v>
      </c>
      <c r="F203" t="str">
        <f>VLOOKUP(B:B,BASE!C:J,8,0)</f>
        <v>DISPONÍVEL</v>
      </c>
    </row>
    <row r="204" spans="1:6">
      <c r="A204" s="6" t="s">
        <v>161</v>
      </c>
      <c r="B204" s="6" t="s">
        <v>279</v>
      </c>
      <c r="C204" s="6" t="s">
        <v>381</v>
      </c>
      <c r="D204" s="7" t="s">
        <v>295</v>
      </c>
      <c r="E204" t="str">
        <f>IF(ISERROR(VLOOKUP(B204,Meli!G:G,1,FALSE)),"NÃO","SIM")</f>
        <v>SIM</v>
      </c>
      <c r="F204" t="str">
        <f>VLOOKUP(B:B,BASE!C:J,8,0)</f>
        <v>DISPONÍVEL</v>
      </c>
    </row>
    <row r="205" spans="1:6">
      <c r="A205" s="6" t="s">
        <v>161</v>
      </c>
      <c r="B205" s="6" t="s">
        <v>165</v>
      </c>
      <c r="C205" s="6" t="s">
        <v>381</v>
      </c>
      <c r="D205" s="7" t="s">
        <v>295</v>
      </c>
      <c r="E205" t="str">
        <f>IF(ISERROR(VLOOKUP(B205,Meli!G:G,1,FALSE)),"NÃO","SIM")</f>
        <v>NÃO</v>
      </c>
      <c r="F205" t="str">
        <f>VLOOKUP(B:B,BASE!C:J,8,0)</f>
        <v>MANUTENÇÃO</v>
      </c>
    </row>
    <row r="206" spans="1:6">
      <c r="A206" s="6" t="s">
        <v>161</v>
      </c>
      <c r="B206" s="6" t="s">
        <v>393</v>
      </c>
      <c r="C206" s="6" t="s">
        <v>381</v>
      </c>
      <c r="D206" s="7" t="s">
        <v>295</v>
      </c>
      <c r="E206" t="str">
        <f>IF(ISERROR(VLOOKUP(B206,Meli!G:G,1,FALSE)),"NÃO","SIM")</f>
        <v>SIM</v>
      </c>
      <c r="F206" t="str">
        <f>VLOOKUP(B:B,BASE!C:J,8,0)</f>
        <v>DISPONÍVEL</v>
      </c>
    </row>
    <row r="207" spans="1:6">
      <c r="A207" s="6" t="s">
        <v>161</v>
      </c>
      <c r="B207" s="6" t="s">
        <v>394</v>
      </c>
      <c r="C207" s="6" t="s">
        <v>381</v>
      </c>
      <c r="D207" s="7" t="s">
        <v>295</v>
      </c>
      <c r="E207" t="str">
        <f>IF(ISERROR(VLOOKUP(B207,Meli!G:G,1,FALSE)),"NÃO","SIM")</f>
        <v>SIM</v>
      </c>
      <c r="F207" t="str">
        <f>VLOOKUP(B:B,BASE!C:J,8,0)</f>
        <v>DISPONÍVEL</v>
      </c>
    </row>
    <row r="208" spans="1:6">
      <c r="A208" s="6" t="s">
        <v>161</v>
      </c>
      <c r="B208" s="7" t="s">
        <v>395</v>
      </c>
      <c r="C208" s="6" t="s">
        <v>381</v>
      </c>
      <c r="D208" s="7" t="s">
        <v>295</v>
      </c>
      <c r="E208" t="str">
        <f>IF(ISERROR(VLOOKUP(B208,Meli!G:G,1,FALSE)),"NÃO","SIM")</f>
        <v>NÃO</v>
      </c>
      <c r="F208" t="str">
        <f>VLOOKUP(B:B,BASE!C:J,8,0)</f>
        <v>MANUTENÇÃO</v>
      </c>
    </row>
    <row r="209" spans="1:6">
      <c r="A209" s="6" t="s">
        <v>161</v>
      </c>
      <c r="B209" s="6" t="s">
        <v>396</v>
      </c>
      <c r="C209" s="6" t="s">
        <v>381</v>
      </c>
      <c r="D209" s="7" t="s">
        <v>295</v>
      </c>
      <c r="E209" t="str">
        <f>IF(ISERROR(VLOOKUP(B209,Meli!G:G,1,FALSE)),"NÃO","SIM")</f>
        <v>NÃO</v>
      </c>
      <c r="F209" t="str">
        <f>VLOOKUP(B:B,BASE!C:J,8,0)</f>
        <v>MANUTENÇÃO</v>
      </c>
    </row>
    <row r="210" spans="1:6">
      <c r="A210" s="6" t="s">
        <v>111</v>
      </c>
      <c r="B210" s="6" t="s">
        <v>283</v>
      </c>
      <c r="C210" s="6" t="s">
        <v>397</v>
      </c>
      <c r="D210" s="7" t="s">
        <v>291</v>
      </c>
      <c r="E210" t="str">
        <f>IF(ISERROR(VLOOKUP(B210,Meli!G:G,1,FALSE)),"NÃO","SIM")</f>
        <v>SIM</v>
      </c>
      <c r="F210" t="str">
        <f>VLOOKUP(B:B,BASE!C:J,8,0)</f>
        <v>DISPONÍVEL</v>
      </c>
    </row>
    <row r="211" spans="1:6">
      <c r="A211" s="6" t="s">
        <v>111</v>
      </c>
      <c r="B211" s="6" t="s">
        <v>282</v>
      </c>
      <c r="C211" s="6" t="s">
        <v>397</v>
      </c>
      <c r="D211" s="7" t="s">
        <v>291</v>
      </c>
      <c r="E211" t="str">
        <f>IF(ISERROR(VLOOKUP(B211,Meli!G:G,1,FALSE)),"NÃO","SIM")</f>
        <v>SIM</v>
      </c>
      <c r="F211" t="str">
        <f>VLOOKUP(B:B,BASE!C:J,8,0)</f>
        <v>DISPONÍVEL</v>
      </c>
    </row>
    <row r="212" spans="1:6">
      <c r="A212" s="6" t="s">
        <v>111</v>
      </c>
      <c r="B212" s="6" t="s">
        <v>398</v>
      </c>
      <c r="C212" s="6" t="s">
        <v>397</v>
      </c>
      <c r="D212" s="7" t="s">
        <v>291</v>
      </c>
      <c r="E212" t="str">
        <f>IF(ISERROR(VLOOKUP(B212,Meli!G:G,1,FALSE)),"NÃO","SIM")</f>
        <v>SIM</v>
      </c>
      <c r="F212" t="str">
        <f>VLOOKUP(B:B,BASE!C:J,8,0)</f>
        <v>DISPONÍVEL</v>
      </c>
    </row>
    <row r="213" spans="1:6">
      <c r="A213" s="6" t="s">
        <v>111</v>
      </c>
      <c r="B213" s="6" t="s">
        <v>281</v>
      </c>
      <c r="C213" s="6" t="s">
        <v>397</v>
      </c>
      <c r="D213" s="7" t="s">
        <v>291</v>
      </c>
      <c r="E213" t="str">
        <f>IF(ISERROR(VLOOKUP(B213,Meli!G:G,1,FALSE)),"NÃO","SIM")</f>
        <v>SIM</v>
      </c>
      <c r="F213" t="str">
        <f>VLOOKUP(B:B,BASE!C:J,8,0)</f>
        <v>DISPONÍVEL</v>
      </c>
    </row>
    <row r="214" spans="1:6">
      <c r="A214" s="6" t="s">
        <v>111</v>
      </c>
      <c r="B214" s="6" t="s">
        <v>285</v>
      </c>
      <c r="C214" s="6" t="s">
        <v>397</v>
      </c>
      <c r="D214" s="7" t="s">
        <v>291</v>
      </c>
      <c r="E214" t="str">
        <f>IF(ISERROR(VLOOKUP(B214,Meli!G:G,1,FALSE)),"NÃO","SIM")</f>
        <v>SIM</v>
      </c>
      <c r="F214" t="str">
        <f>VLOOKUP(B:B,BASE!C:J,8,0)</f>
        <v>DISPONÍVEL</v>
      </c>
    </row>
    <row r="215" spans="1:6">
      <c r="A215" s="6" t="s">
        <v>111</v>
      </c>
      <c r="B215" s="6" t="s">
        <v>284</v>
      </c>
      <c r="C215" s="6" t="s">
        <v>397</v>
      </c>
      <c r="D215" s="7" t="s">
        <v>291</v>
      </c>
      <c r="E215" t="str">
        <f>IF(ISERROR(VLOOKUP(B215,Meli!G:G,1,FALSE)),"NÃO","SIM")</f>
        <v>SIM</v>
      </c>
      <c r="F215" t="str">
        <f>VLOOKUP(B:B,BASE!C:J,8,0)</f>
        <v>DISPONÍVEL</v>
      </c>
    </row>
    <row r="216" spans="1:6">
      <c r="A216" s="6" t="s">
        <v>168</v>
      </c>
      <c r="B216" s="6" t="s">
        <v>399</v>
      </c>
      <c r="C216" s="6" t="s">
        <v>400</v>
      </c>
      <c r="D216" s="7" t="s">
        <v>291</v>
      </c>
      <c r="E216" t="str">
        <f>IF(ISERROR(VLOOKUP(B216,Meli!G:G,1,FALSE)),"NÃO","SIM")</f>
        <v>SIM</v>
      </c>
      <c r="F216" t="str">
        <f>VLOOKUP(B:B,BASE!C:J,8,0)</f>
        <v>DISPONÍVEL</v>
      </c>
    </row>
    <row r="217" spans="1:6">
      <c r="A217" s="6" t="s">
        <v>168</v>
      </c>
      <c r="B217" s="6" t="s">
        <v>403</v>
      </c>
      <c r="C217" s="6" t="s">
        <v>400</v>
      </c>
      <c r="D217" s="7" t="s">
        <v>291</v>
      </c>
      <c r="E217" t="str">
        <f>IF(ISERROR(VLOOKUP(B217,Meli!G:G,1,FALSE)),"NÃO","SIM")</f>
        <v>SIM</v>
      </c>
      <c r="F217" t="str">
        <f>VLOOKUP(B:B,BASE!C:J,8,0)</f>
        <v>DISPONÍVEL</v>
      </c>
    </row>
    <row r="218" spans="1:6">
      <c r="A218" s="6" t="s">
        <v>168</v>
      </c>
      <c r="B218" s="6" t="s">
        <v>227</v>
      </c>
      <c r="C218" s="6" t="s">
        <v>400</v>
      </c>
      <c r="D218" s="7" t="s">
        <v>291</v>
      </c>
      <c r="E218" t="str">
        <f>IF(ISERROR(VLOOKUP(B218,Meli!G:G,1,FALSE)),"NÃO","SIM")</f>
        <v>SIM</v>
      </c>
      <c r="F218" t="str">
        <f>VLOOKUP(B:B,BASE!C:J,8,0)</f>
        <v>DISPONÍVEL</v>
      </c>
    </row>
    <row r="219" spans="1:6">
      <c r="A219" s="6" t="s">
        <v>168</v>
      </c>
      <c r="B219" s="6" t="s">
        <v>404</v>
      </c>
      <c r="C219" s="6" t="s">
        <v>400</v>
      </c>
      <c r="D219" s="7" t="s">
        <v>291</v>
      </c>
      <c r="E219" t="str">
        <f>IF(ISERROR(VLOOKUP(B219,Meli!G:G,1,FALSE)),"NÃO","SIM")</f>
        <v>SIM</v>
      </c>
      <c r="F219" t="str">
        <f>VLOOKUP(B:B,BASE!C:J,8,0)</f>
        <v>DISPONÍVEL</v>
      </c>
    </row>
    <row r="220" spans="1:6">
      <c r="A220" s="6" t="s">
        <v>168</v>
      </c>
      <c r="B220" s="6" t="s">
        <v>405</v>
      </c>
      <c r="C220" s="6" t="s">
        <v>400</v>
      </c>
      <c r="D220" s="7" t="s">
        <v>291</v>
      </c>
      <c r="E220" t="str">
        <f>IF(ISERROR(VLOOKUP(B220,Meli!G:G,1,FALSE)),"NÃO","SIM")</f>
        <v>SIM</v>
      </c>
      <c r="F220" t="str">
        <f>VLOOKUP(B:B,BASE!C:J,8,0)</f>
        <v>DISPONÍVEL</v>
      </c>
    </row>
    <row r="221" spans="1:6">
      <c r="A221" s="6" t="s">
        <v>168</v>
      </c>
      <c r="B221" s="6" t="s">
        <v>225</v>
      </c>
      <c r="C221" s="6" t="s">
        <v>400</v>
      </c>
      <c r="D221" s="7" t="s">
        <v>291</v>
      </c>
      <c r="E221" t="str">
        <f>IF(ISERROR(VLOOKUP(B221,Meli!G:G,1,FALSE)),"NÃO","SIM")</f>
        <v>SIM</v>
      </c>
      <c r="F221" t="str">
        <f>VLOOKUP(B:B,BASE!C:J,8,0)</f>
        <v>DISPONÍVEL</v>
      </c>
    </row>
    <row r="222" spans="1:6">
      <c r="A222" s="6" t="s">
        <v>168</v>
      </c>
      <c r="B222" s="6" t="s">
        <v>406</v>
      </c>
      <c r="C222" s="6" t="s">
        <v>400</v>
      </c>
      <c r="D222" s="7" t="s">
        <v>291</v>
      </c>
      <c r="E222" t="str">
        <f>IF(ISERROR(VLOOKUP(B222,Meli!G:G,1,FALSE)),"NÃO","SIM")</f>
        <v>SIM</v>
      </c>
      <c r="F222" t="str">
        <f>VLOOKUP(B:B,BASE!C:J,8,0)</f>
        <v>DISPONÍVEL</v>
      </c>
    </row>
    <row r="223" spans="1:6">
      <c r="A223" s="6" t="s">
        <v>168</v>
      </c>
      <c r="B223" s="6" t="s">
        <v>407</v>
      </c>
      <c r="C223" s="6" t="s">
        <v>400</v>
      </c>
      <c r="D223" s="7" t="s">
        <v>291</v>
      </c>
      <c r="E223" t="str">
        <f>IF(ISERROR(VLOOKUP(B223,Meli!G:G,1,FALSE)),"NÃO","SIM")</f>
        <v>SIM</v>
      </c>
      <c r="F223" t="str">
        <f>VLOOKUP(B:B,BASE!C:J,8,0)</f>
        <v>DISPONÍVEL</v>
      </c>
    </row>
    <row r="224" spans="1:6">
      <c r="A224" s="6" t="s">
        <v>168</v>
      </c>
      <c r="B224" s="6" t="s">
        <v>408</v>
      </c>
      <c r="C224" s="6" t="s">
        <v>400</v>
      </c>
      <c r="D224" s="7" t="s">
        <v>291</v>
      </c>
      <c r="E224" t="str">
        <f>IF(ISERROR(VLOOKUP(B224,Meli!G:G,1,FALSE)),"NÃO","SIM")</f>
        <v>SIM</v>
      </c>
      <c r="F224" t="str">
        <f>VLOOKUP(B:B,BASE!C:J,8,0)</f>
        <v>DISPONÍVEL</v>
      </c>
    </row>
    <row r="225" spans="1:6">
      <c r="A225" s="6" t="s">
        <v>168</v>
      </c>
      <c r="B225" s="6" t="s">
        <v>409</v>
      </c>
      <c r="C225" s="6" t="s">
        <v>400</v>
      </c>
      <c r="D225" s="7" t="s">
        <v>291</v>
      </c>
      <c r="E225" t="str">
        <f>IF(ISERROR(VLOOKUP(B225,Meli!G:G,1,FALSE)),"NÃO","SIM")</f>
        <v>SIM</v>
      </c>
      <c r="F225" t="str">
        <f>VLOOKUP(B:B,BASE!C:J,8,0)</f>
        <v>DISPONÍVEL</v>
      </c>
    </row>
    <row r="226" spans="1:6">
      <c r="A226" s="6" t="s">
        <v>168</v>
      </c>
      <c r="B226" s="6" t="s">
        <v>410</v>
      </c>
      <c r="C226" s="6" t="s">
        <v>400</v>
      </c>
      <c r="D226" s="7" t="s">
        <v>291</v>
      </c>
      <c r="E226" t="str">
        <f>IF(ISERROR(VLOOKUP(B226,Meli!G:G,1,FALSE)),"NÃO","SIM")</f>
        <v>SIM</v>
      </c>
      <c r="F226" t="str">
        <f>VLOOKUP(B:B,BASE!C:J,8,0)</f>
        <v>DISPONÍVEL</v>
      </c>
    </row>
    <row r="227" spans="1:6">
      <c r="A227" s="6" t="s">
        <v>168</v>
      </c>
      <c r="B227" s="6" t="s">
        <v>411</v>
      </c>
      <c r="C227" s="6" t="s">
        <v>400</v>
      </c>
      <c r="D227" s="7" t="s">
        <v>291</v>
      </c>
      <c r="E227" t="str">
        <f>IF(ISERROR(VLOOKUP(B227,Meli!G:G,1,FALSE)),"NÃO","SIM")</f>
        <v>SIM</v>
      </c>
      <c r="F227" t="str">
        <f>VLOOKUP(B:B,BASE!C:J,8,0)</f>
        <v>DISPONÍVEL</v>
      </c>
    </row>
    <row r="228" spans="1:6">
      <c r="A228" s="6" t="s">
        <v>51</v>
      </c>
      <c r="B228" s="6" t="s">
        <v>58</v>
      </c>
      <c r="C228" s="6" t="s">
        <v>412</v>
      </c>
      <c r="D228" s="7" t="s">
        <v>413</v>
      </c>
      <c r="E228" t="str">
        <f>IF(ISERROR(VLOOKUP(B228,Meli!G:G,1,FALSE)),"NÃO","SIM")</f>
        <v>NÃO</v>
      </c>
      <c r="F228" t="str">
        <f>VLOOKUP(B:B,BASE!C:J,8,0)</f>
        <v>DISPONÍVEL</v>
      </c>
    </row>
    <row r="229" spans="1:6">
      <c r="A229" s="6" t="s">
        <v>51</v>
      </c>
      <c r="B229" s="6" t="s">
        <v>56</v>
      </c>
      <c r="C229" s="6" t="s">
        <v>412</v>
      </c>
      <c r="D229" s="7" t="s">
        <v>413</v>
      </c>
      <c r="E229" t="str">
        <f>IF(ISERROR(VLOOKUP(B229,Meli!G:G,1,FALSE)),"NÃO","SIM")</f>
        <v>NÃO</v>
      </c>
      <c r="F229" t="str">
        <f>VLOOKUP(B:B,BASE!C:J,8,0)</f>
        <v>DISPONÍVEL</v>
      </c>
    </row>
    <row r="230" spans="1:6">
      <c r="A230" s="6" t="s">
        <v>51</v>
      </c>
      <c r="B230" s="6" t="s">
        <v>55</v>
      </c>
      <c r="C230" s="6" t="s">
        <v>412</v>
      </c>
      <c r="D230" s="7" t="s">
        <v>413</v>
      </c>
      <c r="E230" t="str">
        <f>IF(ISERROR(VLOOKUP(B230,Meli!G:G,1,FALSE)),"NÃO","SIM")</f>
        <v>NÃO</v>
      </c>
      <c r="F230" t="str">
        <f>VLOOKUP(B:B,BASE!C:J,8,0)</f>
        <v>MANUTENÇÃO</v>
      </c>
    </row>
    <row r="231" spans="1:6">
      <c r="A231" s="6" t="s">
        <v>51</v>
      </c>
      <c r="B231" s="6" t="s">
        <v>52</v>
      </c>
      <c r="C231" s="6" t="s">
        <v>412</v>
      </c>
      <c r="D231" s="7" t="s">
        <v>413</v>
      </c>
      <c r="E231" t="str">
        <f>IF(ISERROR(VLOOKUP(B231,Meli!G:G,1,FALSE)),"NÃO","SIM")</f>
        <v>NÃO</v>
      </c>
      <c r="F231" t="str">
        <f>VLOOKUP(B:B,BASE!C:J,8,0)</f>
        <v>DISPONÍVEL</v>
      </c>
    </row>
    <row r="232" spans="1:6">
      <c r="A232" s="6" t="s">
        <v>51</v>
      </c>
      <c r="B232" s="6" t="s">
        <v>57</v>
      </c>
      <c r="C232" s="6" t="s">
        <v>412</v>
      </c>
      <c r="D232" s="7" t="s">
        <v>413</v>
      </c>
      <c r="E232" t="str">
        <f>IF(ISERROR(VLOOKUP(B232,Meli!G:G,1,FALSE)),"NÃO","SIM")</f>
        <v>NÃO</v>
      </c>
      <c r="F232" t="str">
        <f>VLOOKUP(B:B,BASE!C:J,8,0)</f>
        <v>DISPONÍVEL</v>
      </c>
    </row>
    <row r="233" spans="1:6">
      <c r="A233" s="6" t="s">
        <v>206</v>
      </c>
      <c r="B233" s="6" t="s">
        <v>212</v>
      </c>
      <c r="C233" s="6" t="s">
        <v>414</v>
      </c>
      <c r="D233" s="7" t="s">
        <v>302</v>
      </c>
      <c r="E233" t="str">
        <f>IF(ISERROR(VLOOKUP(B233,Meli!G:G,1,FALSE)),"NÃO","SIM")</f>
        <v>SIM</v>
      </c>
      <c r="F233" t="str">
        <f>VLOOKUP(B:B,BASE!C:J,8,0)</f>
        <v>DISPONÍVEL</v>
      </c>
    </row>
    <row r="234" spans="1:6">
      <c r="A234" s="6" t="s">
        <v>206</v>
      </c>
      <c r="B234" s="6" t="s">
        <v>209</v>
      </c>
      <c r="C234" s="6" t="s">
        <v>414</v>
      </c>
      <c r="D234" s="7" t="s">
        <v>302</v>
      </c>
      <c r="E234" t="str">
        <f>IF(ISERROR(VLOOKUP(B234,Meli!G:G,1,FALSE)),"NÃO","SIM")</f>
        <v>SIM</v>
      </c>
      <c r="F234" t="str">
        <f>VLOOKUP(B:B,BASE!C:J,8,0)</f>
        <v>DISPONÍVEL</v>
      </c>
    </row>
    <row r="235" spans="1:6">
      <c r="A235" s="6" t="s">
        <v>206</v>
      </c>
      <c r="B235" s="6" t="s">
        <v>234</v>
      </c>
      <c r="C235" s="6" t="s">
        <v>414</v>
      </c>
      <c r="D235" s="7" t="s">
        <v>302</v>
      </c>
      <c r="E235" t="str">
        <f>IF(ISERROR(VLOOKUP(B235,Meli!G:G,1,FALSE)),"NÃO","SIM")</f>
        <v>SIM</v>
      </c>
      <c r="F235" t="str">
        <f>VLOOKUP(B:B,BASE!C:J,8,0)</f>
        <v>DISPONÍVEL</v>
      </c>
    </row>
    <row r="236" spans="1:6">
      <c r="A236" s="6" t="s">
        <v>206</v>
      </c>
      <c r="B236" s="6" t="s">
        <v>211</v>
      </c>
      <c r="C236" s="6" t="s">
        <v>414</v>
      </c>
      <c r="D236" s="7" t="s">
        <v>302</v>
      </c>
      <c r="E236" t="str">
        <f>IF(ISERROR(VLOOKUP(B236,Meli!G:G,1,FALSE)),"NÃO","SIM")</f>
        <v>SIM</v>
      </c>
      <c r="F236" t="str">
        <f>VLOOKUP(B:B,BASE!C:J,8,0)</f>
        <v>DISPONÍVEL</v>
      </c>
    </row>
    <row r="237" spans="1:6">
      <c r="A237" s="6" t="s">
        <v>206</v>
      </c>
      <c r="B237" s="6" t="s">
        <v>222</v>
      </c>
      <c r="C237" s="6" t="s">
        <v>414</v>
      </c>
      <c r="D237" s="7" t="s">
        <v>302</v>
      </c>
      <c r="E237" t="str">
        <f>IF(ISERROR(VLOOKUP(B237,Meli!G:G,1,FALSE)),"NÃO","SIM")</f>
        <v>SIM</v>
      </c>
      <c r="F237" t="str">
        <f>VLOOKUP(B:B,BASE!C:J,8,0)</f>
        <v>DISPONÍVEL</v>
      </c>
    </row>
    <row r="238" spans="1:6">
      <c r="A238" s="6" t="s">
        <v>206</v>
      </c>
      <c r="B238" s="6" t="s">
        <v>216</v>
      </c>
      <c r="C238" s="6" t="s">
        <v>414</v>
      </c>
      <c r="D238" s="7" t="s">
        <v>302</v>
      </c>
      <c r="E238" t="str">
        <f>IF(ISERROR(VLOOKUP(B238,Meli!G:G,1,FALSE)),"NÃO","SIM")</f>
        <v>SIM</v>
      </c>
      <c r="F238" t="str">
        <f>VLOOKUP(B:B,BASE!C:J,8,0)</f>
        <v>DISPONÍVEL</v>
      </c>
    </row>
    <row r="239" spans="1:6">
      <c r="A239" s="6" t="s">
        <v>206</v>
      </c>
      <c r="B239" s="6" t="s">
        <v>219</v>
      </c>
      <c r="C239" s="6" t="s">
        <v>414</v>
      </c>
      <c r="D239" s="7" t="s">
        <v>302</v>
      </c>
      <c r="E239" t="str">
        <f>IF(ISERROR(VLOOKUP(B239,Meli!G:G,1,FALSE)),"NÃO","SIM")</f>
        <v>SIM</v>
      </c>
      <c r="F239" t="str">
        <f>VLOOKUP(B:B,BASE!C:J,8,0)</f>
        <v>DISPONÍVEL</v>
      </c>
    </row>
    <row r="240" spans="1:6">
      <c r="A240" s="6" t="s">
        <v>206</v>
      </c>
      <c r="B240" s="6" t="s">
        <v>214</v>
      </c>
      <c r="C240" s="6" t="s">
        <v>414</v>
      </c>
      <c r="D240" s="7" t="s">
        <v>302</v>
      </c>
      <c r="E240" t="str">
        <f>IF(ISERROR(VLOOKUP(B240,Meli!G:G,1,FALSE)),"NÃO","SIM")</f>
        <v>SIM</v>
      </c>
      <c r="F240" t="str">
        <f>VLOOKUP(B:B,BASE!C:J,8,0)</f>
        <v>DISPONÍVEL</v>
      </c>
    </row>
    <row r="241" spans="1:6">
      <c r="A241" s="6" t="s">
        <v>206</v>
      </c>
      <c r="B241" s="6" t="s">
        <v>217</v>
      </c>
      <c r="C241" s="6" t="s">
        <v>414</v>
      </c>
      <c r="D241" s="7" t="s">
        <v>302</v>
      </c>
      <c r="E241" t="str">
        <f>IF(ISERROR(VLOOKUP(B241,Meli!G:G,1,FALSE)),"NÃO","SIM")</f>
        <v>SIM</v>
      </c>
      <c r="F241" t="str">
        <f>VLOOKUP(B:B,BASE!C:J,8,0)</f>
        <v>DISPONÍVEL</v>
      </c>
    </row>
    <row r="242" spans="1:6">
      <c r="A242" s="6" t="s">
        <v>206</v>
      </c>
      <c r="B242" s="6" t="s">
        <v>210</v>
      </c>
      <c r="C242" s="6" t="s">
        <v>414</v>
      </c>
      <c r="D242" s="7" t="s">
        <v>302</v>
      </c>
      <c r="E242" t="str">
        <f>IF(ISERROR(VLOOKUP(B242,Meli!G:G,1,FALSE)),"NÃO","SIM")</f>
        <v>SIM</v>
      </c>
      <c r="F242" t="str">
        <f>VLOOKUP(B:B,BASE!C:J,8,0)</f>
        <v>DISPONÍVEL</v>
      </c>
    </row>
    <row r="243" spans="1:6">
      <c r="A243" s="6" t="s">
        <v>206</v>
      </c>
      <c r="B243" s="6" t="s">
        <v>233</v>
      </c>
      <c r="C243" s="6" t="s">
        <v>414</v>
      </c>
      <c r="D243" s="7" t="s">
        <v>302</v>
      </c>
      <c r="E243" t="str">
        <f>IF(ISERROR(VLOOKUP(B243,Meli!G:G,1,FALSE)),"NÃO","SIM")</f>
        <v>NÃO</v>
      </c>
      <c r="F243" t="str">
        <f>VLOOKUP(B:B,BASE!C:J,8,0)</f>
        <v>MANUTENÇÃO</v>
      </c>
    </row>
    <row r="244" spans="1:6">
      <c r="A244" s="6" t="s">
        <v>206</v>
      </c>
      <c r="B244" s="6" t="s">
        <v>213</v>
      </c>
      <c r="C244" s="6" t="s">
        <v>414</v>
      </c>
      <c r="D244" s="7" t="s">
        <v>302</v>
      </c>
      <c r="E244" t="str">
        <f>IF(ISERROR(VLOOKUP(B244,Meli!G:G,1,FALSE)),"NÃO","SIM")</f>
        <v>NÃO</v>
      </c>
      <c r="F244" t="str">
        <f>VLOOKUP(B:B,BASE!C:J,8,0)</f>
        <v>MANUTENÇÃO</v>
      </c>
    </row>
    <row r="245" spans="1:6">
      <c r="A245" s="6" t="s">
        <v>206</v>
      </c>
      <c r="B245" s="6" t="s">
        <v>215</v>
      </c>
      <c r="C245" s="6" t="s">
        <v>414</v>
      </c>
      <c r="D245" s="7" t="s">
        <v>302</v>
      </c>
      <c r="E245" t="str">
        <f>IF(ISERROR(VLOOKUP(B245,Meli!G:G,1,FALSE)),"NÃO","SIM")</f>
        <v>SIM</v>
      </c>
      <c r="F245" t="str">
        <f>VLOOKUP(B:B,BASE!C:J,8,0)</f>
        <v>DISPONÍVEL</v>
      </c>
    </row>
    <row r="246" spans="1:6">
      <c r="A246" s="6" t="s">
        <v>206</v>
      </c>
      <c r="B246" s="6" t="s">
        <v>223</v>
      </c>
      <c r="C246" s="6" t="s">
        <v>414</v>
      </c>
      <c r="D246" s="7" t="s">
        <v>302</v>
      </c>
      <c r="E246" t="str">
        <f>IF(ISERROR(VLOOKUP(B246,Meli!G:G,1,FALSE)),"NÃO","SIM")</f>
        <v>NÃO</v>
      </c>
      <c r="F246" t="str">
        <f>VLOOKUP(B:B,BASE!C:J,8,0)</f>
        <v>MANUTENÇÃO</v>
      </c>
    </row>
    <row r="247" spans="1:6">
      <c r="A247" s="6" t="s">
        <v>206</v>
      </c>
      <c r="B247" s="6" t="s">
        <v>218</v>
      </c>
      <c r="C247" s="6" t="s">
        <v>414</v>
      </c>
      <c r="D247" s="7" t="s">
        <v>302</v>
      </c>
      <c r="E247" t="str">
        <f>IF(ISERROR(VLOOKUP(B247,Meli!G:G,1,FALSE)),"NÃO","SIM")</f>
        <v>SIM</v>
      </c>
      <c r="F247" t="str">
        <f>VLOOKUP(B:B,BASE!C:J,8,0)</f>
        <v>DISPONÍVEL</v>
      </c>
    </row>
    <row r="248" spans="1:6">
      <c r="A248" s="6" t="s">
        <v>206</v>
      </c>
      <c r="B248" s="6" t="s">
        <v>207</v>
      </c>
      <c r="C248" s="6" t="s">
        <v>414</v>
      </c>
      <c r="D248" s="7" t="s">
        <v>302</v>
      </c>
      <c r="E248" t="str">
        <f>IF(ISERROR(VLOOKUP(B248,Meli!G:G,1,FALSE)),"NÃO","SIM")</f>
        <v>SIM</v>
      </c>
      <c r="F248" t="str">
        <f>VLOOKUP(B:B,BASE!C:J,8,0)</f>
        <v>DISPONÍVEL</v>
      </c>
    </row>
    <row r="249" spans="1:6">
      <c r="A249" s="6" t="s">
        <v>206</v>
      </c>
      <c r="B249" s="6" t="s">
        <v>220</v>
      </c>
      <c r="C249" s="6" t="s">
        <v>414</v>
      </c>
      <c r="D249" s="7" t="s">
        <v>302</v>
      </c>
      <c r="E249" t="str">
        <f>IF(ISERROR(VLOOKUP(B249,Meli!G:G,1,FALSE)),"NÃO","SIM")</f>
        <v>SIM</v>
      </c>
      <c r="F249" t="str">
        <f>VLOOKUP(B:B,BASE!C:J,8,0)</f>
        <v>DISPONÍVEL</v>
      </c>
    </row>
    <row r="250" spans="1:6">
      <c r="A250" s="6" t="s">
        <v>206</v>
      </c>
      <c r="B250" s="6" t="s">
        <v>221</v>
      </c>
      <c r="C250" s="6" t="s">
        <v>414</v>
      </c>
      <c r="D250" s="7" t="s">
        <v>302</v>
      </c>
      <c r="E250" t="str">
        <f>IF(ISERROR(VLOOKUP(B250,Meli!G:G,1,FALSE)),"NÃO","SIM")</f>
        <v>SIM</v>
      </c>
      <c r="F250" t="str">
        <f>VLOOKUP(B:B,BASE!C:J,8,0)</f>
        <v>DISPONÍVEL</v>
      </c>
    </row>
    <row r="251" spans="1:6">
      <c r="A251" s="6" t="s">
        <v>206</v>
      </c>
      <c r="B251" s="6" t="s">
        <v>415</v>
      </c>
      <c r="C251" s="6" t="s">
        <v>414</v>
      </c>
      <c r="D251" s="7" t="s">
        <v>302</v>
      </c>
      <c r="E251" t="str">
        <f>IF(ISERROR(VLOOKUP(B251,Meli!G:G,1,FALSE)),"NÃO","SIM")</f>
        <v>SIM</v>
      </c>
      <c r="F251" t="str">
        <f>VLOOKUP(B:B,BASE!C:J,8,0)</f>
        <v>DISPONÍVEL</v>
      </c>
    </row>
    <row r="252" spans="1:6">
      <c r="A252" s="6" t="s">
        <v>206</v>
      </c>
      <c r="B252" s="6" t="s">
        <v>416</v>
      </c>
      <c r="C252" s="6" t="s">
        <v>414</v>
      </c>
      <c r="D252" s="7" t="s">
        <v>302</v>
      </c>
      <c r="E252" t="str">
        <f>IF(ISERROR(VLOOKUP(B252,Meli!G:G,1,FALSE)),"NÃO","SIM")</f>
        <v>SIM</v>
      </c>
      <c r="F252" t="str">
        <f>VLOOKUP(B:B,BASE!C:J,8,0)</f>
        <v>DISPONÍVEL</v>
      </c>
    </row>
    <row r="253" spans="1:6">
      <c r="A253" s="6" t="s">
        <v>206</v>
      </c>
      <c r="B253" s="6" t="s">
        <v>417</v>
      </c>
      <c r="C253" s="6" t="s">
        <v>414</v>
      </c>
      <c r="D253" s="7" t="s">
        <v>302</v>
      </c>
      <c r="E253" t="str">
        <f>IF(ISERROR(VLOOKUP(B253,Meli!G:G,1,FALSE)),"NÃO","SIM")</f>
        <v>SIM</v>
      </c>
      <c r="F253" t="str">
        <f>VLOOKUP(B:B,BASE!C:J,8,0)</f>
        <v>DISPONÍVEL</v>
      </c>
    </row>
    <row r="254" spans="1:6">
      <c r="A254" s="6" t="s">
        <v>206</v>
      </c>
      <c r="B254" s="6" t="s">
        <v>235</v>
      </c>
      <c r="C254" s="6" t="s">
        <v>414</v>
      </c>
      <c r="D254" s="7" t="s">
        <v>302</v>
      </c>
      <c r="E254" t="str">
        <f>IF(ISERROR(VLOOKUP(B254,Meli!G:G,1,FALSE)),"NÃO","SIM")</f>
        <v>NÃO</v>
      </c>
      <c r="F254" t="str">
        <f>VLOOKUP(B:B,BASE!C:J,8,0)</f>
        <v>MANUTENÇÃO</v>
      </c>
    </row>
    <row r="255" spans="1:6">
      <c r="A255" s="6" t="s">
        <v>206</v>
      </c>
      <c r="B255" s="6" t="s">
        <v>228</v>
      </c>
      <c r="C255" s="6" t="s">
        <v>414</v>
      </c>
      <c r="D255" s="7" t="s">
        <v>302</v>
      </c>
      <c r="E255" t="str">
        <f>IF(ISERROR(VLOOKUP(B255,Meli!G:G,1,FALSE)),"NÃO","SIM")</f>
        <v>SIM</v>
      </c>
      <c r="F255" t="str">
        <f>VLOOKUP(B:B,BASE!C:J,8,0)</f>
        <v>DISPONÍVEL</v>
      </c>
    </row>
    <row r="256" spans="1:6">
      <c r="A256" s="6" t="s">
        <v>206</v>
      </c>
      <c r="B256" s="6" t="s">
        <v>226</v>
      </c>
      <c r="C256" s="6" t="s">
        <v>414</v>
      </c>
      <c r="D256" s="7" t="s">
        <v>302</v>
      </c>
      <c r="E256" t="str">
        <f>IF(ISERROR(VLOOKUP(B256,Meli!G:G,1,FALSE)),"NÃO","SIM")</f>
        <v>SIM</v>
      </c>
      <c r="F256" t="str">
        <f>VLOOKUP(B:B,BASE!C:J,8,0)</f>
        <v>DISPONÍVEL</v>
      </c>
    </row>
    <row r="257" spans="1:6">
      <c r="A257" s="6" t="s">
        <v>206</v>
      </c>
      <c r="B257" s="6" t="s">
        <v>418</v>
      </c>
      <c r="C257" s="6" t="s">
        <v>414</v>
      </c>
      <c r="D257" s="7" t="s">
        <v>302</v>
      </c>
      <c r="E257" t="str">
        <f>IF(ISERROR(VLOOKUP(B257,Meli!G:G,1,FALSE)),"NÃO","SIM")</f>
        <v>NÃO</v>
      </c>
      <c r="F257" t="str">
        <f>VLOOKUP(B:B,BASE!C:J,8,0)</f>
        <v>MANUTENÇÃO</v>
      </c>
    </row>
    <row r="258" spans="1:6">
      <c r="A258" s="6" t="s">
        <v>206</v>
      </c>
      <c r="B258" s="6" t="s">
        <v>419</v>
      </c>
      <c r="C258" s="6" t="s">
        <v>414</v>
      </c>
      <c r="D258" s="7" t="s">
        <v>302</v>
      </c>
      <c r="E258" t="str">
        <f>IF(ISERROR(VLOOKUP(B258,Meli!G:G,1,FALSE)),"NÃO","SIM")</f>
        <v>NÃO</v>
      </c>
      <c r="F258" t="str">
        <f>VLOOKUP(B:B,BASE!C:J,8,0)</f>
        <v>MANUTENÇÃO</v>
      </c>
    </row>
    <row r="259" spans="1:6">
      <c r="A259" s="6" t="s">
        <v>206</v>
      </c>
      <c r="B259" s="6" t="s">
        <v>420</v>
      </c>
      <c r="C259" s="6" t="s">
        <v>414</v>
      </c>
      <c r="D259" s="7" t="s">
        <v>302</v>
      </c>
      <c r="E259" t="str">
        <f>IF(ISERROR(VLOOKUP(B259,Meli!G:G,1,FALSE)),"NÃO","SIM")</f>
        <v>SIM</v>
      </c>
      <c r="F259" t="str">
        <f>VLOOKUP(B:B,BASE!C:J,8,0)</f>
        <v>DISPONÍVEL</v>
      </c>
    </row>
    <row r="260" spans="1:6">
      <c r="A260" s="6" t="s">
        <v>206</v>
      </c>
      <c r="B260" s="6" t="s">
        <v>421</v>
      </c>
      <c r="C260" s="6" t="s">
        <v>414</v>
      </c>
      <c r="D260" s="7" t="s">
        <v>302</v>
      </c>
      <c r="E260" t="str">
        <f>IF(ISERROR(VLOOKUP(B260,Meli!G:G,1,FALSE)),"NÃO","SIM")</f>
        <v>NÃO</v>
      </c>
      <c r="F260" t="str">
        <f>VLOOKUP(B:B,BASE!C:J,8,0)</f>
        <v>MANUTENÇÃO</v>
      </c>
    </row>
    <row r="261" spans="1:6">
      <c r="A261" s="6" t="s">
        <v>206</v>
      </c>
      <c r="B261" s="6" t="s">
        <v>422</v>
      </c>
      <c r="C261" s="6" t="s">
        <v>414</v>
      </c>
      <c r="D261" s="7" t="s">
        <v>302</v>
      </c>
      <c r="E261" t="str">
        <f>IF(ISERROR(VLOOKUP(B261,Meli!G:G,1,FALSE)),"NÃO","SIM")</f>
        <v>NÃO</v>
      </c>
      <c r="F261" t="str">
        <f>VLOOKUP(B:B,BASE!C:J,8,0)</f>
        <v>MANUTENÇÃO</v>
      </c>
    </row>
    <row r="262" spans="1:6">
      <c r="A262" s="6" t="s">
        <v>120</v>
      </c>
      <c r="B262" s="6" t="s">
        <v>121</v>
      </c>
      <c r="C262" s="6" t="s">
        <v>423</v>
      </c>
      <c r="D262" s="7" t="s">
        <v>291</v>
      </c>
      <c r="E262" t="str">
        <f>IF(ISERROR(VLOOKUP(B262,Meli!G:G,1,FALSE)),"NÃO","SIM")</f>
        <v>SIM</v>
      </c>
      <c r="F262" t="str">
        <f>VLOOKUP(B:B,BASE!C:J,8,0)</f>
        <v>DISPONÍVEL</v>
      </c>
    </row>
    <row r="263" spans="1:6">
      <c r="A263" s="6" t="s">
        <v>120</v>
      </c>
      <c r="B263" s="6" t="s">
        <v>173</v>
      </c>
      <c r="C263" s="6" t="s">
        <v>423</v>
      </c>
      <c r="D263" s="7" t="s">
        <v>291</v>
      </c>
      <c r="E263" t="str">
        <f>IF(ISERROR(VLOOKUP(B263,Meli!G:G,1,FALSE)),"NÃO","SIM")</f>
        <v>SIM</v>
      </c>
      <c r="F263" t="str">
        <f>VLOOKUP(B:B,BASE!C:J,8,0)</f>
        <v>DISPONÍVEL</v>
      </c>
    </row>
    <row r="264" spans="1:6">
      <c r="A264" s="6" t="s">
        <v>120</v>
      </c>
      <c r="B264" s="6" t="s">
        <v>174</v>
      </c>
      <c r="C264" s="6" t="s">
        <v>423</v>
      </c>
      <c r="D264" s="7" t="s">
        <v>291</v>
      </c>
      <c r="E264" t="str">
        <f>IF(ISERROR(VLOOKUP(B264,Meli!G:G,1,FALSE)),"NÃO","SIM")</f>
        <v>SIM</v>
      </c>
      <c r="F264" t="str">
        <f>VLOOKUP(B:B,BASE!C:J,8,0)</f>
        <v>DISPONÍVEL</v>
      </c>
    </row>
    <row r="265" spans="1:6">
      <c r="A265" s="6" t="s">
        <v>120</v>
      </c>
      <c r="B265" s="6" t="s">
        <v>236</v>
      </c>
      <c r="C265" s="6" t="s">
        <v>423</v>
      </c>
      <c r="D265" s="7" t="s">
        <v>291</v>
      </c>
      <c r="E265" t="str">
        <f>IF(ISERROR(VLOOKUP(B265,Meli!G:G,1,FALSE)),"NÃO","SIM")</f>
        <v>SIM</v>
      </c>
      <c r="F265" t="str">
        <f>VLOOKUP(B:B,BASE!C:J,8,0)</f>
        <v>DISPONÍVEL</v>
      </c>
    </row>
    <row r="266" spans="1:6">
      <c r="A266" s="6" t="s">
        <v>120</v>
      </c>
      <c r="B266" s="6" t="s">
        <v>177</v>
      </c>
      <c r="C266" s="6" t="s">
        <v>423</v>
      </c>
      <c r="D266" s="7" t="s">
        <v>291</v>
      </c>
      <c r="E266" t="str">
        <f>IF(ISERROR(VLOOKUP(B266,Meli!G:G,1,FALSE)),"NÃO","SIM")</f>
        <v>SIM</v>
      </c>
      <c r="F266" t="str">
        <f>VLOOKUP(B:B,BASE!C:J,8,0)</f>
        <v>DISPONÍVEL</v>
      </c>
    </row>
    <row r="267" spans="1:6">
      <c r="A267" s="6" t="s">
        <v>186</v>
      </c>
      <c r="B267" s="6" t="s">
        <v>192</v>
      </c>
      <c r="C267" s="6" t="s">
        <v>424</v>
      </c>
      <c r="D267" s="7" t="s">
        <v>295</v>
      </c>
      <c r="E267" t="str">
        <f>IF(ISERROR(VLOOKUP(B267,Meli!G:G,1,FALSE)),"NÃO","SIM")</f>
        <v>SIM</v>
      </c>
      <c r="F267" t="str">
        <f>VLOOKUP(B:B,BASE!C:J,8,0)</f>
        <v>DISPONÍVEL</v>
      </c>
    </row>
    <row r="268" spans="1:6">
      <c r="A268" s="6" t="s">
        <v>186</v>
      </c>
      <c r="B268" s="6" t="s">
        <v>187</v>
      </c>
      <c r="C268" s="6" t="s">
        <v>424</v>
      </c>
      <c r="D268" s="7" t="s">
        <v>295</v>
      </c>
      <c r="E268" t="str">
        <f>IF(ISERROR(VLOOKUP(B268,Meli!G:G,1,FALSE)),"NÃO","SIM")</f>
        <v>SIM</v>
      </c>
      <c r="F268" t="str">
        <f>VLOOKUP(B:B,BASE!C:J,8,0)</f>
        <v>DISPONÍVEL</v>
      </c>
    </row>
    <row r="269" spans="1:6">
      <c r="A269" s="6" t="s">
        <v>186</v>
      </c>
      <c r="B269" s="6" t="s">
        <v>189</v>
      </c>
      <c r="C269" s="6" t="s">
        <v>424</v>
      </c>
      <c r="D269" s="7" t="s">
        <v>295</v>
      </c>
      <c r="E269" t="str">
        <f>IF(ISERROR(VLOOKUP(B269,Meli!G:G,1,FALSE)),"NÃO","SIM")</f>
        <v>SIM</v>
      </c>
      <c r="F269" t="str">
        <f>VLOOKUP(B:B,BASE!C:J,8,0)</f>
        <v>DISPONÍVEL</v>
      </c>
    </row>
    <row r="270" spans="1:6">
      <c r="A270" s="6" t="s">
        <v>186</v>
      </c>
      <c r="B270" s="6" t="s">
        <v>193</v>
      </c>
      <c r="C270" s="6" t="s">
        <v>424</v>
      </c>
      <c r="D270" s="7" t="s">
        <v>295</v>
      </c>
      <c r="E270" t="str">
        <f>IF(ISERROR(VLOOKUP(B270,Meli!G:G,1,FALSE)),"NÃO","SIM")</f>
        <v>SIM</v>
      </c>
      <c r="F270" t="str">
        <f>VLOOKUP(B:B,BASE!C:J,8,0)</f>
        <v>DISPONÍVEL</v>
      </c>
    </row>
    <row r="271" spans="1:6">
      <c r="A271" s="6" t="s">
        <v>186</v>
      </c>
      <c r="B271" s="6" t="s">
        <v>190</v>
      </c>
      <c r="C271" s="6" t="s">
        <v>424</v>
      </c>
      <c r="D271" s="7" t="s">
        <v>295</v>
      </c>
      <c r="E271" t="str">
        <f>IF(ISERROR(VLOOKUP(B271,Meli!G:G,1,FALSE)),"NÃO","SIM")</f>
        <v>SIM</v>
      </c>
      <c r="F271" t="str">
        <f>VLOOKUP(B:B,BASE!C:J,8,0)</f>
        <v>DISPONÍVEL</v>
      </c>
    </row>
    <row r="272" spans="1:6">
      <c r="A272" s="6" t="s">
        <v>186</v>
      </c>
      <c r="B272" s="6" t="s">
        <v>195</v>
      </c>
      <c r="C272" s="6" t="s">
        <v>424</v>
      </c>
      <c r="D272" s="7" t="s">
        <v>295</v>
      </c>
      <c r="E272" t="str">
        <f>IF(ISERROR(VLOOKUP(B272,Meli!G:G,1,FALSE)),"NÃO","SIM")</f>
        <v>SIM</v>
      </c>
      <c r="F272" t="str">
        <f>VLOOKUP(B:B,BASE!C:J,8,0)</f>
        <v>DISPONÍVEL</v>
      </c>
    </row>
    <row r="273" spans="1:6">
      <c r="A273" s="6" t="s">
        <v>186</v>
      </c>
      <c r="B273" s="6" t="s">
        <v>194</v>
      </c>
      <c r="C273" s="6" t="s">
        <v>424</v>
      </c>
      <c r="D273" s="7" t="s">
        <v>295</v>
      </c>
      <c r="E273" t="str">
        <f>IF(ISERROR(VLOOKUP(B273,Meli!G:G,1,FALSE)),"NÃO","SIM")</f>
        <v>SIM</v>
      </c>
      <c r="F273" t="str">
        <f>VLOOKUP(B:B,BASE!C:J,8,0)</f>
        <v>DISPONÍVEL</v>
      </c>
    </row>
    <row r="274" spans="1:6">
      <c r="A274" s="6" t="s">
        <v>154</v>
      </c>
      <c r="B274" s="6" t="s">
        <v>425</v>
      </c>
      <c r="C274" s="6" t="s">
        <v>426</v>
      </c>
      <c r="D274" s="7" t="s">
        <v>295</v>
      </c>
      <c r="E274" t="str">
        <f>IF(ISERROR(VLOOKUP(B274,Meli!G:G,1,FALSE)),"NÃO","SIM")</f>
        <v>NÃO</v>
      </c>
      <c r="F274" t="str">
        <f>VLOOKUP(B:B,BASE!C:J,8,0)</f>
        <v>DISPONÍVEL</v>
      </c>
    </row>
    <row r="275" spans="1:6">
      <c r="A275" s="6" t="s">
        <v>154</v>
      </c>
      <c r="B275" s="6" t="s">
        <v>427</v>
      </c>
      <c r="C275" s="6" t="s">
        <v>426</v>
      </c>
      <c r="D275" s="7" t="s">
        <v>295</v>
      </c>
      <c r="E275" t="str">
        <f>IF(ISERROR(VLOOKUP(B275,Meli!G:G,1,FALSE)),"NÃO","SIM")</f>
        <v>SIM</v>
      </c>
      <c r="F275" t="str">
        <f>VLOOKUP(B:B,BASE!C:J,8,0)</f>
        <v>DISPONÍVEL</v>
      </c>
    </row>
    <row r="276" spans="1:6">
      <c r="A276" s="6" t="s">
        <v>154</v>
      </c>
      <c r="B276" s="6" t="s">
        <v>428</v>
      </c>
      <c r="C276" s="6" t="s">
        <v>426</v>
      </c>
      <c r="D276" s="7" t="s">
        <v>295</v>
      </c>
      <c r="E276" t="str">
        <f>IF(ISERROR(VLOOKUP(B276,Meli!G:G,1,FALSE)),"NÃO","SIM")</f>
        <v>SIM</v>
      </c>
      <c r="F276" t="str">
        <f>VLOOKUP(B:B,BASE!C:J,8,0)</f>
        <v>DISPONÍVEL</v>
      </c>
    </row>
    <row r="277" spans="1:6">
      <c r="A277" s="6" t="s">
        <v>154</v>
      </c>
      <c r="B277" s="6" t="s">
        <v>429</v>
      </c>
      <c r="C277" s="6" t="s">
        <v>426</v>
      </c>
      <c r="D277" s="7" t="s">
        <v>295</v>
      </c>
      <c r="E277" t="str">
        <f>IF(ISERROR(VLOOKUP(B277,Meli!G:G,1,FALSE)),"NÃO","SIM")</f>
        <v>SIM</v>
      </c>
      <c r="F277" t="str">
        <f>VLOOKUP(B:B,BASE!C:J,8,0)</f>
        <v>DISPONÍVEL</v>
      </c>
    </row>
    <row r="278" spans="1:6">
      <c r="A278" s="6" t="s">
        <v>154</v>
      </c>
      <c r="B278" s="6" t="s">
        <v>430</v>
      </c>
      <c r="C278" s="6" t="s">
        <v>426</v>
      </c>
      <c r="D278" s="7" t="s">
        <v>295</v>
      </c>
      <c r="E278" t="str">
        <f>IF(ISERROR(VLOOKUP(B278,Meli!G:G,1,FALSE)),"NÃO","SIM")</f>
        <v>SIM</v>
      </c>
      <c r="F278" t="str">
        <f>VLOOKUP(B:B,BASE!C:J,8,0)</f>
        <v>DISPONÍVEL</v>
      </c>
    </row>
    <row r="279" spans="1:6">
      <c r="A279" s="6" t="s">
        <v>154</v>
      </c>
      <c r="B279" s="6" t="s">
        <v>431</v>
      </c>
      <c r="C279" s="6" t="s">
        <v>426</v>
      </c>
      <c r="D279" s="7" t="s">
        <v>295</v>
      </c>
      <c r="E279" t="str">
        <f>IF(ISERROR(VLOOKUP(B279,Meli!G:G,1,FALSE)),"NÃO","SIM")</f>
        <v>NÃO</v>
      </c>
      <c r="F279" t="str">
        <f>VLOOKUP(B:B,BASE!C:J,8,0)</f>
        <v>DISPONÍVEL</v>
      </c>
    </row>
    <row r="280" spans="1:6">
      <c r="A280" s="6" t="s">
        <v>154</v>
      </c>
      <c r="B280" s="6" t="s">
        <v>432</v>
      </c>
      <c r="C280" s="6" t="s">
        <v>426</v>
      </c>
      <c r="D280" s="7" t="s">
        <v>295</v>
      </c>
      <c r="E280" t="str">
        <f>IF(ISERROR(VLOOKUP(B280,Meli!G:G,1,FALSE)),"NÃO","SIM")</f>
        <v>SIM</v>
      </c>
      <c r="F280" t="str">
        <f>VLOOKUP(B:B,BASE!C:J,8,0)</f>
        <v>DISPONÍVEL</v>
      </c>
    </row>
    <row r="281" spans="1:6">
      <c r="A281" s="6" t="s">
        <v>154</v>
      </c>
      <c r="B281" s="6" t="s">
        <v>433</v>
      </c>
      <c r="C281" s="6" t="s">
        <v>426</v>
      </c>
      <c r="D281" s="7" t="s">
        <v>295</v>
      </c>
      <c r="E281" t="str">
        <f>IF(ISERROR(VLOOKUP(B281,Meli!G:G,1,FALSE)),"NÃO","SIM")</f>
        <v>SIM</v>
      </c>
      <c r="F281" t="str">
        <f>VLOOKUP(B:B,BASE!C:J,8,0)</f>
        <v>DISPONÍVEL</v>
      </c>
    </row>
    <row r="282" spans="1:6">
      <c r="A282" s="6" t="s">
        <v>154</v>
      </c>
      <c r="B282" s="6" t="s">
        <v>237</v>
      </c>
      <c r="C282" s="6" t="s">
        <v>426</v>
      </c>
      <c r="D282" s="7" t="s">
        <v>295</v>
      </c>
      <c r="E282" t="str">
        <f>IF(ISERROR(VLOOKUP(B282,Meli!G:G,1,FALSE)),"NÃO","SIM")</f>
        <v>NÃO</v>
      </c>
      <c r="F282" t="str">
        <f>VLOOKUP(B:B,BASE!C:J,8,0)</f>
        <v>DISPONÍVEL</v>
      </c>
    </row>
    <row r="283" spans="1:6">
      <c r="A283" s="6" t="s">
        <v>154</v>
      </c>
      <c r="B283" s="6" t="s">
        <v>434</v>
      </c>
      <c r="C283" s="6" t="s">
        <v>426</v>
      </c>
      <c r="D283" s="7" t="s">
        <v>295</v>
      </c>
      <c r="E283" t="str">
        <f>IF(ISERROR(VLOOKUP(B283,Meli!G:G,1,FALSE)),"NÃO","SIM")</f>
        <v>NÃO</v>
      </c>
      <c r="F283" t="str">
        <f>VLOOKUP(B:B,BASE!C:J,8,0)</f>
        <v>DISPONÍVEL</v>
      </c>
    </row>
    <row r="284" spans="1:6">
      <c r="A284" s="6" t="s">
        <v>154</v>
      </c>
      <c r="B284" s="6" t="s">
        <v>435</v>
      </c>
      <c r="C284" s="6" t="s">
        <v>426</v>
      </c>
      <c r="D284" s="7" t="s">
        <v>295</v>
      </c>
      <c r="E284" t="str">
        <f>IF(ISERROR(VLOOKUP(B284,Meli!G:G,1,FALSE)),"NÃO","SIM")</f>
        <v>SIM</v>
      </c>
      <c r="F284" t="str">
        <f>VLOOKUP(B:B,BASE!C:J,8,0)</f>
        <v>DISPONÍVEL</v>
      </c>
    </row>
    <row r="285" spans="1:6">
      <c r="A285" s="6" t="s">
        <v>154</v>
      </c>
      <c r="B285" s="6" t="s">
        <v>436</v>
      </c>
      <c r="C285" s="6" t="s">
        <v>426</v>
      </c>
      <c r="D285" s="7" t="s">
        <v>295</v>
      </c>
      <c r="E285" t="str">
        <f>IF(ISERROR(VLOOKUP(B285,Meli!G:G,1,FALSE)),"NÃO","SIM")</f>
        <v>SIM</v>
      </c>
      <c r="F285" t="str">
        <f>VLOOKUP(B:B,BASE!C:J,8,0)</f>
        <v>DISPONÍVEL</v>
      </c>
    </row>
    <row r="286" spans="1:6">
      <c r="A286" s="6" t="s">
        <v>154</v>
      </c>
      <c r="B286" s="6" t="s">
        <v>437</v>
      </c>
      <c r="C286" s="6" t="s">
        <v>426</v>
      </c>
      <c r="D286" s="7" t="s">
        <v>295</v>
      </c>
      <c r="E286" t="str">
        <f>IF(ISERROR(VLOOKUP(B286,Meli!G:G,1,FALSE)),"NÃO","SIM")</f>
        <v>SIM</v>
      </c>
      <c r="F286" t="str">
        <f>VLOOKUP(B:B,BASE!C:J,8,0)</f>
        <v>DISPONÍVEL</v>
      </c>
    </row>
    <row r="287" spans="1:6">
      <c r="A287" s="6" t="s">
        <v>154</v>
      </c>
      <c r="B287" s="6" t="s">
        <v>438</v>
      </c>
      <c r="C287" s="6" t="s">
        <v>426</v>
      </c>
      <c r="D287" s="7" t="s">
        <v>295</v>
      </c>
      <c r="E287" t="str">
        <f>IF(ISERROR(VLOOKUP(B287,Meli!G:G,1,FALSE)),"NÃO","SIM")</f>
        <v>SIM</v>
      </c>
      <c r="F287" t="str">
        <f>VLOOKUP(B:B,BASE!C:J,8,0)</f>
        <v>DISPONÍVEL</v>
      </c>
    </row>
    <row r="288" spans="1:6">
      <c r="A288" s="6" t="s">
        <v>154</v>
      </c>
      <c r="B288" s="6" t="s">
        <v>439</v>
      </c>
      <c r="C288" s="6" t="s">
        <v>426</v>
      </c>
      <c r="D288" s="7" t="s">
        <v>295</v>
      </c>
      <c r="E288" t="str">
        <f>IF(ISERROR(VLOOKUP(B288,Meli!G:G,1,FALSE)),"NÃO","SIM")</f>
        <v>SIM</v>
      </c>
      <c r="F288" t="str">
        <f>VLOOKUP(B:B,BASE!C:J,8,0)</f>
        <v>DISPONÍVEL</v>
      </c>
    </row>
    <row r="289" spans="1:6">
      <c r="A289" s="6" t="s">
        <v>154</v>
      </c>
      <c r="B289" s="6" t="s">
        <v>440</v>
      </c>
      <c r="C289" s="6" t="s">
        <v>426</v>
      </c>
      <c r="D289" s="7" t="s">
        <v>295</v>
      </c>
      <c r="E289" t="str">
        <f>IF(ISERROR(VLOOKUP(B289,Meli!G:G,1,FALSE)),"NÃO","SIM")</f>
        <v>SIM</v>
      </c>
      <c r="F289" t="str">
        <f>VLOOKUP(B:B,BASE!C:J,8,0)</f>
        <v>DISPONÍVEL</v>
      </c>
    </row>
    <row r="290" spans="1:6">
      <c r="A290" s="6" t="s">
        <v>154</v>
      </c>
      <c r="B290" s="6" t="s">
        <v>441</v>
      </c>
      <c r="C290" s="6" t="s">
        <v>426</v>
      </c>
      <c r="D290" s="7" t="s">
        <v>295</v>
      </c>
      <c r="E290" t="str">
        <f>IF(ISERROR(VLOOKUP(B290,Meli!G:G,1,FALSE)),"NÃO","SIM")</f>
        <v>SIM</v>
      </c>
      <c r="F290" t="str">
        <f>VLOOKUP(B:B,BASE!C:J,8,0)</f>
        <v>DISPONÍVEL</v>
      </c>
    </row>
    <row r="291" spans="1:6">
      <c r="A291" s="6" t="s">
        <v>154</v>
      </c>
      <c r="B291" s="6" t="s">
        <v>442</v>
      </c>
      <c r="C291" s="6" t="s">
        <v>426</v>
      </c>
      <c r="D291" s="7" t="s">
        <v>295</v>
      </c>
      <c r="E291" t="str">
        <f>IF(ISERROR(VLOOKUP(B291,Meli!G:G,1,FALSE)),"NÃO","SIM")</f>
        <v>SIM</v>
      </c>
      <c r="F291" t="str">
        <f>VLOOKUP(B:B,BASE!C:J,8,0)</f>
        <v>DISPONÍVEL</v>
      </c>
    </row>
    <row r="292" spans="1:6">
      <c r="A292" s="6" t="s">
        <v>154</v>
      </c>
      <c r="B292" s="6" t="s">
        <v>443</v>
      </c>
      <c r="C292" s="6" t="s">
        <v>426</v>
      </c>
      <c r="D292" s="7" t="s">
        <v>295</v>
      </c>
      <c r="E292" t="str">
        <f>IF(ISERROR(VLOOKUP(B292,Meli!G:G,1,FALSE)),"NÃO","SIM")</f>
        <v>SIM</v>
      </c>
      <c r="F292" t="str">
        <f>VLOOKUP(B:B,BASE!C:J,8,0)</f>
        <v>DISPONÍVEL</v>
      </c>
    </row>
    <row r="293" spans="1:6">
      <c r="A293" s="6" t="s">
        <v>154</v>
      </c>
      <c r="B293" s="6" t="s">
        <v>444</v>
      </c>
      <c r="C293" s="6" t="s">
        <v>426</v>
      </c>
      <c r="D293" s="7" t="s">
        <v>295</v>
      </c>
      <c r="E293" t="str">
        <f>IF(ISERROR(VLOOKUP(B293,Meli!G:G,1,FALSE)),"NÃO","SIM")</f>
        <v>SIM</v>
      </c>
      <c r="F293" t="str">
        <f>VLOOKUP(B:B,BASE!C:J,8,0)</f>
        <v>DISPONÍVEL</v>
      </c>
    </row>
    <row r="294" spans="1:6">
      <c r="A294" s="6" t="s">
        <v>154</v>
      </c>
      <c r="B294" s="6" t="s">
        <v>445</v>
      </c>
      <c r="C294" s="6" t="s">
        <v>426</v>
      </c>
      <c r="D294" s="7" t="s">
        <v>295</v>
      </c>
      <c r="E294" t="str">
        <f>IF(ISERROR(VLOOKUP(B294,Meli!G:G,1,FALSE)),"NÃO","SIM")</f>
        <v>SIM</v>
      </c>
      <c r="F294" t="str">
        <f>VLOOKUP(B:B,BASE!C:J,8,0)</f>
        <v>DISPONÍVEL</v>
      </c>
    </row>
    <row r="295" spans="1:6">
      <c r="A295" s="6" t="s">
        <v>154</v>
      </c>
      <c r="B295" s="6" t="s">
        <v>446</v>
      </c>
      <c r="C295" s="6" t="s">
        <v>426</v>
      </c>
      <c r="D295" s="7" t="s">
        <v>295</v>
      </c>
      <c r="E295" t="str">
        <f>IF(ISERROR(VLOOKUP(B295,Meli!G:G,1,FALSE)),"NÃO","SIM")</f>
        <v>SIM</v>
      </c>
      <c r="F295" t="str">
        <f>VLOOKUP(B:B,BASE!C:J,8,0)</f>
        <v>DISPONÍVEL</v>
      </c>
    </row>
    <row r="296" spans="1:6">
      <c r="A296" s="6" t="s">
        <v>154</v>
      </c>
      <c r="B296" s="6" t="s">
        <v>447</v>
      </c>
      <c r="C296" s="6" t="s">
        <v>426</v>
      </c>
      <c r="D296" s="7" t="s">
        <v>295</v>
      </c>
      <c r="E296" t="str">
        <f>IF(ISERROR(VLOOKUP(B296,Meli!G:G,1,FALSE)),"NÃO","SIM")</f>
        <v>SIM</v>
      </c>
      <c r="F296" t="str">
        <f>VLOOKUP(B:B,BASE!C:J,8,0)</f>
        <v>DISPONÍVEL</v>
      </c>
    </row>
    <row r="297" spans="1:6">
      <c r="A297" s="6" t="s">
        <v>154</v>
      </c>
      <c r="B297" s="6" t="s">
        <v>448</v>
      </c>
      <c r="C297" s="6" t="s">
        <v>426</v>
      </c>
      <c r="D297" s="7" t="s">
        <v>295</v>
      </c>
      <c r="E297" t="str">
        <f>IF(ISERROR(VLOOKUP(B297,Meli!G:G,1,FALSE)),"NÃO","SIM")</f>
        <v>SIM</v>
      </c>
      <c r="F297" t="str">
        <f>VLOOKUP(B:B,BASE!C:J,8,0)</f>
        <v>DISPONÍVEL</v>
      </c>
    </row>
    <row r="298" spans="1:6">
      <c r="A298" s="6" t="s">
        <v>154</v>
      </c>
      <c r="B298" s="6" t="s">
        <v>449</v>
      </c>
      <c r="C298" s="6" t="s">
        <v>426</v>
      </c>
      <c r="D298" s="7" t="s">
        <v>295</v>
      </c>
      <c r="E298" t="str">
        <f>IF(ISERROR(VLOOKUP(B298,Meli!G:G,1,FALSE)),"NÃO","SIM")</f>
        <v>SIM</v>
      </c>
      <c r="F298" t="str">
        <f>VLOOKUP(B:B,BASE!C:J,8,0)</f>
        <v>DISPONÍVEL</v>
      </c>
    </row>
    <row r="299" spans="1:6">
      <c r="A299" s="6" t="s">
        <v>154</v>
      </c>
      <c r="B299" s="6" t="s">
        <v>450</v>
      </c>
      <c r="C299" s="6" t="s">
        <v>426</v>
      </c>
      <c r="D299" s="7" t="s">
        <v>295</v>
      </c>
      <c r="E299" t="str">
        <f>IF(ISERROR(VLOOKUP(B299,Meli!G:G,1,FALSE)),"NÃO","SIM")</f>
        <v>SIM</v>
      </c>
      <c r="F299" t="str">
        <f>VLOOKUP(B:B,BASE!C:J,8,0)</f>
        <v>DISPONÍVEL</v>
      </c>
    </row>
    <row r="300" spans="1:6">
      <c r="A300" s="6" t="s">
        <v>154</v>
      </c>
      <c r="B300" s="6" t="s">
        <v>451</v>
      </c>
      <c r="C300" s="6" t="s">
        <v>426</v>
      </c>
      <c r="D300" s="7" t="s">
        <v>295</v>
      </c>
      <c r="E300" t="str">
        <f>IF(ISERROR(VLOOKUP(B300,Meli!G:G,1,FALSE)),"NÃO","SIM")</f>
        <v>SIM</v>
      </c>
      <c r="F300" t="str">
        <f>VLOOKUP(B:B,BASE!C:J,8,0)</f>
        <v>DISPONÍVEL</v>
      </c>
    </row>
    <row r="301" spans="1:6">
      <c r="A301" s="6" t="s">
        <v>154</v>
      </c>
      <c r="B301" s="6" t="s">
        <v>452</v>
      </c>
      <c r="C301" s="6" t="s">
        <v>426</v>
      </c>
      <c r="D301" s="7" t="s">
        <v>295</v>
      </c>
      <c r="E301" t="str">
        <f>IF(ISERROR(VLOOKUP(B301,Meli!G:G,1,FALSE)),"NÃO","SIM")</f>
        <v>SIM</v>
      </c>
      <c r="F301" t="str">
        <f>VLOOKUP(B:B,BASE!C:J,8,0)</f>
        <v>DISPONÍVEL</v>
      </c>
    </row>
    <row r="302" spans="1:6">
      <c r="A302" s="6" t="s">
        <v>154</v>
      </c>
      <c r="B302" s="6" t="s">
        <v>453</v>
      </c>
      <c r="C302" s="6" t="s">
        <v>426</v>
      </c>
      <c r="D302" s="7" t="s">
        <v>295</v>
      </c>
      <c r="E302" t="str">
        <f>IF(ISERROR(VLOOKUP(B302,Meli!G:G,1,FALSE)),"NÃO","SIM")</f>
        <v>SIM</v>
      </c>
      <c r="F302" t="str">
        <f>VLOOKUP(B:B,BASE!C:J,8,0)</f>
        <v>DISPONÍVEL</v>
      </c>
    </row>
    <row r="303" spans="1:6">
      <c r="A303" s="6" t="s">
        <v>154</v>
      </c>
      <c r="B303" s="6" t="s">
        <v>454</v>
      </c>
      <c r="C303" s="6" t="s">
        <v>426</v>
      </c>
      <c r="D303" s="7" t="s">
        <v>295</v>
      </c>
      <c r="E303" t="str">
        <f>IF(ISERROR(VLOOKUP(B303,Meli!G:G,1,FALSE)),"NÃO","SIM")</f>
        <v>SIM</v>
      </c>
      <c r="F303" t="str">
        <f>VLOOKUP(B:B,BASE!C:J,8,0)</f>
        <v>DISPONÍVEL</v>
      </c>
    </row>
    <row r="304" spans="1:6">
      <c r="A304" s="6" t="s">
        <v>154</v>
      </c>
      <c r="B304" s="7" t="s">
        <v>455</v>
      </c>
      <c r="C304" s="6" t="s">
        <v>426</v>
      </c>
      <c r="D304" s="7" t="s">
        <v>295</v>
      </c>
      <c r="E304" t="str">
        <f>IF(ISERROR(VLOOKUP(B304,Meli!G:G,1,FALSE)),"NÃO","SIM")</f>
        <v>SIM</v>
      </c>
      <c r="F304" t="str">
        <f>VLOOKUP(B:B,BASE!C:J,8,0)</f>
        <v>DISPONÍVEL</v>
      </c>
    </row>
    <row r="305" spans="1:6">
      <c r="A305" s="6" t="s">
        <v>456</v>
      </c>
      <c r="B305" s="6" t="s">
        <v>457</v>
      </c>
      <c r="C305" s="6" t="s">
        <v>458</v>
      </c>
      <c r="D305" s="7" t="s">
        <v>295</v>
      </c>
      <c r="E305" t="str">
        <f>IF(ISERROR(VLOOKUP(B305,Meli!G:G,1,FALSE)),"NÃO","SIM")</f>
        <v>SIM</v>
      </c>
      <c r="F305" t="str">
        <f>VLOOKUP(B:B,BASE!C:J,8,0)</f>
        <v>DISPONÍVEL</v>
      </c>
    </row>
    <row r="306" spans="1:6">
      <c r="A306" s="6" t="s">
        <v>456</v>
      </c>
      <c r="B306" s="6" t="s">
        <v>459</v>
      </c>
      <c r="C306" s="6" t="s">
        <v>458</v>
      </c>
      <c r="D306" s="7" t="s">
        <v>295</v>
      </c>
      <c r="E306" t="str">
        <f>IF(ISERROR(VLOOKUP(B306,Meli!G:G,1,FALSE)),"NÃO","SIM")</f>
        <v>SIM</v>
      </c>
      <c r="F306" t="str">
        <f>VLOOKUP(B:B,BASE!C:J,8,0)</f>
        <v>DISPONÍVEL</v>
      </c>
    </row>
    <row r="307" spans="1:6">
      <c r="A307" s="6" t="s">
        <v>456</v>
      </c>
      <c r="B307" s="6" t="s">
        <v>460</v>
      </c>
      <c r="C307" s="6" t="s">
        <v>458</v>
      </c>
      <c r="D307" s="7" t="s">
        <v>295</v>
      </c>
      <c r="E307" t="str">
        <f>IF(ISERROR(VLOOKUP(B307,Meli!G:G,1,FALSE)),"NÃO","SIM")</f>
        <v>NÃO</v>
      </c>
      <c r="F307" t="str">
        <f>VLOOKUP(B:B,BASE!C:J,8,0)</f>
        <v>MANUTENÇÃO</v>
      </c>
    </row>
    <row r="308" spans="1:6">
      <c r="A308" s="6" t="s">
        <v>456</v>
      </c>
      <c r="B308" s="6" t="s">
        <v>461</v>
      </c>
      <c r="C308" s="6" t="s">
        <v>458</v>
      </c>
      <c r="D308" s="7" t="s">
        <v>295</v>
      </c>
      <c r="E308" t="str">
        <f>IF(ISERROR(VLOOKUP(B308,Meli!G:G,1,FALSE)),"NÃO","SIM")</f>
        <v>SIM</v>
      </c>
      <c r="F308" t="str">
        <f>VLOOKUP(B:B,BASE!C:J,8,0)</f>
        <v>DISPONÍVEL</v>
      </c>
    </row>
    <row r="309" spans="1:6">
      <c r="A309" s="6" t="s">
        <v>456</v>
      </c>
      <c r="B309" s="6" t="s">
        <v>462</v>
      </c>
      <c r="C309" s="6" t="s">
        <v>458</v>
      </c>
      <c r="D309" s="7" t="s">
        <v>295</v>
      </c>
      <c r="E309" t="str">
        <f>IF(ISERROR(VLOOKUP(B309,Meli!G:G,1,FALSE)),"NÃO","SIM")</f>
        <v>SIM</v>
      </c>
      <c r="F309" t="str">
        <f>VLOOKUP(B:B,BASE!C:J,8,0)</f>
        <v>DISPONÍVEL</v>
      </c>
    </row>
    <row r="310" spans="1:6">
      <c r="A310" s="6" t="s">
        <v>456</v>
      </c>
      <c r="B310" s="6" t="s">
        <v>463</v>
      </c>
      <c r="C310" s="6" t="s">
        <v>458</v>
      </c>
      <c r="D310" s="7" t="s">
        <v>295</v>
      </c>
      <c r="E310" t="str">
        <f>IF(ISERROR(VLOOKUP(B310,Meli!G:G,1,FALSE)),"NÃO","SIM")</f>
        <v>SIM</v>
      </c>
      <c r="F310" t="str">
        <f>VLOOKUP(B:B,BASE!C:J,8,0)</f>
        <v>DISPONÍVEL</v>
      </c>
    </row>
    <row r="311" spans="1:6">
      <c r="A311" s="6" t="s">
        <v>456</v>
      </c>
      <c r="B311" s="6" t="s">
        <v>464</v>
      </c>
      <c r="C311" s="6" t="s">
        <v>458</v>
      </c>
      <c r="D311" s="7" t="s">
        <v>295</v>
      </c>
      <c r="E311" t="str">
        <f>IF(ISERROR(VLOOKUP(B311,Meli!G:G,1,FALSE)),"NÃO","SIM")</f>
        <v>SIM</v>
      </c>
      <c r="F311" t="str">
        <f>VLOOKUP(B:B,BASE!C:J,8,0)</f>
        <v>DISPONÍVEL</v>
      </c>
    </row>
    <row r="312" spans="1:6">
      <c r="A312" s="6" t="s">
        <v>456</v>
      </c>
      <c r="B312" s="6" t="s">
        <v>465</v>
      </c>
      <c r="C312" s="6" t="s">
        <v>458</v>
      </c>
      <c r="D312" s="7" t="s">
        <v>295</v>
      </c>
      <c r="E312" t="str">
        <f>IF(ISERROR(VLOOKUP(B312,Meli!G:G,1,FALSE)),"NÃO","SIM")</f>
        <v>SIM</v>
      </c>
      <c r="F312" t="str">
        <f>VLOOKUP(B:B,BASE!C:J,8,0)</f>
        <v>DISPONÍVEL</v>
      </c>
    </row>
    <row r="313" spans="1:6">
      <c r="A313" s="6" t="s">
        <v>456</v>
      </c>
      <c r="B313" s="6" t="s">
        <v>466</v>
      </c>
      <c r="C313" s="6" t="s">
        <v>458</v>
      </c>
      <c r="D313" s="7" t="s">
        <v>295</v>
      </c>
      <c r="E313" t="str">
        <f>IF(ISERROR(VLOOKUP(B313,Meli!G:G,1,FALSE)),"NÃO","SIM")</f>
        <v>SIM</v>
      </c>
      <c r="F313" t="str">
        <f>VLOOKUP(B:B,BASE!C:J,8,0)</f>
        <v>DISPONÍVEL</v>
      </c>
    </row>
    <row r="314" spans="1:6">
      <c r="A314" s="6" t="s">
        <v>456</v>
      </c>
      <c r="B314" s="6" t="s">
        <v>467</v>
      </c>
      <c r="C314" s="6" t="s">
        <v>458</v>
      </c>
      <c r="D314" s="7" t="s">
        <v>295</v>
      </c>
      <c r="E314" t="str">
        <f>IF(ISERROR(VLOOKUP(B314,Meli!G:G,1,FALSE)),"NÃO","SIM")</f>
        <v>SIM</v>
      </c>
      <c r="F314" t="str">
        <f>VLOOKUP(B:B,BASE!C:J,8,0)</f>
        <v>DISPONÍVEL</v>
      </c>
    </row>
    <row r="315" spans="1:6">
      <c r="A315" s="6" t="s">
        <v>456</v>
      </c>
      <c r="B315" s="6" t="s">
        <v>468</v>
      </c>
      <c r="C315" s="6" t="s">
        <v>458</v>
      </c>
      <c r="D315" s="7" t="s">
        <v>295</v>
      </c>
      <c r="E315" t="str">
        <f>IF(ISERROR(VLOOKUP(B315,Meli!G:G,1,FALSE)),"NÃO","SIM")</f>
        <v>SIM</v>
      </c>
      <c r="F315" t="str">
        <f>VLOOKUP(B:B,BASE!C:J,8,0)</f>
        <v>DISPONÍVEL</v>
      </c>
    </row>
    <row r="316" spans="1:6">
      <c r="A316" s="6" t="s">
        <v>456</v>
      </c>
      <c r="B316" s="6" t="s">
        <v>469</v>
      </c>
      <c r="C316" s="6" t="s">
        <v>458</v>
      </c>
      <c r="D316" s="7" t="s">
        <v>295</v>
      </c>
      <c r="E316" t="str">
        <f>IF(ISERROR(VLOOKUP(B316,Meli!G:G,1,FALSE)),"NÃO","SIM")</f>
        <v>SIM</v>
      </c>
      <c r="F316" t="str">
        <f>VLOOKUP(B:B,BASE!C:J,8,0)</f>
        <v>DISPONÍVEL</v>
      </c>
    </row>
    <row r="317" spans="1:6">
      <c r="A317" s="6" t="s">
        <v>456</v>
      </c>
      <c r="B317" s="6" t="s">
        <v>470</v>
      </c>
      <c r="C317" s="6" t="s">
        <v>458</v>
      </c>
      <c r="D317" s="7" t="s">
        <v>295</v>
      </c>
      <c r="E317" t="str">
        <f>IF(ISERROR(VLOOKUP(B317,Meli!G:G,1,FALSE)),"NÃO","SIM")</f>
        <v>SIM</v>
      </c>
      <c r="F317" t="str">
        <f>VLOOKUP(B:B,BASE!C:J,8,0)</f>
        <v>DISPONÍVEL</v>
      </c>
    </row>
    <row r="318" spans="1:6">
      <c r="A318" s="6" t="s">
        <v>456</v>
      </c>
      <c r="B318" s="6" t="s">
        <v>471</v>
      </c>
      <c r="C318" s="6" t="s">
        <v>458</v>
      </c>
      <c r="D318" s="7" t="s">
        <v>295</v>
      </c>
      <c r="E318" t="str">
        <f>IF(ISERROR(VLOOKUP(B318,Meli!G:G,1,FALSE)),"NÃO","SIM")</f>
        <v>SIM</v>
      </c>
      <c r="F318" t="str">
        <f>VLOOKUP(B:B,BASE!C:J,8,0)</f>
        <v>DISPONÍVEL</v>
      </c>
    </row>
    <row r="319" spans="1:6">
      <c r="A319" s="6" t="s">
        <v>456</v>
      </c>
      <c r="B319" s="6" t="s">
        <v>472</v>
      </c>
      <c r="C319" s="6" t="s">
        <v>458</v>
      </c>
      <c r="D319" s="7" t="s">
        <v>295</v>
      </c>
      <c r="E319" t="str">
        <f>IF(ISERROR(VLOOKUP(B319,Meli!G:G,1,FALSE)),"NÃO","SIM")</f>
        <v>SIM</v>
      </c>
      <c r="F319" t="str">
        <f>VLOOKUP(B:B,BASE!C:J,8,0)</f>
        <v>MANUTENÇÃO</v>
      </c>
    </row>
    <row r="320" spans="1:6">
      <c r="A320" s="6" t="s">
        <v>456</v>
      </c>
      <c r="B320" s="6" t="s">
        <v>473</v>
      </c>
      <c r="C320" s="6" t="s">
        <v>458</v>
      </c>
      <c r="D320" s="7" t="s">
        <v>295</v>
      </c>
      <c r="E320" t="str">
        <f>IF(ISERROR(VLOOKUP(B320,Meli!G:G,1,FALSE)),"NÃO","SIM")</f>
        <v>SIM</v>
      </c>
      <c r="F320" t="str">
        <f>VLOOKUP(B:B,BASE!C:J,8,0)</f>
        <v>DISPONÍVEL</v>
      </c>
    </row>
    <row r="321" spans="1:6">
      <c r="A321" s="6" t="s">
        <v>456</v>
      </c>
      <c r="B321" s="6" t="s">
        <v>474</v>
      </c>
      <c r="C321" s="6" t="s">
        <v>458</v>
      </c>
      <c r="D321" s="7" t="s">
        <v>295</v>
      </c>
      <c r="E321" t="str">
        <f>IF(ISERROR(VLOOKUP(B321,Meli!G:G,1,FALSE)),"NÃO","SIM")</f>
        <v>SIM</v>
      </c>
      <c r="F321" t="str">
        <f>VLOOKUP(B:B,BASE!C:J,8,0)</f>
        <v>DISPONÍVEL</v>
      </c>
    </row>
    <row r="322" spans="1:6">
      <c r="A322" s="6" t="s">
        <v>456</v>
      </c>
      <c r="B322" s="6" t="s">
        <v>475</v>
      </c>
      <c r="C322" s="6" t="s">
        <v>458</v>
      </c>
      <c r="D322" s="7" t="s">
        <v>295</v>
      </c>
      <c r="E322" t="str">
        <f>IF(ISERROR(VLOOKUP(B322,Meli!G:G,1,FALSE)),"NÃO","SIM")</f>
        <v>SIM</v>
      </c>
      <c r="F322" t="str">
        <f>VLOOKUP(B:B,BASE!C:J,8,0)</f>
        <v>DISPONÍVEL</v>
      </c>
    </row>
    <row r="323" spans="1:6">
      <c r="A323" s="6" t="s">
        <v>456</v>
      </c>
      <c r="B323" s="6" t="s">
        <v>476</v>
      </c>
      <c r="C323" s="6" t="s">
        <v>458</v>
      </c>
      <c r="D323" s="7" t="s">
        <v>295</v>
      </c>
      <c r="E323" t="str">
        <f>IF(ISERROR(VLOOKUP(B323,Meli!G:G,1,FALSE)),"NÃO","SIM")</f>
        <v>SIM</v>
      </c>
      <c r="F323" t="str">
        <f>VLOOKUP(B:B,BASE!C:J,8,0)</f>
        <v>DISPONÍVEL</v>
      </c>
    </row>
    <row r="324" spans="1:6">
      <c r="A324" s="6" t="s">
        <v>456</v>
      </c>
      <c r="B324" s="6" t="s">
        <v>477</v>
      </c>
      <c r="C324" s="6" t="s">
        <v>458</v>
      </c>
      <c r="D324" s="7" t="s">
        <v>295</v>
      </c>
      <c r="E324" t="str">
        <f>IF(ISERROR(VLOOKUP(B324,Meli!G:G,1,FALSE)),"NÃO","SIM")</f>
        <v>SIM</v>
      </c>
      <c r="F324" t="str">
        <f>VLOOKUP(B:B,BASE!C:J,8,0)</f>
        <v>DISPONÍVEL</v>
      </c>
    </row>
    <row r="325" spans="1:6">
      <c r="A325" s="6" t="s">
        <v>114</v>
      </c>
      <c r="B325" s="6" t="s">
        <v>123</v>
      </c>
      <c r="C325" s="6" t="s">
        <v>478</v>
      </c>
      <c r="D325" s="7" t="s">
        <v>325</v>
      </c>
      <c r="E325" t="str">
        <f>IF(ISERROR(VLOOKUP(B325,Meli!G:G,1,FALSE)),"NÃO","SIM")</f>
        <v>NÃO</v>
      </c>
      <c r="F325" t="str">
        <f>VLOOKUP(B:B,BASE!C:J,8,0)</f>
        <v>DISPONÍVEL</v>
      </c>
    </row>
    <row r="326" spans="1:6">
      <c r="A326" s="6" t="s">
        <v>114</v>
      </c>
      <c r="B326" s="6" t="s">
        <v>125</v>
      </c>
      <c r="C326" s="6" t="s">
        <v>478</v>
      </c>
      <c r="D326" s="7" t="s">
        <v>325</v>
      </c>
      <c r="E326" t="str">
        <f>IF(ISERROR(VLOOKUP(B326,Meli!G:G,1,FALSE)),"NÃO","SIM")</f>
        <v>SIM</v>
      </c>
      <c r="F326" t="str">
        <f>VLOOKUP(B:B,BASE!C:J,8,0)</f>
        <v>DISPONÍVEL</v>
      </c>
    </row>
    <row r="327" spans="1:6">
      <c r="A327" s="6" t="s">
        <v>114</v>
      </c>
      <c r="B327" s="6" t="s">
        <v>130</v>
      </c>
      <c r="C327" s="6" t="s">
        <v>478</v>
      </c>
      <c r="D327" s="7" t="s">
        <v>325</v>
      </c>
      <c r="E327" t="str">
        <f>IF(ISERROR(VLOOKUP(B327,Meli!G:G,1,FALSE)),"NÃO","SIM")</f>
        <v>NÃO</v>
      </c>
      <c r="F327" t="str">
        <f>VLOOKUP(B:B,BASE!C:J,8,0)</f>
        <v>DISPONÍVEL</v>
      </c>
    </row>
    <row r="328" spans="1:6">
      <c r="A328" s="6" t="s">
        <v>114</v>
      </c>
      <c r="B328" s="6" t="s">
        <v>479</v>
      </c>
      <c r="C328" s="6" t="s">
        <v>478</v>
      </c>
      <c r="D328" s="7" t="s">
        <v>325</v>
      </c>
      <c r="E328" t="str">
        <f>IF(ISERROR(VLOOKUP(B328,Meli!G:G,1,FALSE)),"NÃO","SIM")</f>
        <v>SIM</v>
      </c>
      <c r="F328" t="str">
        <f>VLOOKUP(B:B,BASE!C:J,8,0)</f>
        <v>DISPONÍVEL</v>
      </c>
    </row>
    <row r="329" spans="1:6">
      <c r="A329" s="6" t="s">
        <v>114</v>
      </c>
      <c r="B329" s="6" t="s">
        <v>480</v>
      </c>
      <c r="C329" s="6" t="s">
        <v>478</v>
      </c>
      <c r="D329" s="7" t="s">
        <v>325</v>
      </c>
      <c r="E329" t="str">
        <f>IF(ISERROR(VLOOKUP(B329,Meli!G:G,1,FALSE)),"NÃO","SIM")</f>
        <v>SIM</v>
      </c>
      <c r="F329" t="str">
        <f>VLOOKUP(B:B,BASE!C:J,8,0)</f>
        <v>DISPONÍVEL</v>
      </c>
    </row>
    <row r="330" spans="1:6">
      <c r="A330" s="6" t="s">
        <v>114</v>
      </c>
      <c r="B330" s="6" t="s">
        <v>117</v>
      </c>
      <c r="C330" s="6" t="s">
        <v>478</v>
      </c>
      <c r="D330" s="7" t="s">
        <v>325</v>
      </c>
      <c r="E330" t="str">
        <f>IF(ISERROR(VLOOKUP(B330,Meli!G:G,1,FALSE)),"NÃO","SIM")</f>
        <v>SIM</v>
      </c>
      <c r="F330" t="str">
        <f>VLOOKUP(B:B,BASE!C:J,8,0)</f>
        <v>DISPONÍVEL</v>
      </c>
    </row>
    <row r="331" spans="1:6">
      <c r="A331" s="6" t="s">
        <v>114</v>
      </c>
      <c r="B331" s="6" t="s">
        <v>124</v>
      </c>
      <c r="C331" s="6" t="s">
        <v>478</v>
      </c>
      <c r="D331" s="7" t="s">
        <v>325</v>
      </c>
      <c r="E331" t="str">
        <f>IF(ISERROR(VLOOKUP(B331,Meli!G:G,1,FALSE)),"NÃO","SIM")</f>
        <v>NÃO</v>
      </c>
      <c r="F331" t="str">
        <f>VLOOKUP(B:B,BASE!C:J,8,0)</f>
        <v>DISPONÍVEL</v>
      </c>
    </row>
    <row r="332" spans="1:6">
      <c r="A332" s="6" t="s">
        <v>114</v>
      </c>
      <c r="B332" s="6" t="s">
        <v>115</v>
      </c>
      <c r="C332" s="6" t="s">
        <v>478</v>
      </c>
      <c r="D332" s="7" t="s">
        <v>325</v>
      </c>
      <c r="E332" t="str">
        <f>IF(ISERROR(VLOOKUP(B332,Meli!G:G,1,FALSE)),"NÃO","SIM")</f>
        <v>NÃO</v>
      </c>
      <c r="F332" t="str">
        <f>VLOOKUP(B:B,BASE!C:J,8,0)</f>
        <v>DISPONÍVEL</v>
      </c>
    </row>
    <row r="333" spans="1:6">
      <c r="A333" s="6" t="s">
        <v>114</v>
      </c>
      <c r="B333" s="6" t="s">
        <v>481</v>
      </c>
      <c r="C333" s="6" t="s">
        <v>478</v>
      </c>
      <c r="D333" s="7" t="s">
        <v>325</v>
      </c>
      <c r="E333" t="str">
        <f>IF(ISERROR(VLOOKUP(B333,Meli!G:G,1,FALSE)),"NÃO","SIM")</f>
        <v>NÃO</v>
      </c>
      <c r="F333" t="str">
        <f>VLOOKUP(B:B,BASE!C:J,8,0)</f>
        <v>MANUTENÇÃO</v>
      </c>
    </row>
    <row r="334" spans="1:6">
      <c r="A334" s="6" t="s">
        <v>89</v>
      </c>
      <c r="B334" s="6" t="s">
        <v>482</v>
      </c>
      <c r="C334" s="6" t="s">
        <v>483</v>
      </c>
      <c r="D334" s="7" t="s">
        <v>325</v>
      </c>
      <c r="E334" t="str">
        <f>IF(ISERROR(VLOOKUP(B334,Meli!G:G,1,FALSE)),"NÃO","SIM")</f>
        <v>SIM</v>
      </c>
      <c r="F334" t="str">
        <f>VLOOKUP(B:B,BASE!C:J,8,0)</f>
        <v>DISPONÍVEL</v>
      </c>
    </row>
    <row r="335" spans="1:6">
      <c r="A335" s="6" t="s">
        <v>89</v>
      </c>
      <c r="B335" s="6" t="s">
        <v>484</v>
      </c>
      <c r="C335" s="6" t="s">
        <v>483</v>
      </c>
      <c r="D335" s="7" t="s">
        <v>325</v>
      </c>
      <c r="E335" t="str">
        <f>IF(ISERROR(VLOOKUP(B335,Meli!G:G,1,FALSE)),"NÃO","SIM")</f>
        <v>SIM</v>
      </c>
      <c r="F335" t="str">
        <f>VLOOKUP(B:B,BASE!C:J,8,0)</f>
        <v>DISPONÍVEL</v>
      </c>
    </row>
    <row r="336" spans="1:6">
      <c r="A336" s="6" t="s">
        <v>89</v>
      </c>
      <c r="B336" s="6" t="s">
        <v>485</v>
      </c>
      <c r="C336" s="6" t="s">
        <v>483</v>
      </c>
      <c r="D336" s="7" t="s">
        <v>325</v>
      </c>
      <c r="E336" t="str">
        <f>IF(ISERROR(VLOOKUP(B336,Meli!G:G,1,FALSE)),"NÃO","SIM")</f>
        <v>SIM</v>
      </c>
      <c r="F336" t="str">
        <f>VLOOKUP(B:B,BASE!C:J,8,0)</f>
        <v>DISPONÍVEL</v>
      </c>
    </row>
    <row r="337" spans="1:6">
      <c r="A337" s="6" t="s">
        <v>89</v>
      </c>
      <c r="B337" s="6" t="s">
        <v>486</v>
      </c>
      <c r="C337" s="6" t="s">
        <v>483</v>
      </c>
      <c r="D337" s="7" t="s">
        <v>325</v>
      </c>
      <c r="E337" t="str">
        <f>IF(ISERROR(VLOOKUP(B337,Meli!G:G,1,FALSE)),"NÃO","SIM")</f>
        <v>SIM</v>
      </c>
      <c r="F337" t="str">
        <f>VLOOKUP(B:B,BASE!C:J,8,0)</f>
        <v>DISPONÍVEL</v>
      </c>
    </row>
    <row r="338" spans="1:6">
      <c r="A338" s="6" t="s">
        <v>89</v>
      </c>
      <c r="B338" s="6" t="s">
        <v>487</v>
      </c>
      <c r="C338" s="6" t="s">
        <v>483</v>
      </c>
      <c r="D338" s="7" t="s">
        <v>325</v>
      </c>
      <c r="E338" t="str">
        <f>IF(ISERROR(VLOOKUP(B338,Meli!G:G,1,FALSE)),"NÃO","SIM")</f>
        <v>SIM</v>
      </c>
      <c r="F338" t="str">
        <f>VLOOKUP(B:B,BASE!C:J,8,0)</f>
        <v>DISPONÍVEL</v>
      </c>
    </row>
    <row r="339" spans="1:6">
      <c r="A339" s="6" t="s">
        <v>89</v>
      </c>
      <c r="B339" s="6" t="s">
        <v>488</v>
      </c>
      <c r="C339" s="6" t="s">
        <v>483</v>
      </c>
      <c r="D339" s="7" t="s">
        <v>325</v>
      </c>
      <c r="E339" t="str">
        <f>IF(ISERROR(VLOOKUP(B339,Meli!G:G,1,FALSE)),"NÃO","SIM")</f>
        <v>SIM</v>
      </c>
      <c r="F339" t="str">
        <f>VLOOKUP(B:B,BASE!C:J,8,0)</f>
        <v>DISPONÍVEL</v>
      </c>
    </row>
    <row r="340" spans="1:6">
      <c r="A340" s="6" t="s">
        <v>89</v>
      </c>
      <c r="B340" s="6" t="s">
        <v>489</v>
      </c>
      <c r="C340" s="6" t="s">
        <v>483</v>
      </c>
      <c r="D340" s="7" t="s">
        <v>325</v>
      </c>
      <c r="E340" t="str">
        <f>IF(ISERROR(VLOOKUP(B340,Meli!G:G,1,FALSE)),"NÃO","SIM")</f>
        <v>SIM</v>
      </c>
      <c r="F340" t="str">
        <f>VLOOKUP(B:B,BASE!C:J,8,0)</f>
        <v>DISPONÍVEL</v>
      </c>
    </row>
    <row r="341" spans="1:6">
      <c r="A341" s="6" t="s">
        <v>89</v>
      </c>
      <c r="B341" s="6" t="s">
        <v>490</v>
      </c>
      <c r="C341" s="6" t="s">
        <v>483</v>
      </c>
      <c r="D341" s="7" t="s">
        <v>325</v>
      </c>
      <c r="E341" t="str">
        <f>IF(ISERROR(VLOOKUP(B341,Meli!G:G,1,FALSE)),"NÃO","SIM")</f>
        <v>NÃO</v>
      </c>
      <c r="F341" t="str">
        <f>VLOOKUP(B:B,BASE!C:J,8,0)</f>
        <v>MANUTENÇÃO</v>
      </c>
    </row>
    <row r="342" spans="1:6">
      <c r="A342" s="6" t="s">
        <v>89</v>
      </c>
      <c r="B342" s="6" t="s">
        <v>491</v>
      </c>
      <c r="C342" s="6" t="s">
        <v>483</v>
      </c>
      <c r="D342" s="7" t="s">
        <v>325</v>
      </c>
      <c r="E342" t="str">
        <f>IF(ISERROR(VLOOKUP(B342,Meli!G:G,1,FALSE)),"NÃO","SIM")</f>
        <v>SIM</v>
      </c>
      <c r="F342" t="str">
        <f>VLOOKUP(B:B,BASE!C:J,8,0)</f>
        <v>DISPONÍVEL</v>
      </c>
    </row>
    <row r="343" spans="1:6">
      <c r="A343" s="6" t="s">
        <v>89</v>
      </c>
      <c r="B343" s="6" t="s">
        <v>492</v>
      </c>
      <c r="C343" s="6" t="s">
        <v>483</v>
      </c>
      <c r="D343" s="7" t="s">
        <v>325</v>
      </c>
      <c r="E343" t="str">
        <f>IF(ISERROR(VLOOKUP(B343,Meli!G:G,1,FALSE)),"NÃO","SIM")</f>
        <v>SIM</v>
      </c>
      <c r="F343" t="str">
        <f>VLOOKUP(B:B,BASE!C:J,8,0)</f>
        <v>MANUTENÇÃO</v>
      </c>
    </row>
    <row r="344" spans="1:6">
      <c r="A344" s="6" t="s">
        <v>89</v>
      </c>
      <c r="B344" s="6" t="s">
        <v>493</v>
      </c>
      <c r="C344" s="6" t="s">
        <v>483</v>
      </c>
      <c r="D344" s="7" t="s">
        <v>325</v>
      </c>
      <c r="E344" t="str">
        <f>IF(ISERROR(VLOOKUP(B344,Meli!G:G,1,FALSE)),"NÃO","SIM")</f>
        <v>NÃO</v>
      </c>
      <c r="F344" t="str">
        <f>VLOOKUP(B:B,BASE!C:J,8,0)</f>
        <v>MANUTENÇÃO</v>
      </c>
    </row>
    <row r="345" spans="1:6">
      <c r="A345" s="6" t="s">
        <v>89</v>
      </c>
      <c r="B345" s="6" t="s">
        <v>494</v>
      </c>
      <c r="C345" s="6" t="s">
        <v>483</v>
      </c>
      <c r="D345" s="7" t="s">
        <v>325</v>
      </c>
      <c r="E345" t="str">
        <f>IF(ISERROR(VLOOKUP(B345,Meli!G:G,1,FALSE)),"NÃO","SIM")</f>
        <v>NÃO</v>
      </c>
      <c r="F345" t="str">
        <f>VLOOKUP(B:B,BASE!C:J,8,0)</f>
        <v>MANUTENÇÃO</v>
      </c>
    </row>
    <row r="346" spans="1:6">
      <c r="A346" s="6" t="s">
        <v>89</v>
      </c>
      <c r="B346" s="6" t="s">
        <v>495</v>
      </c>
      <c r="C346" s="6" t="s">
        <v>483</v>
      </c>
      <c r="D346" s="7" t="s">
        <v>325</v>
      </c>
      <c r="E346" t="str">
        <f>IF(ISERROR(VLOOKUP(B346,Meli!G:G,1,FALSE)),"NÃO","SIM")</f>
        <v>SIM</v>
      </c>
      <c r="F346" t="str">
        <f>VLOOKUP(B:B,BASE!C:J,8,0)</f>
        <v>DISPONÍVEL</v>
      </c>
    </row>
    <row r="347" spans="1:6">
      <c r="A347" s="6" t="s">
        <v>89</v>
      </c>
      <c r="B347" s="6" t="s">
        <v>496</v>
      </c>
      <c r="C347" s="6" t="s">
        <v>483</v>
      </c>
      <c r="D347" s="7" t="s">
        <v>325</v>
      </c>
      <c r="E347" t="str">
        <f>IF(ISERROR(VLOOKUP(B347,Meli!G:G,1,FALSE)),"NÃO","SIM")</f>
        <v>SIM</v>
      </c>
      <c r="F347" t="str">
        <f>VLOOKUP(B:B,BASE!C:J,8,0)</f>
        <v>DISPONÍVEL</v>
      </c>
    </row>
    <row r="348" spans="1:6">
      <c r="A348" s="6" t="s">
        <v>89</v>
      </c>
      <c r="B348" s="6" t="s">
        <v>497</v>
      </c>
      <c r="C348" s="6" t="s">
        <v>483</v>
      </c>
      <c r="D348" s="7" t="s">
        <v>325</v>
      </c>
      <c r="E348" t="str">
        <f>IF(ISERROR(VLOOKUP(B348,Meli!G:G,1,FALSE)),"NÃO","SIM")</f>
        <v>SIM</v>
      </c>
      <c r="F348" t="str">
        <f>VLOOKUP(B:B,BASE!C:J,8,0)</f>
        <v>DISPONÍVEL</v>
      </c>
    </row>
    <row r="358" spans="5:5" ht="17.399999999999999">
      <c r="E358" s="51"/>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14"/>
  <sheetViews>
    <sheetView showGridLines="0" workbookViewId="0">
      <pane xSplit="1" ySplit="1" topLeftCell="B2" activePane="bottomRight" state="frozen"/>
      <selection pane="topRight"/>
      <selection pane="bottomLeft"/>
      <selection pane="bottomRight" activeCell="G12" sqref="G12"/>
    </sheetView>
  </sheetViews>
  <sheetFormatPr defaultRowHeight="14.4"/>
  <cols>
    <col min="1" max="1" width="10" customWidth="1"/>
    <col min="2" max="2" width="18" customWidth="1"/>
    <col min="3" max="4" width="12" customWidth="1"/>
    <col min="5" max="5" width="10" customWidth="1"/>
    <col min="6" max="6" width="15" customWidth="1"/>
    <col min="7" max="8" width="10" customWidth="1"/>
    <col min="9" max="29" width="15" customWidth="1"/>
    <col min="30" max="34" width="30" customWidth="1"/>
  </cols>
  <sheetData>
    <row r="1" spans="1:34">
      <c r="A1" s="1" t="s">
        <v>0</v>
      </c>
      <c r="B1" s="1" t="s">
        <v>1</v>
      </c>
      <c r="C1" s="1" t="s">
        <v>2</v>
      </c>
      <c r="D1" s="1" t="s">
        <v>3</v>
      </c>
      <c r="E1" s="1" t="s">
        <v>4</v>
      </c>
      <c r="F1" s="1" t="s">
        <v>498</v>
      </c>
      <c r="G1" s="1" t="s">
        <v>5</v>
      </c>
      <c r="H1" s="1" t="s">
        <v>6</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row>
    <row r="2" spans="1:34">
      <c r="A2" s="2" t="s">
        <v>699</v>
      </c>
      <c r="B2" s="3">
        <v>45870.321423611</v>
      </c>
      <c r="C2" s="2" t="s">
        <v>153</v>
      </c>
      <c r="D2" s="2" t="s">
        <v>40</v>
      </c>
      <c r="E2" s="2" t="s">
        <v>42</v>
      </c>
      <c r="F2" s="2" t="s">
        <v>154</v>
      </c>
      <c r="G2" s="2" t="s">
        <v>454</v>
      </c>
      <c r="H2" s="2" t="s">
        <v>34</v>
      </c>
      <c r="I2" s="2" t="s">
        <v>700</v>
      </c>
      <c r="J2" s="2" t="s">
        <v>35</v>
      </c>
      <c r="K2" s="2" t="s">
        <v>35</v>
      </c>
      <c r="L2" s="2" t="s">
        <v>35</v>
      </c>
      <c r="M2" s="2" t="s">
        <v>35</v>
      </c>
      <c r="N2" s="2" t="s">
        <v>35</v>
      </c>
      <c r="O2" s="2" t="s">
        <v>35</v>
      </c>
      <c r="P2" s="2" t="s">
        <v>87</v>
      </c>
      <c r="Q2" s="2" t="s">
        <v>35</v>
      </c>
      <c r="R2" s="2" t="s">
        <v>35</v>
      </c>
      <c r="S2" s="2" t="s">
        <v>35</v>
      </c>
      <c r="T2" s="2" t="s">
        <v>35</v>
      </c>
      <c r="U2" s="2" t="s">
        <v>35</v>
      </c>
      <c r="V2" s="2" t="s">
        <v>35</v>
      </c>
      <c r="W2" s="2" t="s">
        <v>35</v>
      </c>
      <c r="X2" s="2" t="s">
        <v>35</v>
      </c>
      <c r="Y2" s="2" t="s">
        <v>35</v>
      </c>
      <c r="Z2" s="2" t="s">
        <v>35</v>
      </c>
      <c r="AA2" s="2" t="s">
        <v>35</v>
      </c>
      <c r="AB2" s="2" t="s">
        <v>35</v>
      </c>
      <c r="AC2" s="2" t="s">
        <v>43</v>
      </c>
      <c r="AD2" s="2" t="s">
        <v>701</v>
      </c>
      <c r="AE2" s="2" t="s">
        <v>48</v>
      </c>
      <c r="AF2" s="2" t="s">
        <v>156</v>
      </c>
      <c r="AG2" s="2" t="s">
        <v>49</v>
      </c>
      <c r="AH2" s="2" t="s">
        <v>41</v>
      </c>
    </row>
    <row r="3" spans="1:34">
      <c r="A3" s="2" t="s">
        <v>702</v>
      </c>
      <c r="B3" s="3">
        <v>45870.322812500002</v>
      </c>
      <c r="C3" s="2" t="s">
        <v>153</v>
      </c>
      <c r="D3" s="2" t="s">
        <v>32</v>
      </c>
      <c r="E3" s="2" t="s">
        <v>33</v>
      </c>
      <c r="F3" s="2" t="s">
        <v>154</v>
      </c>
      <c r="G3" s="2" t="s">
        <v>441</v>
      </c>
      <c r="H3" s="2" t="s">
        <v>34</v>
      </c>
      <c r="I3" s="2" t="s">
        <v>703</v>
      </c>
      <c r="J3" s="2" t="s">
        <v>35</v>
      </c>
      <c r="K3" s="2" t="s">
        <v>35</v>
      </c>
      <c r="L3" s="2" t="s">
        <v>35</v>
      </c>
      <c r="M3" s="2" t="s">
        <v>35</v>
      </c>
      <c r="N3" s="2" t="s">
        <v>35</v>
      </c>
      <c r="O3" s="2" t="s">
        <v>35</v>
      </c>
      <c r="P3" s="2" t="s">
        <v>87</v>
      </c>
      <c r="Q3" s="2" t="s">
        <v>35</v>
      </c>
      <c r="R3" s="2" t="s">
        <v>35</v>
      </c>
      <c r="S3" s="2" t="s">
        <v>35</v>
      </c>
      <c r="T3" s="2" t="s">
        <v>35</v>
      </c>
      <c r="U3" s="2" t="s">
        <v>35</v>
      </c>
      <c r="V3" s="2" t="s">
        <v>35</v>
      </c>
      <c r="W3" s="2" t="s">
        <v>35</v>
      </c>
      <c r="X3" s="2" t="s">
        <v>35</v>
      </c>
      <c r="Y3" s="2" t="s">
        <v>35</v>
      </c>
      <c r="Z3" s="2" t="s">
        <v>35</v>
      </c>
      <c r="AA3" s="2" t="s">
        <v>35</v>
      </c>
      <c r="AB3" s="2" t="s">
        <v>35</v>
      </c>
      <c r="AC3" s="2" t="s">
        <v>35</v>
      </c>
      <c r="AD3" s="2" t="s">
        <v>704</v>
      </c>
      <c r="AE3" s="2" t="s">
        <v>48</v>
      </c>
      <c r="AF3" s="2" t="s">
        <v>156</v>
      </c>
      <c r="AG3" s="2" t="s">
        <v>49</v>
      </c>
      <c r="AH3" s="2" t="s">
        <v>37</v>
      </c>
    </row>
    <row r="4" spans="1:34">
      <c r="A4" s="2" t="s">
        <v>705</v>
      </c>
      <c r="B4" s="3">
        <v>45870.324629629999</v>
      </c>
      <c r="C4" s="2" t="s">
        <v>153</v>
      </c>
      <c r="D4" s="2" t="s">
        <v>40</v>
      </c>
      <c r="E4" s="2" t="s">
        <v>42</v>
      </c>
      <c r="F4" s="2" t="s">
        <v>154</v>
      </c>
      <c r="G4" s="2" t="s">
        <v>433</v>
      </c>
      <c r="H4" s="2" t="s">
        <v>34</v>
      </c>
      <c r="I4" s="2" t="s">
        <v>706</v>
      </c>
      <c r="J4" s="2" t="s">
        <v>43</v>
      </c>
      <c r="K4" s="2" t="s">
        <v>35</v>
      </c>
      <c r="L4" s="2" t="s">
        <v>35</v>
      </c>
      <c r="M4" s="2" t="s">
        <v>35</v>
      </c>
      <c r="N4" s="2" t="s">
        <v>35</v>
      </c>
      <c r="O4" s="2" t="s">
        <v>35</v>
      </c>
      <c r="P4" s="2" t="s">
        <v>87</v>
      </c>
      <c r="Q4" s="2" t="s">
        <v>35</v>
      </c>
      <c r="R4" s="2" t="s">
        <v>35</v>
      </c>
      <c r="S4" s="2" t="s">
        <v>35</v>
      </c>
      <c r="T4" s="2" t="s">
        <v>35</v>
      </c>
      <c r="U4" s="2" t="s">
        <v>35</v>
      </c>
      <c r="V4" s="2" t="s">
        <v>35</v>
      </c>
      <c r="W4" s="2" t="s">
        <v>35</v>
      </c>
      <c r="X4" s="2" t="s">
        <v>35</v>
      </c>
      <c r="Y4" s="2" t="s">
        <v>35</v>
      </c>
      <c r="Z4" s="2" t="s">
        <v>35</v>
      </c>
      <c r="AA4" s="2" t="s">
        <v>35</v>
      </c>
      <c r="AB4" s="2" t="s">
        <v>35</v>
      </c>
      <c r="AC4" s="2" t="s">
        <v>35</v>
      </c>
      <c r="AD4" s="2" t="s">
        <v>707</v>
      </c>
      <c r="AE4" s="2" t="s">
        <v>48</v>
      </c>
      <c r="AF4" s="2" t="s">
        <v>156</v>
      </c>
      <c r="AG4" s="2" t="s">
        <v>49</v>
      </c>
      <c r="AH4" s="2" t="s">
        <v>37</v>
      </c>
    </row>
    <row r="5" spans="1:34">
      <c r="A5" s="2" t="s">
        <v>708</v>
      </c>
      <c r="B5" s="3">
        <v>45870.325891203996</v>
      </c>
      <c r="C5" s="2" t="s">
        <v>153</v>
      </c>
      <c r="D5" s="2" t="s">
        <v>32</v>
      </c>
      <c r="E5" s="2" t="s">
        <v>33</v>
      </c>
      <c r="F5" s="2" t="s">
        <v>154</v>
      </c>
      <c r="G5" s="2" t="s">
        <v>444</v>
      </c>
      <c r="H5" s="2" t="s">
        <v>34</v>
      </c>
      <c r="I5" s="2" t="s">
        <v>685</v>
      </c>
      <c r="J5" s="2" t="s">
        <v>35</v>
      </c>
      <c r="K5" s="2" t="s">
        <v>35</v>
      </c>
      <c r="L5" s="2" t="s">
        <v>35</v>
      </c>
      <c r="M5" s="2" t="s">
        <v>35</v>
      </c>
      <c r="N5" s="2" t="s">
        <v>35</v>
      </c>
      <c r="O5" s="2" t="s">
        <v>35</v>
      </c>
      <c r="P5" s="2" t="s">
        <v>88</v>
      </c>
      <c r="Q5" s="2" t="s">
        <v>35</v>
      </c>
      <c r="R5" s="2" t="s">
        <v>35</v>
      </c>
      <c r="S5" s="2" t="s">
        <v>35</v>
      </c>
      <c r="T5" s="2" t="s">
        <v>35</v>
      </c>
      <c r="U5" s="2" t="s">
        <v>35</v>
      </c>
      <c r="V5" s="2" t="s">
        <v>35</v>
      </c>
      <c r="W5" s="2" t="s">
        <v>35</v>
      </c>
      <c r="X5" s="2" t="s">
        <v>35</v>
      </c>
      <c r="Y5" s="2" t="s">
        <v>35</v>
      </c>
      <c r="Z5" s="2" t="s">
        <v>35</v>
      </c>
      <c r="AA5" s="2" t="s">
        <v>35</v>
      </c>
      <c r="AB5" s="2" t="s">
        <v>35</v>
      </c>
      <c r="AC5" s="2" t="s">
        <v>35</v>
      </c>
      <c r="AD5" s="2" t="s">
        <v>709</v>
      </c>
      <c r="AE5" s="2" t="s">
        <v>48</v>
      </c>
      <c r="AF5" s="2" t="s">
        <v>156</v>
      </c>
      <c r="AG5" s="2" t="s">
        <v>49</v>
      </c>
      <c r="AH5" s="2" t="s">
        <v>41</v>
      </c>
    </row>
    <row r="6" spans="1:34">
      <c r="A6" s="2" t="s">
        <v>710</v>
      </c>
      <c r="B6" s="3">
        <v>45870.330266204001</v>
      </c>
      <c r="C6" s="2" t="s">
        <v>153</v>
      </c>
      <c r="D6" s="2" t="s">
        <v>32</v>
      </c>
      <c r="E6" s="2" t="s">
        <v>33</v>
      </c>
      <c r="F6" s="2" t="s">
        <v>154</v>
      </c>
      <c r="G6" s="2" t="s">
        <v>439</v>
      </c>
      <c r="H6" s="2" t="s">
        <v>34</v>
      </c>
      <c r="I6" s="2" t="s">
        <v>711</v>
      </c>
      <c r="J6" s="2" t="s">
        <v>35</v>
      </c>
      <c r="K6" s="2" t="s">
        <v>35</v>
      </c>
      <c r="L6" s="2" t="s">
        <v>35</v>
      </c>
      <c r="M6" s="2" t="s">
        <v>35</v>
      </c>
      <c r="N6" s="2" t="s">
        <v>35</v>
      </c>
      <c r="O6" s="2" t="s">
        <v>35</v>
      </c>
      <c r="P6" s="2" t="s">
        <v>87</v>
      </c>
      <c r="Q6" s="2" t="s">
        <v>35</v>
      </c>
      <c r="R6" s="2" t="s">
        <v>35</v>
      </c>
      <c r="S6" s="2" t="s">
        <v>35</v>
      </c>
      <c r="T6" s="2" t="s">
        <v>35</v>
      </c>
      <c r="U6" s="2" t="s">
        <v>35</v>
      </c>
      <c r="V6" s="2" t="s">
        <v>35</v>
      </c>
      <c r="W6" s="2" t="s">
        <v>35</v>
      </c>
      <c r="X6" s="2" t="s">
        <v>35</v>
      </c>
      <c r="Y6" s="2" t="s">
        <v>35</v>
      </c>
      <c r="Z6" s="2" t="s">
        <v>35</v>
      </c>
      <c r="AA6" s="2" t="s">
        <v>35</v>
      </c>
      <c r="AB6" s="2" t="s">
        <v>35</v>
      </c>
      <c r="AC6" s="2" t="s">
        <v>35</v>
      </c>
      <c r="AD6" s="2" t="s">
        <v>712</v>
      </c>
      <c r="AE6" s="2" t="s">
        <v>48</v>
      </c>
      <c r="AF6" s="2" t="s">
        <v>156</v>
      </c>
      <c r="AG6" s="2" t="s">
        <v>49</v>
      </c>
      <c r="AH6" s="2" t="s">
        <v>37</v>
      </c>
    </row>
    <row r="7" spans="1:34">
      <c r="A7" s="2" t="s">
        <v>713</v>
      </c>
      <c r="B7" s="3">
        <v>45870.330636573999</v>
      </c>
      <c r="C7" s="2" t="s">
        <v>119</v>
      </c>
      <c r="D7" s="2" t="s">
        <v>32</v>
      </c>
      <c r="E7" s="2" t="s">
        <v>33</v>
      </c>
      <c r="F7" s="2" t="s">
        <v>120</v>
      </c>
      <c r="G7" s="2" t="s">
        <v>173</v>
      </c>
      <c r="H7" s="2" t="s">
        <v>34</v>
      </c>
      <c r="I7" s="2" t="s">
        <v>714</v>
      </c>
      <c r="J7" s="2" t="s">
        <v>35</v>
      </c>
      <c r="K7" s="2" t="s">
        <v>35</v>
      </c>
      <c r="L7" s="2" t="s">
        <v>35</v>
      </c>
      <c r="M7" s="2" t="s">
        <v>35</v>
      </c>
      <c r="N7" s="2" t="s">
        <v>35</v>
      </c>
      <c r="O7" s="2" t="s">
        <v>35</v>
      </c>
      <c r="P7" s="2" t="s">
        <v>87</v>
      </c>
      <c r="Q7" s="2" t="s">
        <v>35</v>
      </c>
      <c r="R7" s="2" t="s">
        <v>35</v>
      </c>
      <c r="S7" s="2" t="s">
        <v>35</v>
      </c>
      <c r="T7" s="2" t="s">
        <v>35</v>
      </c>
      <c r="U7" s="2" t="s">
        <v>35</v>
      </c>
      <c r="V7" s="2" t="s">
        <v>35</v>
      </c>
      <c r="W7" s="2" t="s">
        <v>35</v>
      </c>
      <c r="X7" s="2" t="s">
        <v>35</v>
      </c>
      <c r="Y7" s="2" t="s">
        <v>35</v>
      </c>
      <c r="Z7" s="2" t="s">
        <v>35</v>
      </c>
      <c r="AA7" s="2" t="s">
        <v>35</v>
      </c>
      <c r="AB7" s="2" t="s">
        <v>35</v>
      </c>
      <c r="AC7" s="2" t="s">
        <v>35</v>
      </c>
      <c r="AD7" s="2" t="s">
        <v>715</v>
      </c>
      <c r="AE7" s="2" t="s">
        <v>102</v>
      </c>
      <c r="AF7" s="2" t="s">
        <v>122</v>
      </c>
      <c r="AG7" s="2" t="s">
        <v>49</v>
      </c>
      <c r="AH7" s="2" t="s">
        <v>39</v>
      </c>
    </row>
    <row r="8" spans="1:34">
      <c r="A8" s="2" t="s">
        <v>716</v>
      </c>
      <c r="B8" s="3">
        <v>45870.341759258998</v>
      </c>
      <c r="C8" s="2" t="s">
        <v>153</v>
      </c>
      <c r="D8" s="2" t="s">
        <v>32</v>
      </c>
      <c r="E8" s="2" t="s">
        <v>33</v>
      </c>
      <c r="F8" s="2" t="s">
        <v>154</v>
      </c>
      <c r="G8" s="2" t="s">
        <v>451</v>
      </c>
      <c r="H8" s="2" t="s">
        <v>34</v>
      </c>
      <c r="I8" s="2" t="s">
        <v>717</v>
      </c>
      <c r="J8" s="2" t="s">
        <v>35</v>
      </c>
      <c r="K8" s="2" t="s">
        <v>35</v>
      </c>
      <c r="L8" s="2" t="s">
        <v>35</v>
      </c>
      <c r="M8" s="2" t="s">
        <v>35</v>
      </c>
      <c r="N8" s="2" t="s">
        <v>35</v>
      </c>
      <c r="O8" s="2" t="s">
        <v>35</v>
      </c>
      <c r="P8" s="2" t="s">
        <v>87</v>
      </c>
      <c r="Q8" s="2" t="s">
        <v>35</v>
      </c>
      <c r="R8" s="2" t="s">
        <v>35</v>
      </c>
      <c r="S8" s="2" t="s">
        <v>35</v>
      </c>
      <c r="T8" s="2" t="s">
        <v>35</v>
      </c>
      <c r="U8" s="2" t="s">
        <v>35</v>
      </c>
      <c r="V8" s="2" t="s">
        <v>35</v>
      </c>
      <c r="W8" s="2" t="s">
        <v>35</v>
      </c>
      <c r="X8" s="2" t="s">
        <v>35</v>
      </c>
      <c r="Y8" s="2" t="s">
        <v>35</v>
      </c>
      <c r="Z8" s="2" t="s">
        <v>35</v>
      </c>
      <c r="AA8" s="2" t="s">
        <v>35</v>
      </c>
      <c r="AB8" s="2" t="s">
        <v>35</v>
      </c>
      <c r="AC8" s="2" t="s">
        <v>35</v>
      </c>
      <c r="AD8" s="2" t="s">
        <v>718</v>
      </c>
      <c r="AE8" s="2" t="s">
        <v>48</v>
      </c>
      <c r="AF8" s="2" t="s">
        <v>156</v>
      </c>
      <c r="AG8" s="2" t="s">
        <v>49</v>
      </c>
      <c r="AH8" s="2" t="s">
        <v>73</v>
      </c>
    </row>
    <row r="9" spans="1:34">
      <c r="A9" s="2" t="s">
        <v>719</v>
      </c>
      <c r="B9" s="3">
        <v>45870.355671295998</v>
      </c>
      <c r="C9" s="2" t="s">
        <v>153</v>
      </c>
      <c r="D9" s="2" t="s">
        <v>32</v>
      </c>
      <c r="E9" s="2" t="s">
        <v>33</v>
      </c>
      <c r="F9" s="2" t="s">
        <v>154</v>
      </c>
      <c r="G9" s="2" t="s">
        <v>435</v>
      </c>
      <c r="H9" s="2" t="s">
        <v>34</v>
      </c>
      <c r="I9" s="2" t="s">
        <v>720</v>
      </c>
      <c r="J9" s="2" t="s">
        <v>35</v>
      </c>
      <c r="K9" s="2" t="s">
        <v>35</v>
      </c>
      <c r="L9" s="2" t="s">
        <v>35</v>
      </c>
      <c r="M9" s="2" t="s">
        <v>35</v>
      </c>
      <c r="N9" s="2" t="s">
        <v>35</v>
      </c>
      <c r="O9" s="2" t="s">
        <v>35</v>
      </c>
      <c r="P9" s="2" t="s">
        <v>87</v>
      </c>
      <c r="Q9" s="2" t="s">
        <v>35</v>
      </c>
      <c r="R9" s="2" t="s">
        <v>35</v>
      </c>
      <c r="S9" s="2" t="s">
        <v>35</v>
      </c>
      <c r="T9" s="2" t="s">
        <v>35</v>
      </c>
      <c r="U9" s="2" t="s">
        <v>35</v>
      </c>
      <c r="V9" s="2" t="s">
        <v>35</v>
      </c>
      <c r="W9" s="2" t="s">
        <v>35</v>
      </c>
      <c r="X9" s="2" t="s">
        <v>35</v>
      </c>
      <c r="Y9" s="2" t="s">
        <v>35</v>
      </c>
      <c r="Z9" s="2" t="s">
        <v>35</v>
      </c>
      <c r="AA9" s="2" t="s">
        <v>35</v>
      </c>
      <c r="AB9" s="2" t="s">
        <v>35</v>
      </c>
      <c r="AC9" s="2" t="s">
        <v>35</v>
      </c>
      <c r="AD9" s="2" t="s">
        <v>721</v>
      </c>
      <c r="AE9" s="2" t="s">
        <v>48</v>
      </c>
      <c r="AF9" s="2" t="s">
        <v>156</v>
      </c>
      <c r="AG9" s="2" t="s">
        <v>49</v>
      </c>
      <c r="AH9" s="2" t="s">
        <v>73</v>
      </c>
    </row>
    <row r="10" spans="1:34">
      <c r="A10" s="2" t="s">
        <v>722</v>
      </c>
      <c r="B10" s="3">
        <v>45870.358009258998</v>
      </c>
      <c r="C10" s="2" t="s">
        <v>153</v>
      </c>
      <c r="D10" s="2" t="s">
        <v>32</v>
      </c>
      <c r="E10" s="2" t="s">
        <v>33</v>
      </c>
      <c r="F10" s="2" t="s">
        <v>154</v>
      </c>
      <c r="G10" s="2" t="s">
        <v>447</v>
      </c>
      <c r="H10" s="2" t="s">
        <v>34</v>
      </c>
      <c r="I10" s="2" t="s">
        <v>723</v>
      </c>
      <c r="J10" s="2" t="s">
        <v>35</v>
      </c>
      <c r="K10" s="2" t="s">
        <v>35</v>
      </c>
      <c r="L10" s="2" t="s">
        <v>35</v>
      </c>
      <c r="M10" s="2" t="s">
        <v>35</v>
      </c>
      <c r="N10" s="2" t="s">
        <v>35</v>
      </c>
      <c r="O10" s="2" t="s">
        <v>35</v>
      </c>
      <c r="P10" s="2" t="s">
        <v>88</v>
      </c>
      <c r="Q10" s="2" t="s">
        <v>35</v>
      </c>
      <c r="R10" s="2" t="s">
        <v>35</v>
      </c>
      <c r="S10" s="2" t="s">
        <v>35</v>
      </c>
      <c r="T10" s="2" t="s">
        <v>35</v>
      </c>
      <c r="U10" s="2" t="s">
        <v>35</v>
      </c>
      <c r="V10" s="2" t="s">
        <v>35</v>
      </c>
      <c r="W10" s="2" t="s">
        <v>35</v>
      </c>
      <c r="X10" s="2" t="s">
        <v>35</v>
      </c>
      <c r="Y10" s="2" t="s">
        <v>35</v>
      </c>
      <c r="Z10" s="2" t="s">
        <v>35</v>
      </c>
      <c r="AA10" s="2" t="s">
        <v>35</v>
      </c>
      <c r="AB10" s="2" t="s">
        <v>35</v>
      </c>
      <c r="AC10" s="2" t="s">
        <v>35</v>
      </c>
      <c r="AD10" s="2" t="s">
        <v>724</v>
      </c>
      <c r="AE10" s="2" t="s">
        <v>48</v>
      </c>
      <c r="AF10" s="2" t="s">
        <v>156</v>
      </c>
      <c r="AG10" s="2" t="s">
        <v>49</v>
      </c>
      <c r="AH10" s="2" t="s">
        <v>41</v>
      </c>
    </row>
    <row r="11" spans="1:34">
      <c r="A11" s="2" t="s">
        <v>725</v>
      </c>
      <c r="B11" s="3">
        <v>45870.364143519</v>
      </c>
      <c r="C11" s="2" t="s">
        <v>153</v>
      </c>
      <c r="D11" s="2" t="s">
        <v>32</v>
      </c>
      <c r="E11" s="2" t="s">
        <v>33</v>
      </c>
      <c r="F11" s="2" t="s">
        <v>154</v>
      </c>
      <c r="G11" s="2" t="s">
        <v>446</v>
      </c>
      <c r="H11" s="2" t="s">
        <v>34</v>
      </c>
      <c r="I11" s="2" t="s">
        <v>726</v>
      </c>
      <c r="J11" s="2" t="s">
        <v>35</v>
      </c>
      <c r="K11" s="2" t="s">
        <v>35</v>
      </c>
      <c r="L11" s="2" t="s">
        <v>35</v>
      </c>
      <c r="M11" s="2" t="s">
        <v>35</v>
      </c>
      <c r="N11" s="2" t="s">
        <v>35</v>
      </c>
      <c r="O11" s="2" t="s">
        <v>35</v>
      </c>
      <c r="P11" s="2" t="s">
        <v>88</v>
      </c>
      <c r="Q11" s="2" t="s">
        <v>35</v>
      </c>
      <c r="R11" s="2" t="s">
        <v>35</v>
      </c>
      <c r="S11" s="2" t="s">
        <v>35</v>
      </c>
      <c r="T11" s="2" t="s">
        <v>35</v>
      </c>
      <c r="U11" s="2" t="s">
        <v>35</v>
      </c>
      <c r="V11" s="2" t="s">
        <v>35</v>
      </c>
      <c r="W11" s="2" t="s">
        <v>35</v>
      </c>
      <c r="X11" s="2" t="s">
        <v>35</v>
      </c>
      <c r="Y11" s="2" t="s">
        <v>35</v>
      </c>
      <c r="Z11" s="2" t="s">
        <v>35</v>
      </c>
      <c r="AA11" s="2" t="s">
        <v>35</v>
      </c>
      <c r="AB11" s="2" t="s">
        <v>35</v>
      </c>
      <c r="AC11" s="2" t="s">
        <v>35</v>
      </c>
      <c r="AD11" s="2" t="s">
        <v>727</v>
      </c>
      <c r="AE11" s="2" t="s">
        <v>48</v>
      </c>
      <c r="AF11" s="2" t="s">
        <v>156</v>
      </c>
      <c r="AG11" s="2" t="s">
        <v>49</v>
      </c>
      <c r="AH11" s="2" t="s">
        <v>41</v>
      </c>
    </row>
    <row r="12" spans="1:34">
      <c r="A12" s="2" t="s">
        <v>728</v>
      </c>
      <c r="B12" s="3">
        <v>45870.365231481002</v>
      </c>
      <c r="C12" s="2" t="s">
        <v>153</v>
      </c>
      <c r="D12" s="2" t="s">
        <v>32</v>
      </c>
      <c r="E12" s="2" t="s">
        <v>33</v>
      </c>
      <c r="F12" s="2" t="s">
        <v>154</v>
      </c>
      <c r="G12" s="2" t="s">
        <v>436</v>
      </c>
      <c r="H12" s="2" t="s">
        <v>34</v>
      </c>
      <c r="I12" s="2" t="s">
        <v>729</v>
      </c>
      <c r="J12" s="2" t="s">
        <v>35</v>
      </c>
      <c r="K12" s="2" t="s">
        <v>35</v>
      </c>
      <c r="L12" s="2" t="s">
        <v>35</v>
      </c>
      <c r="M12" s="2" t="s">
        <v>35</v>
      </c>
      <c r="N12" s="2" t="s">
        <v>35</v>
      </c>
      <c r="O12" s="2" t="s">
        <v>35</v>
      </c>
      <c r="P12" s="2" t="s">
        <v>88</v>
      </c>
      <c r="Q12" s="2" t="s">
        <v>35</v>
      </c>
      <c r="R12" s="2" t="s">
        <v>35</v>
      </c>
      <c r="S12" s="2" t="s">
        <v>35</v>
      </c>
      <c r="T12" s="2" t="s">
        <v>35</v>
      </c>
      <c r="U12" s="2" t="s">
        <v>35</v>
      </c>
      <c r="V12" s="2" t="s">
        <v>35</v>
      </c>
      <c r="W12" s="2" t="s">
        <v>35</v>
      </c>
      <c r="X12" s="2" t="s">
        <v>35</v>
      </c>
      <c r="Y12" s="2" t="s">
        <v>35</v>
      </c>
      <c r="Z12" s="2" t="s">
        <v>35</v>
      </c>
      <c r="AA12" s="2" t="s">
        <v>35</v>
      </c>
      <c r="AB12" s="2" t="s">
        <v>35</v>
      </c>
      <c r="AC12" s="2" t="s">
        <v>35</v>
      </c>
      <c r="AD12" s="2" t="s">
        <v>730</v>
      </c>
      <c r="AE12" s="2" t="s">
        <v>48</v>
      </c>
      <c r="AF12" s="2" t="s">
        <v>156</v>
      </c>
      <c r="AG12" s="2" t="s">
        <v>49</v>
      </c>
      <c r="AH12" s="2" t="s">
        <v>73</v>
      </c>
    </row>
    <row r="13" spans="1:34">
      <c r="A13" s="2" t="s">
        <v>731</v>
      </c>
      <c r="B13" s="3">
        <v>45870.366585648</v>
      </c>
      <c r="C13" s="2" t="s">
        <v>153</v>
      </c>
      <c r="D13" s="2" t="s">
        <v>32</v>
      </c>
      <c r="E13" s="2" t="s">
        <v>33</v>
      </c>
      <c r="F13" s="2" t="s">
        <v>154</v>
      </c>
      <c r="G13" s="2" t="s">
        <v>437</v>
      </c>
      <c r="H13" s="2" t="s">
        <v>34</v>
      </c>
      <c r="I13" s="2" t="s">
        <v>732</v>
      </c>
      <c r="J13" s="2" t="s">
        <v>35</v>
      </c>
      <c r="K13" s="2" t="s">
        <v>35</v>
      </c>
      <c r="L13" s="2" t="s">
        <v>35</v>
      </c>
      <c r="M13" s="2" t="s">
        <v>35</v>
      </c>
      <c r="N13" s="2" t="s">
        <v>35</v>
      </c>
      <c r="O13" s="2" t="s">
        <v>35</v>
      </c>
      <c r="P13" s="2" t="s">
        <v>88</v>
      </c>
      <c r="Q13" s="2" t="s">
        <v>35</v>
      </c>
      <c r="R13" s="2" t="s">
        <v>35</v>
      </c>
      <c r="S13" s="2" t="s">
        <v>35</v>
      </c>
      <c r="T13" s="2" t="s">
        <v>35</v>
      </c>
      <c r="U13" s="2" t="s">
        <v>35</v>
      </c>
      <c r="V13" s="2" t="s">
        <v>35</v>
      </c>
      <c r="W13" s="2" t="s">
        <v>35</v>
      </c>
      <c r="X13" s="2" t="s">
        <v>35</v>
      </c>
      <c r="Y13" s="2" t="s">
        <v>35</v>
      </c>
      <c r="Z13" s="2" t="s">
        <v>35</v>
      </c>
      <c r="AA13" s="2" t="s">
        <v>35</v>
      </c>
      <c r="AB13" s="2" t="s">
        <v>35</v>
      </c>
      <c r="AC13" s="2" t="s">
        <v>35</v>
      </c>
      <c r="AD13" s="2" t="s">
        <v>733</v>
      </c>
      <c r="AE13" s="2" t="s">
        <v>48</v>
      </c>
      <c r="AF13" s="2" t="s">
        <v>156</v>
      </c>
      <c r="AG13" s="2" t="s">
        <v>49</v>
      </c>
      <c r="AH13" s="2" t="s">
        <v>73</v>
      </c>
    </row>
    <row r="14" spans="1:34">
      <c r="A14" s="2" t="s">
        <v>734</v>
      </c>
      <c r="B14" s="3">
        <v>45870.372743056003</v>
      </c>
      <c r="C14" s="2" t="s">
        <v>153</v>
      </c>
      <c r="D14" s="2" t="s">
        <v>32</v>
      </c>
      <c r="E14" s="2" t="s">
        <v>33</v>
      </c>
      <c r="F14" s="2" t="s">
        <v>154</v>
      </c>
      <c r="G14" s="2" t="s">
        <v>443</v>
      </c>
      <c r="H14" s="2" t="s">
        <v>34</v>
      </c>
      <c r="I14" s="2" t="s">
        <v>735</v>
      </c>
      <c r="J14" s="2" t="s">
        <v>35</v>
      </c>
      <c r="K14" s="2" t="s">
        <v>35</v>
      </c>
      <c r="L14" s="2" t="s">
        <v>35</v>
      </c>
      <c r="M14" s="2" t="s">
        <v>35</v>
      </c>
      <c r="N14" s="2" t="s">
        <v>35</v>
      </c>
      <c r="O14" s="2" t="s">
        <v>35</v>
      </c>
      <c r="P14" s="2" t="s">
        <v>88</v>
      </c>
      <c r="Q14" s="2" t="s">
        <v>35</v>
      </c>
      <c r="R14" s="2" t="s">
        <v>35</v>
      </c>
      <c r="S14" s="2" t="s">
        <v>35</v>
      </c>
      <c r="T14" s="2" t="s">
        <v>35</v>
      </c>
      <c r="U14" s="2" t="s">
        <v>35</v>
      </c>
      <c r="V14" s="2" t="s">
        <v>35</v>
      </c>
      <c r="W14" s="2" t="s">
        <v>35</v>
      </c>
      <c r="X14" s="2" t="s">
        <v>35</v>
      </c>
      <c r="Y14" s="2" t="s">
        <v>35</v>
      </c>
      <c r="Z14" s="2" t="s">
        <v>35</v>
      </c>
      <c r="AA14" s="2" t="s">
        <v>35</v>
      </c>
      <c r="AB14" s="2" t="s">
        <v>35</v>
      </c>
      <c r="AC14" s="2" t="s">
        <v>35</v>
      </c>
      <c r="AD14" s="2" t="s">
        <v>736</v>
      </c>
      <c r="AE14" s="2" t="s">
        <v>48</v>
      </c>
      <c r="AF14" s="2" t="s">
        <v>156</v>
      </c>
      <c r="AG14" s="2" t="s">
        <v>49</v>
      </c>
      <c r="AH14" s="2" t="s">
        <v>41</v>
      </c>
    </row>
    <row r="15" spans="1:34">
      <c r="A15" s="2" t="s">
        <v>737</v>
      </c>
      <c r="B15" s="3">
        <v>45870.374050926002</v>
      </c>
      <c r="C15" s="2" t="s">
        <v>153</v>
      </c>
      <c r="D15" s="2" t="s">
        <v>32</v>
      </c>
      <c r="E15" s="2" t="s">
        <v>33</v>
      </c>
      <c r="F15" s="2" t="s">
        <v>154</v>
      </c>
      <c r="G15" s="2" t="s">
        <v>450</v>
      </c>
      <c r="H15" s="2" t="s">
        <v>34</v>
      </c>
      <c r="I15" s="2" t="s">
        <v>738</v>
      </c>
      <c r="J15" s="2" t="s">
        <v>35</v>
      </c>
      <c r="K15" s="2" t="s">
        <v>35</v>
      </c>
      <c r="L15" s="2" t="s">
        <v>35</v>
      </c>
      <c r="M15" s="2" t="s">
        <v>35</v>
      </c>
      <c r="N15" s="2" t="s">
        <v>35</v>
      </c>
      <c r="O15" s="2" t="s">
        <v>35</v>
      </c>
      <c r="P15" s="2" t="s">
        <v>87</v>
      </c>
      <c r="Q15" s="2" t="s">
        <v>35</v>
      </c>
      <c r="R15" s="2" t="s">
        <v>35</v>
      </c>
      <c r="S15" s="2" t="s">
        <v>35</v>
      </c>
      <c r="T15" s="2" t="s">
        <v>35</v>
      </c>
      <c r="U15" s="2" t="s">
        <v>35</v>
      </c>
      <c r="V15" s="2" t="s">
        <v>35</v>
      </c>
      <c r="W15" s="2" t="s">
        <v>35</v>
      </c>
      <c r="X15" s="2" t="s">
        <v>35</v>
      </c>
      <c r="Y15" s="2" t="s">
        <v>35</v>
      </c>
      <c r="Z15" s="2" t="s">
        <v>35</v>
      </c>
      <c r="AA15" s="2" t="s">
        <v>35</v>
      </c>
      <c r="AB15" s="2" t="s">
        <v>35</v>
      </c>
      <c r="AC15" s="2" t="s">
        <v>35</v>
      </c>
      <c r="AD15" s="2" t="s">
        <v>739</v>
      </c>
      <c r="AE15" s="2" t="s">
        <v>48</v>
      </c>
      <c r="AF15" s="2" t="s">
        <v>156</v>
      </c>
      <c r="AG15" s="2" t="s">
        <v>49</v>
      </c>
      <c r="AH15" s="2" t="s">
        <v>73</v>
      </c>
    </row>
    <row r="16" spans="1:34">
      <c r="A16" s="2" t="s">
        <v>740</v>
      </c>
      <c r="B16" s="3">
        <v>45870.375381944003</v>
      </c>
      <c r="C16" s="2" t="s">
        <v>153</v>
      </c>
      <c r="D16" s="2" t="s">
        <v>32</v>
      </c>
      <c r="E16" s="2" t="s">
        <v>33</v>
      </c>
      <c r="F16" s="2" t="s">
        <v>154</v>
      </c>
      <c r="G16" s="2" t="s">
        <v>445</v>
      </c>
      <c r="H16" s="2" t="s">
        <v>34</v>
      </c>
      <c r="I16" s="2" t="s">
        <v>741</v>
      </c>
      <c r="J16" s="2" t="s">
        <v>35</v>
      </c>
      <c r="K16" s="2" t="s">
        <v>35</v>
      </c>
      <c r="L16" s="2" t="s">
        <v>35</v>
      </c>
      <c r="M16" s="2" t="s">
        <v>35</v>
      </c>
      <c r="N16" s="2" t="s">
        <v>35</v>
      </c>
      <c r="O16" s="2" t="s">
        <v>35</v>
      </c>
      <c r="P16" s="2" t="s">
        <v>88</v>
      </c>
      <c r="Q16" s="2" t="s">
        <v>35</v>
      </c>
      <c r="R16" s="2" t="s">
        <v>35</v>
      </c>
      <c r="S16" s="2" t="s">
        <v>35</v>
      </c>
      <c r="T16" s="2" t="s">
        <v>35</v>
      </c>
      <c r="U16" s="2" t="s">
        <v>35</v>
      </c>
      <c r="V16" s="2" t="s">
        <v>35</v>
      </c>
      <c r="W16" s="2" t="s">
        <v>35</v>
      </c>
      <c r="X16" s="2" t="s">
        <v>35</v>
      </c>
      <c r="Y16" s="2" t="s">
        <v>35</v>
      </c>
      <c r="Z16" s="2" t="s">
        <v>35</v>
      </c>
      <c r="AA16" s="2" t="s">
        <v>35</v>
      </c>
      <c r="AB16" s="2" t="s">
        <v>35</v>
      </c>
      <c r="AC16" s="2" t="s">
        <v>35</v>
      </c>
      <c r="AD16" s="2" t="s">
        <v>742</v>
      </c>
      <c r="AE16" s="2" t="s">
        <v>48</v>
      </c>
      <c r="AF16" s="2" t="s">
        <v>156</v>
      </c>
      <c r="AG16" s="2" t="s">
        <v>49</v>
      </c>
      <c r="AH16" s="2" t="s">
        <v>41</v>
      </c>
    </row>
    <row r="17" spans="1:34">
      <c r="A17" s="2" t="s">
        <v>743</v>
      </c>
      <c r="B17" s="3">
        <v>45870.405474537001</v>
      </c>
      <c r="C17" s="2" t="s">
        <v>163</v>
      </c>
      <c r="D17" s="2" t="s">
        <v>32</v>
      </c>
      <c r="E17" s="2" t="s">
        <v>33</v>
      </c>
      <c r="F17" s="2" t="s">
        <v>161</v>
      </c>
      <c r="G17" s="2" t="s">
        <v>384</v>
      </c>
      <c r="H17" s="2" t="s">
        <v>34</v>
      </c>
      <c r="I17" s="2" t="s">
        <v>744</v>
      </c>
      <c r="J17" s="2" t="s">
        <v>35</v>
      </c>
      <c r="K17" s="2" t="s">
        <v>35</v>
      </c>
      <c r="L17" s="2" t="s">
        <v>35</v>
      </c>
      <c r="M17" s="2" t="s">
        <v>35</v>
      </c>
      <c r="N17" s="2" t="s">
        <v>35</v>
      </c>
      <c r="O17" s="2" t="s">
        <v>35</v>
      </c>
      <c r="P17" s="2" t="s">
        <v>87</v>
      </c>
      <c r="Q17" s="2" t="s">
        <v>35</v>
      </c>
      <c r="R17" s="2" t="s">
        <v>35</v>
      </c>
      <c r="S17" s="2" t="s">
        <v>35</v>
      </c>
      <c r="T17" s="2" t="s">
        <v>35</v>
      </c>
      <c r="U17" s="2" t="s">
        <v>35</v>
      </c>
      <c r="V17" s="2" t="s">
        <v>35</v>
      </c>
      <c r="W17" s="2" t="s">
        <v>35</v>
      </c>
      <c r="X17" s="2" t="s">
        <v>35</v>
      </c>
      <c r="Y17" s="2" t="s">
        <v>35</v>
      </c>
      <c r="Z17" s="2" t="s">
        <v>35</v>
      </c>
      <c r="AA17" s="2" t="s">
        <v>35</v>
      </c>
      <c r="AB17" s="2" t="s">
        <v>35</v>
      </c>
      <c r="AC17" s="2" t="s">
        <v>35</v>
      </c>
      <c r="AD17" s="2" t="s">
        <v>745</v>
      </c>
      <c r="AE17" s="2" t="s">
        <v>48</v>
      </c>
      <c r="AF17" s="2" t="s">
        <v>162</v>
      </c>
      <c r="AG17" s="2" t="s">
        <v>49</v>
      </c>
      <c r="AH17" s="2" t="s">
        <v>41</v>
      </c>
    </row>
    <row r="18" spans="1:34">
      <c r="A18" s="2" t="s">
        <v>746</v>
      </c>
      <c r="B18" s="3">
        <v>45870.407164352</v>
      </c>
      <c r="C18" s="2" t="s">
        <v>163</v>
      </c>
      <c r="D18" s="2" t="s">
        <v>32</v>
      </c>
      <c r="E18" s="2" t="s">
        <v>33</v>
      </c>
      <c r="F18" s="2" t="s">
        <v>161</v>
      </c>
      <c r="G18" s="2" t="s">
        <v>387</v>
      </c>
      <c r="H18" s="2" t="s">
        <v>34</v>
      </c>
      <c r="I18" s="2" t="s">
        <v>747</v>
      </c>
      <c r="J18" s="2" t="s">
        <v>35</v>
      </c>
      <c r="K18" s="2" t="s">
        <v>35</v>
      </c>
      <c r="L18" s="2" t="s">
        <v>35</v>
      </c>
      <c r="M18" s="2" t="s">
        <v>35</v>
      </c>
      <c r="N18" s="2" t="s">
        <v>35</v>
      </c>
      <c r="O18" s="2" t="s">
        <v>35</v>
      </c>
      <c r="P18" s="2" t="s">
        <v>87</v>
      </c>
      <c r="Q18" s="2" t="s">
        <v>35</v>
      </c>
      <c r="R18" s="2" t="s">
        <v>35</v>
      </c>
      <c r="S18" s="2" t="s">
        <v>35</v>
      </c>
      <c r="T18" s="2" t="s">
        <v>35</v>
      </c>
      <c r="U18" s="2" t="s">
        <v>35</v>
      </c>
      <c r="V18" s="2" t="s">
        <v>35</v>
      </c>
      <c r="W18" s="2" t="s">
        <v>35</v>
      </c>
      <c r="X18" s="2" t="s">
        <v>35</v>
      </c>
      <c r="Y18" s="2" t="s">
        <v>35</v>
      </c>
      <c r="Z18" s="2" t="s">
        <v>35</v>
      </c>
      <c r="AA18" s="2" t="s">
        <v>35</v>
      </c>
      <c r="AB18" s="2" t="s">
        <v>35</v>
      </c>
      <c r="AC18" s="2" t="s">
        <v>35</v>
      </c>
      <c r="AD18" s="2" t="s">
        <v>748</v>
      </c>
      <c r="AE18" s="2" t="s">
        <v>48</v>
      </c>
      <c r="AF18" s="2" t="s">
        <v>162</v>
      </c>
      <c r="AG18" s="2" t="s">
        <v>49</v>
      </c>
      <c r="AH18" s="2" t="s">
        <v>41</v>
      </c>
    </row>
    <row r="19" spans="1:34">
      <c r="A19" s="2" t="s">
        <v>749</v>
      </c>
      <c r="B19" s="3">
        <v>45870.415243055999</v>
      </c>
      <c r="C19" s="2" t="s">
        <v>163</v>
      </c>
      <c r="D19" s="2" t="s">
        <v>40</v>
      </c>
      <c r="E19" s="2" t="s">
        <v>33</v>
      </c>
      <c r="F19" s="2" t="s">
        <v>161</v>
      </c>
      <c r="G19" s="2" t="s">
        <v>392</v>
      </c>
      <c r="H19" s="2" t="s">
        <v>34</v>
      </c>
      <c r="I19" s="2" t="s">
        <v>750</v>
      </c>
      <c r="J19" s="2" t="s">
        <v>35</v>
      </c>
      <c r="K19" s="2" t="s">
        <v>35</v>
      </c>
      <c r="L19" s="2" t="s">
        <v>35</v>
      </c>
      <c r="M19" s="2" t="s">
        <v>35</v>
      </c>
      <c r="N19" s="2" t="s">
        <v>35</v>
      </c>
      <c r="O19" s="2" t="s">
        <v>35</v>
      </c>
      <c r="P19" s="2" t="s">
        <v>87</v>
      </c>
      <c r="Q19" s="2" t="s">
        <v>35</v>
      </c>
      <c r="R19" s="2" t="s">
        <v>35</v>
      </c>
      <c r="S19" s="2" t="s">
        <v>35</v>
      </c>
      <c r="T19" s="2" t="s">
        <v>35</v>
      </c>
      <c r="U19" s="2" t="s">
        <v>35</v>
      </c>
      <c r="V19" s="2" t="s">
        <v>35</v>
      </c>
      <c r="W19" s="2" t="s">
        <v>35</v>
      </c>
      <c r="X19" s="2" t="s">
        <v>35</v>
      </c>
      <c r="Y19" s="2" t="s">
        <v>35</v>
      </c>
      <c r="Z19" s="2" t="s">
        <v>35</v>
      </c>
      <c r="AA19" s="2" t="s">
        <v>35</v>
      </c>
      <c r="AB19" s="2" t="s">
        <v>35</v>
      </c>
      <c r="AC19" s="2" t="s">
        <v>35</v>
      </c>
      <c r="AD19" s="2" t="s">
        <v>751</v>
      </c>
      <c r="AE19" s="2" t="s">
        <v>48</v>
      </c>
      <c r="AF19" s="2" t="s">
        <v>162</v>
      </c>
      <c r="AG19" s="2" t="s">
        <v>49</v>
      </c>
      <c r="AH19" s="2" t="s">
        <v>41</v>
      </c>
    </row>
    <row r="20" spans="1:34">
      <c r="A20" s="2" t="s">
        <v>752</v>
      </c>
      <c r="B20" s="3">
        <v>45870.418472222002</v>
      </c>
      <c r="C20" s="2" t="s">
        <v>224</v>
      </c>
      <c r="D20" s="2" t="s">
        <v>32</v>
      </c>
      <c r="E20" s="2" t="s">
        <v>33</v>
      </c>
      <c r="F20" s="2" t="s">
        <v>168</v>
      </c>
      <c r="G20" s="2" t="s">
        <v>406</v>
      </c>
      <c r="H20" s="2" t="s">
        <v>34</v>
      </c>
      <c r="I20" s="2" t="s">
        <v>753</v>
      </c>
      <c r="J20" s="2" t="s">
        <v>35</v>
      </c>
      <c r="K20" s="2" t="s">
        <v>35</v>
      </c>
      <c r="L20" s="2" t="s">
        <v>35</v>
      </c>
      <c r="M20" s="2" t="s">
        <v>35</v>
      </c>
      <c r="N20" s="2" t="s">
        <v>35</v>
      </c>
      <c r="O20" s="2" t="s">
        <v>35</v>
      </c>
      <c r="P20" s="2" t="s">
        <v>87</v>
      </c>
      <c r="Q20" s="2" t="s">
        <v>35</v>
      </c>
      <c r="R20" s="2" t="s">
        <v>35</v>
      </c>
      <c r="S20" s="2" t="s">
        <v>35</v>
      </c>
      <c r="T20" s="2" t="s">
        <v>35</v>
      </c>
      <c r="U20" s="2" t="s">
        <v>35</v>
      </c>
      <c r="V20" s="2" t="s">
        <v>35</v>
      </c>
      <c r="W20" s="2" t="s">
        <v>35</v>
      </c>
      <c r="X20" s="2" t="s">
        <v>35</v>
      </c>
      <c r="Y20" s="2" t="s">
        <v>35</v>
      </c>
      <c r="Z20" s="2" t="s">
        <v>35</v>
      </c>
      <c r="AA20" s="2" t="s">
        <v>35</v>
      </c>
      <c r="AB20" s="2" t="s">
        <v>35</v>
      </c>
      <c r="AC20" s="2" t="s">
        <v>35</v>
      </c>
      <c r="AD20" s="2" t="s">
        <v>754</v>
      </c>
      <c r="AE20" s="2" t="s">
        <v>102</v>
      </c>
      <c r="AF20" s="2" t="s">
        <v>169</v>
      </c>
      <c r="AG20" s="2" t="s">
        <v>49</v>
      </c>
      <c r="AH20" s="2" t="s">
        <v>39</v>
      </c>
    </row>
    <row r="21" spans="1:34">
      <c r="A21" s="2" t="s">
        <v>755</v>
      </c>
      <c r="B21" s="3">
        <v>45870.481793981002</v>
      </c>
      <c r="C21" s="2" t="s">
        <v>205</v>
      </c>
      <c r="D21" s="2" t="s">
        <v>40</v>
      </c>
      <c r="E21" s="2" t="s">
        <v>44</v>
      </c>
      <c r="F21" s="2" t="s">
        <v>206</v>
      </c>
      <c r="G21" s="2" t="s">
        <v>420</v>
      </c>
      <c r="H21" s="2" t="s">
        <v>34</v>
      </c>
      <c r="I21" s="2" t="s">
        <v>756</v>
      </c>
      <c r="J21" s="2" t="s">
        <v>35</v>
      </c>
      <c r="K21" s="2" t="s">
        <v>35</v>
      </c>
      <c r="L21" s="2" t="s">
        <v>35</v>
      </c>
      <c r="M21" s="2" t="s">
        <v>35</v>
      </c>
      <c r="N21" s="2" t="s">
        <v>35</v>
      </c>
      <c r="O21" s="2" t="s">
        <v>35</v>
      </c>
      <c r="P21" s="2" t="s">
        <v>87</v>
      </c>
      <c r="Q21" s="2" t="s">
        <v>35</v>
      </c>
      <c r="R21" s="2" t="s">
        <v>35</v>
      </c>
      <c r="S21" s="2" t="s">
        <v>35</v>
      </c>
      <c r="T21" s="2" t="s">
        <v>35</v>
      </c>
      <c r="U21" s="2" t="s">
        <v>35</v>
      </c>
      <c r="V21" s="2" t="s">
        <v>35</v>
      </c>
      <c r="W21" s="2" t="s">
        <v>43</v>
      </c>
      <c r="X21" s="2" t="s">
        <v>35</v>
      </c>
      <c r="Y21" s="2" t="s">
        <v>35</v>
      </c>
      <c r="Z21" s="2" t="s">
        <v>35</v>
      </c>
      <c r="AA21" s="2" t="s">
        <v>35</v>
      </c>
      <c r="AB21" s="2" t="s">
        <v>35</v>
      </c>
      <c r="AC21" s="2" t="s">
        <v>43</v>
      </c>
      <c r="AD21" s="2" t="s">
        <v>757</v>
      </c>
      <c r="AE21" s="2" t="s">
        <v>102</v>
      </c>
      <c r="AF21" s="2" t="s">
        <v>208</v>
      </c>
      <c r="AG21" s="2" t="s">
        <v>49</v>
      </c>
      <c r="AH21" s="2" t="s">
        <v>41</v>
      </c>
    </row>
    <row r="22" spans="1:34">
      <c r="A22" s="2" t="s">
        <v>758</v>
      </c>
      <c r="B22" s="3">
        <v>45870.492361110999</v>
      </c>
      <c r="C22" s="2" t="s">
        <v>99</v>
      </c>
      <c r="D22" s="2" t="s">
        <v>40</v>
      </c>
      <c r="E22" s="2" t="s">
        <v>33</v>
      </c>
      <c r="F22" s="2" t="s">
        <v>100</v>
      </c>
      <c r="G22" s="2" t="s">
        <v>321</v>
      </c>
      <c r="H22" s="2" t="s">
        <v>34</v>
      </c>
      <c r="I22" s="2" t="s">
        <v>759</v>
      </c>
      <c r="J22" s="2" t="s">
        <v>35</v>
      </c>
      <c r="K22" s="2" t="s">
        <v>35</v>
      </c>
      <c r="L22" s="2" t="s">
        <v>35</v>
      </c>
      <c r="M22" s="2" t="s">
        <v>35</v>
      </c>
      <c r="N22" s="2" t="s">
        <v>35</v>
      </c>
      <c r="O22" s="2" t="s">
        <v>35</v>
      </c>
      <c r="P22" s="2" t="s">
        <v>87</v>
      </c>
      <c r="Q22" s="2" t="s">
        <v>35</v>
      </c>
      <c r="R22" s="2" t="s">
        <v>35</v>
      </c>
      <c r="S22" s="2" t="s">
        <v>35</v>
      </c>
      <c r="T22" s="2" t="s">
        <v>35</v>
      </c>
      <c r="U22" s="2" t="s">
        <v>35</v>
      </c>
      <c r="V22" s="2" t="s">
        <v>35</v>
      </c>
      <c r="W22" s="2" t="s">
        <v>35</v>
      </c>
      <c r="X22" s="2" t="s">
        <v>35</v>
      </c>
      <c r="Y22" s="2" t="s">
        <v>35</v>
      </c>
      <c r="Z22" s="2" t="s">
        <v>35</v>
      </c>
      <c r="AA22" s="2" t="s">
        <v>35</v>
      </c>
      <c r="AB22" s="2" t="s">
        <v>35</v>
      </c>
      <c r="AC22" s="2" t="s">
        <v>35</v>
      </c>
      <c r="AD22" s="2" t="s">
        <v>760</v>
      </c>
      <c r="AE22" s="2" t="s">
        <v>102</v>
      </c>
      <c r="AF22" s="2" t="s">
        <v>103</v>
      </c>
      <c r="AG22" s="2" t="s">
        <v>49</v>
      </c>
      <c r="AH22" s="2" t="s">
        <v>41</v>
      </c>
    </row>
    <row r="23" spans="1:34">
      <c r="A23" s="2" t="s">
        <v>761</v>
      </c>
      <c r="B23" s="3">
        <v>45870.516631944003</v>
      </c>
      <c r="C23" s="2" t="s">
        <v>180</v>
      </c>
      <c r="D23" s="2" t="s">
        <v>32</v>
      </c>
      <c r="E23" s="2" t="s">
        <v>33</v>
      </c>
      <c r="F23" s="2" t="s">
        <v>181</v>
      </c>
      <c r="G23" s="2" t="s">
        <v>349</v>
      </c>
      <c r="H23" s="2" t="s">
        <v>34</v>
      </c>
      <c r="I23" s="2" t="s">
        <v>762</v>
      </c>
      <c r="J23" s="2" t="s">
        <v>35</v>
      </c>
      <c r="K23" s="2" t="s">
        <v>35</v>
      </c>
      <c r="L23" s="2" t="s">
        <v>35</v>
      </c>
      <c r="M23" s="2" t="s">
        <v>35</v>
      </c>
      <c r="N23" s="2" t="s">
        <v>35</v>
      </c>
      <c r="O23" s="2" t="s">
        <v>35</v>
      </c>
      <c r="P23" s="2" t="s">
        <v>87</v>
      </c>
      <c r="Q23" s="2" t="s">
        <v>35</v>
      </c>
      <c r="R23" s="2" t="s">
        <v>35</v>
      </c>
      <c r="S23" s="2" t="s">
        <v>35</v>
      </c>
      <c r="T23" s="2" t="s">
        <v>35</v>
      </c>
      <c r="U23" s="2" t="s">
        <v>35</v>
      </c>
      <c r="V23" s="2" t="s">
        <v>35</v>
      </c>
      <c r="W23" s="2" t="s">
        <v>35</v>
      </c>
      <c r="X23" s="2" t="s">
        <v>35</v>
      </c>
      <c r="Y23" s="2" t="s">
        <v>35</v>
      </c>
      <c r="Z23" s="2" t="s">
        <v>35</v>
      </c>
      <c r="AA23" s="2" t="s">
        <v>35</v>
      </c>
      <c r="AB23" s="2" t="s">
        <v>35</v>
      </c>
      <c r="AC23" s="2" t="s">
        <v>35</v>
      </c>
      <c r="AD23" s="2" t="s">
        <v>763</v>
      </c>
      <c r="AE23" s="2" t="s">
        <v>102</v>
      </c>
      <c r="AF23" s="2" t="s">
        <v>183</v>
      </c>
      <c r="AG23" s="2" t="s">
        <v>49</v>
      </c>
      <c r="AH23" s="2" t="s">
        <v>41</v>
      </c>
    </row>
    <row r="24" spans="1:34">
      <c r="A24" s="2" t="s">
        <v>764</v>
      </c>
      <c r="B24" s="3">
        <v>45870.518148148003</v>
      </c>
      <c r="C24" s="2" t="s">
        <v>180</v>
      </c>
      <c r="D24" s="2" t="s">
        <v>32</v>
      </c>
      <c r="E24" s="2" t="s">
        <v>33</v>
      </c>
      <c r="F24" s="2" t="s">
        <v>181</v>
      </c>
      <c r="G24" s="2" t="s">
        <v>356</v>
      </c>
      <c r="H24" s="2" t="s">
        <v>34</v>
      </c>
      <c r="I24" s="2" t="s">
        <v>765</v>
      </c>
      <c r="J24" s="2" t="s">
        <v>35</v>
      </c>
      <c r="K24" s="2" t="s">
        <v>35</v>
      </c>
      <c r="L24" s="2" t="s">
        <v>35</v>
      </c>
      <c r="M24" s="2" t="s">
        <v>35</v>
      </c>
      <c r="N24" s="2" t="s">
        <v>35</v>
      </c>
      <c r="O24" s="2" t="s">
        <v>35</v>
      </c>
      <c r="P24" s="2" t="s">
        <v>87</v>
      </c>
      <c r="Q24" s="2" t="s">
        <v>35</v>
      </c>
      <c r="R24" s="2" t="s">
        <v>35</v>
      </c>
      <c r="S24" s="2" t="s">
        <v>35</v>
      </c>
      <c r="T24" s="2" t="s">
        <v>35</v>
      </c>
      <c r="U24" s="2" t="s">
        <v>35</v>
      </c>
      <c r="V24" s="2" t="s">
        <v>35</v>
      </c>
      <c r="W24" s="2" t="s">
        <v>35</v>
      </c>
      <c r="X24" s="2" t="s">
        <v>35</v>
      </c>
      <c r="Y24" s="2" t="s">
        <v>35</v>
      </c>
      <c r="Z24" s="2" t="s">
        <v>35</v>
      </c>
      <c r="AA24" s="2" t="s">
        <v>35</v>
      </c>
      <c r="AB24" s="2" t="s">
        <v>35</v>
      </c>
      <c r="AC24" s="2" t="s">
        <v>35</v>
      </c>
      <c r="AD24" s="2" t="s">
        <v>766</v>
      </c>
      <c r="AE24" s="2" t="s">
        <v>102</v>
      </c>
      <c r="AF24" s="2" t="s">
        <v>183</v>
      </c>
      <c r="AG24" s="2" t="s">
        <v>49</v>
      </c>
      <c r="AH24" s="2" t="s">
        <v>38</v>
      </c>
    </row>
    <row r="25" spans="1:34">
      <c r="A25" s="2" t="s">
        <v>767</v>
      </c>
      <c r="B25" s="3">
        <v>45870.519988426</v>
      </c>
      <c r="C25" s="2" t="s">
        <v>180</v>
      </c>
      <c r="D25" s="2" t="s">
        <v>32</v>
      </c>
      <c r="E25" s="2" t="s">
        <v>33</v>
      </c>
      <c r="F25" s="2" t="s">
        <v>181</v>
      </c>
      <c r="G25" s="2" t="s">
        <v>357</v>
      </c>
      <c r="H25" s="2" t="s">
        <v>34</v>
      </c>
      <c r="I25" s="2" t="s">
        <v>768</v>
      </c>
      <c r="J25" s="2" t="s">
        <v>35</v>
      </c>
      <c r="K25" s="2" t="s">
        <v>35</v>
      </c>
      <c r="L25" s="2" t="s">
        <v>35</v>
      </c>
      <c r="M25" s="2" t="s">
        <v>35</v>
      </c>
      <c r="N25" s="2" t="s">
        <v>35</v>
      </c>
      <c r="O25" s="2" t="s">
        <v>35</v>
      </c>
      <c r="P25" s="2" t="s">
        <v>87</v>
      </c>
      <c r="Q25" s="2" t="s">
        <v>35</v>
      </c>
      <c r="R25" s="2" t="s">
        <v>35</v>
      </c>
      <c r="S25" s="2" t="s">
        <v>35</v>
      </c>
      <c r="T25" s="2" t="s">
        <v>35</v>
      </c>
      <c r="U25" s="2" t="s">
        <v>35</v>
      </c>
      <c r="V25" s="2" t="s">
        <v>35</v>
      </c>
      <c r="W25" s="2" t="s">
        <v>35</v>
      </c>
      <c r="X25" s="2" t="s">
        <v>35</v>
      </c>
      <c r="Y25" s="2" t="s">
        <v>35</v>
      </c>
      <c r="Z25" s="2" t="s">
        <v>35</v>
      </c>
      <c r="AA25" s="2" t="s">
        <v>35</v>
      </c>
      <c r="AB25" s="2" t="s">
        <v>35</v>
      </c>
      <c r="AC25" s="2" t="s">
        <v>35</v>
      </c>
      <c r="AD25" s="2" t="s">
        <v>769</v>
      </c>
      <c r="AE25" s="2" t="s">
        <v>102</v>
      </c>
      <c r="AF25" s="2" t="s">
        <v>183</v>
      </c>
      <c r="AG25" s="2" t="s">
        <v>49</v>
      </c>
      <c r="AH25" s="2" t="s">
        <v>38</v>
      </c>
    </row>
    <row r="26" spans="1:34">
      <c r="A26" s="2" t="s">
        <v>770</v>
      </c>
      <c r="B26" s="3">
        <v>45870.521539351997</v>
      </c>
      <c r="C26" s="2" t="s">
        <v>180</v>
      </c>
      <c r="D26" s="2" t="s">
        <v>32</v>
      </c>
      <c r="E26" s="2" t="s">
        <v>33</v>
      </c>
      <c r="F26" s="2" t="s">
        <v>181</v>
      </c>
      <c r="G26" s="2" t="s">
        <v>202</v>
      </c>
      <c r="H26" s="2" t="s">
        <v>34</v>
      </c>
      <c r="I26" s="2" t="s">
        <v>771</v>
      </c>
      <c r="J26" s="2" t="s">
        <v>35</v>
      </c>
      <c r="K26" s="2" t="s">
        <v>35</v>
      </c>
      <c r="L26" s="2" t="s">
        <v>35</v>
      </c>
      <c r="M26" s="2" t="s">
        <v>35</v>
      </c>
      <c r="N26" s="2" t="s">
        <v>35</v>
      </c>
      <c r="O26" s="2" t="s">
        <v>35</v>
      </c>
      <c r="P26" s="2" t="s">
        <v>87</v>
      </c>
      <c r="Q26" s="2" t="s">
        <v>35</v>
      </c>
      <c r="R26" s="2" t="s">
        <v>35</v>
      </c>
      <c r="S26" s="2" t="s">
        <v>35</v>
      </c>
      <c r="T26" s="2" t="s">
        <v>35</v>
      </c>
      <c r="U26" s="2" t="s">
        <v>35</v>
      </c>
      <c r="V26" s="2" t="s">
        <v>35</v>
      </c>
      <c r="W26" s="2" t="s">
        <v>35</v>
      </c>
      <c r="X26" s="2" t="s">
        <v>35</v>
      </c>
      <c r="Y26" s="2" t="s">
        <v>35</v>
      </c>
      <c r="Z26" s="2" t="s">
        <v>35</v>
      </c>
      <c r="AA26" s="2" t="s">
        <v>35</v>
      </c>
      <c r="AB26" s="2" t="s">
        <v>35</v>
      </c>
      <c r="AC26" s="2" t="s">
        <v>35</v>
      </c>
      <c r="AD26" s="2" t="s">
        <v>772</v>
      </c>
      <c r="AE26" s="2" t="s">
        <v>102</v>
      </c>
      <c r="AF26" s="2" t="s">
        <v>183</v>
      </c>
      <c r="AG26" s="2" t="s">
        <v>49</v>
      </c>
      <c r="AH26" s="2" t="s">
        <v>38</v>
      </c>
    </row>
    <row r="27" spans="1:34">
      <c r="A27" s="2" t="s">
        <v>773</v>
      </c>
      <c r="B27" s="3">
        <v>45870.523715278003</v>
      </c>
      <c r="C27" s="2" t="s">
        <v>180</v>
      </c>
      <c r="D27" s="2" t="s">
        <v>40</v>
      </c>
      <c r="E27" s="2" t="s">
        <v>42</v>
      </c>
      <c r="F27" s="2" t="s">
        <v>181</v>
      </c>
      <c r="G27" s="2" t="s">
        <v>351</v>
      </c>
      <c r="H27" s="2" t="s">
        <v>34</v>
      </c>
      <c r="I27" s="2" t="s">
        <v>774</v>
      </c>
      <c r="J27" s="2" t="s">
        <v>35</v>
      </c>
      <c r="K27" s="2" t="s">
        <v>35</v>
      </c>
      <c r="L27" s="2" t="s">
        <v>35</v>
      </c>
      <c r="M27" s="2" t="s">
        <v>43</v>
      </c>
      <c r="N27" s="2" t="s">
        <v>35</v>
      </c>
      <c r="O27" s="2" t="s">
        <v>35</v>
      </c>
      <c r="P27" s="2" t="s">
        <v>87</v>
      </c>
      <c r="Q27" s="2" t="s">
        <v>35</v>
      </c>
      <c r="R27" s="2" t="s">
        <v>35</v>
      </c>
      <c r="S27" s="2" t="s">
        <v>35</v>
      </c>
      <c r="T27" s="2" t="s">
        <v>35</v>
      </c>
      <c r="U27" s="2" t="s">
        <v>35</v>
      </c>
      <c r="V27" s="2" t="s">
        <v>35</v>
      </c>
      <c r="W27" s="2" t="s">
        <v>35</v>
      </c>
      <c r="X27" s="2" t="s">
        <v>35</v>
      </c>
      <c r="Y27" s="2" t="s">
        <v>35</v>
      </c>
      <c r="Z27" s="2" t="s">
        <v>35</v>
      </c>
      <c r="AA27" s="2" t="s">
        <v>35</v>
      </c>
      <c r="AB27" s="2" t="s">
        <v>35</v>
      </c>
      <c r="AC27" s="2" t="s">
        <v>35</v>
      </c>
      <c r="AD27" s="2" t="s">
        <v>775</v>
      </c>
      <c r="AE27" s="2" t="s">
        <v>102</v>
      </c>
      <c r="AF27" s="2" t="s">
        <v>183</v>
      </c>
      <c r="AG27" s="2" t="s">
        <v>49</v>
      </c>
      <c r="AH27" s="2" t="s">
        <v>41</v>
      </c>
    </row>
    <row r="28" spans="1:34">
      <c r="A28" s="2" t="s">
        <v>776</v>
      </c>
      <c r="B28" s="3">
        <v>45870.601886573997</v>
      </c>
      <c r="C28" s="2" t="s">
        <v>153</v>
      </c>
      <c r="D28" s="2" t="s">
        <v>32</v>
      </c>
      <c r="E28" s="2" t="s">
        <v>42</v>
      </c>
      <c r="F28" s="2" t="s">
        <v>154</v>
      </c>
      <c r="G28" s="2" t="s">
        <v>430</v>
      </c>
      <c r="H28" s="2" t="s">
        <v>34</v>
      </c>
      <c r="I28" s="2" t="s">
        <v>777</v>
      </c>
      <c r="J28" s="2" t="s">
        <v>35</v>
      </c>
      <c r="K28" s="2" t="s">
        <v>35</v>
      </c>
      <c r="L28" s="2" t="s">
        <v>35</v>
      </c>
      <c r="M28" s="2" t="s">
        <v>35</v>
      </c>
      <c r="N28" s="2" t="s">
        <v>35</v>
      </c>
      <c r="O28" s="2" t="s">
        <v>35</v>
      </c>
      <c r="P28" s="2" t="s">
        <v>87</v>
      </c>
      <c r="Q28" s="2" t="s">
        <v>35</v>
      </c>
      <c r="R28" s="2" t="s">
        <v>35</v>
      </c>
      <c r="S28" s="2" t="s">
        <v>35</v>
      </c>
      <c r="T28" s="2" t="s">
        <v>35</v>
      </c>
      <c r="U28" s="2" t="s">
        <v>35</v>
      </c>
      <c r="V28" s="2" t="s">
        <v>35</v>
      </c>
      <c r="W28" s="2" t="s">
        <v>35</v>
      </c>
      <c r="X28" s="2" t="s">
        <v>35</v>
      </c>
      <c r="Y28" s="2" t="s">
        <v>35</v>
      </c>
      <c r="Z28" s="2" t="s">
        <v>35</v>
      </c>
      <c r="AA28" s="2" t="s">
        <v>35</v>
      </c>
      <c r="AB28" s="2" t="s">
        <v>35</v>
      </c>
      <c r="AC28" s="2" t="s">
        <v>43</v>
      </c>
      <c r="AD28" s="2" t="s">
        <v>778</v>
      </c>
      <c r="AE28" s="2" t="s">
        <v>48</v>
      </c>
      <c r="AF28" s="2" t="s">
        <v>156</v>
      </c>
      <c r="AG28" s="2" t="s">
        <v>49</v>
      </c>
      <c r="AH28" s="2" t="s">
        <v>41</v>
      </c>
    </row>
    <row r="29" spans="1:34">
      <c r="A29" s="2" t="s">
        <v>779</v>
      </c>
      <c r="B29" s="3">
        <v>45870.663935185003</v>
      </c>
      <c r="C29" s="2" t="s">
        <v>153</v>
      </c>
      <c r="D29" s="2" t="s">
        <v>40</v>
      </c>
      <c r="E29" s="2" t="s">
        <v>42</v>
      </c>
      <c r="F29" s="2" t="s">
        <v>154</v>
      </c>
      <c r="G29" s="2" t="s">
        <v>427</v>
      </c>
      <c r="H29" s="2" t="s">
        <v>34</v>
      </c>
      <c r="I29" s="2" t="s">
        <v>780</v>
      </c>
      <c r="J29" s="2" t="s">
        <v>35</v>
      </c>
      <c r="K29" s="2" t="s">
        <v>35</v>
      </c>
      <c r="L29" s="2" t="s">
        <v>35</v>
      </c>
      <c r="M29" s="2" t="s">
        <v>35</v>
      </c>
      <c r="N29" s="2" t="s">
        <v>35</v>
      </c>
      <c r="O29" s="2" t="s">
        <v>35</v>
      </c>
      <c r="P29" s="2" t="s">
        <v>87</v>
      </c>
      <c r="Q29" s="2" t="s">
        <v>35</v>
      </c>
      <c r="R29" s="2" t="s">
        <v>35</v>
      </c>
      <c r="S29" s="2" t="s">
        <v>35</v>
      </c>
      <c r="T29" s="2" t="s">
        <v>35</v>
      </c>
      <c r="U29" s="2" t="s">
        <v>35</v>
      </c>
      <c r="V29" s="2" t="s">
        <v>35</v>
      </c>
      <c r="W29" s="2" t="s">
        <v>35</v>
      </c>
      <c r="X29" s="2" t="s">
        <v>35</v>
      </c>
      <c r="Y29" s="2" t="s">
        <v>35</v>
      </c>
      <c r="Z29" s="2" t="s">
        <v>35</v>
      </c>
      <c r="AA29" s="2" t="s">
        <v>35</v>
      </c>
      <c r="AB29" s="2" t="s">
        <v>35</v>
      </c>
      <c r="AC29" s="2" t="s">
        <v>43</v>
      </c>
      <c r="AD29" s="2" t="s">
        <v>781</v>
      </c>
      <c r="AE29" s="2" t="s">
        <v>48</v>
      </c>
      <c r="AF29" s="2" t="s">
        <v>156</v>
      </c>
      <c r="AG29" s="2" t="s">
        <v>49</v>
      </c>
      <c r="AH29" s="2" t="s">
        <v>41</v>
      </c>
    </row>
    <row r="30" spans="1:34">
      <c r="A30" s="2" t="s">
        <v>782</v>
      </c>
      <c r="B30" s="3">
        <v>45870.712337962999</v>
      </c>
      <c r="C30" s="2" t="s">
        <v>157</v>
      </c>
      <c r="D30" s="2" t="s">
        <v>32</v>
      </c>
      <c r="E30" s="2" t="s">
        <v>33</v>
      </c>
      <c r="F30" s="2" t="s">
        <v>158</v>
      </c>
      <c r="G30" s="2" t="s">
        <v>305</v>
      </c>
      <c r="H30" s="2" t="s">
        <v>34</v>
      </c>
      <c r="I30" s="2" t="s">
        <v>783</v>
      </c>
      <c r="J30" s="2" t="s">
        <v>35</v>
      </c>
      <c r="K30" s="2" t="s">
        <v>35</v>
      </c>
      <c r="L30" s="2" t="s">
        <v>35</v>
      </c>
      <c r="M30" s="2" t="s">
        <v>35</v>
      </c>
      <c r="N30" s="2" t="s">
        <v>35</v>
      </c>
      <c r="O30" s="2" t="s">
        <v>35</v>
      </c>
      <c r="P30" s="2" t="s">
        <v>87</v>
      </c>
      <c r="Q30" s="2" t="s">
        <v>35</v>
      </c>
      <c r="R30" s="2" t="s">
        <v>35</v>
      </c>
      <c r="S30" s="2" t="s">
        <v>35</v>
      </c>
      <c r="T30" s="2" t="s">
        <v>35</v>
      </c>
      <c r="U30" s="2" t="s">
        <v>35</v>
      </c>
      <c r="V30" s="2" t="s">
        <v>35</v>
      </c>
      <c r="W30" s="2" t="s">
        <v>35</v>
      </c>
      <c r="X30" s="2" t="s">
        <v>35</v>
      </c>
      <c r="Y30" s="2" t="s">
        <v>35</v>
      </c>
      <c r="Z30" s="2" t="s">
        <v>35</v>
      </c>
      <c r="AA30" s="2" t="s">
        <v>35</v>
      </c>
      <c r="AB30" s="2" t="s">
        <v>35</v>
      </c>
      <c r="AC30" s="2" t="s">
        <v>35</v>
      </c>
      <c r="AD30" s="2" t="s">
        <v>784</v>
      </c>
      <c r="AE30" s="2" t="s">
        <v>118</v>
      </c>
      <c r="AF30" s="2" t="s">
        <v>160</v>
      </c>
      <c r="AG30" s="2" t="s">
        <v>49</v>
      </c>
      <c r="AH30" s="2" t="s">
        <v>41</v>
      </c>
    </row>
    <row r="31" spans="1:34">
      <c r="A31" s="2" t="s">
        <v>785</v>
      </c>
      <c r="B31" s="3">
        <v>45870.756018519001</v>
      </c>
      <c r="C31" s="2" t="s">
        <v>119</v>
      </c>
      <c r="D31" s="2" t="s">
        <v>32</v>
      </c>
      <c r="E31" s="2" t="s">
        <v>33</v>
      </c>
      <c r="F31" s="2" t="s">
        <v>120</v>
      </c>
      <c r="G31" s="2" t="s">
        <v>174</v>
      </c>
      <c r="H31" s="2" t="s">
        <v>34</v>
      </c>
      <c r="I31" s="2" t="s">
        <v>786</v>
      </c>
      <c r="J31" s="2" t="s">
        <v>35</v>
      </c>
      <c r="K31" s="2" t="s">
        <v>35</v>
      </c>
      <c r="L31" s="2" t="s">
        <v>35</v>
      </c>
      <c r="M31" s="2" t="s">
        <v>35</v>
      </c>
      <c r="N31" s="2" t="s">
        <v>35</v>
      </c>
      <c r="O31" s="2" t="s">
        <v>35</v>
      </c>
      <c r="P31" s="2" t="s">
        <v>87</v>
      </c>
      <c r="Q31" s="2" t="s">
        <v>35</v>
      </c>
      <c r="R31" s="2" t="s">
        <v>35</v>
      </c>
      <c r="S31" s="2" t="s">
        <v>35</v>
      </c>
      <c r="T31" s="2" t="s">
        <v>35</v>
      </c>
      <c r="U31" s="2" t="s">
        <v>35</v>
      </c>
      <c r="V31" s="2" t="s">
        <v>35</v>
      </c>
      <c r="W31" s="2" t="s">
        <v>35</v>
      </c>
      <c r="X31" s="2" t="s">
        <v>35</v>
      </c>
      <c r="Y31" s="2" t="s">
        <v>35</v>
      </c>
      <c r="Z31" s="2" t="s">
        <v>35</v>
      </c>
      <c r="AA31" s="2" t="s">
        <v>35</v>
      </c>
      <c r="AB31" s="2" t="s">
        <v>35</v>
      </c>
      <c r="AC31" s="2" t="s">
        <v>35</v>
      </c>
      <c r="AD31" s="2" t="s">
        <v>787</v>
      </c>
      <c r="AE31" s="2" t="s">
        <v>102</v>
      </c>
      <c r="AF31" s="2" t="s">
        <v>122</v>
      </c>
      <c r="AG31" s="2" t="s">
        <v>49</v>
      </c>
      <c r="AH31" s="2" t="s">
        <v>39</v>
      </c>
    </row>
    <row r="32" spans="1:34">
      <c r="A32" s="2" t="s">
        <v>788</v>
      </c>
      <c r="B32" s="3">
        <v>45870.995949074</v>
      </c>
      <c r="C32" s="2" t="s">
        <v>119</v>
      </c>
      <c r="D32" s="2" t="s">
        <v>40</v>
      </c>
      <c r="E32" s="2" t="s">
        <v>33</v>
      </c>
      <c r="F32" s="2" t="s">
        <v>120</v>
      </c>
      <c r="G32" s="2" t="s">
        <v>177</v>
      </c>
      <c r="H32" s="2" t="s">
        <v>34</v>
      </c>
      <c r="I32" s="2" t="s">
        <v>789</v>
      </c>
      <c r="J32" s="2" t="s">
        <v>35</v>
      </c>
      <c r="K32" s="2" t="s">
        <v>35</v>
      </c>
      <c r="L32" s="2" t="s">
        <v>35</v>
      </c>
      <c r="M32" s="2" t="s">
        <v>35</v>
      </c>
      <c r="N32" s="2" t="s">
        <v>35</v>
      </c>
      <c r="O32" s="2" t="s">
        <v>35</v>
      </c>
      <c r="P32" s="2" t="s">
        <v>87</v>
      </c>
      <c r="Q32" s="2" t="s">
        <v>35</v>
      </c>
      <c r="R32" s="2" t="s">
        <v>35</v>
      </c>
      <c r="S32" s="2" t="s">
        <v>35</v>
      </c>
      <c r="T32" s="2" t="s">
        <v>35</v>
      </c>
      <c r="U32" s="2" t="s">
        <v>35</v>
      </c>
      <c r="V32" s="2" t="s">
        <v>35</v>
      </c>
      <c r="W32" s="2" t="s">
        <v>35</v>
      </c>
      <c r="X32" s="2" t="s">
        <v>35</v>
      </c>
      <c r="Y32" s="2" t="s">
        <v>35</v>
      </c>
      <c r="Z32" s="2" t="s">
        <v>35</v>
      </c>
      <c r="AA32" s="2" t="s">
        <v>35</v>
      </c>
      <c r="AB32" s="2" t="s">
        <v>35</v>
      </c>
      <c r="AC32" s="2" t="s">
        <v>35</v>
      </c>
      <c r="AD32" s="2" t="s">
        <v>790</v>
      </c>
      <c r="AE32" s="2" t="s">
        <v>102</v>
      </c>
      <c r="AF32" s="2" t="s">
        <v>122</v>
      </c>
      <c r="AG32" s="2" t="s">
        <v>49</v>
      </c>
      <c r="AH32" s="2" t="s">
        <v>39</v>
      </c>
    </row>
    <row r="33" spans="1:34">
      <c r="A33" s="2" t="s">
        <v>791</v>
      </c>
      <c r="B33" s="3">
        <v>45871.276238425999</v>
      </c>
      <c r="C33" s="2" t="s">
        <v>185</v>
      </c>
      <c r="D33" s="2" t="s">
        <v>40</v>
      </c>
      <c r="E33" s="2" t="s">
        <v>42</v>
      </c>
      <c r="F33" s="2" t="s">
        <v>186</v>
      </c>
      <c r="G33" s="2" t="s">
        <v>187</v>
      </c>
      <c r="H33" s="2" t="s">
        <v>34</v>
      </c>
      <c r="I33" s="2" t="s">
        <v>792</v>
      </c>
      <c r="J33" s="2" t="s">
        <v>35</v>
      </c>
      <c r="K33" s="2" t="s">
        <v>35</v>
      </c>
      <c r="L33" s="2" t="s">
        <v>35</v>
      </c>
      <c r="M33" s="2" t="s">
        <v>35</v>
      </c>
      <c r="N33" s="2" t="s">
        <v>35</v>
      </c>
      <c r="O33" s="2" t="s">
        <v>35</v>
      </c>
      <c r="P33" s="2" t="s">
        <v>87</v>
      </c>
      <c r="Q33" s="2" t="s">
        <v>35</v>
      </c>
      <c r="R33" s="2" t="s">
        <v>35</v>
      </c>
      <c r="S33" s="2" t="s">
        <v>35</v>
      </c>
      <c r="T33" s="2" t="s">
        <v>35</v>
      </c>
      <c r="U33" s="2" t="s">
        <v>35</v>
      </c>
      <c r="V33" s="2" t="s">
        <v>35</v>
      </c>
      <c r="W33" s="2" t="s">
        <v>35</v>
      </c>
      <c r="X33" s="2" t="s">
        <v>35</v>
      </c>
      <c r="Y33" s="2" t="s">
        <v>35</v>
      </c>
      <c r="Z33" s="2" t="s">
        <v>35</v>
      </c>
      <c r="AA33" s="2" t="s">
        <v>35</v>
      </c>
      <c r="AB33" s="2" t="s">
        <v>35</v>
      </c>
      <c r="AC33" s="2" t="s">
        <v>43</v>
      </c>
      <c r="AD33" s="2" t="s">
        <v>793</v>
      </c>
      <c r="AE33" s="2" t="s">
        <v>48</v>
      </c>
      <c r="AF33" s="2" t="s">
        <v>188</v>
      </c>
      <c r="AG33" s="2" t="s">
        <v>49</v>
      </c>
      <c r="AH33" s="2" t="s">
        <v>45</v>
      </c>
    </row>
    <row r="34" spans="1:34">
      <c r="A34" s="2" t="s">
        <v>794</v>
      </c>
      <c r="B34" s="3">
        <v>45871.287233796</v>
      </c>
      <c r="C34" s="2" t="s">
        <v>185</v>
      </c>
      <c r="D34" s="2" t="s">
        <v>32</v>
      </c>
      <c r="E34" s="2" t="s">
        <v>33</v>
      </c>
      <c r="F34" s="2" t="s">
        <v>186</v>
      </c>
      <c r="G34" s="2" t="s">
        <v>193</v>
      </c>
      <c r="H34" s="2" t="s">
        <v>34</v>
      </c>
      <c r="I34" s="2" t="s">
        <v>795</v>
      </c>
      <c r="J34" s="2" t="s">
        <v>35</v>
      </c>
      <c r="K34" s="2" t="s">
        <v>35</v>
      </c>
      <c r="L34" s="2" t="s">
        <v>35</v>
      </c>
      <c r="M34" s="2" t="s">
        <v>35</v>
      </c>
      <c r="N34" s="2" t="s">
        <v>35</v>
      </c>
      <c r="O34" s="2" t="s">
        <v>35</v>
      </c>
      <c r="P34" s="2" t="s">
        <v>87</v>
      </c>
      <c r="Q34" s="2" t="s">
        <v>35</v>
      </c>
      <c r="R34" s="2" t="s">
        <v>35</v>
      </c>
      <c r="S34" s="2" t="s">
        <v>35</v>
      </c>
      <c r="T34" s="2" t="s">
        <v>35</v>
      </c>
      <c r="U34" s="2" t="s">
        <v>35</v>
      </c>
      <c r="V34" s="2" t="s">
        <v>35</v>
      </c>
      <c r="W34" s="2" t="s">
        <v>35</v>
      </c>
      <c r="X34" s="2" t="s">
        <v>35</v>
      </c>
      <c r="Y34" s="2" t="s">
        <v>35</v>
      </c>
      <c r="Z34" s="2" t="s">
        <v>35</v>
      </c>
      <c r="AA34" s="2" t="s">
        <v>35</v>
      </c>
      <c r="AB34" s="2" t="s">
        <v>35</v>
      </c>
      <c r="AC34" s="2" t="s">
        <v>35</v>
      </c>
      <c r="AD34" s="2" t="s">
        <v>796</v>
      </c>
      <c r="AE34" s="2" t="s">
        <v>48</v>
      </c>
      <c r="AF34" s="2" t="s">
        <v>188</v>
      </c>
      <c r="AG34" s="2" t="s">
        <v>49</v>
      </c>
      <c r="AH34" s="2" t="s">
        <v>45</v>
      </c>
    </row>
    <row r="35" spans="1:34">
      <c r="A35" s="2" t="s">
        <v>797</v>
      </c>
      <c r="B35" s="3">
        <v>45871.292974536998</v>
      </c>
      <c r="C35" s="2" t="s">
        <v>185</v>
      </c>
      <c r="D35" s="2" t="s">
        <v>40</v>
      </c>
      <c r="E35" s="2" t="s">
        <v>42</v>
      </c>
      <c r="F35" s="2" t="s">
        <v>186</v>
      </c>
      <c r="G35" s="2" t="s">
        <v>189</v>
      </c>
      <c r="H35" s="2" t="s">
        <v>34</v>
      </c>
      <c r="I35" s="2" t="s">
        <v>798</v>
      </c>
      <c r="J35" s="2" t="s">
        <v>35</v>
      </c>
      <c r="K35" s="2" t="s">
        <v>35</v>
      </c>
      <c r="L35" s="2" t="s">
        <v>35</v>
      </c>
      <c r="M35" s="2" t="s">
        <v>35</v>
      </c>
      <c r="N35" s="2" t="s">
        <v>35</v>
      </c>
      <c r="O35" s="2" t="s">
        <v>35</v>
      </c>
      <c r="P35" s="2" t="s">
        <v>87</v>
      </c>
      <c r="Q35" s="2" t="s">
        <v>35</v>
      </c>
      <c r="R35" s="2" t="s">
        <v>35</v>
      </c>
      <c r="S35" s="2" t="s">
        <v>35</v>
      </c>
      <c r="T35" s="2" t="s">
        <v>35</v>
      </c>
      <c r="U35" s="2" t="s">
        <v>35</v>
      </c>
      <c r="V35" s="2" t="s">
        <v>35</v>
      </c>
      <c r="W35" s="2" t="s">
        <v>35</v>
      </c>
      <c r="X35" s="2" t="s">
        <v>35</v>
      </c>
      <c r="Y35" s="2" t="s">
        <v>35</v>
      </c>
      <c r="Z35" s="2" t="s">
        <v>35</v>
      </c>
      <c r="AA35" s="2" t="s">
        <v>35</v>
      </c>
      <c r="AB35" s="2" t="s">
        <v>35</v>
      </c>
      <c r="AC35" s="2" t="s">
        <v>43</v>
      </c>
      <c r="AD35" s="2" t="s">
        <v>799</v>
      </c>
      <c r="AE35" s="2" t="s">
        <v>48</v>
      </c>
      <c r="AF35" s="2" t="s">
        <v>188</v>
      </c>
      <c r="AG35" s="2" t="s">
        <v>49</v>
      </c>
      <c r="AH35" s="2" t="s">
        <v>45</v>
      </c>
    </row>
    <row r="36" spans="1:34">
      <c r="A36" s="2" t="s">
        <v>800</v>
      </c>
      <c r="B36" s="3">
        <v>45871.295231481003</v>
      </c>
      <c r="C36" s="2" t="s">
        <v>153</v>
      </c>
      <c r="D36" s="2" t="s">
        <v>32</v>
      </c>
      <c r="E36" s="2" t="s">
        <v>33</v>
      </c>
      <c r="F36" s="2" t="s">
        <v>154</v>
      </c>
      <c r="G36" s="2" t="s">
        <v>440</v>
      </c>
      <c r="H36" s="2" t="s">
        <v>34</v>
      </c>
      <c r="I36" s="2" t="s">
        <v>801</v>
      </c>
      <c r="J36" s="2" t="s">
        <v>35</v>
      </c>
      <c r="K36" s="2" t="s">
        <v>35</v>
      </c>
      <c r="L36" s="2" t="s">
        <v>35</v>
      </c>
      <c r="M36" s="2" t="s">
        <v>35</v>
      </c>
      <c r="N36" s="2" t="s">
        <v>35</v>
      </c>
      <c r="O36" s="2" t="s">
        <v>35</v>
      </c>
      <c r="P36" s="2" t="s">
        <v>87</v>
      </c>
      <c r="Q36" s="2" t="s">
        <v>35</v>
      </c>
      <c r="R36" s="2" t="s">
        <v>35</v>
      </c>
      <c r="S36" s="2" t="s">
        <v>35</v>
      </c>
      <c r="T36" s="2" t="s">
        <v>35</v>
      </c>
      <c r="U36" s="2" t="s">
        <v>35</v>
      </c>
      <c r="V36" s="2" t="s">
        <v>35</v>
      </c>
      <c r="W36" s="2" t="s">
        <v>35</v>
      </c>
      <c r="X36" s="2" t="s">
        <v>35</v>
      </c>
      <c r="Y36" s="2" t="s">
        <v>35</v>
      </c>
      <c r="Z36" s="2" t="s">
        <v>35</v>
      </c>
      <c r="AA36" s="2" t="s">
        <v>35</v>
      </c>
      <c r="AB36" s="2" t="s">
        <v>35</v>
      </c>
      <c r="AC36" s="2" t="s">
        <v>35</v>
      </c>
      <c r="AD36" s="2" t="s">
        <v>802</v>
      </c>
      <c r="AE36" s="2" t="s">
        <v>48</v>
      </c>
      <c r="AF36" s="2" t="s">
        <v>156</v>
      </c>
      <c r="AG36" s="2" t="s">
        <v>49</v>
      </c>
      <c r="AH36" s="2" t="s">
        <v>37</v>
      </c>
    </row>
    <row r="37" spans="1:34">
      <c r="A37" s="2" t="s">
        <v>803</v>
      </c>
      <c r="B37" s="3">
        <v>45871.297581018996</v>
      </c>
      <c r="C37" s="2" t="s">
        <v>185</v>
      </c>
      <c r="D37" s="2" t="s">
        <v>40</v>
      </c>
      <c r="E37" s="2" t="s">
        <v>42</v>
      </c>
      <c r="F37" s="2" t="s">
        <v>186</v>
      </c>
      <c r="G37" s="2" t="s">
        <v>192</v>
      </c>
      <c r="H37" s="2" t="s">
        <v>34</v>
      </c>
      <c r="I37" s="2" t="s">
        <v>804</v>
      </c>
      <c r="J37" s="2" t="s">
        <v>35</v>
      </c>
      <c r="K37" s="2" t="s">
        <v>35</v>
      </c>
      <c r="L37" s="2" t="s">
        <v>35</v>
      </c>
      <c r="M37" s="2" t="s">
        <v>35</v>
      </c>
      <c r="N37" s="2" t="s">
        <v>35</v>
      </c>
      <c r="O37" s="2" t="s">
        <v>35</v>
      </c>
      <c r="P37" s="2" t="s">
        <v>87</v>
      </c>
      <c r="Q37" s="2" t="s">
        <v>35</v>
      </c>
      <c r="R37" s="2" t="s">
        <v>35</v>
      </c>
      <c r="S37" s="2" t="s">
        <v>35</v>
      </c>
      <c r="T37" s="2" t="s">
        <v>35</v>
      </c>
      <c r="U37" s="2" t="s">
        <v>35</v>
      </c>
      <c r="V37" s="2" t="s">
        <v>35</v>
      </c>
      <c r="W37" s="2" t="s">
        <v>35</v>
      </c>
      <c r="X37" s="2" t="s">
        <v>35</v>
      </c>
      <c r="Y37" s="2" t="s">
        <v>35</v>
      </c>
      <c r="Z37" s="2" t="s">
        <v>35</v>
      </c>
      <c r="AA37" s="2" t="s">
        <v>35</v>
      </c>
      <c r="AB37" s="2" t="s">
        <v>35</v>
      </c>
      <c r="AC37" s="2" t="s">
        <v>43</v>
      </c>
      <c r="AD37" s="2" t="s">
        <v>805</v>
      </c>
      <c r="AE37" s="2" t="s">
        <v>48</v>
      </c>
      <c r="AF37" s="2" t="s">
        <v>188</v>
      </c>
      <c r="AG37" s="2" t="s">
        <v>49</v>
      </c>
      <c r="AH37" s="2" t="s">
        <v>39</v>
      </c>
    </row>
    <row r="38" spans="1:34">
      <c r="A38" s="2" t="s">
        <v>806</v>
      </c>
      <c r="B38" s="3">
        <v>45871.304293980997</v>
      </c>
      <c r="C38" s="2" t="s">
        <v>185</v>
      </c>
      <c r="D38" s="2" t="s">
        <v>40</v>
      </c>
      <c r="E38" s="2" t="s">
        <v>42</v>
      </c>
      <c r="F38" s="2" t="s">
        <v>186</v>
      </c>
      <c r="G38" s="2" t="s">
        <v>195</v>
      </c>
      <c r="H38" s="2" t="s">
        <v>34</v>
      </c>
      <c r="I38" s="2" t="s">
        <v>807</v>
      </c>
      <c r="J38" s="2" t="s">
        <v>35</v>
      </c>
      <c r="K38" s="2" t="s">
        <v>35</v>
      </c>
      <c r="L38" s="2" t="s">
        <v>35</v>
      </c>
      <c r="M38" s="2" t="s">
        <v>35</v>
      </c>
      <c r="N38" s="2" t="s">
        <v>35</v>
      </c>
      <c r="O38" s="2" t="s">
        <v>35</v>
      </c>
      <c r="P38" s="2" t="s">
        <v>87</v>
      </c>
      <c r="Q38" s="2" t="s">
        <v>35</v>
      </c>
      <c r="R38" s="2" t="s">
        <v>35</v>
      </c>
      <c r="S38" s="2" t="s">
        <v>35</v>
      </c>
      <c r="T38" s="2" t="s">
        <v>35</v>
      </c>
      <c r="U38" s="2" t="s">
        <v>35</v>
      </c>
      <c r="V38" s="2" t="s">
        <v>35</v>
      </c>
      <c r="W38" s="2" t="s">
        <v>35</v>
      </c>
      <c r="X38" s="2" t="s">
        <v>35</v>
      </c>
      <c r="Y38" s="2" t="s">
        <v>35</v>
      </c>
      <c r="Z38" s="2" t="s">
        <v>35</v>
      </c>
      <c r="AA38" s="2" t="s">
        <v>35</v>
      </c>
      <c r="AB38" s="2" t="s">
        <v>35</v>
      </c>
      <c r="AC38" s="2" t="s">
        <v>43</v>
      </c>
      <c r="AD38" s="2" t="s">
        <v>808</v>
      </c>
      <c r="AE38" s="2" t="s">
        <v>48</v>
      </c>
      <c r="AF38" s="2" t="s">
        <v>188</v>
      </c>
      <c r="AG38" s="2" t="s">
        <v>49</v>
      </c>
      <c r="AH38" s="2" t="s">
        <v>39</v>
      </c>
    </row>
    <row r="39" spans="1:34">
      <c r="A39" s="2" t="s">
        <v>809</v>
      </c>
      <c r="B39" s="3">
        <v>45871.329039352</v>
      </c>
      <c r="C39" s="2" t="s">
        <v>137</v>
      </c>
      <c r="D39" s="2" t="s">
        <v>40</v>
      </c>
      <c r="E39" s="2" t="s">
        <v>33</v>
      </c>
      <c r="F39" s="2" t="s">
        <v>138</v>
      </c>
      <c r="G39" s="2" t="s">
        <v>143</v>
      </c>
      <c r="H39" s="2" t="s">
        <v>34</v>
      </c>
      <c r="I39" s="2" t="s">
        <v>810</v>
      </c>
      <c r="J39" s="2" t="s">
        <v>35</v>
      </c>
      <c r="K39" s="2" t="s">
        <v>35</v>
      </c>
      <c r="L39" s="2" t="s">
        <v>35</v>
      </c>
      <c r="M39" s="2" t="s">
        <v>35</v>
      </c>
      <c r="N39" s="2" t="s">
        <v>35</v>
      </c>
      <c r="O39" s="2" t="s">
        <v>35</v>
      </c>
      <c r="P39" s="2" t="s">
        <v>87</v>
      </c>
      <c r="Q39" s="2" t="s">
        <v>35</v>
      </c>
      <c r="R39" s="2" t="s">
        <v>35</v>
      </c>
      <c r="S39" s="2" t="s">
        <v>35</v>
      </c>
      <c r="T39" s="2" t="s">
        <v>35</v>
      </c>
      <c r="U39" s="2" t="s">
        <v>35</v>
      </c>
      <c r="V39" s="2" t="s">
        <v>35</v>
      </c>
      <c r="W39" s="2" t="s">
        <v>35</v>
      </c>
      <c r="X39" s="2" t="s">
        <v>35</v>
      </c>
      <c r="Y39" s="2" t="s">
        <v>35</v>
      </c>
      <c r="Z39" s="2" t="s">
        <v>35</v>
      </c>
      <c r="AA39" s="2" t="s">
        <v>35</v>
      </c>
      <c r="AB39" s="2" t="s">
        <v>35</v>
      </c>
      <c r="AC39" s="2" t="s">
        <v>35</v>
      </c>
      <c r="AD39" s="2" t="s">
        <v>811</v>
      </c>
      <c r="AE39" s="2" t="s">
        <v>48</v>
      </c>
      <c r="AF39" s="2" t="s">
        <v>140</v>
      </c>
      <c r="AG39" s="2" t="s">
        <v>49</v>
      </c>
      <c r="AH39" s="2" t="s">
        <v>38</v>
      </c>
    </row>
    <row r="40" spans="1:34">
      <c r="A40" s="2" t="s">
        <v>812</v>
      </c>
      <c r="B40" s="3">
        <v>45871.330706018998</v>
      </c>
      <c r="C40" s="2" t="s">
        <v>153</v>
      </c>
      <c r="D40" s="2" t="s">
        <v>40</v>
      </c>
      <c r="E40" s="2" t="s">
        <v>42</v>
      </c>
      <c r="F40" s="2" t="s">
        <v>154</v>
      </c>
      <c r="G40" s="2" t="s">
        <v>429</v>
      </c>
      <c r="H40" s="2" t="s">
        <v>34</v>
      </c>
      <c r="I40" s="2" t="s">
        <v>813</v>
      </c>
      <c r="J40" s="2" t="s">
        <v>35</v>
      </c>
      <c r="K40" s="2" t="s">
        <v>35</v>
      </c>
      <c r="L40" s="2" t="s">
        <v>35</v>
      </c>
      <c r="M40" s="2" t="s">
        <v>35</v>
      </c>
      <c r="N40" s="2" t="s">
        <v>35</v>
      </c>
      <c r="O40" s="2" t="s">
        <v>35</v>
      </c>
      <c r="P40" s="2" t="s">
        <v>87</v>
      </c>
      <c r="Q40" s="2" t="s">
        <v>35</v>
      </c>
      <c r="R40" s="2" t="s">
        <v>35</v>
      </c>
      <c r="S40" s="2" t="s">
        <v>35</v>
      </c>
      <c r="T40" s="2" t="s">
        <v>35</v>
      </c>
      <c r="U40" s="2" t="s">
        <v>35</v>
      </c>
      <c r="V40" s="2" t="s">
        <v>35</v>
      </c>
      <c r="W40" s="2" t="s">
        <v>35</v>
      </c>
      <c r="X40" s="2" t="s">
        <v>35</v>
      </c>
      <c r="Y40" s="2" t="s">
        <v>35</v>
      </c>
      <c r="Z40" s="2" t="s">
        <v>35</v>
      </c>
      <c r="AA40" s="2" t="s">
        <v>35</v>
      </c>
      <c r="AB40" s="2" t="s">
        <v>35</v>
      </c>
      <c r="AC40" s="2" t="s">
        <v>43</v>
      </c>
      <c r="AD40" s="2" t="s">
        <v>814</v>
      </c>
      <c r="AE40" s="2" t="s">
        <v>48</v>
      </c>
      <c r="AF40" s="2" t="s">
        <v>156</v>
      </c>
      <c r="AG40" s="2" t="s">
        <v>49</v>
      </c>
      <c r="AH40" s="2" t="s">
        <v>38</v>
      </c>
    </row>
    <row r="41" spans="1:34">
      <c r="A41" s="2" t="s">
        <v>815</v>
      </c>
      <c r="B41" s="3">
        <v>45871.345277777997</v>
      </c>
      <c r="C41" s="2" t="s">
        <v>185</v>
      </c>
      <c r="D41" s="2" t="s">
        <v>40</v>
      </c>
      <c r="E41" s="2" t="s">
        <v>42</v>
      </c>
      <c r="F41" s="2" t="s">
        <v>186</v>
      </c>
      <c r="G41" s="2" t="s">
        <v>194</v>
      </c>
      <c r="H41" s="2" t="s">
        <v>34</v>
      </c>
      <c r="I41" s="2" t="s">
        <v>816</v>
      </c>
      <c r="J41" s="2" t="s">
        <v>35</v>
      </c>
      <c r="K41" s="2" t="s">
        <v>35</v>
      </c>
      <c r="L41" s="2" t="s">
        <v>35</v>
      </c>
      <c r="M41" s="2" t="s">
        <v>35</v>
      </c>
      <c r="N41" s="2" t="s">
        <v>35</v>
      </c>
      <c r="O41" s="2" t="s">
        <v>35</v>
      </c>
      <c r="P41" s="2" t="s">
        <v>87</v>
      </c>
      <c r="Q41" s="2" t="s">
        <v>35</v>
      </c>
      <c r="R41" s="2" t="s">
        <v>35</v>
      </c>
      <c r="S41" s="2" t="s">
        <v>35</v>
      </c>
      <c r="T41" s="2" t="s">
        <v>35</v>
      </c>
      <c r="U41" s="2" t="s">
        <v>35</v>
      </c>
      <c r="V41" s="2" t="s">
        <v>35</v>
      </c>
      <c r="W41" s="2" t="s">
        <v>35</v>
      </c>
      <c r="X41" s="2" t="s">
        <v>35</v>
      </c>
      <c r="Y41" s="2" t="s">
        <v>35</v>
      </c>
      <c r="Z41" s="2" t="s">
        <v>35</v>
      </c>
      <c r="AA41" s="2" t="s">
        <v>35</v>
      </c>
      <c r="AB41" s="2" t="s">
        <v>35</v>
      </c>
      <c r="AC41" s="2" t="s">
        <v>43</v>
      </c>
      <c r="AD41" s="2" t="s">
        <v>817</v>
      </c>
      <c r="AE41" s="2" t="s">
        <v>48</v>
      </c>
      <c r="AF41" s="2" t="s">
        <v>188</v>
      </c>
      <c r="AG41" s="2" t="s">
        <v>49</v>
      </c>
      <c r="AH41" s="2" t="s">
        <v>45</v>
      </c>
    </row>
    <row r="42" spans="1:34">
      <c r="A42" s="2" t="s">
        <v>818</v>
      </c>
      <c r="B42" s="3">
        <v>45871.348645833001</v>
      </c>
      <c r="C42" s="2" t="s">
        <v>185</v>
      </c>
      <c r="D42" s="2" t="s">
        <v>40</v>
      </c>
      <c r="E42" s="2" t="s">
        <v>42</v>
      </c>
      <c r="F42" s="2" t="s">
        <v>186</v>
      </c>
      <c r="G42" s="2" t="s">
        <v>190</v>
      </c>
      <c r="H42" s="2" t="s">
        <v>34</v>
      </c>
      <c r="I42" s="2" t="s">
        <v>819</v>
      </c>
      <c r="J42" s="2" t="s">
        <v>35</v>
      </c>
      <c r="K42" s="2" t="s">
        <v>35</v>
      </c>
      <c r="L42" s="2" t="s">
        <v>35</v>
      </c>
      <c r="M42" s="2" t="s">
        <v>35</v>
      </c>
      <c r="N42" s="2" t="s">
        <v>35</v>
      </c>
      <c r="O42" s="2" t="s">
        <v>35</v>
      </c>
      <c r="P42" s="2" t="s">
        <v>87</v>
      </c>
      <c r="Q42" s="2" t="s">
        <v>35</v>
      </c>
      <c r="R42" s="2" t="s">
        <v>35</v>
      </c>
      <c r="S42" s="2" t="s">
        <v>35</v>
      </c>
      <c r="T42" s="2" t="s">
        <v>35</v>
      </c>
      <c r="U42" s="2" t="s">
        <v>35</v>
      </c>
      <c r="V42" s="2" t="s">
        <v>35</v>
      </c>
      <c r="W42" s="2" t="s">
        <v>35</v>
      </c>
      <c r="X42" s="2" t="s">
        <v>35</v>
      </c>
      <c r="Y42" s="2" t="s">
        <v>35</v>
      </c>
      <c r="Z42" s="2" t="s">
        <v>35</v>
      </c>
      <c r="AA42" s="2" t="s">
        <v>35</v>
      </c>
      <c r="AB42" s="2" t="s">
        <v>35</v>
      </c>
      <c r="AC42" s="2" t="s">
        <v>43</v>
      </c>
      <c r="AD42" s="2" t="s">
        <v>820</v>
      </c>
      <c r="AE42" s="2" t="s">
        <v>48</v>
      </c>
      <c r="AF42" s="2" t="s">
        <v>188</v>
      </c>
      <c r="AG42" s="2" t="s">
        <v>49</v>
      </c>
      <c r="AH42" s="2" t="s">
        <v>45</v>
      </c>
    </row>
    <row r="43" spans="1:34">
      <c r="A43" s="2" t="s">
        <v>821</v>
      </c>
      <c r="B43" s="3">
        <v>45871.423310184997</v>
      </c>
      <c r="C43" s="2" t="s">
        <v>224</v>
      </c>
      <c r="D43" s="2" t="s">
        <v>40</v>
      </c>
      <c r="E43" s="2" t="s">
        <v>33</v>
      </c>
      <c r="F43" s="2" t="s">
        <v>168</v>
      </c>
      <c r="G43" s="2" t="s">
        <v>411</v>
      </c>
      <c r="H43" s="2" t="s">
        <v>34</v>
      </c>
      <c r="I43" s="2" t="s">
        <v>822</v>
      </c>
      <c r="J43" s="2" t="s">
        <v>35</v>
      </c>
      <c r="K43" s="2" t="s">
        <v>35</v>
      </c>
      <c r="L43" s="2" t="s">
        <v>35</v>
      </c>
      <c r="M43" s="2" t="s">
        <v>35</v>
      </c>
      <c r="N43" s="2" t="s">
        <v>35</v>
      </c>
      <c r="O43" s="2" t="s">
        <v>35</v>
      </c>
      <c r="P43" s="2" t="s">
        <v>87</v>
      </c>
      <c r="Q43" s="2" t="s">
        <v>35</v>
      </c>
      <c r="R43" s="2" t="s">
        <v>35</v>
      </c>
      <c r="S43" s="2" t="s">
        <v>35</v>
      </c>
      <c r="T43" s="2" t="s">
        <v>35</v>
      </c>
      <c r="U43" s="2" t="s">
        <v>35</v>
      </c>
      <c r="V43" s="2" t="s">
        <v>35</v>
      </c>
      <c r="W43" s="2" t="s">
        <v>35</v>
      </c>
      <c r="X43" s="2" t="s">
        <v>35</v>
      </c>
      <c r="Y43" s="2" t="s">
        <v>35</v>
      </c>
      <c r="Z43" s="2" t="s">
        <v>35</v>
      </c>
      <c r="AA43" s="2" t="s">
        <v>35</v>
      </c>
      <c r="AB43" s="2" t="s">
        <v>35</v>
      </c>
      <c r="AC43" s="2" t="s">
        <v>35</v>
      </c>
      <c r="AD43" s="2" t="s">
        <v>823</v>
      </c>
      <c r="AE43" s="2" t="s">
        <v>102</v>
      </c>
      <c r="AF43" s="2" t="s">
        <v>169</v>
      </c>
      <c r="AG43" s="2" t="s">
        <v>49</v>
      </c>
      <c r="AH43" s="2" t="s">
        <v>39</v>
      </c>
    </row>
    <row r="44" spans="1:34">
      <c r="A44" s="2" t="s">
        <v>824</v>
      </c>
      <c r="B44" s="3">
        <v>45871.424305556</v>
      </c>
      <c r="C44" s="2" t="s">
        <v>224</v>
      </c>
      <c r="D44" s="2" t="s">
        <v>40</v>
      </c>
      <c r="E44" s="2" t="s">
        <v>33</v>
      </c>
      <c r="F44" s="2" t="s">
        <v>168</v>
      </c>
      <c r="G44" s="2" t="s">
        <v>407</v>
      </c>
      <c r="H44" s="2" t="s">
        <v>34</v>
      </c>
      <c r="I44" s="2" t="s">
        <v>825</v>
      </c>
      <c r="J44" s="2" t="s">
        <v>35</v>
      </c>
      <c r="K44" s="2" t="s">
        <v>35</v>
      </c>
      <c r="L44" s="2" t="s">
        <v>35</v>
      </c>
      <c r="M44" s="2" t="s">
        <v>35</v>
      </c>
      <c r="N44" s="2" t="s">
        <v>35</v>
      </c>
      <c r="O44" s="2" t="s">
        <v>35</v>
      </c>
      <c r="P44" s="2" t="s">
        <v>87</v>
      </c>
      <c r="Q44" s="2" t="s">
        <v>35</v>
      </c>
      <c r="R44" s="2" t="s">
        <v>35</v>
      </c>
      <c r="S44" s="2" t="s">
        <v>35</v>
      </c>
      <c r="T44" s="2" t="s">
        <v>35</v>
      </c>
      <c r="U44" s="2" t="s">
        <v>35</v>
      </c>
      <c r="V44" s="2" t="s">
        <v>35</v>
      </c>
      <c r="W44" s="2" t="s">
        <v>35</v>
      </c>
      <c r="X44" s="2" t="s">
        <v>35</v>
      </c>
      <c r="Y44" s="2" t="s">
        <v>35</v>
      </c>
      <c r="Z44" s="2" t="s">
        <v>35</v>
      </c>
      <c r="AA44" s="2" t="s">
        <v>35</v>
      </c>
      <c r="AB44" s="2" t="s">
        <v>35</v>
      </c>
      <c r="AC44" s="2" t="s">
        <v>35</v>
      </c>
      <c r="AD44" s="2" t="s">
        <v>826</v>
      </c>
      <c r="AE44" s="2" t="s">
        <v>102</v>
      </c>
      <c r="AF44" s="2" t="s">
        <v>169</v>
      </c>
      <c r="AG44" s="2" t="s">
        <v>49</v>
      </c>
      <c r="AH44" s="2" t="s">
        <v>37</v>
      </c>
    </row>
    <row r="45" spans="1:34">
      <c r="A45" s="2" t="s">
        <v>827</v>
      </c>
      <c r="B45" s="3">
        <v>45873.322870370001</v>
      </c>
      <c r="C45" s="2" t="s">
        <v>137</v>
      </c>
      <c r="D45" s="2" t="s">
        <v>32</v>
      </c>
      <c r="E45" s="2" t="s">
        <v>33</v>
      </c>
      <c r="F45" s="2" t="s">
        <v>138</v>
      </c>
      <c r="G45" s="2" t="s">
        <v>231</v>
      </c>
      <c r="H45" s="2" t="s">
        <v>34</v>
      </c>
      <c r="I45" s="2" t="s">
        <v>828</v>
      </c>
      <c r="J45" s="2" t="s">
        <v>35</v>
      </c>
      <c r="K45" s="2" t="s">
        <v>35</v>
      </c>
      <c r="L45" s="2" t="s">
        <v>35</v>
      </c>
      <c r="M45" s="2" t="s">
        <v>35</v>
      </c>
      <c r="N45" s="2" t="s">
        <v>35</v>
      </c>
      <c r="O45" s="2" t="s">
        <v>35</v>
      </c>
      <c r="P45" s="2" t="s">
        <v>87</v>
      </c>
      <c r="Q45" s="2" t="s">
        <v>35</v>
      </c>
      <c r="R45" s="2" t="s">
        <v>35</v>
      </c>
      <c r="S45" s="2" t="s">
        <v>35</v>
      </c>
      <c r="T45" s="2" t="s">
        <v>35</v>
      </c>
      <c r="U45" s="2" t="s">
        <v>35</v>
      </c>
      <c r="V45" s="2" t="s">
        <v>35</v>
      </c>
      <c r="W45" s="2" t="s">
        <v>35</v>
      </c>
      <c r="X45" s="2" t="s">
        <v>35</v>
      </c>
      <c r="Y45" s="2" t="s">
        <v>35</v>
      </c>
      <c r="Z45" s="2" t="s">
        <v>35</v>
      </c>
      <c r="AA45" s="2" t="s">
        <v>35</v>
      </c>
      <c r="AB45" s="2" t="s">
        <v>35</v>
      </c>
      <c r="AC45" s="2" t="s">
        <v>35</v>
      </c>
      <c r="AD45" s="2" t="s">
        <v>829</v>
      </c>
      <c r="AE45" s="2" t="s">
        <v>48</v>
      </c>
      <c r="AF45" s="2" t="s">
        <v>140</v>
      </c>
      <c r="AG45" s="2" t="s">
        <v>49</v>
      </c>
      <c r="AH45" s="2" t="s">
        <v>38</v>
      </c>
    </row>
    <row r="46" spans="1:34">
      <c r="A46" s="2" t="s">
        <v>830</v>
      </c>
      <c r="B46" s="3">
        <v>45873.323599536998</v>
      </c>
      <c r="C46" s="2" t="s">
        <v>137</v>
      </c>
      <c r="D46" s="2" t="s">
        <v>32</v>
      </c>
      <c r="E46" s="2" t="s">
        <v>33</v>
      </c>
      <c r="F46" s="2" t="s">
        <v>138</v>
      </c>
      <c r="G46" s="2" t="s">
        <v>230</v>
      </c>
      <c r="H46" s="2" t="s">
        <v>34</v>
      </c>
      <c r="I46" s="2" t="s">
        <v>831</v>
      </c>
      <c r="J46" s="2" t="s">
        <v>35</v>
      </c>
      <c r="K46" s="2" t="s">
        <v>35</v>
      </c>
      <c r="L46" s="2" t="s">
        <v>35</v>
      </c>
      <c r="M46" s="2" t="s">
        <v>35</v>
      </c>
      <c r="N46" s="2" t="s">
        <v>35</v>
      </c>
      <c r="O46" s="2" t="s">
        <v>35</v>
      </c>
      <c r="P46" s="2" t="s">
        <v>87</v>
      </c>
      <c r="Q46" s="2" t="s">
        <v>35</v>
      </c>
      <c r="R46" s="2" t="s">
        <v>35</v>
      </c>
      <c r="S46" s="2" t="s">
        <v>35</v>
      </c>
      <c r="T46" s="2" t="s">
        <v>35</v>
      </c>
      <c r="U46" s="2" t="s">
        <v>35</v>
      </c>
      <c r="V46" s="2" t="s">
        <v>35</v>
      </c>
      <c r="W46" s="2" t="s">
        <v>35</v>
      </c>
      <c r="X46" s="2" t="s">
        <v>35</v>
      </c>
      <c r="Y46" s="2" t="s">
        <v>35</v>
      </c>
      <c r="Z46" s="2" t="s">
        <v>35</v>
      </c>
      <c r="AA46" s="2" t="s">
        <v>35</v>
      </c>
      <c r="AB46" s="2" t="s">
        <v>35</v>
      </c>
      <c r="AC46" s="2" t="s">
        <v>35</v>
      </c>
      <c r="AD46" s="2" t="s">
        <v>832</v>
      </c>
      <c r="AE46" s="2" t="s">
        <v>48</v>
      </c>
      <c r="AF46" s="2" t="s">
        <v>140</v>
      </c>
      <c r="AG46" s="2" t="s">
        <v>49</v>
      </c>
      <c r="AH46" s="2" t="s">
        <v>38</v>
      </c>
    </row>
    <row r="47" spans="1:34">
      <c r="A47" s="2" t="s">
        <v>833</v>
      </c>
      <c r="B47" s="3">
        <v>45873.324108795998</v>
      </c>
      <c r="C47" s="2" t="s">
        <v>137</v>
      </c>
      <c r="D47" s="2" t="s">
        <v>32</v>
      </c>
      <c r="E47" s="2" t="s">
        <v>33</v>
      </c>
      <c r="F47" s="2" t="s">
        <v>138</v>
      </c>
      <c r="G47" s="2" t="s">
        <v>232</v>
      </c>
      <c r="H47" s="2" t="s">
        <v>34</v>
      </c>
      <c r="I47" s="2" t="s">
        <v>834</v>
      </c>
      <c r="J47" s="2" t="s">
        <v>35</v>
      </c>
      <c r="K47" s="2" t="s">
        <v>35</v>
      </c>
      <c r="L47" s="2" t="s">
        <v>35</v>
      </c>
      <c r="M47" s="2" t="s">
        <v>35</v>
      </c>
      <c r="N47" s="2" t="s">
        <v>35</v>
      </c>
      <c r="O47" s="2" t="s">
        <v>35</v>
      </c>
      <c r="P47" s="2" t="s">
        <v>87</v>
      </c>
      <c r="Q47" s="2" t="s">
        <v>35</v>
      </c>
      <c r="R47" s="2" t="s">
        <v>35</v>
      </c>
      <c r="S47" s="2" t="s">
        <v>35</v>
      </c>
      <c r="T47" s="2" t="s">
        <v>35</v>
      </c>
      <c r="U47" s="2" t="s">
        <v>35</v>
      </c>
      <c r="V47" s="2" t="s">
        <v>35</v>
      </c>
      <c r="W47" s="2" t="s">
        <v>35</v>
      </c>
      <c r="X47" s="2" t="s">
        <v>35</v>
      </c>
      <c r="Y47" s="2" t="s">
        <v>35</v>
      </c>
      <c r="Z47" s="2" t="s">
        <v>35</v>
      </c>
      <c r="AA47" s="2" t="s">
        <v>35</v>
      </c>
      <c r="AB47" s="2" t="s">
        <v>35</v>
      </c>
      <c r="AC47" s="2" t="s">
        <v>35</v>
      </c>
      <c r="AD47" s="2" t="s">
        <v>835</v>
      </c>
      <c r="AE47" s="2" t="s">
        <v>48</v>
      </c>
      <c r="AF47" s="2" t="s">
        <v>140</v>
      </c>
      <c r="AG47" s="2" t="s">
        <v>49</v>
      </c>
      <c r="AH47" s="2" t="s">
        <v>38</v>
      </c>
    </row>
    <row r="48" spans="1:34">
      <c r="A48" s="2" t="s">
        <v>836</v>
      </c>
      <c r="B48" s="3">
        <v>45873.324548611003</v>
      </c>
      <c r="C48" s="2" t="s">
        <v>137</v>
      </c>
      <c r="D48" s="2" t="s">
        <v>32</v>
      </c>
      <c r="E48" s="2" t="s">
        <v>33</v>
      </c>
      <c r="F48" s="2" t="s">
        <v>138</v>
      </c>
      <c r="G48" s="2" t="s">
        <v>144</v>
      </c>
      <c r="H48" s="2" t="s">
        <v>34</v>
      </c>
      <c r="I48" s="2" t="s">
        <v>837</v>
      </c>
      <c r="J48" s="2" t="s">
        <v>35</v>
      </c>
      <c r="K48" s="2" t="s">
        <v>35</v>
      </c>
      <c r="L48" s="2" t="s">
        <v>35</v>
      </c>
      <c r="M48" s="2" t="s">
        <v>35</v>
      </c>
      <c r="N48" s="2" t="s">
        <v>35</v>
      </c>
      <c r="O48" s="2" t="s">
        <v>35</v>
      </c>
      <c r="P48" s="2" t="s">
        <v>87</v>
      </c>
      <c r="Q48" s="2" t="s">
        <v>35</v>
      </c>
      <c r="R48" s="2" t="s">
        <v>35</v>
      </c>
      <c r="S48" s="2" t="s">
        <v>35</v>
      </c>
      <c r="T48" s="2" t="s">
        <v>35</v>
      </c>
      <c r="U48" s="2" t="s">
        <v>35</v>
      </c>
      <c r="V48" s="2" t="s">
        <v>35</v>
      </c>
      <c r="W48" s="2" t="s">
        <v>35</v>
      </c>
      <c r="X48" s="2" t="s">
        <v>35</v>
      </c>
      <c r="Y48" s="2" t="s">
        <v>35</v>
      </c>
      <c r="Z48" s="2" t="s">
        <v>35</v>
      </c>
      <c r="AA48" s="2" t="s">
        <v>35</v>
      </c>
      <c r="AB48" s="2" t="s">
        <v>35</v>
      </c>
      <c r="AC48" s="2" t="s">
        <v>35</v>
      </c>
      <c r="AD48" s="2" t="s">
        <v>838</v>
      </c>
      <c r="AE48" s="2" t="s">
        <v>48</v>
      </c>
      <c r="AF48" s="2" t="s">
        <v>140</v>
      </c>
      <c r="AG48" s="2" t="s">
        <v>49</v>
      </c>
      <c r="AH48" s="2" t="s">
        <v>38</v>
      </c>
    </row>
    <row r="49" spans="1:34">
      <c r="A49" s="2" t="s">
        <v>839</v>
      </c>
      <c r="B49" s="3">
        <v>45873.325023147998</v>
      </c>
      <c r="C49" s="2" t="s">
        <v>137</v>
      </c>
      <c r="D49" s="2" t="s">
        <v>32</v>
      </c>
      <c r="E49" s="2" t="s">
        <v>33</v>
      </c>
      <c r="F49" s="2" t="s">
        <v>138</v>
      </c>
      <c r="G49" s="2" t="s">
        <v>149</v>
      </c>
      <c r="H49" s="2" t="s">
        <v>34</v>
      </c>
      <c r="I49" s="2" t="s">
        <v>840</v>
      </c>
      <c r="J49" s="2" t="s">
        <v>35</v>
      </c>
      <c r="K49" s="2" t="s">
        <v>35</v>
      </c>
      <c r="L49" s="2" t="s">
        <v>35</v>
      </c>
      <c r="M49" s="2" t="s">
        <v>35</v>
      </c>
      <c r="N49" s="2" t="s">
        <v>35</v>
      </c>
      <c r="O49" s="2" t="s">
        <v>35</v>
      </c>
      <c r="P49" s="2" t="s">
        <v>87</v>
      </c>
      <c r="Q49" s="2" t="s">
        <v>35</v>
      </c>
      <c r="R49" s="2" t="s">
        <v>35</v>
      </c>
      <c r="S49" s="2" t="s">
        <v>35</v>
      </c>
      <c r="T49" s="2" t="s">
        <v>35</v>
      </c>
      <c r="U49" s="2" t="s">
        <v>35</v>
      </c>
      <c r="V49" s="2" t="s">
        <v>35</v>
      </c>
      <c r="W49" s="2" t="s">
        <v>35</v>
      </c>
      <c r="X49" s="2" t="s">
        <v>35</v>
      </c>
      <c r="Y49" s="2" t="s">
        <v>35</v>
      </c>
      <c r="Z49" s="2" t="s">
        <v>35</v>
      </c>
      <c r="AA49" s="2" t="s">
        <v>35</v>
      </c>
      <c r="AB49" s="2" t="s">
        <v>35</v>
      </c>
      <c r="AC49" s="2" t="s">
        <v>35</v>
      </c>
      <c r="AD49" s="2" t="s">
        <v>841</v>
      </c>
      <c r="AE49" s="2" t="s">
        <v>48</v>
      </c>
      <c r="AF49" s="2" t="s">
        <v>140</v>
      </c>
      <c r="AG49" s="2" t="s">
        <v>49</v>
      </c>
      <c r="AH49" s="2" t="s">
        <v>38</v>
      </c>
    </row>
    <row r="50" spans="1:34">
      <c r="A50" s="2" t="s">
        <v>842</v>
      </c>
      <c r="B50" s="3">
        <v>45873.327418981004</v>
      </c>
      <c r="C50" s="2" t="s">
        <v>137</v>
      </c>
      <c r="D50" s="2" t="s">
        <v>32</v>
      </c>
      <c r="E50" s="2" t="s">
        <v>33</v>
      </c>
      <c r="F50" s="2" t="s">
        <v>138</v>
      </c>
      <c r="G50" s="2" t="s">
        <v>139</v>
      </c>
      <c r="H50" s="2" t="s">
        <v>34</v>
      </c>
      <c r="I50" s="2" t="s">
        <v>689</v>
      </c>
      <c r="J50" s="2" t="s">
        <v>35</v>
      </c>
      <c r="K50" s="2" t="s">
        <v>35</v>
      </c>
      <c r="L50" s="2" t="s">
        <v>35</v>
      </c>
      <c r="M50" s="2" t="s">
        <v>35</v>
      </c>
      <c r="N50" s="2" t="s">
        <v>35</v>
      </c>
      <c r="O50" s="2" t="s">
        <v>35</v>
      </c>
      <c r="P50" s="2" t="s">
        <v>87</v>
      </c>
      <c r="Q50" s="2" t="s">
        <v>35</v>
      </c>
      <c r="R50" s="2" t="s">
        <v>35</v>
      </c>
      <c r="S50" s="2" t="s">
        <v>35</v>
      </c>
      <c r="T50" s="2" t="s">
        <v>35</v>
      </c>
      <c r="U50" s="2" t="s">
        <v>35</v>
      </c>
      <c r="V50" s="2" t="s">
        <v>35</v>
      </c>
      <c r="W50" s="2" t="s">
        <v>35</v>
      </c>
      <c r="X50" s="2" t="s">
        <v>35</v>
      </c>
      <c r="Y50" s="2" t="s">
        <v>35</v>
      </c>
      <c r="Z50" s="2" t="s">
        <v>35</v>
      </c>
      <c r="AA50" s="2" t="s">
        <v>35</v>
      </c>
      <c r="AB50" s="2" t="s">
        <v>35</v>
      </c>
      <c r="AC50" s="2" t="s">
        <v>35</v>
      </c>
      <c r="AD50" s="2" t="s">
        <v>843</v>
      </c>
      <c r="AE50" s="2" t="s">
        <v>48</v>
      </c>
      <c r="AF50" s="2" t="s">
        <v>140</v>
      </c>
      <c r="AG50" s="2" t="s">
        <v>49</v>
      </c>
      <c r="AH50" s="2" t="s">
        <v>37</v>
      </c>
    </row>
    <row r="51" spans="1:34">
      <c r="A51" s="2" t="s">
        <v>844</v>
      </c>
      <c r="B51" s="3">
        <v>45873.327731480997</v>
      </c>
      <c r="C51" s="2" t="s">
        <v>137</v>
      </c>
      <c r="D51" s="2" t="s">
        <v>40</v>
      </c>
      <c r="E51" s="2" t="s">
        <v>33</v>
      </c>
      <c r="F51" s="2" t="s">
        <v>138</v>
      </c>
      <c r="G51" s="2" t="s">
        <v>139</v>
      </c>
      <c r="H51" s="2" t="s">
        <v>34</v>
      </c>
      <c r="I51" s="2" t="s">
        <v>689</v>
      </c>
      <c r="J51" s="2" t="s">
        <v>35</v>
      </c>
      <c r="K51" s="2" t="s">
        <v>35</v>
      </c>
      <c r="L51" s="2" t="s">
        <v>35</v>
      </c>
      <c r="M51" s="2" t="s">
        <v>35</v>
      </c>
      <c r="N51" s="2" t="s">
        <v>35</v>
      </c>
      <c r="O51" s="2" t="s">
        <v>35</v>
      </c>
      <c r="P51" s="2" t="s">
        <v>87</v>
      </c>
      <c r="Q51" s="2" t="s">
        <v>35</v>
      </c>
      <c r="R51" s="2" t="s">
        <v>35</v>
      </c>
      <c r="S51" s="2" t="s">
        <v>35</v>
      </c>
      <c r="T51" s="2" t="s">
        <v>35</v>
      </c>
      <c r="U51" s="2" t="s">
        <v>35</v>
      </c>
      <c r="V51" s="2" t="s">
        <v>35</v>
      </c>
      <c r="W51" s="2" t="s">
        <v>35</v>
      </c>
      <c r="X51" s="2" t="s">
        <v>35</v>
      </c>
      <c r="Y51" s="2" t="s">
        <v>35</v>
      </c>
      <c r="Z51" s="2" t="s">
        <v>35</v>
      </c>
      <c r="AA51" s="2" t="s">
        <v>35</v>
      </c>
      <c r="AB51" s="2" t="s">
        <v>35</v>
      </c>
      <c r="AC51" s="2" t="s">
        <v>35</v>
      </c>
      <c r="AD51" s="2" t="s">
        <v>845</v>
      </c>
      <c r="AE51" s="2" t="s">
        <v>48</v>
      </c>
      <c r="AF51" s="2" t="s">
        <v>140</v>
      </c>
      <c r="AG51" s="2" t="s">
        <v>49</v>
      </c>
      <c r="AH51" s="2" t="s">
        <v>37</v>
      </c>
    </row>
    <row r="52" spans="1:34">
      <c r="A52" s="2" t="s">
        <v>846</v>
      </c>
      <c r="B52" s="3">
        <v>45873.328680555998</v>
      </c>
      <c r="C52" s="2" t="s">
        <v>137</v>
      </c>
      <c r="D52" s="2" t="s">
        <v>32</v>
      </c>
      <c r="E52" s="2" t="s">
        <v>33</v>
      </c>
      <c r="F52" s="2" t="s">
        <v>138</v>
      </c>
      <c r="G52" s="2" t="s">
        <v>146</v>
      </c>
      <c r="H52" s="2" t="s">
        <v>34</v>
      </c>
      <c r="I52" s="2" t="s">
        <v>847</v>
      </c>
      <c r="J52" s="2" t="s">
        <v>35</v>
      </c>
      <c r="K52" s="2" t="s">
        <v>35</v>
      </c>
      <c r="L52" s="2" t="s">
        <v>35</v>
      </c>
      <c r="M52" s="2" t="s">
        <v>35</v>
      </c>
      <c r="N52" s="2" t="s">
        <v>35</v>
      </c>
      <c r="O52" s="2" t="s">
        <v>35</v>
      </c>
      <c r="P52" s="2" t="s">
        <v>87</v>
      </c>
      <c r="Q52" s="2" t="s">
        <v>35</v>
      </c>
      <c r="R52" s="2" t="s">
        <v>35</v>
      </c>
      <c r="S52" s="2" t="s">
        <v>35</v>
      </c>
      <c r="T52" s="2" t="s">
        <v>35</v>
      </c>
      <c r="U52" s="2" t="s">
        <v>35</v>
      </c>
      <c r="V52" s="2" t="s">
        <v>35</v>
      </c>
      <c r="W52" s="2" t="s">
        <v>35</v>
      </c>
      <c r="X52" s="2" t="s">
        <v>35</v>
      </c>
      <c r="Y52" s="2" t="s">
        <v>35</v>
      </c>
      <c r="Z52" s="2" t="s">
        <v>35</v>
      </c>
      <c r="AA52" s="2" t="s">
        <v>35</v>
      </c>
      <c r="AB52" s="2" t="s">
        <v>35</v>
      </c>
      <c r="AC52" s="2" t="s">
        <v>35</v>
      </c>
      <c r="AD52" s="2" t="s">
        <v>848</v>
      </c>
      <c r="AE52" s="2" t="s">
        <v>48</v>
      </c>
      <c r="AF52" s="2" t="s">
        <v>140</v>
      </c>
      <c r="AG52" s="2" t="s">
        <v>49</v>
      </c>
      <c r="AH52" s="2" t="s">
        <v>37</v>
      </c>
    </row>
    <row r="53" spans="1:34">
      <c r="A53" s="2" t="s">
        <v>849</v>
      </c>
      <c r="B53" s="3">
        <v>45873.329502314999</v>
      </c>
      <c r="C53" s="2" t="s">
        <v>137</v>
      </c>
      <c r="D53" s="2" t="s">
        <v>40</v>
      </c>
      <c r="E53" s="2" t="s">
        <v>33</v>
      </c>
      <c r="F53" s="2" t="s">
        <v>138</v>
      </c>
      <c r="G53" s="2" t="s">
        <v>229</v>
      </c>
      <c r="H53" s="2" t="s">
        <v>34</v>
      </c>
      <c r="I53" s="2" t="s">
        <v>850</v>
      </c>
      <c r="J53" s="2" t="s">
        <v>35</v>
      </c>
      <c r="K53" s="2" t="s">
        <v>35</v>
      </c>
      <c r="L53" s="2" t="s">
        <v>35</v>
      </c>
      <c r="M53" s="2" t="s">
        <v>35</v>
      </c>
      <c r="N53" s="2" t="s">
        <v>35</v>
      </c>
      <c r="O53" s="2" t="s">
        <v>35</v>
      </c>
      <c r="P53" s="2" t="s">
        <v>87</v>
      </c>
      <c r="Q53" s="2" t="s">
        <v>35</v>
      </c>
      <c r="R53" s="2" t="s">
        <v>35</v>
      </c>
      <c r="S53" s="2" t="s">
        <v>35</v>
      </c>
      <c r="T53" s="2" t="s">
        <v>35</v>
      </c>
      <c r="U53" s="2" t="s">
        <v>35</v>
      </c>
      <c r="V53" s="2" t="s">
        <v>35</v>
      </c>
      <c r="W53" s="2" t="s">
        <v>35</v>
      </c>
      <c r="X53" s="2" t="s">
        <v>35</v>
      </c>
      <c r="Y53" s="2" t="s">
        <v>35</v>
      </c>
      <c r="Z53" s="2" t="s">
        <v>35</v>
      </c>
      <c r="AA53" s="2" t="s">
        <v>35</v>
      </c>
      <c r="AB53" s="2" t="s">
        <v>35</v>
      </c>
      <c r="AC53" s="2" t="s">
        <v>35</v>
      </c>
      <c r="AD53" s="2" t="s">
        <v>851</v>
      </c>
      <c r="AE53" s="2" t="s">
        <v>48</v>
      </c>
      <c r="AF53" s="2" t="s">
        <v>140</v>
      </c>
      <c r="AG53" s="2" t="s">
        <v>49</v>
      </c>
      <c r="AH53" s="2" t="s">
        <v>37</v>
      </c>
    </row>
    <row r="54" spans="1:34">
      <c r="A54" s="2" t="s">
        <v>852</v>
      </c>
      <c r="B54" s="3">
        <v>45873.329907407002</v>
      </c>
      <c r="C54" s="2" t="s">
        <v>137</v>
      </c>
      <c r="D54" s="2" t="s">
        <v>32</v>
      </c>
      <c r="E54" s="2" t="s">
        <v>33</v>
      </c>
      <c r="F54" s="2" t="s">
        <v>138</v>
      </c>
      <c r="G54" s="2" t="s">
        <v>147</v>
      </c>
      <c r="H54" s="2" t="s">
        <v>34</v>
      </c>
      <c r="I54" s="2" t="s">
        <v>853</v>
      </c>
      <c r="J54" s="2" t="s">
        <v>35</v>
      </c>
      <c r="K54" s="2" t="s">
        <v>35</v>
      </c>
      <c r="L54" s="2" t="s">
        <v>35</v>
      </c>
      <c r="M54" s="2" t="s">
        <v>35</v>
      </c>
      <c r="N54" s="2" t="s">
        <v>35</v>
      </c>
      <c r="O54" s="2" t="s">
        <v>35</v>
      </c>
      <c r="P54" s="2" t="s">
        <v>87</v>
      </c>
      <c r="Q54" s="2" t="s">
        <v>35</v>
      </c>
      <c r="R54" s="2" t="s">
        <v>35</v>
      </c>
      <c r="S54" s="2" t="s">
        <v>35</v>
      </c>
      <c r="T54" s="2" t="s">
        <v>35</v>
      </c>
      <c r="U54" s="2" t="s">
        <v>35</v>
      </c>
      <c r="V54" s="2" t="s">
        <v>35</v>
      </c>
      <c r="W54" s="2" t="s">
        <v>35</v>
      </c>
      <c r="X54" s="2" t="s">
        <v>35</v>
      </c>
      <c r="Y54" s="2" t="s">
        <v>35</v>
      </c>
      <c r="Z54" s="2" t="s">
        <v>35</v>
      </c>
      <c r="AA54" s="2" t="s">
        <v>35</v>
      </c>
      <c r="AB54" s="2" t="s">
        <v>35</v>
      </c>
      <c r="AC54" s="2" t="s">
        <v>35</v>
      </c>
      <c r="AD54" s="2" t="s">
        <v>854</v>
      </c>
      <c r="AE54" s="2" t="s">
        <v>48</v>
      </c>
      <c r="AF54" s="2" t="s">
        <v>140</v>
      </c>
      <c r="AG54" s="2" t="s">
        <v>49</v>
      </c>
      <c r="AH54" s="2" t="s">
        <v>37</v>
      </c>
    </row>
    <row r="55" spans="1:34">
      <c r="A55" s="2" t="s">
        <v>855</v>
      </c>
      <c r="B55" s="3">
        <v>45873.339826388998</v>
      </c>
      <c r="C55" s="2" t="s">
        <v>137</v>
      </c>
      <c r="D55" s="2" t="s">
        <v>40</v>
      </c>
      <c r="E55" s="2" t="s">
        <v>42</v>
      </c>
      <c r="F55" s="2" t="s">
        <v>138</v>
      </c>
      <c r="G55" s="2" t="s">
        <v>258</v>
      </c>
      <c r="H55" s="2" t="s">
        <v>34</v>
      </c>
      <c r="I55" s="2" t="s">
        <v>856</v>
      </c>
      <c r="J55" s="2" t="s">
        <v>35</v>
      </c>
      <c r="K55" s="2" t="s">
        <v>35</v>
      </c>
      <c r="L55" s="2" t="s">
        <v>35</v>
      </c>
      <c r="M55" s="2" t="s">
        <v>35</v>
      </c>
      <c r="N55" s="2" t="s">
        <v>35</v>
      </c>
      <c r="O55" s="2" t="s">
        <v>35</v>
      </c>
      <c r="P55" s="2" t="s">
        <v>87</v>
      </c>
      <c r="Q55" s="2" t="s">
        <v>35</v>
      </c>
      <c r="R55" s="2" t="s">
        <v>35</v>
      </c>
      <c r="S55" s="2" t="s">
        <v>35</v>
      </c>
      <c r="T55" s="2" t="s">
        <v>35</v>
      </c>
      <c r="U55" s="2" t="s">
        <v>35</v>
      </c>
      <c r="V55" s="2" t="s">
        <v>35</v>
      </c>
      <c r="W55" s="2" t="s">
        <v>35</v>
      </c>
      <c r="X55" s="2" t="s">
        <v>35</v>
      </c>
      <c r="Y55" s="2" t="s">
        <v>35</v>
      </c>
      <c r="Z55" s="2" t="s">
        <v>35</v>
      </c>
      <c r="AA55" s="2" t="s">
        <v>35</v>
      </c>
      <c r="AB55" s="2" t="s">
        <v>35</v>
      </c>
      <c r="AC55" s="2" t="s">
        <v>35</v>
      </c>
      <c r="AD55" s="2" t="s">
        <v>857</v>
      </c>
      <c r="AE55" s="2" t="s">
        <v>48</v>
      </c>
      <c r="AF55" s="2" t="s">
        <v>140</v>
      </c>
      <c r="AG55" s="2" t="s">
        <v>49</v>
      </c>
      <c r="AH55" s="2" t="s">
        <v>37</v>
      </c>
    </row>
    <row r="56" spans="1:34">
      <c r="A56" s="2" t="s">
        <v>858</v>
      </c>
      <c r="B56" s="3">
        <v>45873.340138888998</v>
      </c>
      <c r="C56" s="2" t="s">
        <v>137</v>
      </c>
      <c r="D56" s="2" t="s">
        <v>32</v>
      </c>
      <c r="E56" s="2" t="s">
        <v>33</v>
      </c>
      <c r="F56" s="2" t="s">
        <v>138</v>
      </c>
      <c r="G56" s="2" t="s">
        <v>258</v>
      </c>
      <c r="H56" s="2" t="s">
        <v>34</v>
      </c>
      <c r="I56" s="2" t="s">
        <v>856</v>
      </c>
      <c r="J56" s="2" t="s">
        <v>35</v>
      </c>
      <c r="K56" s="2" t="s">
        <v>35</v>
      </c>
      <c r="L56" s="2" t="s">
        <v>35</v>
      </c>
      <c r="M56" s="2" t="s">
        <v>35</v>
      </c>
      <c r="N56" s="2" t="s">
        <v>35</v>
      </c>
      <c r="O56" s="2" t="s">
        <v>35</v>
      </c>
      <c r="P56" s="2" t="s">
        <v>87</v>
      </c>
      <c r="Q56" s="2" t="s">
        <v>35</v>
      </c>
      <c r="R56" s="2" t="s">
        <v>35</v>
      </c>
      <c r="S56" s="2" t="s">
        <v>35</v>
      </c>
      <c r="T56" s="2" t="s">
        <v>35</v>
      </c>
      <c r="U56" s="2" t="s">
        <v>35</v>
      </c>
      <c r="V56" s="2" t="s">
        <v>35</v>
      </c>
      <c r="W56" s="2" t="s">
        <v>35</v>
      </c>
      <c r="X56" s="2" t="s">
        <v>35</v>
      </c>
      <c r="Y56" s="2" t="s">
        <v>35</v>
      </c>
      <c r="Z56" s="2" t="s">
        <v>35</v>
      </c>
      <c r="AA56" s="2" t="s">
        <v>35</v>
      </c>
      <c r="AB56" s="2" t="s">
        <v>35</v>
      </c>
      <c r="AC56" s="2" t="s">
        <v>35</v>
      </c>
      <c r="AD56" s="2" t="s">
        <v>859</v>
      </c>
      <c r="AE56" s="2" t="s">
        <v>48</v>
      </c>
      <c r="AF56" s="2" t="s">
        <v>140</v>
      </c>
      <c r="AG56" s="2" t="s">
        <v>49</v>
      </c>
      <c r="AH56" s="2" t="s">
        <v>37</v>
      </c>
    </row>
    <row r="57" spans="1:34">
      <c r="A57" s="2" t="s">
        <v>860</v>
      </c>
      <c r="B57" s="3">
        <v>45873.340624999997</v>
      </c>
      <c r="C57" s="2" t="s">
        <v>137</v>
      </c>
      <c r="D57" s="2" t="s">
        <v>32</v>
      </c>
      <c r="E57" s="2" t="s">
        <v>33</v>
      </c>
      <c r="F57" s="2" t="s">
        <v>138</v>
      </c>
      <c r="G57" s="2" t="s">
        <v>150</v>
      </c>
      <c r="H57" s="2" t="s">
        <v>34</v>
      </c>
      <c r="I57" s="2" t="s">
        <v>861</v>
      </c>
      <c r="J57" s="2" t="s">
        <v>35</v>
      </c>
      <c r="K57" s="2" t="s">
        <v>35</v>
      </c>
      <c r="L57" s="2" t="s">
        <v>35</v>
      </c>
      <c r="M57" s="2" t="s">
        <v>35</v>
      </c>
      <c r="N57" s="2" t="s">
        <v>35</v>
      </c>
      <c r="O57" s="2" t="s">
        <v>35</v>
      </c>
      <c r="P57" s="2" t="s">
        <v>87</v>
      </c>
      <c r="Q57" s="2" t="s">
        <v>35</v>
      </c>
      <c r="R57" s="2" t="s">
        <v>35</v>
      </c>
      <c r="S57" s="2" t="s">
        <v>35</v>
      </c>
      <c r="T57" s="2" t="s">
        <v>35</v>
      </c>
      <c r="U57" s="2" t="s">
        <v>35</v>
      </c>
      <c r="V57" s="2" t="s">
        <v>35</v>
      </c>
      <c r="W57" s="2" t="s">
        <v>35</v>
      </c>
      <c r="X57" s="2" t="s">
        <v>35</v>
      </c>
      <c r="Y57" s="2" t="s">
        <v>35</v>
      </c>
      <c r="Z57" s="2" t="s">
        <v>35</v>
      </c>
      <c r="AA57" s="2" t="s">
        <v>35</v>
      </c>
      <c r="AB57" s="2" t="s">
        <v>35</v>
      </c>
      <c r="AC57" s="2" t="s">
        <v>35</v>
      </c>
      <c r="AD57" s="2" t="s">
        <v>862</v>
      </c>
      <c r="AE57" s="2" t="s">
        <v>48</v>
      </c>
      <c r="AF57" s="2" t="s">
        <v>140</v>
      </c>
      <c r="AG57" s="2" t="s">
        <v>49</v>
      </c>
      <c r="AH57" s="2" t="s">
        <v>37</v>
      </c>
    </row>
    <row r="58" spans="1:34">
      <c r="A58" s="2" t="s">
        <v>863</v>
      </c>
      <c r="B58" s="3">
        <v>45873.343657407</v>
      </c>
      <c r="C58" s="2" t="s">
        <v>137</v>
      </c>
      <c r="D58" s="2" t="s">
        <v>32</v>
      </c>
      <c r="E58" s="2" t="s">
        <v>33</v>
      </c>
      <c r="F58" s="2" t="s">
        <v>138</v>
      </c>
      <c r="G58" s="2" t="s">
        <v>229</v>
      </c>
      <c r="H58" s="2" t="s">
        <v>34</v>
      </c>
      <c r="I58" s="2" t="s">
        <v>864</v>
      </c>
      <c r="J58" s="2" t="s">
        <v>35</v>
      </c>
      <c r="K58" s="2" t="s">
        <v>35</v>
      </c>
      <c r="L58" s="2" t="s">
        <v>35</v>
      </c>
      <c r="M58" s="2" t="s">
        <v>35</v>
      </c>
      <c r="N58" s="2" t="s">
        <v>35</v>
      </c>
      <c r="O58" s="2" t="s">
        <v>35</v>
      </c>
      <c r="P58" s="2" t="s">
        <v>87</v>
      </c>
      <c r="Q58" s="2" t="s">
        <v>35</v>
      </c>
      <c r="R58" s="2" t="s">
        <v>35</v>
      </c>
      <c r="S58" s="2" t="s">
        <v>35</v>
      </c>
      <c r="T58" s="2" t="s">
        <v>35</v>
      </c>
      <c r="U58" s="2" t="s">
        <v>35</v>
      </c>
      <c r="V58" s="2" t="s">
        <v>35</v>
      </c>
      <c r="W58" s="2" t="s">
        <v>35</v>
      </c>
      <c r="X58" s="2" t="s">
        <v>35</v>
      </c>
      <c r="Y58" s="2" t="s">
        <v>35</v>
      </c>
      <c r="Z58" s="2" t="s">
        <v>35</v>
      </c>
      <c r="AA58" s="2" t="s">
        <v>35</v>
      </c>
      <c r="AB58" s="2" t="s">
        <v>35</v>
      </c>
      <c r="AC58" s="2" t="s">
        <v>35</v>
      </c>
      <c r="AD58" s="2" t="s">
        <v>865</v>
      </c>
      <c r="AE58" s="2" t="s">
        <v>48</v>
      </c>
      <c r="AF58" s="2" t="s">
        <v>140</v>
      </c>
      <c r="AG58" s="2" t="s">
        <v>49</v>
      </c>
      <c r="AH58" s="2" t="s">
        <v>37</v>
      </c>
    </row>
    <row r="59" spans="1:34">
      <c r="A59" s="2" t="s">
        <v>866</v>
      </c>
      <c r="B59" s="3">
        <v>45873.345011573998</v>
      </c>
      <c r="C59" s="2" t="s">
        <v>137</v>
      </c>
      <c r="D59" s="2" t="s">
        <v>32</v>
      </c>
      <c r="E59" s="2" t="s">
        <v>33</v>
      </c>
      <c r="F59" s="2" t="s">
        <v>138</v>
      </c>
      <c r="G59" s="2" t="s">
        <v>151</v>
      </c>
      <c r="H59" s="2" t="s">
        <v>34</v>
      </c>
      <c r="I59" s="2" t="s">
        <v>867</v>
      </c>
      <c r="J59" s="2" t="s">
        <v>35</v>
      </c>
      <c r="K59" s="2" t="s">
        <v>35</v>
      </c>
      <c r="L59" s="2" t="s">
        <v>35</v>
      </c>
      <c r="M59" s="2" t="s">
        <v>35</v>
      </c>
      <c r="N59" s="2" t="s">
        <v>35</v>
      </c>
      <c r="O59" s="2" t="s">
        <v>35</v>
      </c>
      <c r="P59" s="2" t="s">
        <v>87</v>
      </c>
      <c r="Q59" s="2" t="s">
        <v>35</v>
      </c>
      <c r="R59" s="2" t="s">
        <v>35</v>
      </c>
      <c r="S59" s="2" t="s">
        <v>35</v>
      </c>
      <c r="T59" s="2" t="s">
        <v>35</v>
      </c>
      <c r="U59" s="2" t="s">
        <v>35</v>
      </c>
      <c r="V59" s="2" t="s">
        <v>35</v>
      </c>
      <c r="W59" s="2" t="s">
        <v>35</v>
      </c>
      <c r="X59" s="2" t="s">
        <v>35</v>
      </c>
      <c r="Y59" s="2" t="s">
        <v>35</v>
      </c>
      <c r="Z59" s="2" t="s">
        <v>35</v>
      </c>
      <c r="AA59" s="2" t="s">
        <v>35</v>
      </c>
      <c r="AB59" s="2" t="s">
        <v>35</v>
      </c>
      <c r="AC59" s="2" t="s">
        <v>35</v>
      </c>
      <c r="AD59" s="2" t="s">
        <v>868</v>
      </c>
      <c r="AE59" s="2" t="s">
        <v>48</v>
      </c>
      <c r="AF59" s="2" t="s">
        <v>140</v>
      </c>
      <c r="AG59" s="2" t="s">
        <v>49</v>
      </c>
      <c r="AH59" s="2" t="s">
        <v>37</v>
      </c>
    </row>
    <row r="60" spans="1:34">
      <c r="A60" s="2" t="s">
        <v>869</v>
      </c>
      <c r="B60" s="3">
        <v>45873.401087963</v>
      </c>
      <c r="C60" s="2" t="s">
        <v>203</v>
      </c>
      <c r="D60" s="2" t="s">
        <v>32</v>
      </c>
      <c r="E60" s="2" t="s">
        <v>33</v>
      </c>
      <c r="F60" s="2" t="s">
        <v>74</v>
      </c>
      <c r="G60" s="2" t="s">
        <v>80</v>
      </c>
      <c r="H60" s="2" t="s">
        <v>34</v>
      </c>
      <c r="I60" s="2" t="s">
        <v>870</v>
      </c>
      <c r="J60" s="2" t="s">
        <v>35</v>
      </c>
      <c r="K60" s="2" t="s">
        <v>35</v>
      </c>
      <c r="L60" s="2" t="s">
        <v>35</v>
      </c>
      <c r="M60" s="2" t="s">
        <v>35</v>
      </c>
      <c r="N60" s="2" t="s">
        <v>35</v>
      </c>
      <c r="O60" s="2" t="s">
        <v>35</v>
      </c>
      <c r="P60" s="2" t="s">
        <v>87</v>
      </c>
      <c r="Q60" s="2" t="s">
        <v>35</v>
      </c>
      <c r="R60" s="2" t="s">
        <v>35</v>
      </c>
      <c r="S60" s="2" t="s">
        <v>35</v>
      </c>
      <c r="T60" s="2" t="s">
        <v>35</v>
      </c>
      <c r="U60" s="2" t="s">
        <v>35</v>
      </c>
      <c r="V60" s="2" t="s">
        <v>35</v>
      </c>
      <c r="W60" s="2" t="s">
        <v>35</v>
      </c>
      <c r="X60" s="2" t="s">
        <v>35</v>
      </c>
      <c r="Y60" s="2" t="s">
        <v>35</v>
      </c>
      <c r="Z60" s="2" t="s">
        <v>35</v>
      </c>
      <c r="AA60" s="2" t="s">
        <v>35</v>
      </c>
      <c r="AB60" s="2" t="s">
        <v>35</v>
      </c>
      <c r="AC60" s="2" t="s">
        <v>35</v>
      </c>
      <c r="AD60" s="2" t="s">
        <v>871</v>
      </c>
      <c r="AE60" s="2" t="s">
        <v>48</v>
      </c>
      <c r="AF60" s="2" t="s">
        <v>76</v>
      </c>
      <c r="AG60" s="2" t="s">
        <v>49</v>
      </c>
      <c r="AH60" s="2" t="s">
        <v>41</v>
      </c>
    </row>
    <row r="61" spans="1:34">
      <c r="A61" s="2" t="s">
        <v>872</v>
      </c>
      <c r="B61" s="3">
        <v>45873.408657407002</v>
      </c>
      <c r="C61" s="2" t="s">
        <v>203</v>
      </c>
      <c r="D61" s="2" t="s">
        <v>32</v>
      </c>
      <c r="E61" s="2" t="s">
        <v>33</v>
      </c>
      <c r="F61" s="2" t="s">
        <v>74</v>
      </c>
      <c r="G61" s="2" t="s">
        <v>79</v>
      </c>
      <c r="H61" s="2" t="s">
        <v>34</v>
      </c>
      <c r="I61" s="2" t="s">
        <v>873</v>
      </c>
      <c r="J61" s="2" t="s">
        <v>35</v>
      </c>
      <c r="K61" s="2" t="s">
        <v>35</v>
      </c>
      <c r="L61" s="2" t="s">
        <v>35</v>
      </c>
      <c r="M61" s="2" t="s">
        <v>35</v>
      </c>
      <c r="N61" s="2" t="s">
        <v>35</v>
      </c>
      <c r="O61" s="2" t="s">
        <v>35</v>
      </c>
      <c r="P61" s="2" t="s">
        <v>87</v>
      </c>
      <c r="Q61" s="2" t="s">
        <v>35</v>
      </c>
      <c r="R61" s="2" t="s">
        <v>35</v>
      </c>
      <c r="S61" s="2" t="s">
        <v>35</v>
      </c>
      <c r="T61" s="2" t="s">
        <v>35</v>
      </c>
      <c r="U61" s="2" t="s">
        <v>35</v>
      </c>
      <c r="V61" s="2" t="s">
        <v>35</v>
      </c>
      <c r="W61" s="2" t="s">
        <v>35</v>
      </c>
      <c r="X61" s="2" t="s">
        <v>35</v>
      </c>
      <c r="Y61" s="2" t="s">
        <v>35</v>
      </c>
      <c r="Z61" s="2" t="s">
        <v>35</v>
      </c>
      <c r="AA61" s="2" t="s">
        <v>35</v>
      </c>
      <c r="AB61" s="2" t="s">
        <v>35</v>
      </c>
      <c r="AC61" s="2" t="s">
        <v>35</v>
      </c>
      <c r="AD61" s="2" t="s">
        <v>874</v>
      </c>
      <c r="AE61" s="2" t="s">
        <v>48</v>
      </c>
      <c r="AF61" s="2" t="s">
        <v>76</v>
      </c>
      <c r="AG61" s="2" t="s">
        <v>49</v>
      </c>
      <c r="AH61" s="2" t="s">
        <v>41</v>
      </c>
    </row>
    <row r="62" spans="1:34">
      <c r="A62" s="2" t="s">
        <v>875</v>
      </c>
      <c r="B62" s="3">
        <v>45873.414131944002</v>
      </c>
      <c r="C62" s="2" t="s">
        <v>203</v>
      </c>
      <c r="D62" s="2" t="s">
        <v>32</v>
      </c>
      <c r="E62" s="2" t="s">
        <v>33</v>
      </c>
      <c r="F62" s="2" t="s">
        <v>74</v>
      </c>
      <c r="G62" s="2" t="s">
        <v>75</v>
      </c>
      <c r="H62" s="2" t="s">
        <v>34</v>
      </c>
      <c r="I62" s="2" t="s">
        <v>876</v>
      </c>
      <c r="J62" s="2" t="s">
        <v>35</v>
      </c>
      <c r="K62" s="2" t="s">
        <v>35</v>
      </c>
      <c r="L62" s="2" t="s">
        <v>35</v>
      </c>
      <c r="M62" s="2" t="s">
        <v>35</v>
      </c>
      <c r="N62" s="2" t="s">
        <v>35</v>
      </c>
      <c r="O62" s="2" t="s">
        <v>35</v>
      </c>
      <c r="P62" s="2" t="s">
        <v>87</v>
      </c>
      <c r="Q62" s="2" t="s">
        <v>35</v>
      </c>
      <c r="R62" s="2" t="s">
        <v>35</v>
      </c>
      <c r="S62" s="2" t="s">
        <v>35</v>
      </c>
      <c r="T62" s="2" t="s">
        <v>35</v>
      </c>
      <c r="U62" s="2" t="s">
        <v>35</v>
      </c>
      <c r="V62" s="2" t="s">
        <v>35</v>
      </c>
      <c r="W62" s="2" t="s">
        <v>35</v>
      </c>
      <c r="X62" s="2" t="s">
        <v>35</v>
      </c>
      <c r="Y62" s="2" t="s">
        <v>35</v>
      </c>
      <c r="Z62" s="2" t="s">
        <v>35</v>
      </c>
      <c r="AA62" s="2" t="s">
        <v>35</v>
      </c>
      <c r="AB62" s="2" t="s">
        <v>35</v>
      </c>
      <c r="AC62" s="2" t="s">
        <v>35</v>
      </c>
      <c r="AD62" s="2" t="s">
        <v>877</v>
      </c>
      <c r="AE62" s="2" t="s">
        <v>48</v>
      </c>
      <c r="AF62" s="2" t="s">
        <v>76</v>
      </c>
      <c r="AG62" s="2" t="s">
        <v>49</v>
      </c>
      <c r="AH62" s="2" t="s">
        <v>41</v>
      </c>
    </row>
    <row r="63" spans="1:34">
      <c r="A63" s="2" t="s">
        <v>878</v>
      </c>
      <c r="B63" s="3">
        <v>45873.417349536998</v>
      </c>
      <c r="C63" s="2" t="s">
        <v>203</v>
      </c>
      <c r="D63" s="2" t="s">
        <v>32</v>
      </c>
      <c r="E63" s="2" t="s">
        <v>33</v>
      </c>
      <c r="F63" s="2" t="s">
        <v>74</v>
      </c>
      <c r="G63" s="2" t="s">
        <v>75</v>
      </c>
      <c r="H63" s="2" t="s">
        <v>34</v>
      </c>
      <c r="I63" s="2" t="s">
        <v>879</v>
      </c>
      <c r="J63" s="2" t="s">
        <v>35</v>
      </c>
      <c r="K63" s="2" t="s">
        <v>35</v>
      </c>
      <c r="L63" s="2" t="s">
        <v>35</v>
      </c>
      <c r="M63" s="2" t="s">
        <v>35</v>
      </c>
      <c r="N63" s="2" t="s">
        <v>35</v>
      </c>
      <c r="O63" s="2" t="s">
        <v>35</v>
      </c>
      <c r="P63" s="2" t="s">
        <v>87</v>
      </c>
      <c r="Q63" s="2" t="s">
        <v>35</v>
      </c>
      <c r="R63" s="2" t="s">
        <v>35</v>
      </c>
      <c r="S63" s="2" t="s">
        <v>35</v>
      </c>
      <c r="T63" s="2" t="s">
        <v>35</v>
      </c>
      <c r="U63" s="2" t="s">
        <v>35</v>
      </c>
      <c r="V63" s="2" t="s">
        <v>35</v>
      </c>
      <c r="W63" s="2" t="s">
        <v>35</v>
      </c>
      <c r="X63" s="2" t="s">
        <v>35</v>
      </c>
      <c r="Y63" s="2" t="s">
        <v>35</v>
      </c>
      <c r="Z63" s="2" t="s">
        <v>35</v>
      </c>
      <c r="AA63" s="2" t="s">
        <v>35</v>
      </c>
      <c r="AB63" s="2" t="s">
        <v>35</v>
      </c>
      <c r="AC63" s="2" t="s">
        <v>35</v>
      </c>
      <c r="AD63" s="2" t="s">
        <v>880</v>
      </c>
      <c r="AE63" s="2" t="s">
        <v>48</v>
      </c>
      <c r="AF63" s="2" t="s">
        <v>76</v>
      </c>
      <c r="AG63" s="2" t="s">
        <v>49</v>
      </c>
      <c r="AH63" s="2" t="s">
        <v>41</v>
      </c>
    </row>
    <row r="64" spans="1:34">
      <c r="A64" s="2" t="s">
        <v>881</v>
      </c>
      <c r="B64" s="3">
        <v>45873.420069444001</v>
      </c>
      <c r="C64" s="2" t="s">
        <v>203</v>
      </c>
      <c r="D64" s="2" t="s">
        <v>32</v>
      </c>
      <c r="E64" s="2" t="s">
        <v>33</v>
      </c>
      <c r="F64" s="2" t="s">
        <v>74</v>
      </c>
      <c r="G64" s="2" t="s">
        <v>78</v>
      </c>
      <c r="H64" s="2" t="s">
        <v>34</v>
      </c>
      <c r="I64" s="2" t="s">
        <v>882</v>
      </c>
      <c r="J64" s="2" t="s">
        <v>35</v>
      </c>
      <c r="K64" s="2" t="s">
        <v>35</v>
      </c>
      <c r="L64" s="2" t="s">
        <v>35</v>
      </c>
      <c r="M64" s="2" t="s">
        <v>35</v>
      </c>
      <c r="N64" s="2" t="s">
        <v>35</v>
      </c>
      <c r="O64" s="2" t="s">
        <v>35</v>
      </c>
      <c r="P64" s="2" t="s">
        <v>87</v>
      </c>
      <c r="Q64" s="2" t="s">
        <v>35</v>
      </c>
      <c r="R64" s="2" t="s">
        <v>35</v>
      </c>
      <c r="S64" s="2" t="s">
        <v>35</v>
      </c>
      <c r="T64" s="2" t="s">
        <v>35</v>
      </c>
      <c r="U64" s="2" t="s">
        <v>35</v>
      </c>
      <c r="V64" s="2" t="s">
        <v>35</v>
      </c>
      <c r="W64" s="2" t="s">
        <v>35</v>
      </c>
      <c r="X64" s="2" t="s">
        <v>35</v>
      </c>
      <c r="Y64" s="2" t="s">
        <v>35</v>
      </c>
      <c r="Z64" s="2" t="s">
        <v>35</v>
      </c>
      <c r="AA64" s="2" t="s">
        <v>35</v>
      </c>
      <c r="AB64" s="2" t="s">
        <v>35</v>
      </c>
      <c r="AC64" s="2" t="s">
        <v>35</v>
      </c>
      <c r="AD64" s="2" t="s">
        <v>883</v>
      </c>
      <c r="AE64" s="2" t="s">
        <v>48</v>
      </c>
      <c r="AF64" s="2" t="s">
        <v>76</v>
      </c>
      <c r="AG64" s="2" t="s">
        <v>49</v>
      </c>
      <c r="AH64" s="2" t="s">
        <v>41</v>
      </c>
    </row>
    <row r="65" spans="1:34">
      <c r="A65" s="2" t="s">
        <v>884</v>
      </c>
      <c r="B65" s="3">
        <v>45873.421736110999</v>
      </c>
      <c r="C65" s="2" t="s">
        <v>203</v>
      </c>
      <c r="D65" s="2" t="s">
        <v>32</v>
      </c>
      <c r="E65" s="2" t="s">
        <v>33</v>
      </c>
      <c r="F65" s="2" t="s">
        <v>74</v>
      </c>
      <c r="G65" s="2" t="s">
        <v>77</v>
      </c>
      <c r="H65" s="2" t="s">
        <v>34</v>
      </c>
      <c r="I65" s="2" t="s">
        <v>885</v>
      </c>
      <c r="J65" s="2" t="s">
        <v>35</v>
      </c>
      <c r="K65" s="2" t="s">
        <v>35</v>
      </c>
      <c r="L65" s="2" t="s">
        <v>35</v>
      </c>
      <c r="M65" s="2" t="s">
        <v>35</v>
      </c>
      <c r="N65" s="2" t="s">
        <v>35</v>
      </c>
      <c r="O65" s="2" t="s">
        <v>35</v>
      </c>
      <c r="P65" s="2" t="s">
        <v>87</v>
      </c>
      <c r="Q65" s="2" t="s">
        <v>35</v>
      </c>
      <c r="R65" s="2" t="s">
        <v>35</v>
      </c>
      <c r="S65" s="2" t="s">
        <v>35</v>
      </c>
      <c r="T65" s="2" t="s">
        <v>35</v>
      </c>
      <c r="U65" s="2" t="s">
        <v>35</v>
      </c>
      <c r="V65" s="2" t="s">
        <v>35</v>
      </c>
      <c r="W65" s="2" t="s">
        <v>35</v>
      </c>
      <c r="X65" s="2" t="s">
        <v>35</v>
      </c>
      <c r="Y65" s="2" t="s">
        <v>35</v>
      </c>
      <c r="Z65" s="2" t="s">
        <v>35</v>
      </c>
      <c r="AA65" s="2" t="s">
        <v>35</v>
      </c>
      <c r="AB65" s="2" t="s">
        <v>35</v>
      </c>
      <c r="AC65" s="2" t="s">
        <v>35</v>
      </c>
      <c r="AD65" s="2" t="s">
        <v>886</v>
      </c>
      <c r="AE65" s="2" t="s">
        <v>48</v>
      </c>
      <c r="AF65" s="2" t="s">
        <v>76</v>
      </c>
      <c r="AG65" s="2" t="s">
        <v>49</v>
      </c>
      <c r="AH65" s="2" t="s">
        <v>41</v>
      </c>
    </row>
    <row r="66" spans="1:34">
      <c r="A66" s="2" t="s">
        <v>889</v>
      </c>
      <c r="B66" s="3">
        <v>45873.540300925997</v>
      </c>
      <c r="C66" s="2" t="s">
        <v>90</v>
      </c>
      <c r="D66" s="2" t="s">
        <v>32</v>
      </c>
      <c r="E66" s="2" t="s">
        <v>33</v>
      </c>
      <c r="F66" s="2" t="s">
        <v>89</v>
      </c>
      <c r="G66" s="2" t="s">
        <v>484</v>
      </c>
      <c r="H66" s="2" t="s">
        <v>34</v>
      </c>
      <c r="I66" s="2" t="s">
        <v>890</v>
      </c>
      <c r="J66" s="2" t="s">
        <v>35</v>
      </c>
      <c r="K66" s="2" t="s">
        <v>35</v>
      </c>
      <c r="L66" s="2" t="s">
        <v>35</v>
      </c>
      <c r="M66" s="2" t="s">
        <v>35</v>
      </c>
      <c r="N66" s="2" t="s">
        <v>35</v>
      </c>
      <c r="O66" s="2" t="s">
        <v>35</v>
      </c>
      <c r="P66" s="2" t="s">
        <v>87</v>
      </c>
      <c r="Q66" s="2" t="s">
        <v>35</v>
      </c>
      <c r="R66" s="2" t="s">
        <v>35</v>
      </c>
      <c r="S66" s="2" t="s">
        <v>35</v>
      </c>
      <c r="T66" s="2" t="s">
        <v>35</v>
      </c>
      <c r="U66" s="2" t="s">
        <v>35</v>
      </c>
      <c r="V66" s="2" t="s">
        <v>35</v>
      </c>
      <c r="W66" s="2" t="s">
        <v>35</v>
      </c>
      <c r="X66" s="2" t="s">
        <v>35</v>
      </c>
      <c r="Y66" s="2" t="s">
        <v>35</v>
      </c>
      <c r="Z66" s="2" t="s">
        <v>35</v>
      </c>
      <c r="AA66" s="2" t="s">
        <v>35</v>
      </c>
      <c r="AB66" s="2" t="s">
        <v>35</v>
      </c>
      <c r="AC66" s="2" t="s">
        <v>35</v>
      </c>
      <c r="AD66" s="2" t="s">
        <v>891</v>
      </c>
      <c r="AE66" s="2" t="s">
        <v>36</v>
      </c>
      <c r="AF66" s="2" t="s">
        <v>892</v>
      </c>
      <c r="AG66" s="2" t="s">
        <v>49</v>
      </c>
      <c r="AH66" s="2" t="s">
        <v>38</v>
      </c>
    </row>
    <row r="67" spans="1:34">
      <c r="A67" s="2" t="s">
        <v>893</v>
      </c>
      <c r="B67" s="3">
        <v>45873.554803241001</v>
      </c>
      <c r="C67" s="2" t="s">
        <v>90</v>
      </c>
      <c r="D67" s="2" t="s">
        <v>32</v>
      </c>
      <c r="E67" s="2" t="s">
        <v>33</v>
      </c>
      <c r="F67" s="2" t="s">
        <v>89</v>
      </c>
      <c r="G67" s="2" t="s">
        <v>487</v>
      </c>
      <c r="H67" s="2" t="s">
        <v>34</v>
      </c>
      <c r="I67" s="2" t="s">
        <v>894</v>
      </c>
      <c r="J67" s="2" t="s">
        <v>35</v>
      </c>
      <c r="K67" s="2" t="s">
        <v>35</v>
      </c>
      <c r="L67" s="2" t="s">
        <v>35</v>
      </c>
      <c r="M67" s="2" t="s">
        <v>35</v>
      </c>
      <c r="N67" s="2" t="s">
        <v>35</v>
      </c>
      <c r="O67" s="2" t="s">
        <v>35</v>
      </c>
      <c r="P67" s="2" t="s">
        <v>87</v>
      </c>
      <c r="Q67" s="2" t="s">
        <v>35</v>
      </c>
      <c r="R67" s="2" t="s">
        <v>35</v>
      </c>
      <c r="S67" s="2" t="s">
        <v>35</v>
      </c>
      <c r="T67" s="2" t="s">
        <v>35</v>
      </c>
      <c r="U67" s="2" t="s">
        <v>35</v>
      </c>
      <c r="V67" s="2" t="s">
        <v>35</v>
      </c>
      <c r="W67" s="2" t="s">
        <v>35</v>
      </c>
      <c r="X67" s="2" t="s">
        <v>35</v>
      </c>
      <c r="Y67" s="2" t="s">
        <v>35</v>
      </c>
      <c r="Z67" s="2" t="s">
        <v>35</v>
      </c>
      <c r="AA67" s="2" t="s">
        <v>35</v>
      </c>
      <c r="AB67" s="2" t="s">
        <v>35</v>
      </c>
      <c r="AC67" s="2" t="s">
        <v>35</v>
      </c>
      <c r="AD67" s="2" t="s">
        <v>895</v>
      </c>
      <c r="AE67" s="2" t="s">
        <v>36</v>
      </c>
      <c r="AF67" s="2" t="s">
        <v>892</v>
      </c>
      <c r="AG67" s="2" t="s">
        <v>49</v>
      </c>
      <c r="AH67" s="2" t="s">
        <v>38</v>
      </c>
    </row>
    <row r="68" spans="1:34">
      <c r="A68" s="2" t="s">
        <v>896</v>
      </c>
      <c r="B68" s="3">
        <v>45873.561504630001</v>
      </c>
      <c r="C68" s="2" t="s">
        <v>90</v>
      </c>
      <c r="D68" s="2" t="s">
        <v>40</v>
      </c>
      <c r="E68" s="2" t="s">
        <v>33</v>
      </c>
      <c r="F68" s="2" t="s">
        <v>89</v>
      </c>
      <c r="G68" s="2" t="s">
        <v>492</v>
      </c>
      <c r="H68" s="2" t="s">
        <v>34</v>
      </c>
      <c r="I68" s="2" t="s">
        <v>897</v>
      </c>
      <c r="J68" s="2" t="s">
        <v>35</v>
      </c>
      <c r="K68" s="2" t="s">
        <v>35</v>
      </c>
      <c r="L68" s="2" t="s">
        <v>35</v>
      </c>
      <c r="M68" s="2" t="s">
        <v>35</v>
      </c>
      <c r="N68" s="2" t="s">
        <v>35</v>
      </c>
      <c r="O68" s="2" t="s">
        <v>35</v>
      </c>
      <c r="P68" s="2" t="s">
        <v>87</v>
      </c>
      <c r="Q68" s="2" t="s">
        <v>35</v>
      </c>
      <c r="R68" s="2" t="s">
        <v>35</v>
      </c>
      <c r="S68" s="2" t="s">
        <v>35</v>
      </c>
      <c r="T68" s="2" t="s">
        <v>35</v>
      </c>
      <c r="U68" s="2" t="s">
        <v>35</v>
      </c>
      <c r="V68" s="2" t="s">
        <v>35</v>
      </c>
      <c r="W68" s="2" t="s">
        <v>35</v>
      </c>
      <c r="X68" s="2" t="s">
        <v>35</v>
      </c>
      <c r="Y68" s="2" t="s">
        <v>35</v>
      </c>
      <c r="Z68" s="2" t="s">
        <v>35</v>
      </c>
      <c r="AA68" s="2" t="s">
        <v>35</v>
      </c>
      <c r="AB68" s="2" t="s">
        <v>35</v>
      </c>
      <c r="AC68" s="2" t="s">
        <v>35</v>
      </c>
      <c r="AD68" s="2" t="s">
        <v>898</v>
      </c>
      <c r="AE68" s="2" t="s">
        <v>36</v>
      </c>
      <c r="AF68" s="2" t="s">
        <v>892</v>
      </c>
      <c r="AG68" s="2" t="s">
        <v>49</v>
      </c>
      <c r="AH68" s="2" t="s">
        <v>38</v>
      </c>
    </row>
    <row r="69" spans="1:34">
      <c r="A69" s="2" t="s">
        <v>899</v>
      </c>
      <c r="B69" s="3">
        <v>45873.571909721999</v>
      </c>
      <c r="C69" s="2" t="s">
        <v>90</v>
      </c>
      <c r="D69" s="2" t="s">
        <v>40</v>
      </c>
      <c r="E69" s="2" t="s">
        <v>33</v>
      </c>
      <c r="F69" s="2" t="s">
        <v>89</v>
      </c>
      <c r="G69" s="2" t="s">
        <v>491</v>
      </c>
      <c r="H69" s="2" t="s">
        <v>34</v>
      </c>
      <c r="I69" s="2" t="s">
        <v>900</v>
      </c>
      <c r="J69" s="2" t="s">
        <v>35</v>
      </c>
      <c r="K69" s="2" t="s">
        <v>35</v>
      </c>
      <c r="L69" s="2" t="s">
        <v>35</v>
      </c>
      <c r="M69" s="2" t="s">
        <v>35</v>
      </c>
      <c r="N69" s="2" t="s">
        <v>35</v>
      </c>
      <c r="O69" s="2" t="s">
        <v>35</v>
      </c>
      <c r="P69" s="2" t="s">
        <v>87</v>
      </c>
      <c r="Q69" s="2" t="s">
        <v>35</v>
      </c>
      <c r="R69" s="2" t="s">
        <v>35</v>
      </c>
      <c r="S69" s="2" t="s">
        <v>35</v>
      </c>
      <c r="T69" s="2" t="s">
        <v>35</v>
      </c>
      <c r="U69" s="2" t="s">
        <v>35</v>
      </c>
      <c r="V69" s="2" t="s">
        <v>35</v>
      </c>
      <c r="W69" s="2" t="s">
        <v>35</v>
      </c>
      <c r="X69" s="2" t="s">
        <v>35</v>
      </c>
      <c r="Y69" s="2" t="s">
        <v>35</v>
      </c>
      <c r="Z69" s="2" t="s">
        <v>35</v>
      </c>
      <c r="AA69" s="2" t="s">
        <v>35</v>
      </c>
      <c r="AB69" s="2" t="s">
        <v>35</v>
      </c>
      <c r="AC69" s="2" t="s">
        <v>35</v>
      </c>
      <c r="AD69" s="2" t="s">
        <v>901</v>
      </c>
      <c r="AE69" s="2" t="s">
        <v>36</v>
      </c>
      <c r="AF69" s="2" t="s">
        <v>892</v>
      </c>
      <c r="AG69" s="2" t="s">
        <v>49</v>
      </c>
      <c r="AH69" s="2" t="s">
        <v>38</v>
      </c>
    </row>
    <row r="70" spans="1:34">
      <c r="A70" s="2" t="s">
        <v>902</v>
      </c>
      <c r="B70" s="3">
        <v>45873.575219906998</v>
      </c>
      <c r="C70" s="2" t="s">
        <v>90</v>
      </c>
      <c r="D70" s="2" t="s">
        <v>40</v>
      </c>
      <c r="E70" s="2" t="s">
        <v>33</v>
      </c>
      <c r="F70" s="2" t="s">
        <v>89</v>
      </c>
      <c r="G70" s="2" t="s">
        <v>489</v>
      </c>
      <c r="H70" s="2" t="s">
        <v>34</v>
      </c>
      <c r="I70" s="2" t="s">
        <v>903</v>
      </c>
      <c r="J70" s="2" t="s">
        <v>35</v>
      </c>
      <c r="K70" s="2" t="s">
        <v>35</v>
      </c>
      <c r="L70" s="2" t="s">
        <v>35</v>
      </c>
      <c r="M70" s="2" t="s">
        <v>35</v>
      </c>
      <c r="N70" s="2" t="s">
        <v>35</v>
      </c>
      <c r="O70" s="2" t="s">
        <v>35</v>
      </c>
      <c r="P70" s="2" t="s">
        <v>87</v>
      </c>
      <c r="Q70" s="2" t="s">
        <v>35</v>
      </c>
      <c r="R70" s="2" t="s">
        <v>35</v>
      </c>
      <c r="S70" s="2" t="s">
        <v>35</v>
      </c>
      <c r="T70" s="2" t="s">
        <v>35</v>
      </c>
      <c r="U70" s="2" t="s">
        <v>35</v>
      </c>
      <c r="V70" s="2" t="s">
        <v>35</v>
      </c>
      <c r="W70" s="2" t="s">
        <v>35</v>
      </c>
      <c r="X70" s="2" t="s">
        <v>35</v>
      </c>
      <c r="Y70" s="2" t="s">
        <v>35</v>
      </c>
      <c r="Z70" s="2" t="s">
        <v>35</v>
      </c>
      <c r="AA70" s="2" t="s">
        <v>35</v>
      </c>
      <c r="AB70" s="2" t="s">
        <v>35</v>
      </c>
      <c r="AC70" s="2" t="s">
        <v>35</v>
      </c>
      <c r="AD70" s="2" t="s">
        <v>904</v>
      </c>
      <c r="AE70" s="2" t="s">
        <v>36</v>
      </c>
      <c r="AF70" s="2" t="s">
        <v>892</v>
      </c>
      <c r="AG70" s="2" t="s">
        <v>49</v>
      </c>
      <c r="AH70" s="2" t="s">
        <v>38</v>
      </c>
    </row>
    <row r="71" spans="1:34">
      <c r="A71" s="2" t="s">
        <v>905</v>
      </c>
      <c r="B71" s="3">
        <v>45873.578611110999</v>
      </c>
      <c r="C71" s="2" t="s">
        <v>90</v>
      </c>
      <c r="D71" s="2" t="s">
        <v>32</v>
      </c>
      <c r="E71" s="2" t="s">
        <v>33</v>
      </c>
      <c r="F71" s="2" t="s">
        <v>89</v>
      </c>
      <c r="G71" s="2" t="s">
        <v>482</v>
      </c>
      <c r="H71" s="2" t="s">
        <v>34</v>
      </c>
      <c r="I71" s="2" t="s">
        <v>906</v>
      </c>
      <c r="J71" s="2" t="s">
        <v>35</v>
      </c>
      <c r="K71" s="2" t="s">
        <v>35</v>
      </c>
      <c r="L71" s="2" t="s">
        <v>35</v>
      </c>
      <c r="M71" s="2" t="s">
        <v>35</v>
      </c>
      <c r="N71" s="2" t="s">
        <v>35</v>
      </c>
      <c r="O71" s="2" t="s">
        <v>35</v>
      </c>
      <c r="P71" s="2" t="s">
        <v>87</v>
      </c>
      <c r="Q71" s="2" t="s">
        <v>35</v>
      </c>
      <c r="R71" s="2" t="s">
        <v>35</v>
      </c>
      <c r="S71" s="2" t="s">
        <v>35</v>
      </c>
      <c r="T71" s="2" t="s">
        <v>35</v>
      </c>
      <c r="U71" s="2" t="s">
        <v>35</v>
      </c>
      <c r="V71" s="2" t="s">
        <v>35</v>
      </c>
      <c r="W71" s="2" t="s">
        <v>35</v>
      </c>
      <c r="X71" s="2" t="s">
        <v>35</v>
      </c>
      <c r="Y71" s="2" t="s">
        <v>35</v>
      </c>
      <c r="Z71" s="2" t="s">
        <v>35</v>
      </c>
      <c r="AA71" s="2" t="s">
        <v>35</v>
      </c>
      <c r="AB71" s="2" t="s">
        <v>35</v>
      </c>
      <c r="AC71" s="2" t="s">
        <v>35</v>
      </c>
      <c r="AD71" s="2" t="s">
        <v>907</v>
      </c>
      <c r="AE71" s="2" t="s">
        <v>36</v>
      </c>
      <c r="AF71" s="2" t="s">
        <v>892</v>
      </c>
      <c r="AG71" s="2" t="s">
        <v>49</v>
      </c>
      <c r="AH71" s="2" t="s">
        <v>38</v>
      </c>
    </row>
    <row r="72" spans="1:34">
      <c r="A72" s="2" t="s">
        <v>908</v>
      </c>
      <c r="B72" s="3">
        <v>45873.621307870002</v>
      </c>
      <c r="C72" s="2" t="s">
        <v>90</v>
      </c>
      <c r="D72" s="2" t="s">
        <v>40</v>
      </c>
      <c r="E72" s="2" t="s">
        <v>33</v>
      </c>
      <c r="F72" s="2" t="s">
        <v>89</v>
      </c>
      <c r="G72" s="2" t="s">
        <v>486</v>
      </c>
      <c r="H72" s="2" t="s">
        <v>34</v>
      </c>
      <c r="I72" s="2" t="s">
        <v>909</v>
      </c>
      <c r="J72" s="2" t="s">
        <v>35</v>
      </c>
      <c r="K72" s="2" t="s">
        <v>35</v>
      </c>
      <c r="L72" s="2" t="s">
        <v>35</v>
      </c>
      <c r="M72" s="2" t="s">
        <v>35</v>
      </c>
      <c r="N72" s="2" t="s">
        <v>35</v>
      </c>
      <c r="O72" s="2" t="s">
        <v>35</v>
      </c>
      <c r="P72" s="2" t="s">
        <v>87</v>
      </c>
      <c r="Q72" s="2" t="s">
        <v>35</v>
      </c>
      <c r="R72" s="2" t="s">
        <v>35</v>
      </c>
      <c r="S72" s="2" t="s">
        <v>35</v>
      </c>
      <c r="T72" s="2" t="s">
        <v>35</v>
      </c>
      <c r="U72" s="2" t="s">
        <v>35</v>
      </c>
      <c r="V72" s="2" t="s">
        <v>35</v>
      </c>
      <c r="W72" s="2" t="s">
        <v>35</v>
      </c>
      <c r="X72" s="2" t="s">
        <v>35</v>
      </c>
      <c r="Y72" s="2" t="s">
        <v>35</v>
      </c>
      <c r="Z72" s="2" t="s">
        <v>35</v>
      </c>
      <c r="AA72" s="2" t="s">
        <v>35</v>
      </c>
      <c r="AB72" s="2" t="s">
        <v>35</v>
      </c>
      <c r="AC72" s="2" t="s">
        <v>35</v>
      </c>
      <c r="AD72" s="2" t="s">
        <v>910</v>
      </c>
      <c r="AE72" s="2" t="s">
        <v>36</v>
      </c>
      <c r="AF72" s="2" t="s">
        <v>892</v>
      </c>
      <c r="AG72" s="2" t="s">
        <v>49</v>
      </c>
      <c r="AH72" s="2" t="s">
        <v>38</v>
      </c>
    </row>
    <row r="73" spans="1:34">
      <c r="A73" s="2" t="s">
        <v>911</v>
      </c>
      <c r="B73" s="3">
        <v>45874.275439814999</v>
      </c>
      <c r="C73" s="2" t="s">
        <v>153</v>
      </c>
      <c r="D73" s="2" t="s">
        <v>32</v>
      </c>
      <c r="E73" s="2" t="s">
        <v>33</v>
      </c>
      <c r="F73" s="2" t="s">
        <v>154</v>
      </c>
      <c r="G73" s="2" t="s">
        <v>438</v>
      </c>
      <c r="H73" s="2" t="s">
        <v>34</v>
      </c>
      <c r="I73" s="2" t="s">
        <v>912</v>
      </c>
      <c r="J73" s="2" t="s">
        <v>35</v>
      </c>
      <c r="K73" s="2" t="s">
        <v>35</v>
      </c>
      <c r="L73" s="2" t="s">
        <v>35</v>
      </c>
      <c r="M73" s="2" t="s">
        <v>35</v>
      </c>
      <c r="N73" s="2" t="s">
        <v>35</v>
      </c>
      <c r="O73" s="2" t="s">
        <v>35</v>
      </c>
      <c r="P73" s="2" t="s">
        <v>87</v>
      </c>
      <c r="Q73" s="2" t="s">
        <v>35</v>
      </c>
      <c r="R73" s="2" t="s">
        <v>35</v>
      </c>
      <c r="S73" s="2" t="s">
        <v>35</v>
      </c>
      <c r="T73" s="2" t="s">
        <v>35</v>
      </c>
      <c r="U73" s="2" t="s">
        <v>35</v>
      </c>
      <c r="V73" s="2" t="s">
        <v>35</v>
      </c>
      <c r="W73" s="2" t="s">
        <v>35</v>
      </c>
      <c r="X73" s="2" t="s">
        <v>35</v>
      </c>
      <c r="Y73" s="2" t="s">
        <v>35</v>
      </c>
      <c r="Z73" s="2" t="s">
        <v>35</v>
      </c>
      <c r="AA73" s="2" t="s">
        <v>35</v>
      </c>
      <c r="AB73" s="2" t="s">
        <v>35</v>
      </c>
      <c r="AC73" s="2" t="s">
        <v>35</v>
      </c>
      <c r="AD73" s="2" t="s">
        <v>913</v>
      </c>
      <c r="AE73" s="2" t="s">
        <v>48</v>
      </c>
      <c r="AF73" s="2" t="s">
        <v>156</v>
      </c>
      <c r="AG73" s="2" t="s">
        <v>49</v>
      </c>
      <c r="AH73" s="2" t="s">
        <v>37</v>
      </c>
    </row>
    <row r="74" spans="1:34">
      <c r="A74" s="2" t="s">
        <v>914</v>
      </c>
      <c r="B74" s="3">
        <v>45874.282303241002</v>
      </c>
      <c r="C74" s="2" t="s">
        <v>153</v>
      </c>
      <c r="D74" s="2" t="s">
        <v>32</v>
      </c>
      <c r="E74" s="2" t="s">
        <v>33</v>
      </c>
      <c r="F74" s="2" t="s">
        <v>154</v>
      </c>
      <c r="G74" s="2" t="s">
        <v>452</v>
      </c>
      <c r="H74" s="2" t="s">
        <v>34</v>
      </c>
      <c r="I74" s="2" t="s">
        <v>915</v>
      </c>
      <c r="J74" s="2" t="s">
        <v>35</v>
      </c>
      <c r="K74" s="2" t="s">
        <v>35</v>
      </c>
      <c r="L74" s="2" t="s">
        <v>35</v>
      </c>
      <c r="M74" s="2" t="s">
        <v>35</v>
      </c>
      <c r="N74" s="2" t="s">
        <v>35</v>
      </c>
      <c r="O74" s="2" t="s">
        <v>35</v>
      </c>
      <c r="P74" s="2" t="s">
        <v>87</v>
      </c>
      <c r="Q74" s="2" t="s">
        <v>35</v>
      </c>
      <c r="R74" s="2" t="s">
        <v>35</v>
      </c>
      <c r="S74" s="2" t="s">
        <v>35</v>
      </c>
      <c r="T74" s="2" t="s">
        <v>35</v>
      </c>
      <c r="U74" s="2" t="s">
        <v>35</v>
      </c>
      <c r="V74" s="2" t="s">
        <v>35</v>
      </c>
      <c r="W74" s="2" t="s">
        <v>35</v>
      </c>
      <c r="X74" s="2" t="s">
        <v>35</v>
      </c>
      <c r="Y74" s="2" t="s">
        <v>35</v>
      </c>
      <c r="Z74" s="2" t="s">
        <v>35</v>
      </c>
      <c r="AA74" s="2" t="s">
        <v>35</v>
      </c>
      <c r="AB74" s="2" t="s">
        <v>35</v>
      </c>
      <c r="AC74" s="2" t="s">
        <v>35</v>
      </c>
      <c r="AD74" s="2" t="s">
        <v>916</v>
      </c>
      <c r="AE74" s="2" t="s">
        <v>48</v>
      </c>
      <c r="AF74" s="2" t="s">
        <v>156</v>
      </c>
      <c r="AG74" s="2" t="s">
        <v>49</v>
      </c>
      <c r="AH74" s="2" t="s">
        <v>38</v>
      </c>
    </row>
    <row r="75" spans="1:34">
      <c r="A75" s="2" t="s">
        <v>917</v>
      </c>
      <c r="B75" s="3">
        <v>45874.286747685001</v>
      </c>
      <c r="C75" s="2" t="s">
        <v>153</v>
      </c>
      <c r="D75" s="2" t="s">
        <v>32</v>
      </c>
      <c r="E75" s="2" t="s">
        <v>33</v>
      </c>
      <c r="F75" s="2" t="s">
        <v>154</v>
      </c>
      <c r="G75" s="2" t="s">
        <v>448</v>
      </c>
      <c r="H75" s="2" t="s">
        <v>34</v>
      </c>
      <c r="I75" s="2" t="s">
        <v>918</v>
      </c>
      <c r="J75" s="2" t="s">
        <v>35</v>
      </c>
      <c r="K75" s="2" t="s">
        <v>35</v>
      </c>
      <c r="L75" s="2" t="s">
        <v>35</v>
      </c>
      <c r="M75" s="2" t="s">
        <v>35</v>
      </c>
      <c r="N75" s="2" t="s">
        <v>35</v>
      </c>
      <c r="O75" s="2" t="s">
        <v>35</v>
      </c>
      <c r="P75" s="2" t="s">
        <v>87</v>
      </c>
      <c r="Q75" s="2" t="s">
        <v>35</v>
      </c>
      <c r="R75" s="2" t="s">
        <v>35</v>
      </c>
      <c r="S75" s="2" t="s">
        <v>35</v>
      </c>
      <c r="T75" s="2" t="s">
        <v>35</v>
      </c>
      <c r="U75" s="2" t="s">
        <v>35</v>
      </c>
      <c r="V75" s="2" t="s">
        <v>35</v>
      </c>
      <c r="W75" s="2" t="s">
        <v>35</v>
      </c>
      <c r="X75" s="2" t="s">
        <v>35</v>
      </c>
      <c r="Y75" s="2" t="s">
        <v>35</v>
      </c>
      <c r="Z75" s="2" t="s">
        <v>35</v>
      </c>
      <c r="AA75" s="2" t="s">
        <v>35</v>
      </c>
      <c r="AB75" s="2" t="s">
        <v>35</v>
      </c>
      <c r="AC75" s="2" t="s">
        <v>35</v>
      </c>
      <c r="AD75" s="2" t="s">
        <v>919</v>
      </c>
      <c r="AE75" s="2" t="s">
        <v>48</v>
      </c>
      <c r="AF75" s="2" t="s">
        <v>156</v>
      </c>
      <c r="AG75" s="2" t="s">
        <v>49</v>
      </c>
      <c r="AH75" s="2" t="s">
        <v>41</v>
      </c>
    </row>
    <row r="76" spans="1:34">
      <c r="A76" s="2" t="s">
        <v>920</v>
      </c>
      <c r="B76" s="3">
        <v>45874.292858795998</v>
      </c>
      <c r="C76" s="2" t="s">
        <v>153</v>
      </c>
      <c r="D76" s="2" t="s">
        <v>40</v>
      </c>
      <c r="E76" s="2" t="s">
        <v>42</v>
      </c>
      <c r="F76" s="2" t="s">
        <v>154</v>
      </c>
      <c r="G76" s="2" t="s">
        <v>455</v>
      </c>
      <c r="H76" s="2" t="s">
        <v>34</v>
      </c>
      <c r="I76" s="2" t="s">
        <v>921</v>
      </c>
      <c r="J76" s="2" t="s">
        <v>35</v>
      </c>
      <c r="K76" s="2" t="s">
        <v>35</v>
      </c>
      <c r="L76" s="2" t="s">
        <v>35</v>
      </c>
      <c r="M76" s="2" t="s">
        <v>35</v>
      </c>
      <c r="N76" s="2" t="s">
        <v>35</v>
      </c>
      <c r="O76" s="2" t="s">
        <v>35</v>
      </c>
      <c r="P76" s="2" t="s">
        <v>87</v>
      </c>
      <c r="Q76" s="2" t="s">
        <v>35</v>
      </c>
      <c r="R76" s="2" t="s">
        <v>35</v>
      </c>
      <c r="S76" s="2" t="s">
        <v>35</v>
      </c>
      <c r="T76" s="2" t="s">
        <v>35</v>
      </c>
      <c r="U76" s="2" t="s">
        <v>35</v>
      </c>
      <c r="V76" s="2" t="s">
        <v>35</v>
      </c>
      <c r="W76" s="2" t="s">
        <v>35</v>
      </c>
      <c r="X76" s="2" t="s">
        <v>35</v>
      </c>
      <c r="Y76" s="2" t="s">
        <v>35</v>
      </c>
      <c r="Z76" s="2" t="s">
        <v>35</v>
      </c>
      <c r="AA76" s="2" t="s">
        <v>35</v>
      </c>
      <c r="AB76" s="2" t="s">
        <v>35</v>
      </c>
      <c r="AC76" s="2" t="s">
        <v>43</v>
      </c>
      <c r="AD76" s="2" t="s">
        <v>922</v>
      </c>
      <c r="AE76" s="2" t="s">
        <v>48</v>
      </c>
      <c r="AF76" s="2" t="s">
        <v>156</v>
      </c>
      <c r="AG76" s="2" t="s">
        <v>49</v>
      </c>
      <c r="AH76" s="2" t="s">
        <v>38</v>
      </c>
    </row>
    <row r="77" spans="1:34">
      <c r="A77" s="2" t="s">
        <v>923</v>
      </c>
      <c r="B77" s="3">
        <v>45874.299328704001</v>
      </c>
      <c r="C77" s="2" t="s">
        <v>137</v>
      </c>
      <c r="D77" s="2" t="s">
        <v>32</v>
      </c>
      <c r="E77" s="2" t="s">
        <v>33</v>
      </c>
      <c r="F77" s="2" t="s">
        <v>138</v>
      </c>
      <c r="G77" s="2" t="s">
        <v>142</v>
      </c>
      <c r="H77" s="2" t="s">
        <v>34</v>
      </c>
      <c r="I77" s="2" t="s">
        <v>924</v>
      </c>
      <c r="J77" s="2" t="s">
        <v>35</v>
      </c>
      <c r="K77" s="2" t="s">
        <v>35</v>
      </c>
      <c r="L77" s="2" t="s">
        <v>35</v>
      </c>
      <c r="M77" s="2" t="s">
        <v>35</v>
      </c>
      <c r="N77" s="2" t="s">
        <v>35</v>
      </c>
      <c r="O77" s="2" t="s">
        <v>35</v>
      </c>
      <c r="P77" s="2" t="s">
        <v>87</v>
      </c>
      <c r="Q77" s="2" t="s">
        <v>35</v>
      </c>
      <c r="R77" s="2" t="s">
        <v>35</v>
      </c>
      <c r="S77" s="2" t="s">
        <v>35</v>
      </c>
      <c r="T77" s="2" t="s">
        <v>35</v>
      </c>
      <c r="U77" s="2" t="s">
        <v>35</v>
      </c>
      <c r="V77" s="2" t="s">
        <v>35</v>
      </c>
      <c r="W77" s="2" t="s">
        <v>35</v>
      </c>
      <c r="X77" s="2" t="s">
        <v>35</v>
      </c>
      <c r="Y77" s="2" t="s">
        <v>35</v>
      </c>
      <c r="Z77" s="2" t="s">
        <v>35</v>
      </c>
      <c r="AA77" s="2" t="s">
        <v>35</v>
      </c>
      <c r="AB77" s="2" t="s">
        <v>35</v>
      </c>
      <c r="AC77" s="2" t="s">
        <v>35</v>
      </c>
      <c r="AD77" s="2" t="s">
        <v>925</v>
      </c>
      <c r="AE77" s="2" t="s">
        <v>48</v>
      </c>
      <c r="AF77" s="2" t="s">
        <v>140</v>
      </c>
      <c r="AG77" s="2" t="s">
        <v>49</v>
      </c>
      <c r="AH77" s="2" t="s">
        <v>37</v>
      </c>
    </row>
    <row r="78" spans="1:34">
      <c r="A78" s="2" t="s">
        <v>926</v>
      </c>
      <c r="B78" s="3">
        <v>45874.300381943998</v>
      </c>
      <c r="C78" s="2" t="s">
        <v>137</v>
      </c>
      <c r="D78" s="2" t="s">
        <v>32</v>
      </c>
      <c r="E78" s="2" t="s">
        <v>33</v>
      </c>
      <c r="F78" s="2" t="s">
        <v>138</v>
      </c>
      <c r="G78" s="2" t="s">
        <v>927</v>
      </c>
      <c r="H78" s="2" t="s">
        <v>34</v>
      </c>
      <c r="I78" s="2" t="s">
        <v>928</v>
      </c>
      <c r="J78" s="2" t="s">
        <v>35</v>
      </c>
      <c r="K78" s="2" t="s">
        <v>35</v>
      </c>
      <c r="L78" s="2" t="s">
        <v>35</v>
      </c>
      <c r="M78" s="2" t="s">
        <v>35</v>
      </c>
      <c r="N78" s="2" t="s">
        <v>35</v>
      </c>
      <c r="O78" s="2" t="s">
        <v>35</v>
      </c>
      <c r="P78" s="2" t="s">
        <v>87</v>
      </c>
      <c r="Q78" s="2" t="s">
        <v>35</v>
      </c>
      <c r="R78" s="2" t="s">
        <v>35</v>
      </c>
      <c r="S78" s="2" t="s">
        <v>35</v>
      </c>
      <c r="T78" s="2" t="s">
        <v>35</v>
      </c>
      <c r="U78" s="2" t="s">
        <v>35</v>
      </c>
      <c r="V78" s="2" t="s">
        <v>35</v>
      </c>
      <c r="W78" s="2" t="s">
        <v>35</v>
      </c>
      <c r="X78" s="2" t="s">
        <v>35</v>
      </c>
      <c r="Y78" s="2" t="s">
        <v>35</v>
      </c>
      <c r="Z78" s="2" t="s">
        <v>35</v>
      </c>
      <c r="AA78" s="2" t="s">
        <v>35</v>
      </c>
      <c r="AB78" s="2" t="s">
        <v>35</v>
      </c>
      <c r="AC78" s="2" t="s">
        <v>35</v>
      </c>
      <c r="AD78" s="2" t="s">
        <v>929</v>
      </c>
      <c r="AE78" s="2" t="s">
        <v>48</v>
      </c>
      <c r="AF78" s="2" t="s">
        <v>140</v>
      </c>
      <c r="AG78" s="2" t="s">
        <v>49</v>
      </c>
      <c r="AH78" s="2" t="s">
        <v>39</v>
      </c>
    </row>
    <row r="79" spans="1:34">
      <c r="A79" s="2" t="s">
        <v>930</v>
      </c>
      <c r="B79" s="3">
        <v>45874.301249999997</v>
      </c>
      <c r="C79" s="2" t="s">
        <v>137</v>
      </c>
      <c r="D79" s="2" t="s">
        <v>40</v>
      </c>
      <c r="E79" s="2" t="s">
        <v>33</v>
      </c>
      <c r="F79" s="2" t="s">
        <v>138</v>
      </c>
      <c r="G79" s="2" t="s">
        <v>141</v>
      </c>
      <c r="H79" s="2" t="s">
        <v>34</v>
      </c>
      <c r="I79" s="2" t="s">
        <v>931</v>
      </c>
      <c r="J79" s="2" t="s">
        <v>35</v>
      </c>
      <c r="K79" s="2" t="s">
        <v>35</v>
      </c>
      <c r="L79" s="2" t="s">
        <v>35</v>
      </c>
      <c r="M79" s="2" t="s">
        <v>35</v>
      </c>
      <c r="N79" s="2" t="s">
        <v>35</v>
      </c>
      <c r="O79" s="2" t="s">
        <v>35</v>
      </c>
      <c r="P79" s="2" t="s">
        <v>87</v>
      </c>
      <c r="Q79" s="2" t="s">
        <v>35</v>
      </c>
      <c r="R79" s="2" t="s">
        <v>35</v>
      </c>
      <c r="S79" s="2" t="s">
        <v>35</v>
      </c>
      <c r="T79" s="2" t="s">
        <v>35</v>
      </c>
      <c r="U79" s="2" t="s">
        <v>35</v>
      </c>
      <c r="V79" s="2" t="s">
        <v>35</v>
      </c>
      <c r="W79" s="2" t="s">
        <v>35</v>
      </c>
      <c r="X79" s="2" t="s">
        <v>35</v>
      </c>
      <c r="Y79" s="2" t="s">
        <v>35</v>
      </c>
      <c r="Z79" s="2" t="s">
        <v>35</v>
      </c>
      <c r="AA79" s="2" t="s">
        <v>35</v>
      </c>
      <c r="AB79" s="2" t="s">
        <v>35</v>
      </c>
      <c r="AC79" s="2" t="s">
        <v>35</v>
      </c>
      <c r="AD79" s="2" t="s">
        <v>932</v>
      </c>
      <c r="AE79" s="2" t="s">
        <v>48</v>
      </c>
      <c r="AF79" s="2" t="s">
        <v>140</v>
      </c>
      <c r="AG79" s="2" t="s">
        <v>49</v>
      </c>
      <c r="AH79" s="2" t="s">
        <v>37</v>
      </c>
    </row>
    <row r="80" spans="1:34">
      <c r="A80" s="2" t="s">
        <v>933</v>
      </c>
      <c r="B80" s="3">
        <v>45874.302060185</v>
      </c>
      <c r="C80" s="2" t="s">
        <v>137</v>
      </c>
      <c r="D80" s="2" t="s">
        <v>40</v>
      </c>
      <c r="E80" s="2" t="s">
        <v>33</v>
      </c>
      <c r="F80" s="2" t="s">
        <v>138</v>
      </c>
      <c r="G80" s="2" t="s">
        <v>141</v>
      </c>
      <c r="H80" s="2" t="s">
        <v>34</v>
      </c>
      <c r="I80" s="2" t="s">
        <v>931</v>
      </c>
      <c r="J80" s="2" t="s">
        <v>35</v>
      </c>
      <c r="K80" s="2" t="s">
        <v>35</v>
      </c>
      <c r="L80" s="2" t="s">
        <v>35</v>
      </c>
      <c r="M80" s="2" t="s">
        <v>35</v>
      </c>
      <c r="N80" s="2" t="s">
        <v>35</v>
      </c>
      <c r="O80" s="2" t="s">
        <v>35</v>
      </c>
      <c r="P80" s="2" t="s">
        <v>87</v>
      </c>
      <c r="Q80" s="2" t="s">
        <v>35</v>
      </c>
      <c r="R80" s="2" t="s">
        <v>35</v>
      </c>
      <c r="S80" s="2" t="s">
        <v>35</v>
      </c>
      <c r="T80" s="2" t="s">
        <v>35</v>
      </c>
      <c r="U80" s="2" t="s">
        <v>35</v>
      </c>
      <c r="V80" s="2" t="s">
        <v>35</v>
      </c>
      <c r="W80" s="2" t="s">
        <v>35</v>
      </c>
      <c r="X80" s="2" t="s">
        <v>35</v>
      </c>
      <c r="Y80" s="2" t="s">
        <v>35</v>
      </c>
      <c r="Z80" s="2" t="s">
        <v>35</v>
      </c>
      <c r="AA80" s="2" t="s">
        <v>35</v>
      </c>
      <c r="AB80" s="2" t="s">
        <v>35</v>
      </c>
      <c r="AC80" s="2" t="s">
        <v>35</v>
      </c>
      <c r="AD80" s="2" t="s">
        <v>934</v>
      </c>
      <c r="AE80" s="2" t="s">
        <v>48</v>
      </c>
      <c r="AF80" s="2" t="s">
        <v>140</v>
      </c>
      <c r="AG80" s="2" t="s">
        <v>49</v>
      </c>
      <c r="AH80" s="2" t="s">
        <v>37</v>
      </c>
    </row>
    <row r="81" spans="1:34">
      <c r="A81" s="2" t="s">
        <v>935</v>
      </c>
      <c r="B81" s="3">
        <v>45874.308275463001</v>
      </c>
      <c r="C81" s="2" t="s">
        <v>137</v>
      </c>
      <c r="D81" s="2" t="s">
        <v>32</v>
      </c>
      <c r="E81" s="2" t="s">
        <v>33</v>
      </c>
      <c r="F81" s="2" t="s">
        <v>138</v>
      </c>
      <c r="G81" s="2" t="s">
        <v>141</v>
      </c>
      <c r="H81" s="2" t="s">
        <v>34</v>
      </c>
      <c r="I81" s="2" t="s">
        <v>936</v>
      </c>
      <c r="J81" s="2" t="s">
        <v>35</v>
      </c>
      <c r="K81" s="2" t="s">
        <v>35</v>
      </c>
      <c r="L81" s="2" t="s">
        <v>35</v>
      </c>
      <c r="M81" s="2" t="s">
        <v>35</v>
      </c>
      <c r="N81" s="2" t="s">
        <v>35</v>
      </c>
      <c r="O81" s="2" t="s">
        <v>35</v>
      </c>
      <c r="P81" s="2" t="s">
        <v>87</v>
      </c>
      <c r="Q81" s="2" t="s">
        <v>35</v>
      </c>
      <c r="R81" s="2" t="s">
        <v>35</v>
      </c>
      <c r="S81" s="2" t="s">
        <v>35</v>
      </c>
      <c r="T81" s="2" t="s">
        <v>35</v>
      </c>
      <c r="U81" s="2" t="s">
        <v>35</v>
      </c>
      <c r="V81" s="2" t="s">
        <v>35</v>
      </c>
      <c r="W81" s="2" t="s">
        <v>35</v>
      </c>
      <c r="X81" s="2" t="s">
        <v>35</v>
      </c>
      <c r="Y81" s="2" t="s">
        <v>35</v>
      </c>
      <c r="Z81" s="2" t="s">
        <v>35</v>
      </c>
      <c r="AA81" s="2" t="s">
        <v>35</v>
      </c>
      <c r="AB81" s="2" t="s">
        <v>35</v>
      </c>
      <c r="AC81" s="2" t="s">
        <v>35</v>
      </c>
      <c r="AD81" s="2" t="s">
        <v>937</v>
      </c>
      <c r="AE81" s="2" t="s">
        <v>48</v>
      </c>
      <c r="AF81" s="2" t="s">
        <v>140</v>
      </c>
      <c r="AG81" s="2" t="s">
        <v>49</v>
      </c>
      <c r="AH81" s="2" t="s">
        <v>37</v>
      </c>
    </row>
    <row r="82" spans="1:34">
      <c r="A82" s="2" t="s">
        <v>938</v>
      </c>
      <c r="B82" s="3">
        <v>45874.314456018998</v>
      </c>
      <c r="C82" s="2" t="s">
        <v>66</v>
      </c>
      <c r="D82" s="2" t="s">
        <v>32</v>
      </c>
      <c r="E82" s="2" t="s">
        <v>33</v>
      </c>
      <c r="F82" s="2" t="s">
        <v>67</v>
      </c>
      <c r="G82" s="2" t="s">
        <v>82</v>
      </c>
      <c r="H82" s="2" t="s">
        <v>34</v>
      </c>
      <c r="I82" s="2" t="s">
        <v>939</v>
      </c>
      <c r="J82" s="2" t="s">
        <v>35</v>
      </c>
      <c r="K82" s="2" t="s">
        <v>35</v>
      </c>
      <c r="L82" s="2" t="s">
        <v>35</v>
      </c>
      <c r="M82" s="2" t="s">
        <v>35</v>
      </c>
      <c r="N82" s="2" t="s">
        <v>35</v>
      </c>
      <c r="O82" s="2" t="s">
        <v>35</v>
      </c>
      <c r="P82" s="2" t="s">
        <v>87</v>
      </c>
      <c r="Q82" s="2" t="s">
        <v>35</v>
      </c>
      <c r="R82" s="2" t="s">
        <v>35</v>
      </c>
      <c r="S82" s="2" t="s">
        <v>35</v>
      </c>
      <c r="T82" s="2" t="s">
        <v>35</v>
      </c>
      <c r="U82" s="2" t="s">
        <v>35</v>
      </c>
      <c r="V82" s="2" t="s">
        <v>35</v>
      </c>
      <c r="W82" s="2" t="s">
        <v>35</v>
      </c>
      <c r="X82" s="2" t="s">
        <v>35</v>
      </c>
      <c r="Y82" s="2" t="s">
        <v>35</v>
      </c>
      <c r="Z82" s="2" t="s">
        <v>35</v>
      </c>
      <c r="AA82" s="2" t="s">
        <v>35</v>
      </c>
      <c r="AB82" s="2" t="s">
        <v>35</v>
      </c>
      <c r="AC82" s="2" t="s">
        <v>35</v>
      </c>
      <c r="AD82" s="2" t="s">
        <v>940</v>
      </c>
      <c r="AE82" s="2" t="s">
        <v>48</v>
      </c>
      <c r="AF82" s="2" t="s">
        <v>69</v>
      </c>
      <c r="AG82" s="2" t="s">
        <v>49</v>
      </c>
      <c r="AH82" s="2" t="s">
        <v>45</v>
      </c>
    </row>
    <row r="83" spans="1:34">
      <c r="A83" s="2" t="s">
        <v>941</v>
      </c>
      <c r="B83" s="3">
        <v>45874.315254629997</v>
      </c>
      <c r="C83" s="2" t="s">
        <v>153</v>
      </c>
      <c r="D83" s="2" t="s">
        <v>40</v>
      </c>
      <c r="E83" s="2" t="s">
        <v>42</v>
      </c>
      <c r="F83" s="2" t="s">
        <v>154</v>
      </c>
      <c r="G83" s="2" t="s">
        <v>453</v>
      </c>
      <c r="H83" s="2" t="s">
        <v>34</v>
      </c>
      <c r="I83" s="2" t="s">
        <v>942</v>
      </c>
      <c r="J83" s="2" t="s">
        <v>35</v>
      </c>
      <c r="K83" s="2" t="s">
        <v>35</v>
      </c>
      <c r="L83" s="2" t="s">
        <v>35</v>
      </c>
      <c r="M83" s="2" t="s">
        <v>35</v>
      </c>
      <c r="N83" s="2" t="s">
        <v>35</v>
      </c>
      <c r="O83" s="2" t="s">
        <v>35</v>
      </c>
      <c r="P83" s="2" t="s">
        <v>87</v>
      </c>
      <c r="Q83" s="2" t="s">
        <v>35</v>
      </c>
      <c r="R83" s="2" t="s">
        <v>35</v>
      </c>
      <c r="S83" s="2" t="s">
        <v>35</v>
      </c>
      <c r="T83" s="2" t="s">
        <v>35</v>
      </c>
      <c r="U83" s="2" t="s">
        <v>35</v>
      </c>
      <c r="V83" s="2" t="s">
        <v>35</v>
      </c>
      <c r="W83" s="2" t="s">
        <v>35</v>
      </c>
      <c r="X83" s="2" t="s">
        <v>35</v>
      </c>
      <c r="Y83" s="2" t="s">
        <v>35</v>
      </c>
      <c r="Z83" s="2" t="s">
        <v>35</v>
      </c>
      <c r="AA83" s="2" t="s">
        <v>35</v>
      </c>
      <c r="AB83" s="2" t="s">
        <v>35</v>
      </c>
      <c r="AC83" s="2" t="s">
        <v>43</v>
      </c>
      <c r="AD83" s="2" t="s">
        <v>943</v>
      </c>
      <c r="AE83" s="2" t="s">
        <v>48</v>
      </c>
      <c r="AF83" s="2" t="s">
        <v>156</v>
      </c>
      <c r="AG83" s="2" t="s">
        <v>49</v>
      </c>
      <c r="AH83" s="2" t="s">
        <v>38</v>
      </c>
    </row>
    <row r="84" spans="1:34">
      <c r="A84" s="2" t="s">
        <v>944</v>
      </c>
      <c r="B84" s="3">
        <v>45874.318506944001</v>
      </c>
      <c r="C84" s="2" t="s">
        <v>66</v>
      </c>
      <c r="D84" s="2" t="s">
        <v>32</v>
      </c>
      <c r="E84" s="2" t="s">
        <v>33</v>
      </c>
      <c r="F84" s="2" t="s">
        <v>67</v>
      </c>
      <c r="G84" s="2" t="s">
        <v>71</v>
      </c>
      <c r="H84" s="2" t="s">
        <v>34</v>
      </c>
      <c r="I84" s="2" t="s">
        <v>945</v>
      </c>
      <c r="J84" s="2" t="s">
        <v>35</v>
      </c>
      <c r="K84" s="2" t="s">
        <v>35</v>
      </c>
      <c r="L84" s="2" t="s">
        <v>35</v>
      </c>
      <c r="M84" s="2" t="s">
        <v>35</v>
      </c>
      <c r="N84" s="2" t="s">
        <v>35</v>
      </c>
      <c r="O84" s="2" t="s">
        <v>35</v>
      </c>
      <c r="P84" s="2" t="s">
        <v>87</v>
      </c>
      <c r="Q84" s="2" t="s">
        <v>35</v>
      </c>
      <c r="R84" s="2" t="s">
        <v>35</v>
      </c>
      <c r="S84" s="2" t="s">
        <v>35</v>
      </c>
      <c r="T84" s="2" t="s">
        <v>35</v>
      </c>
      <c r="U84" s="2" t="s">
        <v>35</v>
      </c>
      <c r="V84" s="2" t="s">
        <v>35</v>
      </c>
      <c r="W84" s="2" t="s">
        <v>35</v>
      </c>
      <c r="X84" s="2" t="s">
        <v>35</v>
      </c>
      <c r="Y84" s="2" t="s">
        <v>35</v>
      </c>
      <c r="Z84" s="2" t="s">
        <v>35</v>
      </c>
      <c r="AA84" s="2" t="s">
        <v>35</v>
      </c>
      <c r="AB84" s="2" t="s">
        <v>35</v>
      </c>
      <c r="AC84" s="2" t="s">
        <v>35</v>
      </c>
      <c r="AD84" s="2" t="s">
        <v>946</v>
      </c>
      <c r="AE84" s="2" t="s">
        <v>48</v>
      </c>
      <c r="AF84" s="2" t="s">
        <v>69</v>
      </c>
      <c r="AG84" s="2" t="s">
        <v>49</v>
      </c>
      <c r="AH84" s="2" t="s">
        <v>45</v>
      </c>
    </row>
    <row r="85" spans="1:34">
      <c r="A85" s="2" t="s">
        <v>947</v>
      </c>
      <c r="B85" s="3">
        <v>45874.323981481</v>
      </c>
      <c r="C85" s="2" t="s">
        <v>66</v>
      </c>
      <c r="D85" s="2" t="s">
        <v>32</v>
      </c>
      <c r="E85" s="2" t="s">
        <v>33</v>
      </c>
      <c r="F85" s="2" t="s">
        <v>67</v>
      </c>
      <c r="G85" s="2" t="s">
        <v>328</v>
      </c>
      <c r="H85" s="2" t="s">
        <v>34</v>
      </c>
      <c r="I85" s="2" t="s">
        <v>948</v>
      </c>
      <c r="J85" s="2" t="s">
        <v>35</v>
      </c>
      <c r="K85" s="2" t="s">
        <v>35</v>
      </c>
      <c r="L85" s="2" t="s">
        <v>35</v>
      </c>
      <c r="M85" s="2" t="s">
        <v>35</v>
      </c>
      <c r="N85" s="2" t="s">
        <v>35</v>
      </c>
      <c r="O85" s="2" t="s">
        <v>35</v>
      </c>
      <c r="P85" s="2" t="s">
        <v>87</v>
      </c>
      <c r="Q85" s="2" t="s">
        <v>35</v>
      </c>
      <c r="R85" s="2" t="s">
        <v>35</v>
      </c>
      <c r="S85" s="2" t="s">
        <v>35</v>
      </c>
      <c r="T85" s="2" t="s">
        <v>35</v>
      </c>
      <c r="U85" s="2" t="s">
        <v>35</v>
      </c>
      <c r="V85" s="2" t="s">
        <v>35</v>
      </c>
      <c r="W85" s="2" t="s">
        <v>35</v>
      </c>
      <c r="X85" s="2" t="s">
        <v>35</v>
      </c>
      <c r="Y85" s="2" t="s">
        <v>35</v>
      </c>
      <c r="Z85" s="2" t="s">
        <v>35</v>
      </c>
      <c r="AA85" s="2" t="s">
        <v>35</v>
      </c>
      <c r="AB85" s="2" t="s">
        <v>35</v>
      </c>
      <c r="AC85" s="2" t="s">
        <v>35</v>
      </c>
      <c r="AD85" s="2" t="s">
        <v>949</v>
      </c>
      <c r="AE85" s="2" t="s">
        <v>48</v>
      </c>
      <c r="AF85" s="2" t="s">
        <v>69</v>
      </c>
      <c r="AG85" s="2" t="s">
        <v>49</v>
      </c>
      <c r="AH85" s="2" t="s">
        <v>39</v>
      </c>
    </row>
    <row r="86" spans="1:34">
      <c r="A86" s="2" t="s">
        <v>950</v>
      </c>
      <c r="B86" s="3">
        <v>45874.327453703998</v>
      </c>
      <c r="C86" s="2" t="s">
        <v>66</v>
      </c>
      <c r="D86" s="2" t="s">
        <v>40</v>
      </c>
      <c r="E86" s="2" t="s">
        <v>33</v>
      </c>
      <c r="F86" s="2" t="s">
        <v>67</v>
      </c>
      <c r="G86" s="2" t="s">
        <v>331</v>
      </c>
      <c r="H86" s="2" t="s">
        <v>34</v>
      </c>
      <c r="I86" s="2" t="s">
        <v>951</v>
      </c>
      <c r="J86" s="2" t="s">
        <v>35</v>
      </c>
      <c r="K86" s="2" t="s">
        <v>35</v>
      </c>
      <c r="L86" s="2" t="s">
        <v>35</v>
      </c>
      <c r="M86" s="2" t="s">
        <v>35</v>
      </c>
      <c r="N86" s="2" t="s">
        <v>35</v>
      </c>
      <c r="O86" s="2" t="s">
        <v>35</v>
      </c>
      <c r="P86" s="2" t="s">
        <v>87</v>
      </c>
      <c r="Q86" s="2" t="s">
        <v>35</v>
      </c>
      <c r="R86" s="2" t="s">
        <v>35</v>
      </c>
      <c r="S86" s="2" t="s">
        <v>35</v>
      </c>
      <c r="T86" s="2" t="s">
        <v>35</v>
      </c>
      <c r="U86" s="2" t="s">
        <v>35</v>
      </c>
      <c r="V86" s="2" t="s">
        <v>35</v>
      </c>
      <c r="W86" s="2" t="s">
        <v>35</v>
      </c>
      <c r="X86" s="2" t="s">
        <v>35</v>
      </c>
      <c r="Y86" s="2" t="s">
        <v>35</v>
      </c>
      <c r="Z86" s="2" t="s">
        <v>35</v>
      </c>
      <c r="AA86" s="2" t="s">
        <v>35</v>
      </c>
      <c r="AB86" s="2" t="s">
        <v>35</v>
      </c>
      <c r="AC86" s="2" t="s">
        <v>35</v>
      </c>
      <c r="AD86" s="2" t="s">
        <v>952</v>
      </c>
      <c r="AE86" s="2" t="s">
        <v>48</v>
      </c>
      <c r="AF86" s="2" t="s">
        <v>69</v>
      </c>
      <c r="AG86" s="2" t="s">
        <v>49</v>
      </c>
      <c r="AH86" s="2" t="s">
        <v>41</v>
      </c>
    </row>
    <row r="87" spans="1:34">
      <c r="A87" s="2" t="s">
        <v>953</v>
      </c>
      <c r="B87" s="3">
        <v>45874.332928240998</v>
      </c>
      <c r="C87" s="2" t="s">
        <v>66</v>
      </c>
      <c r="D87" s="2" t="s">
        <v>32</v>
      </c>
      <c r="E87" s="2" t="s">
        <v>33</v>
      </c>
      <c r="F87" s="2" t="s">
        <v>67</v>
      </c>
      <c r="G87" s="2" t="s">
        <v>330</v>
      </c>
      <c r="H87" s="2" t="s">
        <v>34</v>
      </c>
      <c r="I87" s="2" t="s">
        <v>954</v>
      </c>
      <c r="J87" s="2" t="s">
        <v>35</v>
      </c>
      <c r="K87" s="2" t="s">
        <v>35</v>
      </c>
      <c r="L87" s="2" t="s">
        <v>35</v>
      </c>
      <c r="M87" s="2" t="s">
        <v>35</v>
      </c>
      <c r="N87" s="2" t="s">
        <v>35</v>
      </c>
      <c r="O87" s="2" t="s">
        <v>35</v>
      </c>
      <c r="P87" s="2" t="s">
        <v>87</v>
      </c>
      <c r="Q87" s="2" t="s">
        <v>35</v>
      </c>
      <c r="R87" s="2" t="s">
        <v>35</v>
      </c>
      <c r="S87" s="2" t="s">
        <v>35</v>
      </c>
      <c r="T87" s="2" t="s">
        <v>35</v>
      </c>
      <c r="U87" s="2" t="s">
        <v>35</v>
      </c>
      <c r="V87" s="2" t="s">
        <v>35</v>
      </c>
      <c r="W87" s="2" t="s">
        <v>35</v>
      </c>
      <c r="X87" s="2" t="s">
        <v>35</v>
      </c>
      <c r="Y87" s="2" t="s">
        <v>35</v>
      </c>
      <c r="Z87" s="2" t="s">
        <v>35</v>
      </c>
      <c r="AA87" s="2" t="s">
        <v>35</v>
      </c>
      <c r="AB87" s="2" t="s">
        <v>35</v>
      </c>
      <c r="AC87" s="2" t="s">
        <v>35</v>
      </c>
      <c r="AD87" s="2" t="s">
        <v>955</v>
      </c>
      <c r="AE87" s="2" t="s">
        <v>48</v>
      </c>
      <c r="AF87" s="2" t="s">
        <v>69</v>
      </c>
      <c r="AG87" s="2" t="s">
        <v>49</v>
      </c>
      <c r="AH87" s="2" t="s">
        <v>45</v>
      </c>
    </row>
    <row r="88" spans="1:34">
      <c r="A88" s="2" t="s">
        <v>956</v>
      </c>
      <c r="B88" s="3">
        <v>45874.336747685004</v>
      </c>
      <c r="C88" s="2" t="s">
        <v>66</v>
      </c>
      <c r="D88" s="2" t="s">
        <v>32</v>
      </c>
      <c r="E88" s="2" t="s">
        <v>33</v>
      </c>
      <c r="F88" s="2" t="s">
        <v>67</v>
      </c>
      <c r="G88" s="2" t="s">
        <v>72</v>
      </c>
      <c r="H88" s="2" t="s">
        <v>34</v>
      </c>
      <c r="I88" s="2" t="s">
        <v>957</v>
      </c>
      <c r="J88" s="2" t="s">
        <v>35</v>
      </c>
      <c r="K88" s="2" t="s">
        <v>35</v>
      </c>
      <c r="L88" s="2" t="s">
        <v>35</v>
      </c>
      <c r="M88" s="2" t="s">
        <v>35</v>
      </c>
      <c r="N88" s="2" t="s">
        <v>35</v>
      </c>
      <c r="O88" s="2" t="s">
        <v>35</v>
      </c>
      <c r="P88" s="2" t="s">
        <v>87</v>
      </c>
      <c r="Q88" s="2" t="s">
        <v>35</v>
      </c>
      <c r="R88" s="2" t="s">
        <v>35</v>
      </c>
      <c r="S88" s="2" t="s">
        <v>35</v>
      </c>
      <c r="T88" s="2" t="s">
        <v>35</v>
      </c>
      <c r="U88" s="2" t="s">
        <v>35</v>
      </c>
      <c r="V88" s="2" t="s">
        <v>35</v>
      </c>
      <c r="W88" s="2" t="s">
        <v>35</v>
      </c>
      <c r="X88" s="2" t="s">
        <v>35</v>
      </c>
      <c r="Y88" s="2" t="s">
        <v>35</v>
      </c>
      <c r="Z88" s="2" t="s">
        <v>35</v>
      </c>
      <c r="AA88" s="2" t="s">
        <v>35</v>
      </c>
      <c r="AB88" s="2" t="s">
        <v>35</v>
      </c>
      <c r="AC88" s="2" t="s">
        <v>35</v>
      </c>
      <c r="AD88" s="2" t="s">
        <v>958</v>
      </c>
      <c r="AE88" s="2" t="s">
        <v>48</v>
      </c>
      <c r="AF88" s="2" t="s">
        <v>69</v>
      </c>
      <c r="AG88" s="2" t="s">
        <v>49</v>
      </c>
      <c r="AH88" s="2" t="s">
        <v>39</v>
      </c>
    </row>
    <row r="89" spans="1:34">
      <c r="A89" s="2" t="s">
        <v>959</v>
      </c>
      <c r="B89" s="3">
        <v>45874.345462963</v>
      </c>
      <c r="C89" s="2" t="s">
        <v>66</v>
      </c>
      <c r="D89" s="2" t="s">
        <v>32</v>
      </c>
      <c r="E89" s="2" t="s">
        <v>33</v>
      </c>
      <c r="F89" s="2" t="s">
        <v>67</v>
      </c>
      <c r="G89" s="2" t="s">
        <v>85</v>
      </c>
      <c r="H89" s="2" t="s">
        <v>34</v>
      </c>
      <c r="I89" s="2" t="s">
        <v>960</v>
      </c>
      <c r="J89" s="2" t="s">
        <v>35</v>
      </c>
      <c r="K89" s="2" t="s">
        <v>35</v>
      </c>
      <c r="L89" s="2" t="s">
        <v>35</v>
      </c>
      <c r="M89" s="2" t="s">
        <v>35</v>
      </c>
      <c r="N89" s="2" t="s">
        <v>35</v>
      </c>
      <c r="O89" s="2" t="s">
        <v>35</v>
      </c>
      <c r="P89" s="2" t="s">
        <v>87</v>
      </c>
      <c r="Q89" s="2" t="s">
        <v>35</v>
      </c>
      <c r="R89" s="2" t="s">
        <v>35</v>
      </c>
      <c r="S89" s="2" t="s">
        <v>35</v>
      </c>
      <c r="T89" s="2" t="s">
        <v>35</v>
      </c>
      <c r="U89" s="2" t="s">
        <v>35</v>
      </c>
      <c r="V89" s="2" t="s">
        <v>35</v>
      </c>
      <c r="W89" s="2" t="s">
        <v>35</v>
      </c>
      <c r="X89" s="2" t="s">
        <v>35</v>
      </c>
      <c r="Y89" s="2" t="s">
        <v>35</v>
      </c>
      <c r="Z89" s="2" t="s">
        <v>35</v>
      </c>
      <c r="AA89" s="2" t="s">
        <v>35</v>
      </c>
      <c r="AB89" s="2" t="s">
        <v>35</v>
      </c>
      <c r="AC89" s="2" t="s">
        <v>35</v>
      </c>
      <c r="AD89" s="2" t="s">
        <v>961</v>
      </c>
      <c r="AE89" s="2" t="s">
        <v>48</v>
      </c>
      <c r="AF89" s="2" t="s">
        <v>69</v>
      </c>
      <c r="AG89" s="2" t="s">
        <v>49</v>
      </c>
      <c r="AH89" s="2" t="s">
        <v>45</v>
      </c>
    </row>
    <row r="90" spans="1:34">
      <c r="A90" s="2" t="s">
        <v>962</v>
      </c>
      <c r="B90" s="3">
        <v>45874.349062499998</v>
      </c>
      <c r="C90" s="2" t="s">
        <v>66</v>
      </c>
      <c r="D90" s="2" t="s">
        <v>32</v>
      </c>
      <c r="E90" s="2" t="s">
        <v>33</v>
      </c>
      <c r="F90" s="2" t="s">
        <v>67</v>
      </c>
      <c r="G90" s="2" t="s">
        <v>84</v>
      </c>
      <c r="H90" s="2" t="s">
        <v>34</v>
      </c>
      <c r="I90" s="2" t="s">
        <v>963</v>
      </c>
      <c r="J90" s="2" t="s">
        <v>35</v>
      </c>
      <c r="K90" s="2" t="s">
        <v>35</v>
      </c>
      <c r="L90" s="2" t="s">
        <v>35</v>
      </c>
      <c r="M90" s="2" t="s">
        <v>35</v>
      </c>
      <c r="N90" s="2" t="s">
        <v>35</v>
      </c>
      <c r="O90" s="2" t="s">
        <v>35</v>
      </c>
      <c r="P90" s="2" t="s">
        <v>87</v>
      </c>
      <c r="Q90" s="2" t="s">
        <v>35</v>
      </c>
      <c r="R90" s="2" t="s">
        <v>35</v>
      </c>
      <c r="S90" s="2" t="s">
        <v>35</v>
      </c>
      <c r="T90" s="2" t="s">
        <v>35</v>
      </c>
      <c r="U90" s="2" t="s">
        <v>35</v>
      </c>
      <c r="V90" s="2" t="s">
        <v>35</v>
      </c>
      <c r="W90" s="2" t="s">
        <v>35</v>
      </c>
      <c r="X90" s="2" t="s">
        <v>35</v>
      </c>
      <c r="Y90" s="2" t="s">
        <v>35</v>
      </c>
      <c r="Z90" s="2" t="s">
        <v>35</v>
      </c>
      <c r="AA90" s="2" t="s">
        <v>35</v>
      </c>
      <c r="AB90" s="2" t="s">
        <v>35</v>
      </c>
      <c r="AC90" s="2" t="s">
        <v>35</v>
      </c>
      <c r="AD90" s="2" t="s">
        <v>964</v>
      </c>
      <c r="AE90" s="2" t="s">
        <v>48</v>
      </c>
      <c r="AF90" s="2" t="s">
        <v>69</v>
      </c>
      <c r="AG90" s="2" t="s">
        <v>49</v>
      </c>
      <c r="AH90" s="2" t="s">
        <v>39</v>
      </c>
    </row>
    <row r="91" spans="1:34">
      <c r="A91" s="2" t="s">
        <v>965</v>
      </c>
      <c r="B91" s="3">
        <v>45874.352256944003</v>
      </c>
      <c r="C91" s="2" t="s">
        <v>66</v>
      </c>
      <c r="D91" s="2" t="s">
        <v>32</v>
      </c>
      <c r="E91" s="2" t="s">
        <v>33</v>
      </c>
      <c r="F91" s="2" t="s">
        <v>67</v>
      </c>
      <c r="G91" s="2" t="s">
        <v>81</v>
      </c>
      <c r="H91" s="2" t="s">
        <v>34</v>
      </c>
      <c r="I91" s="2" t="s">
        <v>966</v>
      </c>
      <c r="J91" s="2" t="s">
        <v>35</v>
      </c>
      <c r="K91" s="2" t="s">
        <v>35</v>
      </c>
      <c r="L91" s="2" t="s">
        <v>35</v>
      </c>
      <c r="M91" s="2" t="s">
        <v>35</v>
      </c>
      <c r="N91" s="2" t="s">
        <v>35</v>
      </c>
      <c r="O91" s="2" t="s">
        <v>35</v>
      </c>
      <c r="P91" s="2" t="s">
        <v>87</v>
      </c>
      <c r="Q91" s="2" t="s">
        <v>35</v>
      </c>
      <c r="R91" s="2" t="s">
        <v>35</v>
      </c>
      <c r="S91" s="2" t="s">
        <v>35</v>
      </c>
      <c r="T91" s="2" t="s">
        <v>35</v>
      </c>
      <c r="U91" s="2" t="s">
        <v>35</v>
      </c>
      <c r="V91" s="2" t="s">
        <v>35</v>
      </c>
      <c r="W91" s="2" t="s">
        <v>35</v>
      </c>
      <c r="X91" s="2" t="s">
        <v>35</v>
      </c>
      <c r="Y91" s="2" t="s">
        <v>35</v>
      </c>
      <c r="Z91" s="2" t="s">
        <v>35</v>
      </c>
      <c r="AA91" s="2" t="s">
        <v>35</v>
      </c>
      <c r="AB91" s="2" t="s">
        <v>35</v>
      </c>
      <c r="AC91" s="2" t="s">
        <v>35</v>
      </c>
      <c r="AD91" s="2" t="s">
        <v>967</v>
      </c>
      <c r="AE91" s="2" t="s">
        <v>48</v>
      </c>
      <c r="AF91" s="2" t="s">
        <v>69</v>
      </c>
      <c r="AG91" s="2" t="s">
        <v>49</v>
      </c>
      <c r="AH91" s="2" t="s">
        <v>39</v>
      </c>
    </row>
    <row r="92" spans="1:34">
      <c r="A92" s="2" t="s">
        <v>968</v>
      </c>
      <c r="B92" s="3">
        <v>45874.363819443999</v>
      </c>
      <c r="C92" s="2" t="s">
        <v>163</v>
      </c>
      <c r="D92" s="2" t="s">
        <v>32</v>
      </c>
      <c r="E92" s="2" t="s">
        <v>33</v>
      </c>
      <c r="F92" s="2" t="s">
        <v>161</v>
      </c>
      <c r="G92" s="2" t="s">
        <v>171</v>
      </c>
      <c r="H92" s="2" t="s">
        <v>34</v>
      </c>
      <c r="I92" s="2" t="s">
        <v>969</v>
      </c>
      <c r="J92" s="2" t="s">
        <v>35</v>
      </c>
      <c r="K92" s="2" t="s">
        <v>35</v>
      </c>
      <c r="L92" s="2" t="s">
        <v>35</v>
      </c>
      <c r="M92" s="2" t="s">
        <v>35</v>
      </c>
      <c r="N92" s="2" t="s">
        <v>35</v>
      </c>
      <c r="O92" s="2" t="s">
        <v>35</v>
      </c>
      <c r="P92" s="2" t="s">
        <v>87</v>
      </c>
      <c r="Q92" s="2" t="s">
        <v>35</v>
      </c>
      <c r="R92" s="2" t="s">
        <v>35</v>
      </c>
      <c r="S92" s="2" t="s">
        <v>35</v>
      </c>
      <c r="T92" s="2" t="s">
        <v>35</v>
      </c>
      <c r="U92" s="2" t="s">
        <v>35</v>
      </c>
      <c r="V92" s="2" t="s">
        <v>35</v>
      </c>
      <c r="W92" s="2" t="s">
        <v>35</v>
      </c>
      <c r="X92" s="2" t="s">
        <v>35</v>
      </c>
      <c r="Y92" s="2" t="s">
        <v>35</v>
      </c>
      <c r="Z92" s="2" t="s">
        <v>35</v>
      </c>
      <c r="AA92" s="2" t="s">
        <v>35</v>
      </c>
      <c r="AB92" s="2" t="s">
        <v>35</v>
      </c>
      <c r="AC92" s="2" t="s">
        <v>35</v>
      </c>
      <c r="AD92" s="2" t="s">
        <v>970</v>
      </c>
      <c r="AE92" s="2" t="s">
        <v>48</v>
      </c>
      <c r="AF92" s="2" t="s">
        <v>162</v>
      </c>
      <c r="AG92" s="2" t="s">
        <v>49</v>
      </c>
      <c r="AH92" s="2" t="s">
        <v>41</v>
      </c>
    </row>
    <row r="93" spans="1:34">
      <c r="A93" s="2" t="s">
        <v>971</v>
      </c>
      <c r="B93" s="3">
        <v>45874.364224536999</v>
      </c>
      <c r="C93" s="2" t="s">
        <v>163</v>
      </c>
      <c r="D93" s="2" t="s">
        <v>40</v>
      </c>
      <c r="E93" s="2" t="s">
        <v>33</v>
      </c>
      <c r="F93" s="2" t="s">
        <v>161</v>
      </c>
      <c r="G93" s="2" t="s">
        <v>199</v>
      </c>
      <c r="H93" s="2" t="s">
        <v>34</v>
      </c>
      <c r="I93" s="2" t="s">
        <v>972</v>
      </c>
      <c r="J93" s="2" t="s">
        <v>35</v>
      </c>
      <c r="K93" s="2" t="s">
        <v>35</v>
      </c>
      <c r="L93" s="2" t="s">
        <v>35</v>
      </c>
      <c r="M93" s="2" t="s">
        <v>35</v>
      </c>
      <c r="N93" s="2" t="s">
        <v>35</v>
      </c>
      <c r="O93" s="2" t="s">
        <v>35</v>
      </c>
      <c r="P93" s="2" t="s">
        <v>87</v>
      </c>
      <c r="Q93" s="2" t="s">
        <v>35</v>
      </c>
      <c r="R93" s="2" t="s">
        <v>35</v>
      </c>
      <c r="S93" s="2" t="s">
        <v>35</v>
      </c>
      <c r="T93" s="2" t="s">
        <v>35</v>
      </c>
      <c r="U93" s="2" t="s">
        <v>35</v>
      </c>
      <c r="V93" s="2" t="s">
        <v>35</v>
      </c>
      <c r="W93" s="2" t="s">
        <v>35</v>
      </c>
      <c r="X93" s="2" t="s">
        <v>35</v>
      </c>
      <c r="Y93" s="2" t="s">
        <v>35</v>
      </c>
      <c r="Z93" s="2" t="s">
        <v>35</v>
      </c>
      <c r="AA93" s="2" t="s">
        <v>35</v>
      </c>
      <c r="AB93" s="2" t="s">
        <v>35</v>
      </c>
      <c r="AC93" s="2" t="s">
        <v>35</v>
      </c>
      <c r="AD93" s="2" t="s">
        <v>973</v>
      </c>
      <c r="AE93" s="2" t="s">
        <v>48</v>
      </c>
      <c r="AF93" s="2" t="s">
        <v>162</v>
      </c>
      <c r="AG93" s="2" t="s">
        <v>49</v>
      </c>
      <c r="AH93" s="2" t="s">
        <v>41</v>
      </c>
    </row>
    <row r="94" spans="1:34">
      <c r="A94" s="2" t="s">
        <v>974</v>
      </c>
      <c r="B94" s="3">
        <v>45874.369247684997</v>
      </c>
      <c r="C94" s="2" t="s">
        <v>66</v>
      </c>
      <c r="D94" s="2" t="s">
        <v>32</v>
      </c>
      <c r="E94" s="2" t="s">
        <v>33</v>
      </c>
      <c r="F94" s="2" t="s">
        <v>67</v>
      </c>
      <c r="G94" s="2" t="s">
        <v>83</v>
      </c>
      <c r="H94" s="2" t="s">
        <v>34</v>
      </c>
      <c r="I94" s="2" t="s">
        <v>975</v>
      </c>
      <c r="J94" s="2" t="s">
        <v>35</v>
      </c>
      <c r="K94" s="2" t="s">
        <v>35</v>
      </c>
      <c r="L94" s="2" t="s">
        <v>35</v>
      </c>
      <c r="M94" s="2" t="s">
        <v>35</v>
      </c>
      <c r="N94" s="2" t="s">
        <v>35</v>
      </c>
      <c r="O94" s="2" t="s">
        <v>35</v>
      </c>
      <c r="P94" s="2" t="s">
        <v>87</v>
      </c>
      <c r="Q94" s="2" t="s">
        <v>35</v>
      </c>
      <c r="R94" s="2" t="s">
        <v>35</v>
      </c>
      <c r="S94" s="2" t="s">
        <v>35</v>
      </c>
      <c r="T94" s="2" t="s">
        <v>35</v>
      </c>
      <c r="U94" s="2" t="s">
        <v>35</v>
      </c>
      <c r="V94" s="2" t="s">
        <v>35</v>
      </c>
      <c r="W94" s="2" t="s">
        <v>35</v>
      </c>
      <c r="X94" s="2" t="s">
        <v>35</v>
      </c>
      <c r="Y94" s="2" t="s">
        <v>35</v>
      </c>
      <c r="Z94" s="2" t="s">
        <v>35</v>
      </c>
      <c r="AA94" s="2" t="s">
        <v>35</v>
      </c>
      <c r="AB94" s="2" t="s">
        <v>35</v>
      </c>
      <c r="AC94" s="2" t="s">
        <v>35</v>
      </c>
      <c r="AD94" s="2" t="s">
        <v>976</v>
      </c>
      <c r="AE94" s="2" t="s">
        <v>48</v>
      </c>
      <c r="AF94" s="2" t="s">
        <v>69</v>
      </c>
      <c r="AG94" s="2" t="s">
        <v>49</v>
      </c>
      <c r="AH94" s="2" t="s">
        <v>39</v>
      </c>
    </row>
    <row r="95" spans="1:34">
      <c r="A95" s="2" t="s">
        <v>977</v>
      </c>
      <c r="B95" s="3">
        <v>45874.378368056001</v>
      </c>
      <c r="C95" s="2" t="s">
        <v>163</v>
      </c>
      <c r="D95" s="2" t="s">
        <v>32</v>
      </c>
      <c r="E95" s="2" t="s">
        <v>33</v>
      </c>
      <c r="F95" s="2" t="s">
        <v>161</v>
      </c>
      <c r="G95" s="2" t="s">
        <v>166</v>
      </c>
      <c r="H95" s="2" t="s">
        <v>34</v>
      </c>
      <c r="I95" s="2" t="s">
        <v>978</v>
      </c>
      <c r="J95" s="2" t="s">
        <v>35</v>
      </c>
      <c r="K95" s="2" t="s">
        <v>35</v>
      </c>
      <c r="L95" s="2" t="s">
        <v>35</v>
      </c>
      <c r="M95" s="2" t="s">
        <v>35</v>
      </c>
      <c r="N95" s="2" t="s">
        <v>35</v>
      </c>
      <c r="O95" s="2" t="s">
        <v>35</v>
      </c>
      <c r="P95" s="2" t="s">
        <v>87</v>
      </c>
      <c r="Q95" s="2" t="s">
        <v>35</v>
      </c>
      <c r="R95" s="2" t="s">
        <v>35</v>
      </c>
      <c r="S95" s="2" t="s">
        <v>35</v>
      </c>
      <c r="T95" s="2" t="s">
        <v>35</v>
      </c>
      <c r="U95" s="2" t="s">
        <v>35</v>
      </c>
      <c r="V95" s="2" t="s">
        <v>35</v>
      </c>
      <c r="W95" s="2" t="s">
        <v>35</v>
      </c>
      <c r="X95" s="2" t="s">
        <v>35</v>
      </c>
      <c r="Y95" s="2" t="s">
        <v>35</v>
      </c>
      <c r="Z95" s="2" t="s">
        <v>35</v>
      </c>
      <c r="AA95" s="2" t="s">
        <v>35</v>
      </c>
      <c r="AB95" s="2" t="s">
        <v>35</v>
      </c>
      <c r="AC95" s="2" t="s">
        <v>35</v>
      </c>
      <c r="AD95" s="2" t="s">
        <v>979</v>
      </c>
      <c r="AE95" s="2" t="s">
        <v>48</v>
      </c>
      <c r="AF95" s="2" t="s">
        <v>162</v>
      </c>
      <c r="AG95" s="2" t="s">
        <v>49</v>
      </c>
      <c r="AH95" s="2" t="s">
        <v>41</v>
      </c>
    </row>
    <row r="96" spans="1:34">
      <c r="A96" s="2" t="s">
        <v>980</v>
      </c>
      <c r="B96" s="3">
        <v>45874.392094907002</v>
      </c>
      <c r="C96" s="2" t="s">
        <v>163</v>
      </c>
      <c r="D96" s="2" t="s">
        <v>32</v>
      </c>
      <c r="E96" s="2" t="s">
        <v>33</v>
      </c>
      <c r="F96" s="2" t="s">
        <v>161</v>
      </c>
      <c r="G96" s="2" t="s">
        <v>383</v>
      </c>
      <c r="H96" s="2" t="s">
        <v>34</v>
      </c>
      <c r="I96" s="2" t="s">
        <v>981</v>
      </c>
      <c r="J96" s="2" t="s">
        <v>35</v>
      </c>
      <c r="K96" s="2" t="s">
        <v>35</v>
      </c>
      <c r="L96" s="2" t="s">
        <v>35</v>
      </c>
      <c r="M96" s="2" t="s">
        <v>35</v>
      </c>
      <c r="N96" s="2" t="s">
        <v>35</v>
      </c>
      <c r="O96" s="2" t="s">
        <v>35</v>
      </c>
      <c r="P96" s="2" t="s">
        <v>87</v>
      </c>
      <c r="Q96" s="2" t="s">
        <v>35</v>
      </c>
      <c r="R96" s="2" t="s">
        <v>35</v>
      </c>
      <c r="S96" s="2" t="s">
        <v>35</v>
      </c>
      <c r="T96" s="2" t="s">
        <v>35</v>
      </c>
      <c r="U96" s="2" t="s">
        <v>35</v>
      </c>
      <c r="V96" s="2" t="s">
        <v>35</v>
      </c>
      <c r="W96" s="2" t="s">
        <v>35</v>
      </c>
      <c r="X96" s="2" t="s">
        <v>35</v>
      </c>
      <c r="Y96" s="2" t="s">
        <v>35</v>
      </c>
      <c r="Z96" s="2" t="s">
        <v>35</v>
      </c>
      <c r="AA96" s="2" t="s">
        <v>35</v>
      </c>
      <c r="AB96" s="2" t="s">
        <v>35</v>
      </c>
      <c r="AC96" s="2" t="s">
        <v>35</v>
      </c>
      <c r="AD96" s="2" t="s">
        <v>982</v>
      </c>
      <c r="AE96" s="2" t="s">
        <v>48</v>
      </c>
      <c r="AF96" s="2" t="s">
        <v>162</v>
      </c>
      <c r="AG96" s="2" t="s">
        <v>49</v>
      </c>
      <c r="AH96" s="2" t="s">
        <v>41</v>
      </c>
    </row>
    <row r="97" spans="1:34">
      <c r="A97" s="2" t="s">
        <v>983</v>
      </c>
      <c r="B97" s="3">
        <v>45874.512719906998</v>
      </c>
      <c r="C97" s="2" t="s">
        <v>180</v>
      </c>
      <c r="D97" s="2" t="s">
        <v>32</v>
      </c>
      <c r="E97" s="2" t="s">
        <v>33</v>
      </c>
      <c r="F97" s="2" t="s">
        <v>181</v>
      </c>
      <c r="G97" s="2" t="s">
        <v>202</v>
      </c>
      <c r="H97" s="2" t="s">
        <v>34</v>
      </c>
      <c r="I97" s="2" t="s">
        <v>984</v>
      </c>
      <c r="J97" s="2" t="s">
        <v>35</v>
      </c>
      <c r="K97" s="2" t="s">
        <v>35</v>
      </c>
      <c r="L97" s="2" t="s">
        <v>35</v>
      </c>
      <c r="M97" s="2" t="s">
        <v>35</v>
      </c>
      <c r="N97" s="2" t="s">
        <v>35</v>
      </c>
      <c r="O97" s="2" t="s">
        <v>35</v>
      </c>
      <c r="P97" s="2" t="s">
        <v>87</v>
      </c>
      <c r="Q97" s="2" t="s">
        <v>35</v>
      </c>
      <c r="R97" s="2" t="s">
        <v>35</v>
      </c>
      <c r="S97" s="2" t="s">
        <v>35</v>
      </c>
      <c r="T97" s="2" t="s">
        <v>35</v>
      </c>
      <c r="U97" s="2" t="s">
        <v>35</v>
      </c>
      <c r="V97" s="2" t="s">
        <v>35</v>
      </c>
      <c r="W97" s="2" t="s">
        <v>35</v>
      </c>
      <c r="X97" s="2" t="s">
        <v>35</v>
      </c>
      <c r="Y97" s="2" t="s">
        <v>35</v>
      </c>
      <c r="Z97" s="2" t="s">
        <v>35</v>
      </c>
      <c r="AA97" s="2" t="s">
        <v>35</v>
      </c>
      <c r="AB97" s="2" t="s">
        <v>35</v>
      </c>
      <c r="AC97" s="2" t="s">
        <v>35</v>
      </c>
      <c r="AD97" s="2" t="s">
        <v>985</v>
      </c>
      <c r="AE97" s="2" t="s">
        <v>102</v>
      </c>
      <c r="AF97" s="2" t="s">
        <v>183</v>
      </c>
      <c r="AG97" s="2" t="s">
        <v>49</v>
      </c>
      <c r="AH97" s="2" t="s">
        <v>38</v>
      </c>
    </row>
    <row r="98" spans="1:34">
      <c r="A98" s="2" t="s">
        <v>986</v>
      </c>
      <c r="B98" s="3">
        <v>45874.518298611001</v>
      </c>
      <c r="C98" s="2" t="s">
        <v>180</v>
      </c>
      <c r="D98" s="2" t="s">
        <v>32</v>
      </c>
      <c r="E98" s="2" t="s">
        <v>33</v>
      </c>
      <c r="F98" s="2" t="s">
        <v>181</v>
      </c>
      <c r="G98" s="2" t="s">
        <v>357</v>
      </c>
      <c r="H98" s="2" t="s">
        <v>34</v>
      </c>
      <c r="I98" s="2" t="s">
        <v>987</v>
      </c>
      <c r="J98" s="2" t="s">
        <v>35</v>
      </c>
      <c r="K98" s="2" t="s">
        <v>35</v>
      </c>
      <c r="L98" s="2" t="s">
        <v>35</v>
      </c>
      <c r="M98" s="2" t="s">
        <v>35</v>
      </c>
      <c r="N98" s="2" t="s">
        <v>35</v>
      </c>
      <c r="O98" s="2" t="s">
        <v>35</v>
      </c>
      <c r="P98" s="2" t="s">
        <v>87</v>
      </c>
      <c r="Q98" s="2" t="s">
        <v>35</v>
      </c>
      <c r="R98" s="2" t="s">
        <v>35</v>
      </c>
      <c r="S98" s="2" t="s">
        <v>35</v>
      </c>
      <c r="T98" s="2" t="s">
        <v>35</v>
      </c>
      <c r="U98" s="2" t="s">
        <v>35</v>
      </c>
      <c r="V98" s="2" t="s">
        <v>35</v>
      </c>
      <c r="W98" s="2" t="s">
        <v>35</v>
      </c>
      <c r="X98" s="2" t="s">
        <v>35</v>
      </c>
      <c r="Y98" s="2" t="s">
        <v>35</v>
      </c>
      <c r="Z98" s="2" t="s">
        <v>35</v>
      </c>
      <c r="AA98" s="2" t="s">
        <v>35</v>
      </c>
      <c r="AB98" s="2" t="s">
        <v>35</v>
      </c>
      <c r="AC98" s="2" t="s">
        <v>35</v>
      </c>
      <c r="AD98" s="2" t="s">
        <v>988</v>
      </c>
      <c r="AE98" s="2" t="s">
        <v>102</v>
      </c>
      <c r="AF98" s="2" t="s">
        <v>183</v>
      </c>
      <c r="AG98" s="2" t="s">
        <v>49</v>
      </c>
      <c r="AH98" s="2" t="s">
        <v>38</v>
      </c>
    </row>
    <row r="99" spans="1:34">
      <c r="A99" s="2" t="s">
        <v>989</v>
      </c>
      <c r="B99" s="3">
        <v>45874.524351852</v>
      </c>
      <c r="C99" s="2" t="s">
        <v>180</v>
      </c>
      <c r="D99" s="2" t="s">
        <v>32</v>
      </c>
      <c r="E99" s="2" t="s">
        <v>33</v>
      </c>
      <c r="F99" s="2" t="s">
        <v>181</v>
      </c>
      <c r="G99" s="2" t="s">
        <v>358</v>
      </c>
      <c r="H99" s="2" t="s">
        <v>34</v>
      </c>
      <c r="I99" s="2" t="s">
        <v>990</v>
      </c>
      <c r="J99" s="2" t="s">
        <v>35</v>
      </c>
      <c r="K99" s="2" t="s">
        <v>35</v>
      </c>
      <c r="L99" s="2" t="s">
        <v>35</v>
      </c>
      <c r="M99" s="2" t="s">
        <v>35</v>
      </c>
      <c r="N99" s="2" t="s">
        <v>35</v>
      </c>
      <c r="O99" s="2" t="s">
        <v>35</v>
      </c>
      <c r="P99" s="2" t="s">
        <v>87</v>
      </c>
      <c r="Q99" s="2" t="s">
        <v>35</v>
      </c>
      <c r="R99" s="2" t="s">
        <v>35</v>
      </c>
      <c r="S99" s="2" t="s">
        <v>35</v>
      </c>
      <c r="T99" s="2" t="s">
        <v>35</v>
      </c>
      <c r="U99" s="2" t="s">
        <v>35</v>
      </c>
      <c r="V99" s="2" t="s">
        <v>35</v>
      </c>
      <c r="W99" s="2" t="s">
        <v>35</v>
      </c>
      <c r="X99" s="2" t="s">
        <v>35</v>
      </c>
      <c r="Y99" s="2" t="s">
        <v>35</v>
      </c>
      <c r="Z99" s="2" t="s">
        <v>35</v>
      </c>
      <c r="AA99" s="2" t="s">
        <v>35</v>
      </c>
      <c r="AB99" s="2" t="s">
        <v>35</v>
      </c>
      <c r="AC99" s="2" t="s">
        <v>35</v>
      </c>
      <c r="AD99" s="2" t="s">
        <v>991</v>
      </c>
      <c r="AE99" s="2" t="s">
        <v>102</v>
      </c>
      <c r="AF99" s="2" t="s">
        <v>183</v>
      </c>
      <c r="AG99" s="2" t="s">
        <v>49</v>
      </c>
      <c r="AH99" s="2" t="s">
        <v>38</v>
      </c>
    </row>
    <row r="100" spans="1:34">
      <c r="A100" s="2" t="s">
        <v>992</v>
      </c>
      <c r="B100" s="3">
        <v>45874.527233795998</v>
      </c>
      <c r="C100" s="2" t="s">
        <v>180</v>
      </c>
      <c r="D100" s="2" t="s">
        <v>32</v>
      </c>
      <c r="E100" s="2" t="s">
        <v>33</v>
      </c>
      <c r="F100" s="2" t="s">
        <v>181</v>
      </c>
      <c r="G100" s="2" t="s">
        <v>356</v>
      </c>
      <c r="H100" s="2" t="s">
        <v>34</v>
      </c>
      <c r="I100" s="2" t="s">
        <v>993</v>
      </c>
      <c r="J100" s="2" t="s">
        <v>35</v>
      </c>
      <c r="K100" s="2" t="s">
        <v>35</v>
      </c>
      <c r="L100" s="2" t="s">
        <v>35</v>
      </c>
      <c r="M100" s="2" t="s">
        <v>35</v>
      </c>
      <c r="N100" s="2" t="s">
        <v>35</v>
      </c>
      <c r="O100" s="2" t="s">
        <v>35</v>
      </c>
      <c r="P100" s="2" t="s">
        <v>87</v>
      </c>
      <c r="Q100" s="2" t="s">
        <v>35</v>
      </c>
      <c r="R100" s="2" t="s">
        <v>35</v>
      </c>
      <c r="S100" s="2" t="s">
        <v>35</v>
      </c>
      <c r="T100" s="2" t="s">
        <v>35</v>
      </c>
      <c r="U100" s="2" t="s">
        <v>35</v>
      </c>
      <c r="V100" s="2" t="s">
        <v>35</v>
      </c>
      <c r="W100" s="2" t="s">
        <v>35</v>
      </c>
      <c r="X100" s="2" t="s">
        <v>35</v>
      </c>
      <c r="Y100" s="2" t="s">
        <v>35</v>
      </c>
      <c r="Z100" s="2" t="s">
        <v>35</v>
      </c>
      <c r="AA100" s="2" t="s">
        <v>35</v>
      </c>
      <c r="AB100" s="2" t="s">
        <v>35</v>
      </c>
      <c r="AC100" s="2" t="s">
        <v>35</v>
      </c>
      <c r="AD100" s="2" t="s">
        <v>994</v>
      </c>
      <c r="AE100" s="2" t="s">
        <v>102</v>
      </c>
      <c r="AF100" s="2" t="s">
        <v>183</v>
      </c>
      <c r="AG100" s="2" t="s">
        <v>49</v>
      </c>
      <c r="AH100" s="2" t="s">
        <v>38</v>
      </c>
    </row>
    <row r="101" spans="1:34">
      <c r="A101" s="2" t="s">
        <v>995</v>
      </c>
      <c r="B101" s="3">
        <v>45874.537835648</v>
      </c>
      <c r="C101" s="2" t="s">
        <v>180</v>
      </c>
      <c r="D101" s="2" t="s">
        <v>32</v>
      </c>
      <c r="E101" s="2" t="s">
        <v>33</v>
      </c>
      <c r="F101" s="2" t="s">
        <v>181</v>
      </c>
      <c r="G101" s="2" t="s">
        <v>362</v>
      </c>
      <c r="H101" s="2" t="s">
        <v>34</v>
      </c>
      <c r="I101" s="2" t="s">
        <v>996</v>
      </c>
      <c r="J101" s="2" t="s">
        <v>35</v>
      </c>
      <c r="K101" s="2" t="s">
        <v>35</v>
      </c>
      <c r="L101" s="2" t="s">
        <v>35</v>
      </c>
      <c r="M101" s="2" t="s">
        <v>35</v>
      </c>
      <c r="N101" s="2" t="s">
        <v>35</v>
      </c>
      <c r="O101" s="2" t="s">
        <v>35</v>
      </c>
      <c r="P101" s="2" t="s">
        <v>87</v>
      </c>
      <c r="Q101" s="2" t="s">
        <v>35</v>
      </c>
      <c r="R101" s="2" t="s">
        <v>35</v>
      </c>
      <c r="S101" s="2" t="s">
        <v>35</v>
      </c>
      <c r="T101" s="2" t="s">
        <v>35</v>
      </c>
      <c r="U101" s="2" t="s">
        <v>35</v>
      </c>
      <c r="V101" s="2" t="s">
        <v>35</v>
      </c>
      <c r="W101" s="2" t="s">
        <v>35</v>
      </c>
      <c r="X101" s="2" t="s">
        <v>35</v>
      </c>
      <c r="Y101" s="2" t="s">
        <v>35</v>
      </c>
      <c r="Z101" s="2" t="s">
        <v>35</v>
      </c>
      <c r="AA101" s="2" t="s">
        <v>35</v>
      </c>
      <c r="AB101" s="2" t="s">
        <v>35</v>
      </c>
      <c r="AC101" s="2" t="s">
        <v>35</v>
      </c>
      <c r="AD101" s="2" t="s">
        <v>997</v>
      </c>
      <c r="AE101" s="2" t="s">
        <v>102</v>
      </c>
      <c r="AF101" s="2" t="s">
        <v>183</v>
      </c>
      <c r="AG101" s="2" t="s">
        <v>49</v>
      </c>
      <c r="AH101" s="2" t="s">
        <v>38</v>
      </c>
    </row>
    <row r="102" spans="1:34">
      <c r="A102" s="2" t="s">
        <v>998</v>
      </c>
      <c r="B102" s="3">
        <v>45874.541388889003</v>
      </c>
      <c r="C102" s="2" t="s">
        <v>180</v>
      </c>
      <c r="D102" s="2" t="s">
        <v>32</v>
      </c>
      <c r="E102" s="2" t="s">
        <v>33</v>
      </c>
      <c r="F102" s="2" t="s">
        <v>181</v>
      </c>
      <c r="G102" s="2" t="s">
        <v>359</v>
      </c>
      <c r="H102" s="2" t="s">
        <v>34</v>
      </c>
      <c r="I102" s="2" t="s">
        <v>999</v>
      </c>
      <c r="J102" s="2" t="s">
        <v>35</v>
      </c>
      <c r="K102" s="2" t="s">
        <v>35</v>
      </c>
      <c r="L102" s="2" t="s">
        <v>35</v>
      </c>
      <c r="M102" s="2" t="s">
        <v>35</v>
      </c>
      <c r="N102" s="2" t="s">
        <v>35</v>
      </c>
      <c r="O102" s="2" t="s">
        <v>35</v>
      </c>
      <c r="P102" s="2" t="s">
        <v>87</v>
      </c>
      <c r="Q102" s="2" t="s">
        <v>35</v>
      </c>
      <c r="R102" s="2" t="s">
        <v>35</v>
      </c>
      <c r="S102" s="2" t="s">
        <v>35</v>
      </c>
      <c r="T102" s="2" t="s">
        <v>35</v>
      </c>
      <c r="U102" s="2" t="s">
        <v>35</v>
      </c>
      <c r="V102" s="2" t="s">
        <v>35</v>
      </c>
      <c r="W102" s="2" t="s">
        <v>35</v>
      </c>
      <c r="X102" s="2" t="s">
        <v>35</v>
      </c>
      <c r="Y102" s="2" t="s">
        <v>35</v>
      </c>
      <c r="Z102" s="2" t="s">
        <v>35</v>
      </c>
      <c r="AA102" s="2" t="s">
        <v>35</v>
      </c>
      <c r="AB102" s="2" t="s">
        <v>35</v>
      </c>
      <c r="AC102" s="2" t="s">
        <v>35</v>
      </c>
      <c r="AD102" s="2" t="s">
        <v>1000</v>
      </c>
      <c r="AE102" s="2" t="s">
        <v>102</v>
      </c>
      <c r="AF102" s="2" t="s">
        <v>183</v>
      </c>
      <c r="AG102" s="2" t="s">
        <v>49</v>
      </c>
      <c r="AH102" s="2" t="s">
        <v>38</v>
      </c>
    </row>
    <row r="103" spans="1:34">
      <c r="A103" s="2" t="s">
        <v>1001</v>
      </c>
      <c r="B103" s="3">
        <v>45874.545717592999</v>
      </c>
      <c r="C103" s="2" t="s">
        <v>180</v>
      </c>
      <c r="D103" s="2" t="s">
        <v>32</v>
      </c>
      <c r="E103" s="2" t="s">
        <v>33</v>
      </c>
      <c r="F103" s="2" t="s">
        <v>181</v>
      </c>
      <c r="G103" s="2" t="s">
        <v>353</v>
      </c>
      <c r="H103" s="2" t="s">
        <v>34</v>
      </c>
      <c r="I103" s="2" t="s">
        <v>1002</v>
      </c>
      <c r="J103" s="2" t="s">
        <v>35</v>
      </c>
      <c r="K103" s="2" t="s">
        <v>35</v>
      </c>
      <c r="L103" s="2" t="s">
        <v>35</v>
      </c>
      <c r="M103" s="2" t="s">
        <v>35</v>
      </c>
      <c r="N103" s="2" t="s">
        <v>35</v>
      </c>
      <c r="O103" s="2" t="s">
        <v>35</v>
      </c>
      <c r="P103" s="2" t="s">
        <v>87</v>
      </c>
      <c r="Q103" s="2" t="s">
        <v>35</v>
      </c>
      <c r="R103" s="2" t="s">
        <v>35</v>
      </c>
      <c r="S103" s="2" t="s">
        <v>35</v>
      </c>
      <c r="T103" s="2" t="s">
        <v>35</v>
      </c>
      <c r="U103" s="2" t="s">
        <v>35</v>
      </c>
      <c r="V103" s="2" t="s">
        <v>35</v>
      </c>
      <c r="W103" s="2" t="s">
        <v>35</v>
      </c>
      <c r="X103" s="2" t="s">
        <v>35</v>
      </c>
      <c r="Y103" s="2" t="s">
        <v>35</v>
      </c>
      <c r="Z103" s="2" t="s">
        <v>35</v>
      </c>
      <c r="AA103" s="2" t="s">
        <v>35</v>
      </c>
      <c r="AB103" s="2" t="s">
        <v>35</v>
      </c>
      <c r="AC103" s="2" t="s">
        <v>35</v>
      </c>
      <c r="AD103" s="2" t="s">
        <v>1003</v>
      </c>
      <c r="AE103" s="2" t="s">
        <v>102</v>
      </c>
      <c r="AF103" s="2" t="s">
        <v>183</v>
      </c>
      <c r="AG103" s="2" t="s">
        <v>49</v>
      </c>
      <c r="AH103" s="2" t="s">
        <v>38</v>
      </c>
    </row>
    <row r="104" spans="1:34">
      <c r="A104" s="2" t="s">
        <v>1004</v>
      </c>
      <c r="B104" s="3">
        <v>45875.289050926003</v>
      </c>
      <c r="C104" s="2" t="s">
        <v>153</v>
      </c>
      <c r="D104" s="2" t="s">
        <v>40</v>
      </c>
      <c r="E104" s="2" t="s">
        <v>42</v>
      </c>
      <c r="F104" s="2" t="s">
        <v>154</v>
      </c>
      <c r="G104" s="2" t="s">
        <v>428</v>
      </c>
      <c r="H104" s="2" t="s">
        <v>34</v>
      </c>
      <c r="I104" s="2" t="s">
        <v>1005</v>
      </c>
      <c r="J104" s="2" t="s">
        <v>35</v>
      </c>
      <c r="K104" s="2" t="s">
        <v>35</v>
      </c>
      <c r="L104" s="2" t="s">
        <v>35</v>
      </c>
      <c r="M104" s="2" t="s">
        <v>35</v>
      </c>
      <c r="N104" s="2" t="s">
        <v>35</v>
      </c>
      <c r="O104" s="2" t="s">
        <v>35</v>
      </c>
      <c r="P104" s="2" t="s">
        <v>87</v>
      </c>
      <c r="Q104" s="2" t="s">
        <v>35</v>
      </c>
      <c r="R104" s="2" t="s">
        <v>35</v>
      </c>
      <c r="S104" s="2" t="s">
        <v>35</v>
      </c>
      <c r="T104" s="2" t="s">
        <v>35</v>
      </c>
      <c r="U104" s="2" t="s">
        <v>35</v>
      </c>
      <c r="V104" s="2" t="s">
        <v>35</v>
      </c>
      <c r="W104" s="2" t="s">
        <v>35</v>
      </c>
      <c r="X104" s="2" t="s">
        <v>35</v>
      </c>
      <c r="Y104" s="2" t="s">
        <v>35</v>
      </c>
      <c r="Z104" s="2" t="s">
        <v>35</v>
      </c>
      <c r="AA104" s="2" t="s">
        <v>35</v>
      </c>
      <c r="AB104" s="2" t="s">
        <v>35</v>
      </c>
      <c r="AC104" s="2" t="s">
        <v>43</v>
      </c>
      <c r="AD104" s="2" t="s">
        <v>1006</v>
      </c>
      <c r="AE104" s="2" t="s">
        <v>48</v>
      </c>
      <c r="AF104" s="2" t="s">
        <v>156</v>
      </c>
      <c r="AG104" s="2" t="s">
        <v>49</v>
      </c>
      <c r="AH104" s="2" t="s">
        <v>38</v>
      </c>
    </row>
    <row r="105" spans="1:34">
      <c r="A105" s="2" t="s">
        <v>1007</v>
      </c>
      <c r="B105" s="3">
        <v>45875.290243055999</v>
      </c>
      <c r="C105" s="2" t="s">
        <v>153</v>
      </c>
      <c r="D105" s="2" t="s">
        <v>40</v>
      </c>
      <c r="E105" s="2" t="s">
        <v>42</v>
      </c>
      <c r="F105" s="2" t="s">
        <v>154</v>
      </c>
      <c r="G105" s="2" t="s">
        <v>449</v>
      </c>
      <c r="H105" s="2" t="s">
        <v>34</v>
      </c>
      <c r="I105" s="2" t="s">
        <v>1008</v>
      </c>
      <c r="J105" s="2" t="s">
        <v>35</v>
      </c>
      <c r="K105" s="2" t="s">
        <v>35</v>
      </c>
      <c r="L105" s="2" t="s">
        <v>35</v>
      </c>
      <c r="M105" s="2" t="s">
        <v>35</v>
      </c>
      <c r="N105" s="2" t="s">
        <v>35</v>
      </c>
      <c r="O105" s="2" t="s">
        <v>35</v>
      </c>
      <c r="P105" s="2" t="s">
        <v>87</v>
      </c>
      <c r="Q105" s="2" t="s">
        <v>35</v>
      </c>
      <c r="R105" s="2" t="s">
        <v>35</v>
      </c>
      <c r="S105" s="2" t="s">
        <v>35</v>
      </c>
      <c r="T105" s="2" t="s">
        <v>35</v>
      </c>
      <c r="U105" s="2" t="s">
        <v>35</v>
      </c>
      <c r="V105" s="2" t="s">
        <v>35</v>
      </c>
      <c r="W105" s="2" t="s">
        <v>35</v>
      </c>
      <c r="X105" s="2" t="s">
        <v>35</v>
      </c>
      <c r="Y105" s="2" t="s">
        <v>35</v>
      </c>
      <c r="Z105" s="2" t="s">
        <v>35</v>
      </c>
      <c r="AA105" s="2" t="s">
        <v>35</v>
      </c>
      <c r="AB105" s="2" t="s">
        <v>35</v>
      </c>
      <c r="AC105" s="2" t="s">
        <v>43</v>
      </c>
      <c r="AD105" s="2" t="s">
        <v>1009</v>
      </c>
      <c r="AE105" s="2" t="s">
        <v>48</v>
      </c>
      <c r="AF105" s="2" t="s">
        <v>156</v>
      </c>
      <c r="AG105" s="2" t="s">
        <v>49</v>
      </c>
      <c r="AH105" s="2" t="s">
        <v>41</v>
      </c>
    </row>
    <row r="106" spans="1:34">
      <c r="A106" s="2" t="s">
        <v>1010</v>
      </c>
      <c r="B106" s="3">
        <v>45875.297592593</v>
      </c>
      <c r="C106" s="2" t="s">
        <v>153</v>
      </c>
      <c r="D106" s="2" t="s">
        <v>32</v>
      </c>
      <c r="E106" s="2" t="s">
        <v>33</v>
      </c>
      <c r="F106" s="2" t="s">
        <v>154</v>
      </c>
      <c r="G106" s="2" t="s">
        <v>432</v>
      </c>
      <c r="H106" s="2" t="s">
        <v>34</v>
      </c>
      <c r="I106" s="2" t="s">
        <v>1011</v>
      </c>
      <c r="J106" s="2" t="s">
        <v>35</v>
      </c>
      <c r="K106" s="2" t="s">
        <v>35</v>
      </c>
      <c r="L106" s="2" t="s">
        <v>35</v>
      </c>
      <c r="M106" s="2" t="s">
        <v>35</v>
      </c>
      <c r="N106" s="2" t="s">
        <v>35</v>
      </c>
      <c r="O106" s="2" t="s">
        <v>35</v>
      </c>
      <c r="P106" s="2" t="s">
        <v>87</v>
      </c>
      <c r="Q106" s="2" t="s">
        <v>35</v>
      </c>
      <c r="R106" s="2" t="s">
        <v>35</v>
      </c>
      <c r="S106" s="2" t="s">
        <v>35</v>
      </c>
      <c r="T106" s="2" t="s">
        <v>35</v>
      </c>
      <c r="U106" s="2" t="s">
        <v>35</v>
      </c>
      <c r="V106" s="2" t="s">
        <v>35</v>
      </c>
      <c r="W106" s="2" t="s">
        <v>35</v>
      </c>
      <c r="X106" s="2" t="s">
        <v>35</v>
      </c>
      <c r="Y106" s="2" t="s">
        <v>35</v>
      </c>
      <c r="Z106" s="2" t="s">
        <v>35</v>
      </c>
      <c r="AA106" s="2" t="s">
        <v>35</v>
      </c>
      <c r="AB106" s="2" t="s">
        <v>35</v>
      </c>
      <c r="AC106" s="2" t="s">
        <v>35</v>
      </c>
      <c r="AD106" s="2" t="s">
        <v>1012</v>
      </c>
      <c r="AE106" s="2" t="s">
        <v>48</v>
      </c>
      <c r="AF106" s="2" t="s">
        <v>156</v>
      </c>
      <c r="AG106" s="2" t="s">
        <v>49</v>
      </c>
      <c r="AH106" s="2" t="s">
        <v>37</v>
      </c>
    </row>
    <row r="107" spans="1:34">
      <c r="A107" s="2" t="s">
        <v>1013</v>
      </c>
      <c r="B107" s="3">
        <v>45875.302499999998</v>
      </c>
      <c r="C107" s="2" t="s">
        <v>153</v>
      </c>
      <c r="D107" s="2" t="s">
        <v>32</v>
      </c>
      <c r="E107" s="2" t="s">
        <v>33</v>
      </c>
      <c r="F107" s="2" t="s">
        <v>154</v>
      </c>
      <c r="G107" s="2" t="s">
        <v>442</v>
      </c>
      <c r="H107" s="2" t="s">
        <v>34</v>
      </c>
      <c r="I107" s="2" t="s">
        <v>1014</v>
      </c>
      <c r="J107" s="2" t="s">
        <v>35</v>
      </c>
      <c r="K107" s="2" t="s">
        <v>35</v>
      </c>
      <c r="L107" s="2" t="s">
        <v>35</v>
      </c>
      <c r="M107" s="2" t="s">
        <v>35</v>
      </c>
      <c r="N107" s="2" t="s">
        <v>35</v>
      </c>
      <c r="O107" s="2" t="s">
        <v>35</v>
      </c>
      <c r="P107" s="2" t="s">
        <v>88</v>
      </c>
      <c r="Q107" s="2" t="s">
        <v>35</v>
      </c>
      <c r="R107" s="2" t="s">
        <v>35</v>
      </c>
      <c r="S107" s="2" t="s">
        <v>35</v>
      </c>
      <c r="T107" s="2" t="s">
        <v>35</v>
      </c>
      <c r="U107" s="2" t="s">
        <v>35</v>
      </c>
      <c r="V107" s="2" t="s">
        <v>35</v>
      </c>
      <c r="W107" s="2" t="s">
        <v>35</v>
      </c>
      <c r="X107" s="2" t="s">
        <v>35</v>
      </c>
      <c r="Y107" s="2" t="s">
        <v>35</v>
      </c>
      <c r="Z107" s="2" t="s">
        <v>35</v>
      </c>
      <c r="AA107" s="2" t="s">
        <v>35</v>
      </c>
      <c r="AB107" s="2" t="s">
        <v>35</v>
      </c>
      <c r="AC107" s="2" t="s">
        <v>35</v>
      </c>
      <c r="AD107" s="2" t="s">
        <v>1015</v>
      </c>
      <c r="AE107" s="2" t="s">
        <v>48</v>
      </c>
      <c r="AF107" s="2" t="s">
        <v>156</v>
      </c>
      <c r="AG107" s="2" t="s">
        <v>49</v>
      </c>
      <c r="AH107" s="2" t="s">
        <v>41</v>
      </c>
    </row>
    <row r="108" spans="1:34">
      <c r="A108" s="2" t="s">
        <v>1016</v>
      </c>
      <c r="B108" s="3">
        <v>45875.304456019003</v>
      </c>
      <c r="C108" s="2" t="s">
        <v>119</v>
      </c>
      <c r="D108" s="2" t="s">
        <v>32</v>
      </c>
      <c r="E108" s="2" t="s">
        <v>33</v>
      </c>
      <c r="F108" s="2" t="s">
        <v>120</v>
      </c>
      <c r="G108" s="2" t="s">
        <v>236</v>
      </c>
      <c r="H108" s="2" t="s">
        <v>34</v>
      </c>
      <c r="I108" s="2" t="s">
        <v>1017</v>
      </c>
      <c r="J108" s="2" t="s">
        <v>35</v>
      </c>
      <c r="K108" s="2" t="s">
        <v>35</v>
      </c>
      <c r="L108" s="2" t="s">
        <v>35</v>
      </c>
      <c r="M108" s="2" t="s">
        <v>35</v>
      </c>
      <c r="N108" s="2" t="s">
        <v>35</v>
      </c>
      <c r="O108" s="2" t="s">
        <v>35</v>
      </c>
      <c r="P108" s="2" t="s">
        <v>87</v>
      </c>
      <c r="Q108" s="2" t="s">
        <v>35</v>
      </c>
      <c r="R108" s="2" t="s">
        <v>35</v>
      </c>
      <c r="S108" s="2" t="s">
        <v>35</v>
      </c>
      <c r="T108" s="2" t="s">
        <v>35</v>
      </c>
      <c r="U108" s="2" t="s">
        <v>35</v>
      </c>
      <c r="V108" s="2" t="s">
        <v>35</v>
      </c>
      <c r="W108" s="2" t="s">
        <v>35</v>
      </c>
      <c r="X108" s="2" t="s">
        <v>35</v>
      </c>
      <c r="Y108" s="2" t="s">
        <v>35</v>
      </c>
      <c r="Z108" s="2" t="s">
        <v>35</v>
      </c>
      <c r="AA108" s="2" t="s">
        <v>35</v>
      </c>
      <c r="AB108" s="2" t="s">
        <v>35</v>
      </c>
      <c r="AC108" s="2" t="s">
        <v>35</v>
      </c>
      <c r="AD108" s="2" t="s">
        <v>1018</v>
      </c>
      <c r="AE108" s="2" t="s">
        <v>102</v>
      </c>
      <c r="AF108" s="2" t="s">
        <v>122</v>
      </c>
      <c r="AG108" s="2" t="s">
        <v>49</v>
      </c>
      <c r="AH108" s="2" t="s">
        <v>39</v>
      </c>
    </row>
    <row r="109" spans="1:34">
      <c r="A109" s="2" t="s">
        <v>1019</v>
      </c>
      <c r="B109" s="3">
        <v>45875.382523148</v>
      </c>
      <c r="C109" s="2" t="s">
        <v>163</v>
      </c>
      <c r="D109" s="2" t="s">
        <v>32</v>
      </c>
      <c r="E109" s="2" t="s">
        <v>33</v>
      </c>
      <c r="F109" s="2" t="s">
        <v>161</v>
      </c>
      <c r="G109" s="2" t="s">
        <v>172</v>
      </c>
      <c r="H109" s="2" t="s">
        <v>34</v>
      </c>
      <c r="I109" s="2" t="s">
        <v>1020</v>
      </c>
      <c r="J109" s="2" t="s">
        <v>35</v>
      </c>
      <c r="K109" s="2" t="s">
        <v>35</v>
      </c>
      <c r="L109" s="2" t="s">
        <v>35</v>
      </c>
      <c r="M109" s="2" t="s">
        <v>35</v>
      </c>
      <c r="N109" s="2" t="s">
        <v>35</v>
      </c>
      <c r="O109" s="2" t="s">
        <v>35</v>
      </c>
      <c r="P109" s="2" t="s">
        <v>87</v>
      </c>
      <c r="Q109" s="2" t="s">
        <v>35</v>
      </c>
      <c r="R109" s="2" t="s">
        <v>35</v>
      </c>
      <c r="S109" s="2" t="s">
        <v>35</v>
      </c>
      <c r="T109" s="2" t="s">
        <v>35</v>
      </c>
      <c r="U109" s="2" t="s">
        <v>35</v>
      </c>
      <c r="V109" s="2" t="s">
        <v>35</v>
      </c>
      <c r="W109" s="2" t="s">
        <v>35</v>
      </c>
      <c r="X109" s="2" t="s">
        <v>35</v>
      </c>
      <c r="Y109" s="2" t="s">
        <v>35</v>
      </c>
      <c r="Z109" s="2" t="s">
        <v>35</v>
      </c>
      <c r="AA109" s="2" t="s">
        <v>35</v>
      </c>
      <c r="AB109" s="2" t="s">
        <v>35</v>
      </c>
      <c r="AC109" s="2" t="s">
        <v>35</v>
      </c>
      <c r="AD109" s="2" t="s">
        <v>1021</v>
      </c>
      <c r="AE109" s="2" t="s">
        <v>48</v>
      </c>
      <c r="AF109" s="2" t="s">
        <v>162</v>
      </c>
      <c r="AG109" s="2" t="s">
        <v>49</v>
      </c>
      <c r="AH109" s="2" t="s">
        <v>41</v>
      </c>
    </row>
    <row r="110" spans="1:34">
      <c r="A110" s="2" t="s">
        <v>1022</v>
      </c>
      <c r="B110" s="3">
        <v>45876.288298610998</v>
      </c>
      <c r="C110" s="2" t="s">
        <v>113</v>
      </c>
      <c r="D110" s="2" t="s">
        <v>40</v>
      </c>
      <c r="E110" s="2" t="s">
        <v>33</v>
      </c>
      <c r="F110" s="2" t="s">
        <v>114</v>
      </c>
      <c r="G110" s="2" t="s">
        <v>479</v>
      </c>
      <c r="H110" s="2" t="s">
        <v>34</v>
      </c>
      <c r="I110" s="2" t="s">
        <v>1023</v>
      </c>
      <c r="J110" s="2" t="s">
        <v>35</v>
      </c>
      <c r="K110" s="2" t="s">
        <v>35</v>
      </c>
      <c r="L110" s="2" t="s">
        <v>35</v>
      </c>
      <c r="M110" s="2" t="s">
        <v>35</v>
      </c>
      <c r="N110" s="2" t="s">
        <v>35</v>
      </c>
      <c r="O110" s="2" t="s">
        <v>35</v>
      </c>
      <c r="P110" s="2" t="s">
        <v>87</v>
      </c>
      <c r="Q110" s="2" t="s">
        <v>35</v>
      </c>
      <c r="R110" s="2" t="s">
        <v>35</v>
      </c>
      <c r="S110" s="2" t="s">
        <v>35</v>
      </c>
      <c r="T110" s="2" t="s">
        <v>35</v>
      </c>
      <c r="U110" s="2" t="s">
        <v>35</v>
      </c>
      <c r="V110" s="2" t="s">
        <v>35</v>
      </c>
      <c r="W110" s="2" t="s">
        <v>35</v>
      </c>
      <c r="X110" s="2" t="s">
        <v>35</v>
      </c>
      <c r="Y110" s="2" t="s">
        <v>35</v>
      </c>
      <c r="Z110" s="2" t="s">
        <v>35</v>
      </c>
      <c r="AA110" s="2" t="s">
        <v>35</v>
      </c>
      <c r="AB110" s="2" t="s">
        <v>35</v>
      </c>
      <c r="AC110" s="2" t="s">
        <v>35</v>
      </c>
      <c r="AD110" s="2" t="s">
        <v>1024</v>
      </c>
      <c r="AE110" s="2" t="s">
        <v>48</v>
      </c>
      <c r="AF110" s="2" t="s">
        <v>116</v>
      </c>
      <c r="AG110" s="2" t="s">
        <v>49</v>
      </c>
      <c r="AH110" s="2" t="s">
        <v>41</v>
      </c>
    </row>
    <row r="111" spans="1:34">
      <c r="A111" s="2" t="s">
        <v>1025</v>
      </c>
      <c r="B111" s="3">
        <v>45876.295393519002</v>
      </c>
      <c r="C111" s="2" t="s">
        <v>113</v>
      </c>
      <c r="D111" s="2" t="s">
        <v>40</v>
      </c>
      <c r="E111" s="2" t="s">
        <v>33</v>
      </c>
      <c r="F111" s="2" t="s">
        <v>114</v>
      </c>
      <c r="G111" s="2" t="s">
        <v>117</v>
      </c>
      <c r="H111" s="2" t="s">
        <v>34</v>
      </c>
      <c r="I111" s="2" t="s">
        <v>1026</v>
      </c>
      <c r="J111" s="2" t="s">
        <v>35</v>
      </c>
      <c r="K111" s="2" t="s">
        <v>35</v>
      </c>
      <c r="L111" s="2" t="s">
        <v>35</v>
      </c>
      <c r="M111" s="2" t="s">
        <v>35</v>
      </c>
      <c r="N111" s="2" t="s">
        <v>35</v>
      </c>
      <c r="O111" s="2" t="s">
        <v>35</v>
      </c>
      <c r="P111" s="2" t="s">
        <v>87</v>
      </c>
      <c r="Q111" s="2" t="s">
        <v>35</v>
      </c>
      <c r="R111" s="2" t="s">
        <v>35</v>
      </c>
      <c r="S111" s="2" t="s">
        <v>35</v>
      </c>
      <c r="T111" s="2" t="s">
        <v>35</v>
      </c>
      <c r="U111" s="2" t="s">
        <v>35</v>
      </c>
      <c r="V111" s="2" t="s">
        <v>35</v>
      </c>
      <c r="W111" s="2" t="s">
        <v>35</v>
      </c>
      <c r="X111" s="2" t="s">
        <v>35</v>
      </c>
      <c r="Y111" s="2" t="s">
        <v>35</v>
      </c>
      <c r="Z111" s="2" t="s">
        <v>35</v>
      </c>
      <c r="AA111" s="2" t="s">
        <v>35</v>
      </c>
      <c r="AB111" s="2" t="s">
        <v>35</v>
      </c>
      <c r="AC111" s="2" t="s">
        <v>35</v>
      </c>
      <c r="AD111" s="2" t="s">
        <v>1027</v>
      </c>
      <c r="AE111" s="2" t="s">
        <v>48</v>
      </c>
      <c r="AF111" s="2" t="s">
        <v>116</v>
      </c>
      <c r="AG111" s="2" t="s">
        <v>49</v>
      </c>
      <c r="AH111" s="2" t="s">
        <v>45</v>
      </c>
    </row>
    <row r="112" spans="1:34">
      <c r="A112" s="2" t="s">
        <v>1028</v>
      </c>
      <c r="B112" s="3">
        <v>45876.300462963001</v>
      </c>
      <c r="C112" s="2" t="s">
        <v>126</v>
      </c>
      <c r="D112" s="2" t="s">
        <v>32</v>
      </c>
      <c r="E112" s="2" t="s">
        <v>33</v>
      </c>
      <c r="F112" s="2" t="s">
        <v>127</v>
      </c>
      <c r="G112" s="2" t="s">
        <v>133</v>
      </c>
      <c r="H112" s="2" t="s">
        <v>34</v>
      </c>
      <c r="I112" s="2" t="s">
        <v>1029</v>
      </c>
      <c r="J112" s="2" t="s">
        <v>35</v>
      </c>
      <c r="K112" s="2" t="s">
        <v>35</v>
      </c>
      <c r="L112" s="2" t="s">
        <v>35</v>
      </c>
      <c r="M112" s="2" t="s">
        <v>35</v>
      </c>
      <c r="N112" s="2" t="s">
        <v>35</v>
      </c>
      <c r="O112" s="2" t="s">
        <v>35</v>
      </c>
      <c r="P112" s="2" t="s">
        <v>87</v>
      </c>
      <c r="Q112" s="2" t="s">
        <v>35</v>
      </c>
      <c r="R112" s="2" t="s">
        <v>35</v>
      </c>
      <c r="S112" s="2" t="s">
        <v>35</v>
      </c>
      <c r="T112" s="2" t="s">
        <v>35</v>
      </c>
      <c r="U112" s="2" t="s">
        <v>35</v>
      </c>
      <c r="V112" s="2" t="s">
        <v>35</v>
      </c>
      <c r="W112" s="2" t="s">
        <v>35</v>
      </c>
      <c r="X112" s="2" t="s">
        <v>35</v>
      </c>
      <c r="Y112" s="2" t="s">
        <v>35</v>
      </c>
      <c r="Z112" s="2" t="s">
        <v>35</v>
      </c>
      <c r="AA112" s="2" t="s">
        <v>35</v>
      </c>
      <c r="AB112" s="2" t="s">
        <v>35</v>
      </c>
      <c r="AC112" s="2" t="s">
        <v>35</v>
      </c>
      <c r="AD112" s="2" t="s">
        <v>1030</v>
      </c>
      <c r="AE112" s="2" t="s">
        <v>102</v>
      </c>
      <c r="AF112" s="2" t="s">
        <v>129</v>
      </c>
      <c r="AG112" s="2" t="s">
        <v>49</v>
      </c>
      <c r="AH112" s="2" t="s">
        <v>73</v>
      </c>
    </row>
    <row r="113" spans="1:34">
      <c r="A113" s="2" t="s">
        <v>1031</v>
      </c>
      <c r="B113" s="3">
        <v>45876.302615740999</v>
      </c>
      <c r="C113" s="2" t="s">
        <v>113</v>
      </c>
      <c r="D113" s="2" t="s">
        <v>32</v>
      </c>
      <c r="E113" s="2" t="s">
        <v>33</v>
      </c>
      <c r="F113" s="2" t="s">
        <v>114</v>
      </c>
      <c r="G113" s="2" t="s">
        <v>125</v>
      </c>
      <c r="H113" s="2" t="s">
        <v>34</v>
      </c>
      <c r="I113" s="2" t="s">
        <v>1032</v>
      </c>
      <c r="J113" s="2" t="s">
        <v>35</v>
      </c>
      <c r="K113" s="2" t="s">
        <v>35</v>
      </c>
      <c r="L113" s="2" t="s">
        <v>35</v>
      </c>
      <c r="M113" s="2" t="s">
        <v>35</v>
      </c>
      <c r="N113" s="2" t="s">
        <v>35</v>
      </c>
      <c r="O113" s="2" t="s">
        <v>35</v>
      </c>
      <c r="P113" s="2" t="s">
        <v>87</v>
      </c>
      <c r="Q113" s="2" t="s">
        <v>35</v>
      </c>
      <c r="R113" s="2" t="s">
        <v>35</v>
      </c>
      <c r="S113" s="2" t="s">
        <v>35</v>
      </c>
      <c r="T113" s="2" t="s">
        <v>35</v>
      </c>
      <c r="U113" s="2" t="s">
        <v>35</v>
      </c>
      <c r="V113" s="2" t="s">
        <v>35</v>
      </c>
      <c r="W113" s="2" t="s">
        <v>35</v>
      </c>
      <c r="X113" s="2" t="s">
        <v>35</v>
      </c>
      <c r="Y113" s="2" t="s">
        <v>35</v>
      </c>
      <c r="Z113" s="2" t="s">
        <v>35</v>
      </c>
      <c r="AA113" s="2" t="s">
        <v>35</v>
      </c>
      <c r="AB113" s="2" t="s">
        <v>35</v>
      </c>
      <c r="AC113" s="2" t="s">
        <v>35</v>
      </c>
      <c r="AD113" s="2" t="s">
        <v>1033</v>
      </c>
      <c r="AE113" s="2" t="s">
        <v>48</v>
      </c>
      <c r="AF113" s="2" t="s">
        <v>116</v>
      </c>
      <c r="AG113" s="2" t="s">
        <v>49</v>
      </c>
      <c r="AH113" s="2" t="s">
        <v>45</v>
      </c>
    </row>
    <row r="114" spans="1:34">
      <c r="A114" s="2" t="s">
        <v>1034</v>
      </c>
      <c r="B114" s="3">
        <v>45876.303692130001</v>
      </c>
      <c r="C114" s="2" t="s">
        <v>126</v>
      </c>
      <c r="D114" s="2" t="s">
        <v>32</v>
      </c>
      <c r="E114" s="2" t="s">
        <v>33</v>
      </c>
      <c r="F114" s="2" t="s">
        <v>127</v>
      </c>
      <c r="G114" s="2" t="s">
        <v>240</v>
      </c>
      <c r="H114" s="2" t="s">
        <v>34</v>
      </c>
      <c r="I114" s="2" t="s">
        <v>1035</v>
      </c>
      <c r="J114" s="2" t="s">
        <v>35</v>
      </c>
      <c r="K114" s="2" t="s">
        <v>35</v>
      </c>
      <c r="L114" s="2" t="s">
        <v>35</v>
      </c>
      <c r="M114" s="2" t="s">
        <v>35</v>
      </c>
      <c r="N114" s="2" t="s">
        <v>35</v>
      </c>
      <c r="O114" s="2" t="s">
        <v>35</v>
      </c>
      <c r="P114" s="2" t="s">
        <v>87</v>
      </c>
      <c r="Q114" s="2" t="s">
        <v>35</v>
      </c>
      <c r="R114" s="2" t="s">
        <v>35</v>
      </c>
      <c r="S114" s="2" t="s">
        <v>35</v>
      </c>
      <c r="T114" s="2" t="s">
        <v>35</v>
      </c>
      <c r="U114" s="2" t="s">
        <v>35</v>
      </c>
      <c r="V114" s="2" t="s">
        <v>35</v>
      </c>
      <c r="W114" s="2" t="s">
        <v>35</v>
      </c>
      <c r="X114" s="2" t="s">
        <v>35</v>
      </c>
      <c r="Y114" s="2" t="s">
        <v>35</v>
      </c>
      <c r="Z114" s="2" t="s">
        <v>35</v>
      </c>
      <c r="AA114" s="2" t="s">
        <v>35</v>
      </c>
      <c r="AB114" s="2" t="s">
        <v>35</v>
      </c>
      <c r="AC114" s="2" t="s">
        <v>35</v>
      </c>
      <c r="AD114" s="2" t="s">
        <v>1036</v>
      </c>
      <c r="AE114" s="2" t="s">
        <v>102</v>
      </c>
      <c r="AF114" s="2" t="s">
        <v>129</v>
      </c>
      <c r="AG114" s="2" t="s">
        <v>49</v>
      </c>
      <c r="AH114" s="2" t="s">
        <v>39</v>
      </c>
    </row>
    <row r="115" spans="1:34">
      <c r="A115" s="2" t="s">
        <v>1037</v>
      </c>
      <c r="B115" s="3">
        <v>45876.305555555999</v>
      </c>
      <c r="C115" s="2" t="s">
        <v>126</v>
      </c>
      <c r="D115" s="2" t="s">
        <v>32</v>
      </c>
      <c r="E115" s="2" t="s">
        <v>33</v>
      </c>
      <c r="F115" s="2" t="s">
        <v>127</v>
      </c>
      <c r="G115" s="2" t="s">
        <v>239</v>
      </c>
      <c r="H115" s="2" t="s">
        <v>34</v>
      </c>
      <c r="I115" s="2" t="s">
        <v>1038</v>
      </c>
      <c r="J115" s="2" t="s">
        <v>35</v>
      </c>
      <c r="K115" s="2" t="s">
        <v>35</v>
      </c>
      <c r="L115" s="2" t="s">
        <v>35</v>
      </c>
      <c r="M115" s="2" t="s">
        <v>35</v>
      </c>
      <c r="N115" s="2" t="s">
        <v>35</v>
      </c>
      <c r="O115" s="2" t="s">
        <v>35</v>
      </c>
      <c r="P115" s="2" t="s">
        <v>88</v>
      </c>
      <c r="Q115" s="2" t="s">
        <v>35</v>
      </c>
      <c r="R115" s="2" t="s">
        <v>35</v>
      </c>
      <c r="S115" s="2" t="s">
        <v>35</v>
      </c>
      <c r="T115" s="2" t="s">
        <v>35</v>
      </c>
      <c r="U115" s="2" t="s">
        <v>35</v>
      </c>
      <c r="V115" s="2" t="s">
        <v>35</v>
      </c>
      <c r="W115" s="2" t="s">
        <v>35</v>
      </c>
      <c r="X115" s="2" t="s">
        <v>35</v>
      </c>
      <c r="Y115" s="2" t="s">
        <v>35</v>
      </c>
      <c r="Z115" s="2" t="s">
        <v>35</v>
      </c>
      <c r="AA115" s="2" t="s">
        <v>35</v>
      </c>
      <c r="AB115" s="2" t="s">
        <v>35</v>
      </c>
      <c r="AC115" s="2" t="s">
        <v>35</v>
      </c>
      <c r="AD115" s="2" t="s">
        <v>1039</v>
      </c>
      <c r="AE115" s="2" t="s">
        <v>102</v>
      </c>
      <c r="AF115" s="2" t="s">
        <v>129</v>
      </c>
      <c r="AG115" s="2" t="s">
        <v>49</v>
      </c>
      <c r="AH115" s="2" t="s">
        <v>39</v>
      </c>
    </row>
    <row r="116" spans="1:34">
      <c r="A116" s="2" t="s">
        <v>1040</v>
      </c>
      <c r="B116" s="3">
        <v>45876.309513888998</v>
      </c>
      <c r="C116" s="2" t="s">
        <v>113</v>
      </c>
      <c r="D116" s="2" t="s">
        <v>32</v>
      </c>
      <c r="E116" s="2" t="s">
        <v>33</v>
      </c>
      <c r="F116" s="2" t="s">
        <v>114</v>
      </c>
      <c r="G116" s="2" t="s">
        <v>480</v>
      </c>
      <c r="H116" s="2" t="s">
        <v>34</v>
      </c>
      <c r="I116" s="2" t="s">
        <v>1041</v>
      </c>
      <c r="J116" s="2" t="s">
        <v>35</v>
      </c>
      <c r="K116" s="2" t="s">
        <v>35</v>
      </c>
      <c r="L116" s="2" t="s">
        <v>35</v>
      </c>
      <c r="M116" s="2" t="s">
        <v>35</v>
      </c>
      <c r="N116" s="2" t="s">
        <v>35</v>
      </c>
      <c r="O116" s="2" t="s">
        <v>35</v>
      </c>
      <c r="P116" s="2" t="s">
        <v>87</v>
      </c>
      <c r="Q116" s="2" t="s">
        <v>35</v>
      </c>
      <c r="R116" s="2" t="s">
        <v>35</v>
      </c>
      <c r="S116" s="2" t="s">
        <v>35</v>
      </c>
      <c r="T116" s="2" t="s">
        <v>35</v>
      </c>
      <c r="U116" s="2" t="s">
        <v>35</v>
      </c>
      <c r="V116" s="2" t="s">
        <v>35</v>
      </c>
      <c r="W116" s="2" t="s">
        <v>35</v>
      </c>
      <c r="X116" s="2" t="s">
        <v>35</v>
      </c>
      <c r="Y116" s="2" t="s">
        <v>35</v>
      </c>
      <c r="Z116" s="2" t="s">
        <v>35</v>
      </c>
      <c r="AA116" s="2" t="s">
        <v>35</v>
      </c>
      <c r="AB116" s="2" t="s">
        <v>35</v>
      </c>
      <c r="AC116" s="2" t="s">
        <v>35</v>
      </c>
      <c r="AD116" s="2" t="s">
        <v>1042</v>
      </c>
      <c r="AE116" s="2" t="s">
        <v>48</v>
      </c>
      <c r="AF116" s="2" t="s">
        <v>116</v>
      </c>
      <c r="AG116" s="2" t="s">
        <v>49</v>
      </c>
      <c r="AH116" s="2" t="s">
        <v>41</v>
      </c>
    </row>
    <row r="117" spans="1:34">
      <c r="A117" s="2" t="s">
        <v>1043</v>
      </c>
      <c r="B117" s="3">
        <v>45876.311041667002</v>
      </c>
      <c r="C117" s="2" t="s">
        <v>126</v>
      </c>
      <c r="D117" s="2" t="s">
        <v>32</v>
      </c>
      <c r="E117" s="2" t="s">
        <v>33</v>
      </c>
      <c r="F117" s="2" t="s">
        <v>127</v>
      </c>
      <c r="G117" s="2" t="s">
        <v>241</v>
      </c>
      <c r="H117" s="2" t="s">
        <v>34</v>
      </c>
      <c r="I117" s="2" t="s">
        <v>1044</v>
      </c>
      <c r="J117" s="2" t="s">
        <v>35</v>
      </c>
      <c r="K117" s="2" t="s">
        <v>35</v>
      </c>
      <c r="L117" s="2" t="s">
        <v>35</v>
      </c>
      <c r="M117" s="2" t="s">
        <v>35</v>
      </c>
      <c r="N117" s="2" t="s">
        <v>35</v>
      </c>
      <c r="O117" s="2" t="s">
        <v>35</v>
      </c>
      <c r="P117" s="2" t="s">
        <v>87</v>
      </c>
      <c r="Q117" s="2" t="s">
        <v>35</v>
      </c>
      <c r="R117" s="2" t="s">
        <v>35</v>
      </c>
      <c r="S117" s="2" t="s">
        <v>35</v>
      </c>
      <c r="T117" s="2" t="s">
        <v>35</v>
      </c>
      <c r="U117" s="2" t="s">
        <v>35</v>
      </c>
      <c r="V117" s="2" t="s">
        <v>35</v>
      </c>
      <c r="W117" s="2" t="s">
        <v>35</v>
      </c>
      <c r="X117" s="2" t="s">
        <v>35</v>
      </c>
      <c r="Y117" s="2" t="s">
        <v>35</v>
      </c>
      <c r="Z117" s="2" t="s">
        <v>35</v>
      </c>
      <c r="AA117" s="2" t="s">
        <v>35</v>
      </c>
      <c r="AB117" s="2" t="s">
        <v>35</v>
      </c>
      <c r="AC117" s="2" t="s">
        <v>35</v>
      </c>
      <c r="AD117" s="2" t="s">
        <v>1045</v>
      </c>
      <c r="AE117" s="2" t="s">
        <v>102</v>
      </c>
      <c r="AF117" s="2" t="s">
        <v>129</v>
      </c>
      <c r="AG117" s="2" t="s">
        <v>49</v>
      </c>
      <c r="AH117" s="2" t="s">
        <v>73</v>
      </c>
    </row>
    <row r="118" spans="1:34">
      <c r="A118" s="2" t="s">
        <v>1046</v>
      </c>
      <c r="B118" s="3">
        <v>45876.313576389002</v>
      </c>
      <c r="C118" s="2" t="s">
        <v>205</v>
      </c>
      <c r="D118" s="2" t="s">
        <v>40</v>
      </c>
      <c r="E118" s="2" t="s">
        <v>42</v>
      </c>
      <c r="F118" s="2" t="s">
        <v>206</v>
      </c>
      <c r="G118" s="2" t="s">
        <v>234</v>
      </c>
      <c r="H118" s="2" t="s">
        <v>34</v>
      </c>
      <c r="I118" s="2" t="s">
        <v>1047</v>
      </c>
      <c r="J118" s="2" t="s">
        <v>35</v>
      </c>
      <c r="K118" s="2" t="s">
        <v>35</v>
      </c>
      <c r="L118" s="2" t="s">
        <v>35</v>
      </c>
      <c r="M118" s="2" t="s">
        <v>35</v>
      </c>
      <c r="N118" s="2" t="s">
        <v>35</v>
      </c>
      <c r="O118" s="2" t="s">
        <v>35</v>
      </c>
      <c r="P118" s="2" t="s">
        <v>87</v>
      </c>
      <c r="Q118" s="2" t="s">
        <v>35</v>
      </c>
      <c r="R118" s="2" t="s">
        <v>35</v>
      </c>
      <c r="S118" s="2" t="s">
        <v>35</v>
      </c>
      <c r="T118" s="2" t="s">
        <v>35</v>
      </c>
      <c r="U118" s="2" t="s">
        <v>35</v>
      </c>
      <c r="V118" s="2" t="s">
        <v>35</v>
      </c>
      <c r="W118" s="2" t="s">
        <v>35</v>
      </c>
      <c r="X118" s="2" t="s">
        <v>35</v>
      </c>
      <c r="Y118" s="2" t="s">
        <v>35</v>
      </c>
      <c r="Z118" s="2" t="s">
        <v>35</v>
      </c>
      <c r="AA118" s="2" t="s">
        <v>35</v>
      </c>
      <c r="AB118" s="2" t="s">
        <v>35</v>
      </c>
      <c r="AC118" s="2" t="s">
        <v>43</v>
      </c>
      <c r="AD118" s="2" t="s">
        <v>1048</v>
      </c>
      <c r="AE118" s="2" t="s">
        <v>102</v>
      </c>
      <c r="AF118" s="2" t="s">
        <v>208</v>
      </c>
      <c r="AG118" s="2" t="s">
        <v>49</v>
      </c>
      <c r="AH118" s="2" t="s">
        <v>39</v>
      </c>
    </row>
    <row r="119" spans="1:34">
      <c r="A119" s="2" t="s">
        <v>1049</v>
      </c>
      <c r="B119" s="3">
        <v>45876.313611111</v>
      </c>
      <c r="C119" s="2" t="s">
        <v>126</v>
      </c>
      <c r="D119" s="2" t="s">
        <v>32</v>
      </c>
      <c r="E119" s="2" t="s">
        <v>33</v>
      </c>
      <c r="F119" s="2" t="s">
        <v>127</v>
      </c>
      <c r="G119" s="2" t="s">
        <v>246</v>
      </c>
      <c r="H119" s="2" t="s">
        <v>34</v>
      </c>
      <c r="I119" s="2" t="s">
        <v>1050</v>
      </c>
      <c r="J119" s="2" t="s">
        <v>35</v>
      </c>
      <c r="K119" s="2" t="s">
        <v>35</v>
      </c>
      <c r="L119" s="2" t="s">
        <v>35</v>
      </c>
      <c r="M119" s="2" t="s">
        <v>35</v>
      </c>
      <c r="N119" s="2" t="s">
        <v>35</v>
      </c>
      <c r="O119" s="2" t="s">
        <v>35</v>
      </c>
      <c r="P119" s="2" t="s">
        <v>87</v>
      </c>
      <c r="Q119" s="2" t="s">
        <v>35</v>
      </c>
      <c r="R119" s="2" t="s">
        <v>35</v>
      </c>
      <c r="S119" s="2" t="s">
        <v>35</v>
      </c>
      <c r="T119" s="2" t="s">
        <v>35</v>
      </c>
      <c r="U119" s="2" t="s">
        <v>35</v>
      </c>
      <c r="V119" s="2" t="s">
        <v>35</v>
      </c>
      <c r="W119" s="2" t="s">
        <v>35</v>
      </c>
      <c r="X119" s="2" t="s">
        <v>35</v>
      </c>
      <c r="Y119" s="2" t="s">
        <v>35</v>
      </c>
      <c r="Z119" s="2" t="s">
        <v>35</v>
      </c>
      <c r="AA119" s="2" t="s">
        <v>35</v>
      </c>
      <c r="AB119" s="2" t="s">
        <v>35</v>
      </c>
      <c r="AC119" s="2" t="s">
        <v>35</v>
      </c>
      <c r="AD119" s="2" t="s">
        <v>1051</v>
      </c>
      <c r="AE119" s="2" t="s">
        <v>102</v>
      </c>
      <c r="AF119" s="2" t="s">
        <v>129</v>
      </c>
      <c r="AG119" s="2" t="s">
        <v>49</v>
      </c>
      <c r="AH119" s="2" t="s">
        <v>73</v>
      </c>
    </row>
    <row r="120" spans="1:34">
      <c r="A120" s="2" t="s">
        <v>1052</v>
      </c>
      <c r="B120" s="3">
        <v>45876.314652777997</v>
      </c>
      <c r="C120" s="2" t="s">
        <v>126</v>
      </c>
      <c r="D120" s="2" t="s">
        <v>32</v>
      </c>
      <c r="E120" s="2" t="s">
        <v>33</v>
      </c>
      <c r="F120" s="2" t="s">
        <v>127</v>
      </c>
      <c r="G120" s="2" t="s">
        <v>265</v>
      </c>
      <c r="H120" s="2" t="s">
        <v>34</v>
      </c>
      <c r="I120" s="2" t="s">
        <v>1053</v>
      </c>
      <c r="J120" s="2" t="s">
        <v>35</v>
      </c>
      <c r="K120" s="2" t="s">
        <v>35</v>
      </c>
      <c r="L120" s="2" t="s">
        <v>35</v>
      </c>
      <c r="M120" s="2" t="s">
        <v>35</v>
      </c>
      <c r="N120" s="2" t="s">
        <v>35</v>
      </c>
      <c r="O120" s="2" t="s">
        <v>35</v>
      </c>
      <c r="P120" s="2" t="s">
        <v>87</v>
      </c>
      <c r="Q120" s="2" t="s">
        <v>35</v>
      </c>
      <c r="R120" s="2" t="s">
        <v>35</v>
      </c>
      <c r="S120" s="2" t="s">
        <v>35</v>
      </c>
      <c r="T120" s="2" t="s">
        <v>35</v>
      </c>
      <c r="U120" s="2" t="s">
        <v>35</v>
      </c>
      <c r="V120" s="2" t="s">
        <v>35</v>
      </c>
      <c r="W120" s="2" t="s">
        <v>35</v>
      </c>
      <c r="X120" s="2" t="s">
        <v>35</v>
      </c>
      <c r="Y120" s="2" t="s">
        <v>35</v>
      </c>
      <c r="Z120" s="2" t="s">
        <v>35</v>
      </c>
      <c r="AA120" s="2" t="s">
        <v>35</v>
      </c>
      <c r="AB120" s="2" t="s">
        <v>35</v>
      </c>
      <c r="AC120" s="2" t="s">
        <v>35</v>
      </c>
      <c r="AD120" s="2" t="s">
        <v>1054</v>
      </c>
      <c r="AE120" s="2" t="s">
        <v>102</v>
      </c>
      <c r="AF120" s="2" t="s">
        <v>129</v>
      </c>
      <c r="AG120" s="2" t="s">
        <v>49</v>
      </c>
      <c r="AH120" s="2" t="s">
        <v>73</v>
      </c>
    </row>
    <row r="121" spans="1:34">
      <c r="A121" s="2" t="s">
        <v>1055</v>
      </c>
      <c r="B121" s="3">
        <v>45876.315034722</v>
      </c>
      <c r="C121" s="2" t="s">
        <v>205</v>
      </c>
      <c r="D121" s="2" t="s">
        <v>40</v>
      </c>
      <c r="E121" s="2" t="s">
        <v>42</v>
      </c>
      <c r="F121" s="2" t="s">
        <v>206</v>
      </c>
      <c r="G121" s="2" t="s">
        <v>228</v>
      </c>
      <c r="H121" s="2" t="s">
        <v>34</v>
      </c>
      <c r="I121" s="2" t="s">
        <v>1056</v>
      </c>
      <c r="J121" s="2" t="s">
        <v>35</v>
      </c>
      <c r="K121" s="2" t="s">
        <v>35</v>
      </c>
      <c r="L121" s="2" t="s">
        <v>35</v>
      </c>
      <c r="M121" s="2" t="s">
        <v>35</v>
      </c>
      <c r="N121" s="2" t="s">
        <v>35</v>
      </c>
      <c r="O121" s="2" t="s">
        <v>35</v>
      </c>
      <c r="P121" s="2" t="s">
        <v>87</v>
      </c>
      <c r="Q121" s="2" t="s">
        <v>35</v>
      </c>
      <c r="R121" s="2" t="s">
        <v>35</v>
      </c>
      <c r="S121" s="2" t="s">
        <v>35</v>
      </c>
      <c r="T121" s="2" t="s">
        <v>35</v>
      </c>
      <c r="U121" s="2" t="s">
        <v>35</v>
      </c>
      <c r="V121" s="2" t="s">
        <v>35</v>
      </c>
      <c r="W121" s="2" t="s">
        <v>35</v>
      </c>
      <c r="X121" s="2" t="s">
        <v>35</v>
      </c>
      <c r="Y121" s="2" t="s">
        <v>35</v>
      </c>
      <c r="Z121" s="2" t="s">
        <v>35</v>
      </c>
      <c r="AA121" s="2" t="s">
        <v>35</v>
      </c>
      <c r="AB121" s="2" t="s">
        <v>35</v>
      </c>
      <c r="AC121" s="2" t="s">
        <v>43</v>
      </c>
      <c r="AD121" s="2" t="s">
        <v>1057</v>
      </c>
      <c r="AE121" s="2" t="s">
        <v>102</v>
      </c>
      <c r="AF121" s="2" t="s">
        <v>208</v>
      </c>
      <c r="AG121" s="2" t="s">
        <v>49</v>
      </c>
      <c r="AH121" s="2" t="s">
        <v>39</v>
      </c>
    </row>
    <row r="122" spans="1:34">
      <c r="A122" s="2" t="s">
        <v>1058</v>
      </c>
      <c r="B122" s="3">
        <v>45876.315509259002</v>
      </c>
      <c r="C122" s="2" t="s">
        <v>126</v>
      </c>
      <c r="D122" s="2" t="s">
        <v>32</v>
      </c>
      <c r="E122" s="2" t="s">
        <v>33</v>
      </c>
      <c r="F122" s="2" t="s">
        <v>127</v>
      </c>
      <c r="G122" s="2" t="s">
        <v>132</v>
      </c>
      <c r="H122" s="2" t="s">
        <v>34</v>
      </c>
      <c r="I122" s="2" t="s">
        <v>1059</v>
      </c>
      <c r="J122" s="2" t="s">
        <v>35</v>
      </c>
      <c r="K122" s="2" t="s">
        <v>35</v>
      </c>
      <c r="L122" s="2" t="s">
        <v>35</v>
      </c>
      <c r="M122" s="2" t="s">
        <v>35</v>
      </c>
      <c r="N122" s="2" t="s">
        <v>35</v>
      </c>
      <c r="O122" s="2" t="s">
        <v>35</v>
      </c>
      <c r="P122" s="2" t="s">
        <v>87</v>
      </c>
      <c r="Q122" s="2" t="s">
        <v>35</v>
      </c>
      <c r="R122" s="2" t="s">
        <v>35</v>
      </c>
      <c r="S122" s="2" t="s">
        <v>35</v>
      </c>
      <c r="T122" s="2" t="s">
        <v>35</v>
      </c>
      <c r="U122" s="2" t="s">
        <v>35</v>
      </c>
      <c r="V122" s="2" t="s">
        <v>35</v>
      </c>
      <c r="W122" s="2" t="s">
        <v>35</v>
      </c>
      <c r="X122" s="2" t="s">
        <v>35</v>
      </c>
      <c r="Y122" s="2" t="s">
        <v>35</v>
      </c>
      <c r="Z122" s="2" t="s">
        <v>35</v>
      </c>
      <c r="AA122" s="2" t="s">
        <v>35</v>
      </c>
      <c r="AB122" s="2" t="s">
        <v>35</v>
      </c>
      <c r="AC122" s="2" t="s">
        <v>35</v>
      </c>
      <c r="AD122" s="2" t="s">
        <v>1060</v>
      </c>
      <c r="AE122" s="2" t="s">
        <v>102</v>
      </c>
      <c r="AF122" s="2" t="s">
        <v>129</v>
      </c>
      <c r="AG122" s="2" t="s">
        <v>49</v>
      </c>
      <c r="AH122" s="2" t="s">
        <v>73</v>
      </c>
    </row>
    <row r="123" spans="1:34">
      <c r="A123" s="2" t="s">
        <v>1061</v>
      </c>
      <c r="B123" s="3">
        <v>45876.316967592997</v>
      </c>
      <c r="C123" s="2" t="s">
        <v>205</v>
      </c>
      <c r="D123" s="2" t="s">
        <v>40</v>
      </c>
      <c r="E123" s="2" t="s">
        <v>42</v>
      </c>
      <c r="F123" s="2" t="s">
        <v>206</v>
      </c>
      <c r="G123" s="2" t="s">
        <v>216</v>
      </c>
      <c r="H123" s="2" t="s">
        <v>34</v>
      </c>
      <c r="I123" s="2" t="s">
        <v>1062</v>
      </c>
      <c r="J123" s="2" t="s">
        <v>35</v>
      </c>
      <c r="K123" s="2" t="s">
        <v>35</v>
      </c>
      <c r="L123" s="2" t="s">
        <v>35</v>
      </c>
      <c r="M123" s="2" t="s">
        <v>35</v>
      </c>
      <c r="N123" s="2" t="s">
        <v>35</v>
      </c>
      <c r="O123" s="2" t="s">
        <v>35</v>
      </c>
      <c r="P123" s="2" t="s">
        <v>87</v>
      </c>
      <c r="Q123" s="2" t="s">
        <v>35</v>
      </c>
      <c r="R123" s="2" t="s">
        <v>35</v>
      </c>
      <c r="S123" s="2" t="s">
        <v>35</v>
      </c>
      <c r="T123" s="2" t="s">
        <v>35</v>
      </c>
      <c r="U123" s="2" t="s">
        <v>35</v>
      </c>
      <c r="V123" s="2" t="s">
        <v>35</v>
      </c>
      <c r="W123" s="2" t="s">
        <v>35</v>
      </c>
      <c r="X123" s="2" t="s">
        <v>35</v>
      </c>
      <c r="Y123" s="2" t="s">
        <v>35</v>
      </c>
      <c r="Z123" s="2" t="s">
        <v>35</v>
      </c>
      <c r="AA123" s="2" t="s">
        <v>35</v>
      </c>
      <c r="AB123" s="2" t="s">
        <v>35</v>
      </c>
      <c r="AC123" s="2" t="s">
        <v>43</v>
      </c>
      <c r="AD123" s="2" t="s">
        <v>1063</v>
      </c>
      <c r="AE123" s="2" t="s">
        <v>102</v>
      </c>
      <c r="AF123" s="2" t="s">
        <v>208</v>
      </c>
      <c r="AG123" s="2" t="s">
        <v>49</v>
      </c>
      <c r="AH123" s="2" t="s">
        <v>41</v>
      </c>
    </row>
    <row r="124" spans="1:34">
      <c r="A124" s="2" t="s">
        <v>1064</v>
      </c>
      <c r="B124" s="3">
        <v>45876.317928240998</v>
      </c>
      <c r="C124" s="2" t="s">
        <v>205</v>
      </c>
      <c r="D124" s="2" t="s">
        <v>40</v>
      </c>
      <c r="E124" s="2" t="s">
        <v>42</v>
      </c>
      <c r="F124" s="2" t="s">
        <v>206</v>
      </c>
      <c r="G124" s="2" t="s">
        <v>417</v>
      </c>
      <c r="H124" s="2" t="s">
        <v>34</v>
      </c>
      <c r="I124" s="2" t="s">
        <v>1065</v>
      </c>
      <c r="J124" s="2" t="s">
        <v>35</v>
      </c>
      <c r="K124" s="2" t="s">
        <v>35</v>
      </c>
      <c r="L124" s="2" t="s">
        <v>35</v>
      </c>
      <c r="M124" s="2" t="s">
        <v>35</v>
      </c>
      <c r="N124" s="2" t="s">
        <v>35</v>
      </c>
      <c r="O124" s="2" t="s">
        <v>35</v>
      </c>
      <c r="P124" s="2" t="s">
        <v>87</v>
      </c>
      <c r="Q124" s="2" t="s">
        <v>35</v>
      </c>
      <c r="R124" s="2" t="s">
        <v>35</v>
      </c>
      <c r="S124" s="2" t="s">
        <v>35</v>
      </c>
      <c r="T124" s="2" t="s">
        <v>35</v>
      </c>
      <c r="U124" s="2" t="s">
        <v>35</v>
      </c>
      <c r="V124" s="2" t="s">
        <v>35</v>
      </c>
      <c r="W124" s="2" t="s">
        <v>35</v>
      </c>
      <c r="X124" s="2" t="s">
        <v>35</v>
      </c>
      <c r="Y124" s="2" t="s">
        <v>35</v>
      </c>
      <c r="Z124" s="2" t="s">
        <v>35</v>
      </c>
      <c r="AA124" s="2" t="s">
        <v>35</v>
      </c>
      <c r="AB124" s="2" t="s">
        <v>35</v>
      </c>
      <c r="AC124" s="2" t="s">
        <v>43</v>
      </c>
      <c r="AD124" s="2" t="s">
        <v>1066</v>
      </c>
      <c r="AE124" s="2" t="s">
        <v>102</v>
      </c>
      <c r="AF124" s="2" t="s">
        <v>208</v>
      </c>
      <c r="AG124" s="2" t="s">
        <v>49</v>
      </c>
      <c r="AH124" s="2" t="s">
        <v>41</v>
      </c>
    </row>
    <row r="125" spans="1:34">
      <c r="A125" s="2" t="s">
        <v>1067</v>
      </c>
      <c r="B125" s="3">
        <v>45876.319907407</v>
      </c>
      <c r="C125" s="2" t="s">
        <v>205</v>
      </c>
      <c r="D125" s="2" t="s">
        <v>40</v>
      </c>
      <c r="E125" s="2" t="s">
        <v>42</v>
      </c>
      <c r="F125" s="2" t="s">
        <v>206</v>
      </c>
      <c r="G125" s="2" t="s">
        <v>209</v>
      </c>
      <c r="H125" s="2" t="s">
        <v>34</v>
      </c>
      <c r="I125" s="2" t="s">
        <v>1068</v>
      </c>
      <c r="J125" s="2" t="s">
        <v>35</v>
      </c>
      <c r="K125" s="2" t="s">
        <v>35</v>
      </c>
      <c r="L125" s="2" t="s">
        <v>35</v>
      </c>
      <c r="M125" s="2" t="s">
        <v>35</v>
      </c>
      <c r="N125" s="2" t="s">
        <v>35</v>
      </c>
      <c r="O125" s="2" t="s">
        <v>35</v>
      </c>
      <c r="P125" s="2" t="s">
        <v>87</v>
      </c>
      <c r="Q125" s="2" t="s">
        <v>35</v>
      </c>
      <c r="R125" s="2" t="s">
        <v>35</v>
      </c>
      <c r="S125" s="2" t="s">
        <v>35</v>
      </c>
      <c r="T125" s="2" t="s">
        <v>35</v>
      </c>
      <c r="U125" s="2" t="s">
        <v>35</v>
      </c>
      <c r="V125" s="2" t="s">
        <v>35</v>
      </c>
      <c r="W125" s="2" t="s">
        <v>35</v>
      </c>
      <c r="X125" s="2" t="s">
        <v>35</v>
      </c>
      <c r="Y125" s="2" t="s">
        <v>35</v>
      </c>
      <c r="Z125" s="2" t="s">
        <v>35</v>
      </c>
      <c r="AA125" s="2" t="s">
        <v>35</v>
      </c>
      <c r="AB125" s="2" t="s">
        <v>35</v>
      </c>
      <c r="AC125" s="2" t="s">
        <v>43</v>
      </c>
      <c r="AD125" s="2" t="s">
        <v>1069</v>
      </c>
      <c r="AE125" s="2" t="s">
        <v>102</v>
      </c>
      <c r="AF125" s="2" t="s">
        <v>208</v>
      </c>
      <c r="AG125" s="2" t="s">
        <v>49</v>
      </c>
      <c r="AH125" s="2" t="s">
        <v>39</v>
      </c>
    </row>
    <row r="126" spans="1:34">
      <c r="A126" s="2" t="s">
        <v>1070</v>
      </c>
      <c r="B126" s="3">
        <v>45876.326909722004</v>
      </c>
      <c r="C126" s="2" t="s">
        <v>126</v>
      </c>
      <c r="D126" s="2" t="s">
        <v>32</v>
      </c>
      <c r="E126" s="2" t="s">
        <v>33</v>
      </c>
      <c r="F126" s="2" t="s">
        <v>127</v>
      </c>
      <c r="G126" s="2" t="s">
        <v>179</v>
      </c>
      <c r="H126" s="2" t="s">
        <v>34</v>
      </c>
      <c r="I126" s="2" t="s">
        <v>1071</v>
      </c>
      <c r="J126" s="2" t="s">
        <v>35</v>
      </c>
      <c r="K126" s="2" t="s">
        <v>35</v>
      </c>
      <c r="L126" s="2" t="s">
        <v>35</v>
      </c>
      <c r="M126" s="2" t="s">
        <v>35</v>
      </c>
      <c r="N126" s="2" t="s">
        <v>35</v>
      </c>
      <c r="O126" s="2" t="s">
        <v>35</v>
      </c>
      <c r="P126" s="2" t="s">
        <v>87</v>
      </c>
      <c r="Q126" s="2" t="s">
        <v>35</v>
      </c>
      <c r="R126" s="2" t="s">
        <v>35</v>
      </c>
      <c r="S126" s="2" t="s">
        <v>35</v>
      </c>
      <c r="T126" s="2" t="s">
        <v>35</v>
      </c>
      <c r="U126" s="2" t="s">
        <v>35</v>
      </c>
      <c r="V126" s="2" t="s">
        <v>35</v>
      </c>
      <c r="W126" s="2" t="s">
        <v>35</v>
      </c>
      <c r="X126" s="2" t="s">
        <v>35</v>
      </c>
      <c r="Y126" s="2" t="s">
        <v>35</v>
      </c>
      <c r="Z126" s="2" t="s">
        <v>35</v>
      </c>
      <c r="AA126" s="2" t="s">
        <v>35</v>
      </c>
      <c r="AB126" s="2" t="s">
        <v>35</v>
      </c>
      <c r="AC126" s="2" t="s">
        <v>35</v>
      </c>
      <c r="AD126" s="2" t="s">
        <v>1072</v>
      </c>
      <c r="AE126" s="2" t="s">
        <v>102</v>
      </c>
      <c r="AF126" s="2" t="s">
        <v>129</v>
      </c>
      <c r="AG126" s="2" t="s">
        <v>49</v>
      </c>
      <c r="AH126" s="2" t="s">
        <v>37</v>
      </c>
    </row>
    <row r="127" spans="1:34">
      <c r="A127" s="2" t="s">
        <v>1073</v>
      </c>
      <c r="B127" s="3">
        <v>45876.328078703998</v>
      </c>
      <c r="C127" s="2" t="s">
        <v>126</v>
      </c>
      <c r="D127" s="2" t="s">
        <v>32</v>
      </c>
      <c r="E127" s="2" t="s">
        <v>33</v>
      </c>
      <c r="F127" s="2" t="s">
        <v>127</v>
      </c>
      <c r="G127" s="2" t="s">
        <v>252</v>
      </c>
      <c r="H127" s="2" t="s">
        <v>34</v>
      </c>
      <c r="I127" s="2" t="s">
        <v>1074</v>
      </c>
      <c r="J127" s="2" t="s">
        <v>35</v>
      </c>
      <c r="K127" s="2" t="s">
        <v>35</v>
      </c>
      <c r="L127" s="2" t="s">
        <v>35</v>
      </c>
      <c r="M127" s="2" t="s">
        <v>35</v>
      </c>
      <c r="N127" s="2" t="s">
        <v>35</v>
      </c>
      <c r="O127" s="2" t="s">
        <v>35</v>
      </c>
      <c r="P127" s="2" t="s">
        <v>87</v>
      </c>
      <c r="Q127" s="2" t="s">
        <v>35</v>
      </c>
      <c r="R127" s="2" t="s">
        <v>35</v>
      </c>
      <c r="S127" s="2" t="s">
        <v>35</v>
      </c>
      <c r="T127" s="2" t="s">
        <v>35</v>
      </c>
      <c r="U127" s="2" t="s">
        <v>35</v>
      </c>
      <c r="V127" s="2" t="s">
        <v>35</v>
      </c>
      <c r="W127" s="2" t="s">
        <v>35</v>
      </c>
      <c r="X127" s="2" t="s">
        <v>35</v>
      </c>
      <c r="Y127" s="2" t="s">
        <v>35</v>
      </c>
      <c r="Z127" s="2" t="s">
        <v>35</v>
      </c>
      <c r="AA127" s="2" t="s">
        <v>35</v>
      </c>
      <c r="AB127" s="2" t="s">
        <v>35</v>
      </c>
      <c r="AC127" s="2" t="s">
        <v>35</v>
      </c>
      <c r="AD127" s="2" t="s">
        <v>1075</v>
      </c>
      <c r="AE127" s="2" t="s">
        <v>102</v>
      </c>
      <c r="AF127" s="2" t="s">
        <v>129</v>
      </c>
      <c r="AG127" s="2" t="s">
        <v>49</v>
      </c>
      <c r="AH127" s="2" t="s">
        <v>37</v>
      </c>
    </row>
    <row r="128" spans="1:34">
      <c r="A128" s="2" t="s">
        <v>1076</v>
      </c>
      <c r="B128" s="3">
        <v>45876.328692130002</v>
      </c>
      <c r="C128" s="2" t="s">
        <v>119</v>
      </c>
      <c r="D128" s="2" t="s">
        <v>32</v>
      </c>
      <c r="E128" s="2" t="s">
        <v>33</v>
      </c>
      <c r="F128" s="2" t="s">
        <v>120</v>
      </c>
      <c r="G128" s="2" t="s">
        <v>121</v>
      </c>
      <c r="H128" s="2" t="s">
        <v>34</v>
      </c>
      <c r="I128" s="2" t="s">
        <v>1077</v>
      </c>
      <c r="J128" s="2" t="s">
        <v>35</v>
      </c>
      <c r="K128" s="2" t="s">
        <v>35</v>
      </c>
      <c r="L128" s="2" t="s">
        <v>35</v>
      </c>
      <c r="M128" s="2" t="s">
        <v>35</v>
      </c>
      <c r="N128" s="2" t="s">
        <v>35</v>
      </c>
      <c r="O128" s="2" t="s">
        <v>35</v>
      </c>
      <c r="P128" s="2" t="s">
        <v>87</v>
      </c>
      <c r="Q128" s="2" t="s">
        <v>35</v>
      </c>
      <c r="R128" s="2" t="s">
        <v>35</v>
      </c>
      <c r="S128" s="2" t="s">
        <v>35</v>
      </c>
      <c r="T128" s="2" t="s">
        <v>35</v>
      </c>
      <c r="U128" s="2" t="s">
        <v>35</v>
      </c>
      <c r="V128" s="2" t="s">
        <v>35</v>
      </c>
      <c r="W128" s="2" t="s">
        <v>35</v>
      </c>
      <c r="X128" s="2" t="s">
        <v>35</v>
      </c>
      <c r="Y128" s="2" t="s">
        <v>35</v>
      </c>
      <c r="Z128" s="2" t="s">
        <v>35</v>
      </c>
      <c r="AA128" s="2" t="s">
        <v>35</v>
      </c>
      <c r="AB128" s="2" t="s">
        <v>35</v>
      </c>
      <c r="AC128" s="2" t="s">
        <v>35</v>
      </c>
      <c r="AD128" s="2" t="s">
        <v>1078</v>
      </c>
      <c r="AE128" s="2" t="s">
        <v>102</v>
      </c>
      <c r="AF128" s="2" t="s">
        <v>122</v>
      </c>
      <c r="AG128" s="2" t="s">
        <v>49</v>
      </c>
      <c r="AH128" s="2" t="s">
        <v>39</v>
      </c>
    </row>
    <row r="129" spans="1:34">
      <c r="A129" s="2" t="s">
        <v>1079</v>
      </c>
      <c r="B129" s="3">
        <v>45876.329965277997</v>
      </c>
      <c r="C129" s="2" t="s">
        <v>126</v>
      </c>
      <c r="D129" s="2" t="s">
        <v>32</v>
      </c>
      <c r="E129" s="2" t="s">
        <v>33</v>
      </c>
      <c r="F129" s="2" t="s">
        <v>127</v>
      </c>
      <c r="G129" s="2" t="s">
        <v>297</v>
      </c>
      <c r="H129" s="2" t="s">
        <v>34</v>
      </c>
      <c r="I129" s="2" t="s">
        <v>1080</v>
      </c>
      <c r="J129" s="2" t="s">
        <v>35</v>
      </c>
      <c r="K129" s="2" t="s">
        <v>35</v>
      </c>
      <c r="L129" s="2" t="s">
        <v>35</v>
      </c>
      <c r="M129" s="2" t="s">
        <v>35</v>
      </c>
      <c r="N129" s="2" t="s">
        <v>35</v>
      </c>
      <c r="O129" s="2" t="s">
        <v>35</v>
      </c>
      <c r="P129" s="2" t="s">
        <v>87</v>
      </c>
      <c r="Q129" s="2" t="s">
        <v>35</v>
      </c>
      <c r="R129" s="2" t="s">
        <v>35</v>
      </c>
      <c r="S129" s="2" t="s">
        <v>35</v>
      </c>
      <c r="T129" s="2" t="s">
        <v>35</v>
      </c>
      <c r="U129" s="2" t="s">
        <v>35</v>
      </c>
      <c r="V129" s="2" t="s">
        <v>35</v>
      </c>
      <c r="W129" s="2" t="s">
        <v>35</v>
      </c>
      <c r="X129" s="2" t="s">
        <v>35</v>
      </c>
      <c r="Y129" s="2" t="s">
        <v>35</v>
      </c>
      <c r="Z129" s="2" t="s">
        <v>35</v>
      </c>
      <c r="AA129" s="2" t="s">
        <v>35</v>
      </c>
      <c r="AB129" s="2" t="s">
        <v>35</v>
      </c>
      <c r="AC129" s="2" t="s">
        <v>35</v>
      </c>
      <c r="AD129" s="2" t="s">
        <v>1081</v>
      </c>
      <c r="AE129" s="2" t="s">
        <v>102</v>
      </c>
      <c r="AF129" s="2" t="s">
        <v>129</v>
      </c>
      <c r="AG129" s="2" t="s">
        <v>49</v>
      </c>
      <c r="AH129" s="2" t="s">
        <v>37</v>
      </c>
    </row>
    <row r="130" spans="1:34">
      <c r="A130" s="2" t="s">
        <v>1082</v>
      </c>
      <c r="B130" s="3">
        <v>45876.331041666999</v>
      </c>
      <c r="C130" s="2" t="s">
        <v>119</v>
      </c>
      <c r="D130" s="2" t="s">
        <v>32</v>
      </c>
      <c r="E130" s="2" t="s">
        <v>33</v>
      </c>
      <c r="F130" s="2" t="s">
        <v>120</v>
      </c>
      <c r="G130" s="2" t="s">
        <v>173</v>
      </c>
      <c r="H130" s="2" t="s">
        <v>34</v>
      </c>
      <c r="I130" s="2" t="s">
        <v>1083</v>
      </c>
      <c r="J130" s="2" t="s">
        <v>35</v>
      </c>
      <c r="K130" s="2" t="s">
        <v>35</v>
      </c>
      <c r="L130" s="2" t="s">
        <v>35</v>
      </c>
      <c r="M130" s="2" t="s">
        <v>35</v>
      </c>
      <c r="N130" s="2" t="s">
        <v>35</v>
      </c>
      <c r="O130" s="2" t="s">
        <v>35</v>
      </c>
      <c r="P130" s="2" t="s">
        <v>87</v>
      </c>
      <c r="Q130" s="2" t="s">
        <v>35</v>
      </c>
      <c r="R130" s="2" t="s">
        <v>35</v>
      </c>
      <c r="S130" s="2" t="s">
        <v>35</v>
      </c>
      <c r="T130" s="2" t="s">
        <v>35</v>
      </c>
      <c r="U130" s="2" t="s">
        <v>35</v>
      </c>
      <c r="V130" s="2" t="s">
        <v>35</v>
      </c>
      <c r="W130" s="2" t="s">
        <v>35</v>
      </c>
      <c r="X130" s="2" t="s">
        <v>35</v>
      </c>
      <c r="Y130" s="2" t="s">
        <v>35</v>
      </c>
      <c r="Z130" s="2" t="s">
        <v>35</v>
      </c>
      <c r="AA130" s="2" t="s">
        <v>35</v>
      </c>
      <c r="AB130" s="2" t="s">
        <v>35</v>
      </c>
      <c r="AC130" s="2" t="s">
        <v>35</v>
      </c>
      <c r="AD130" s="2" t="s">
        <v>1084</v>
      </c>
      <c r="AE130" s="2" t="s">
        <v>102</v>
      </c>
      <c r="AF130" s="2" t="s">
        <v>122</v>
      </c>
      <c r="AG130" s="2" t="s">
        <v>49</v>
      </c>
      <c r="AH130" s="2" t="s">
        <v>39</v>
      </c>
    </row>
    <row r="131" spans="1:34">
      <c r="A131" s="2" t="s">
        <v>1085</v>
      </c>
      <c r="B131" s="3">
        <v>45876.331354167</v>
      </c>
      <c r="C131" s="2" t="s">
        <v>126</v>
      </c>
      <c r="D131" s="2" t="s">
        <v>32</v>
      </c>
      <c r="E131" s="2" t="s">
        <v>33</v>
      </c>
      <c r="F131" s="2" t="s">
        <v>127</v>
      </c>
      <c r="G131" s="2" t="s">
        <v>297</v>
      </c>
      <c r="H131" s="2" t="s">
        <v>34</v>
      </c>
      <c r="I131" s="2" t="s">
        <v>1086</v>
      </c>
      <c r="J131" s="2" t="s">
        <v>35</v>
      </c>
      <c r="K131" s="2" t="s">
        <v>35</v>
      </c>
      <c r="L131" s="2" t="s">
        <v>35</v>
      </c>
      <c r="M131" s="2" t="s">
        <v>35</v>
      </c>
      <c r="N131" s="2" t="s">
        <v>35</v>
      </c>
      <c r="O131" s="2" t="s">
        <v>35</v>
      </c>
      <c r="P131" s="2" t="s">
        <v>87</v>
      </c>
      <c r="Q131" s="2" t="s">
        <v>35</v>
      </c>
      <c r="R131" s="2" t="s">
        <v>35</v>
      </c>
      <c r="S131" s="2" t="s">
        <v>35</v>
      </c>
      <c r="T131" s="2" t="s">
        <v>35</v>
      </c>
      <c r="U131" s="2" t="s">
        <v>35</v>
      </c>
      <c r="V131" s="2" t="s">
        <v>35</v>
      </c>
      <c r="W131" s="2" t="s">
        <v>35</v>
      </c>
      <c r="X131" s="2" t="s">
        <v>35</v>
      </c>
      <c r="Y131" s="2" t="s">
        <v>35</v>
      </c>
      <c r="Z131" s="2" t="s">
        <v>35</v>
      </c>
      <c r="AA131" s="2" t="s">
        <v>35</v>
      </c>
      <c r="AB131" s="2" t="s">
        <v>35</v>
      </c>
      <c r="AC131" s="2" t="s">
        <v>35</v>
      </c>
      <c r="AD131" s="2" t="s">
        <v>1087</v>
      </c>
      <c r="AE131" s="2" t="s">
        <v>102</v>
      </c>
      <c r="AF131" s="2" t="s">
        <v>129</v>
      </c>
      <c r="AG131" s="2" t="s">
        <v>49</v>
      </c>
      <c r="AH131" s="2" t="s">
        <v>37</v>
      </c>
    </row>
    <row r="132" spans="1:34">
      <c r="A132" s="2" t="s">
        <v>191</v>
      </c>
      <c r="B132" s="3">
        <v>45876.344247685003</v>
      </c>
      <c r="C132" s="2" t="s">
        <v>126</v>
      </c>
      <c r="D132" s="2" t="s">
        <v>32</v>
      </c>
      <c r="E132" s="2" t="s">
        <v>33</v>
      </c>
      <c r="F132" s="2" t="s">
        <v>127</v>
      </c>
      <c r="G132" s="2" t="s">
        <v>131</v>
      </c>
      <c r="H132" s="2" t="s">
        <v>34</v>
      </c>
      <c r="I132" s="2" t="s">
        <v>1088</v>
      </c>
      <c r="J132" s="2" t="s">
        <v>35</v>
      </c>
      <c r="K132" s="2" t="s">
        <v>35</v>
      </c>
      <c r="L132" s="2" t="s">
        <v>35</v>
      </c>
      <c r="M132" s="2" t="s">
        <v>35</v>
      </c>
      <c r="N132" s="2" t="s">
        <v>35</v>
      </c>
      <c r="O132" s="2" t="s">
        <v>35</v>
      </c>
      <c r="P132" s="2" t="s">
        <v>88</v>
      </c>
      <c r="Q132" s="2" t="s">
        <v>35</v>
      </c>
      <c r="R132" s="2" t="s">
        <v>35</v>
      </c>
      <c r="S132" s="2" t="s">
        <v>35</v>
      </c>
      <c r="T132" s="2" t="s">
        <v>35</v>
      </c>
      <c r="U132" s="2" t="s">
        <v>35</v>
      </c>
      <c r="V132" s="2" t="s">
        <v>35</v>
      </c>
      <c r="W132" s="2" t="s">
        <v>35</v>
      </c>
      <c r="X132" s="2" t="s">
        <v>35</v>
      </c>
      <c r="Y132" s="2" t="s">
        <v>35</v>
      </c>
      <c r="Z132" s="2" t="s">
        <v>35</v>
      </c>
      <c r="AA132" s="2" t="s">
        <v>35</v>
      </c>
      <c r="AB132" s="2" t="s">
        <v>35</v>
      </c>
      <c r="AC132" s="2" t="s">
        <v>35</v>
      </c>
      <c r="AD132" s="2" t="s">
        <v>1089</v>
      </c>
      <c r="AE132" s="2" t="s">
        <v>102</v>
      </c>
      <c r="AF132" s="2" t="s">
        <v>129</v>
      </c>
      <c r="AG132" s="2" t="s">
        <v>49</v>
      </c>
      <c r="AH132" s="2" t="s">
        <v>37</v>
      </c>
    </row>
    <row r="133" spans="1:34">
      <c r="A133" s="2" t="s">
        <v>1090</v>
      </c>
      <c r="B133" s="3">
        <v>45876.344837962999</v>
      </c>
      <c r="C133" s="2" t="s">
        <v>126</v>
      </c>
      <c r="D133" s="2" t="s">
        <v>32</v>
      </c>
      <c r="E133" s="2" t="s">
        <v>33</v>
      </c>
      <c r="F133" s="2" t="s">
        <v>127</v>
      </c>
      <c r="G133" s="2" t="s">
        <v>178</v>
      </c>
      <c r="H133" s="2" t="s">
        <v>34</v>
      </c>
      <c r="I133" s="2" t="s">
        <v>1091</v>
      </c>
      <c r="J133" s="2" t="s">
        <v>35</v>
      </c>
      <c r="K133" s="2" t="s">
        <v>35</v>
      </c>
      <c r="L133" s="2" t="s">
        <v>35</v>
      </c>
      <c r="M133" s="2" t="s">
        <v>35</v>
      </c>
      <c r="N133" s="2" t="s">
        <v>35</v>
      </c>
      <c r="O133" s="2" t="s">
        <v>35</v>
      </c>
      <c r="P133" s="2" t="s">
        <v>87</v>
      </c>
      <c r="Q133" s="2" t="s">
        <v>35</v>
      </c>
      <c r="R133" s="2" t="s">
        <v>35</v>
      </c>
      <c r="S133" s="2" t="s">
        <v>35</v>
      </c>
      <c r="T133" s="2" t="s">
        <v>35</v>
      </c>
      <c r="U133" s="2" t="s">
        <v>35</v>
      </c>
      <c r="V133" s="2" t="s">
        <v>35</v>
      </c>
      <c r="W133" s="2" t="s">
        <v>35</v>
      </c>
      <c r="X133" s="2" t="s">
        <v>35</v>
      </c>
      <c r="Y133" s="2" t="s">
        <v>35</v>
      </c>
      <c r="Z133" s="2" t="s">
        <v>35</v>
      </c>
      <c r="AA133" s="2" t="s">
        <v>35</v>
      </c>
      <c r="AB133" s="2" t="s">
        <v>35</v>
      </c>
      <c r="AC133" s="2" t="s">
        <v>35</v>
      </c>
      <c r="AD133" s="2" t="s">
        <v>1092</v>
      </c>
      <c r="AE133" s="2" t="s">
        <v>102</v>
      </c>
      <c r="AF133" s="2" t="s">
        <v>129</v>
      </c>
      <c r="AG133" s="2" t="s">
        <v>49</v>
      </c>
      <c r="AH133" s="2" t="s">
        <v>37</v>
      </c>
    </row>
    <row r="134" spans="1:34">
      <c r="A134" s="2" t="s">
        <v>1093</v>
      </c>
      <c r="B134" s="3">
        <v>45876.345659721999</v>
      </c>
      <c r="C134" s="2" t="s">
        <v>126</v>
      </c>
      <c r="D134" s="2" t="s">
        <v>32</v>
      </c>
      <c r="E134" s="2" t="s">
        <v>33</v>
      </c>
      <c r="F134" s="2" t="s">
        <v>127</v>
      </c>
      <c r="G134" s="2" t="s">
        <v>148</v>
      </c>
      <c r="H134" s="2" t="s">
        <v>34</v>
      </c>
      <c r="I134" s="2" t="s">
        <v>1094</v>
      </c>
      <c r="J134" s="2" t="s">
        <v>35</v>
      </c>
      <c r="K134" s="2" t="s">
        <v>35</v>
      </c>
      <c r="L134" s="2" t="s">
        <v>35</v>
      </c>
      <c r="M134" s="2" t="s">
        <v>35</v>
      </c>
      <c r="N134" s="2" t="s">
        <v>35</v>
      </c>
      <c r="O134" s="2" t="s">
        <v>35</v>
      </c>
      <c r="P134" s="2" t="s">
        <v>88</v>
      </c>
      <c r="Q134" s="2" t="s">
        <v>35</v>
      </c>
      <c r="R134" s="2" t="s">
        <v>35</v>
      </c>
      <c r="S134" s="2" t="s">
        <v>35</v>
      </c>
      <c r="T134" s="2" t="s">
        <v>35</v>
      </c>
      <c r="U134" s="2" t="s">
        <v>35</v>
      </c>
      <c r="V134" s="2" t="s">
        <v>35</v>
      </c>
      <c r="W134" s="2" t="s">
        <v>35</v>
      </c>
      <c r="X134" s="2" t="s">
        <v>35</v>
      </c>
      <c r="Y134" s="2" t="s">
        <v>35</v>
      </c>
      <c r="Z134" s="2" t="s">
        <v>35</v>
      </c>
      <c r="AA134" s="2" t="s">
        <v>35</v>
      </c>
      <c r="AB134" s="2" t="s">
        <v>35</v>
      </c>
      <c r="AC134" s="2" t="s">
        <v>35</v>
      </c>
      <c r="AD134" s="2" t="s">
        <v>1095</v>
      </c>
      <c r="AE134" s="2" t="s">
        <v>102</v>
      </c>
      <c r="AF134" s="2" t="s">
        <v>129</v>
      </c>
      <c r="AG134" s="2" t="s">
        <v>49</v>
      </c>
      <c r="AH134" s="2" t="s">
        <v>37</v>
      </c>
    </row>
    <row r="135" spans="1:34">
      <c r="A135" s="2" t="s">
        <v>1096</v>
      </c>
      <c r="B135" s="3">
        <v>45876.347384259003</v>
      </c>
      <c r="C135" s="2" t="s">
        <v>126</v>
      </c>
      <c r="D135" s="2" t="s">
        <v>32</v>
      </c>
      <c r="E135" s="2" t="s">
        <v>33</v>
      </c>
      <c r="F135" s="2" t="s">
        <v>127</v>
      </c>
      <c r="G135" s="2" t="s">
        <v>136</v>
      </c>
      <c r="H135" s="2" t="s">
        <v>34</v>
      </c>
      <c r="I135" s="2" t="s">
        <v>1097</v>
      </c>
      <c r="J135" s="2" t="s">
        <v>35</v>
      </c>
      <c r="K135" s="2" t="s">
        <v>35</v>
      </c>
      <c r="L135" s="2" t="s">
        <v>35</v>
      </c>
      <c r="M135" s="2" t="s">
        <v>35</v>
      </c>
      <c r="N135" s="2" t="s">
        <v>35</v>
      </c>
      <c r="O135" s="2" t="s">
        <v>35</v>
      </c>
      <c r="P135" s="2" t="s">
        <v>87</v>
      </c>
      <c r="Q135" s="2" t="s">
        <v>35</v>
      </c>
      <c r="R135" s="2" t="s">
        <v>35</v>
      </c>
      <c r="S135" s="2" t="s">
        <v>35</v>
      </c>
      <c r="T135" s="2" t="s">
        <v>35</v>
      </c>
      <c r="U135" s="2" t="s">
        <v>35</v>
      </c>
      <c r="V135" s="2" t="s">
        <v>35</v>
      </c>
      <c r="W135" s="2" t="s">
        <v>35</v>
      </c>
      <c r="X135" s="2" t="s">
        <v>35</v>
      </c>
      <c r="Y135" s="2" t="s">
        <v>35</v>
      </c>
      <c r="Z135" s="2" t="s">
        <v>35</v>
      </c>
      <c r="AA135" s="2" t="s">
        <v>35</v>
      </c>
      <c r="AB135" s="2" t="s">
        <v>35</v>
      </c>
      <c r="AC135" s="2" t="s">
        <v>35</v>
      </c>
      <c r="AD135" s="2" t="s">
        <v>1098</v>
      </c>
      <c r="AE135" s="2" t="s">
        <v>102</v>
      </c>
      <c r="AF135" s="2" t="s">
        <v>129</v>
      </c>
      <c r="AG135" s="2" t="s">
        <v>49</v>
      </c>
      <c r="AH135" s="2" t="s">
        <v>37</v>
      </c>
    </row>
    <row r="136" spans="1:34">
      <c r="A136" s="2" t="s">
        <v>1099</v>
      </c>
      <c r="B136" s="3">
        <v>45876.349224537</v>
      </c>
      <c r="C136" s="2" t="s">
        <v>126</v>
      </c>
      <c r="D136" s="2" t="s">
        <v>32</v>
      </c>
      <c r="E136" s="2" t="s">
        <v>33</v>
      </c>
      <c r="F136" s="2" t="s">
        <v>127</v>
      </c>
      <c r="G136" s="2" t="s">
        <v>152</v>
      </c>
      <c r="H136" s="2" t="s">
        <v>34</v>
      </c>
      <c r="I136" s="2" t="s">
        <v>1086</v>
      </c>
      <c r="J136" s="2" t="s">
        <v>35</v>
      </c>
      <c r="K136" s="2" t="s">
        <v>35</v>
      </c>
      <c r="L136" s="2" t="s">
        <v>35</v>
      </c>
      <c r="M136" s="2" t="s">
        <v>35</v>
      </c>
      <c r="N136" s="2" t="s">
        <v>35</v>
      </c>
      <c r="O136" s="2" t="s">
        <v>35</v>
      </c>
      <c r="P136" s="2" t="s">
        <v>87</v>
      </c>
      <c r="Q136" s="2" t="s">
        <v>35</v>
      </c>
      <c r="R136" s="2" t="s">
        <v>35</v>
      </c>
      <c r="S136" s="2" t="s">
        <v>35</v>
      </c>
      <c r="T136" s="2" t="s">
        <v>35</v>
      </c>
      <c r="U136" s="2" t="s">
        <v>35</v>
      </c>
      <c r="V136" s="2" t="s">
        <v>35</v>
      </c>
      <c r="W136" s="2" t="s">
        <v>35</v>
      </c>
      <c r="X136" s="2" t="s">
        <v>35</v>
      </c>
      <c r="Y136" s="2" t="s">
        <v>35</v>
      </c>
      <c r="Z136" s="2" t="s">
        <v>35</v>
      </c>
      <c r="AA136" s="2" t="s">
        <v>35</v>
      </c>
      <c r="AB136" s="2" t="s">
        <v>35</v>
      </c>
      <c r="AC136" s="2" t="s">
        <v>35</v>
      </c>
      <c r="AD136" s="2" t="s">
        <v>1100</v>
      </c>
      <c r="AE136" s="2" t="s">
        <v>102</v>
      </c>
      <c r="AF136" s="2" t="s">
        <v>129</v>
      </c>
      <c r="AG136" s="2" t="s">
        <v>49</v>
      </c>
      <c r="AH136" s="2" t="s">
        <v>37</v>
      </c>
    </row>
    <row r="137" spans="1:34">
      <c r="A137" s="2" t="s">
        <v>1101</v>
      </c>
      <c r="B137" s="3">
        <v>45876.349849537</v>
      </c>
      <c r="C137" s="2" t="s">
        <v>126</v>
      </c>
      <c r="D137" s="2" t="s">
        <v>32</v>
      </c>
      <c r="E137" s="2" t="s">
        <v>33</v>
      </c>
      <c r="F137" s="2" t="s">
        <v>127</v>
      </c>
      <c r="G137" s="2" t="s">
        <v>135</v>
      </c>
      <c r="H137" s="2" t="s">
        <v>34</v>
      </c>
      <c r="I137" s="2" t="s">
        <v>1102</v>
      </c>
      <c r="J137" s="2" t="s">
        <v>35</v>
      </c>
      <c r="K137" s="2" t="s">
        <v>35</v>
      </c>
      <c r="L137" s="2" t="s">
        <v>35</v>
      </c>
      <c r="M137" s="2" t="s">
        <v>35</v>
      </c>
      <c r="N137" s="2" t="s">
        <v>35</v>
      </c>
      <c r="O137" s="2" t="s">
        <v>35</v>
      </c>
      <c r="P137" s="2" t="s">
        <v>87</v>
      </c>
      <c r="Q137" s="2" t="s">
        <v>35</v>
      </c>
      <c r="R137" s="2" t="s">
        <v>35</v>
      </c>
      <c r="S137" s="2" t="s">
        <v>35</v>
      </c>
      <c r="T137" s="2" t="s">
        <v>35</v>
      </c>
      <c r="U137" s="2" t="s">
        <v>35</v>
      </c>
      <c r="V137" s="2" t="s">
        <v>35</v>
      </c>
      <c r="W137" s="2" t="s">
        <v>35</v>
      </c>
      <c r="X137" s="2" t="s">
        <v>35</v>
      </c>
      <c r="Y137" s="2" t="s">
        <v>35</v>
      </c>
      <c r="Z137" s="2" t="s">
        <v>35</v>
      </c>
      <c r="AA137" s="2" t="s">
        <v>35</v>
      </c>
      <c r="AB137" s="2" t="s">
        <v>35</v>
      </c>
      <c r="AC137" s="2" t="s">
        <v>35</v>
      </c>
      <c r="AD137" s="2" t="s">
        <v>1103</v>
      </c>
      <c r="AE137" s="2" t="s">
        <v>102</v>
      </c>
      <c r="AF137" s="2" t="s">
        <v>129</v>
      </c>
      <c r="AG137" s="2" t="s">
        <v>49</v>
      </c>
      <c r="AH137" s="2" t="s">
        <v>37</v>
      </c>
    </row>
    <row r="138" spans="1:34">
      <c r="A138" s="2" t="s">
        <v>1104</v>
      </c>
      <c r="B138" s="3">
        <v>45876.357488426002</v>
      </c>
      <c r="C138" s="2" t="s">
        <v>242</v>
      </c>
      <c r="D138" s="2" t="s">
        <v>32</v>
      </c>
      <c r="E138" s="2" t="s">
        <v>33</v>
      </c>
      <c r="F138" s="2" t="s">
        <v>243</v>
      </c>
      <c r="G138" s="2" t="s">
        <v>339</v>
      </c>
      <c r="H138" s="2" t="s">
        <v>34</v>
      </c>
      <c r="I138" s="2" t="s">
        <v>1105</v>
      </c>
      <c r="J138" s="2" t="s">
        <v>35</v>
      </c>
      <c r="K138" s="2" t="s">
        <v>35</v>
      </c>
      <c r="L138" s="2" t="s">
        <v>35</v>
      </c>
      <c r="M138" s="2" t="s">
        <v>35</v>
      </c>
      <c r="N138" s="2" t="s">
        <v>35</v>
      </c>
      <c r="O138" s="2" t="s">
        <v>35</v>
      </c>
      <c r="P138" s="2" t="s">
        <v>87</v>
      </c>
      <c r="Q138" s="2" t="s">
        <v>35</v>
      </c>
      <c r="R138" s="2" t="s">
        <v>35</v>
      </c>
      <c r="S138" s="2" t="s">
        <v>35</v>
      </c>
      <c r="T138" s="2" t="s">
        <v>35</v>
      </c>
      <c r="U138" s="2" t="s">
        <v>35</v>
      </c>
      <c r="V138" s="2" t="s">
        <v>35</v>
      </c>
      <c r="W138" s="2" t="s">
        <v>35</v>
      </c>
      <c r="X138" s="2" t="s">
        <v>35</v>
      </c>
      <c r="Y138" s="2" t="s">
        <v>35</v>
      </c>
      <c r="Z138" s="2" t="s">
        <v>35</v>
      </c>
      <c r="AA138" s="2" t="s">
        <v>35</v>
      </c>
      <c r="AB138" s="2" t="s">
        <v>35</v>
      </c>
      <c r="AC138" s="2" t="s">
        <v>35</v>
      </c>
      <c r="AD138" s="2" t="s">
        <v>1106</v>
      </c>
      <c r="AE138" s="2" t="s">
        <v>102</v>
      </c>
      <c r="AF138" s="2" t="s">
        <v>245</v>
      </c>
      <c r="AG138" s="2" t="s">
        <v>49</v>
      </c>
      <c r="AH138" s="2" t="s">
        <v>38</v>
      </c>
    </row>
    <row r="139" spans="1:34">
      <c r="A139" s="2" t="s">
        <v>1107</v>
      </c>
      <c r="B139" s="3">
        <v>45876.379560185</v>
      </c>
      <c r="C139" s="2" t="s">
        <v>99</v>
      </c>
      <c r="D139" s="2" t="s">
        <v>32</v>
      </c>
      <c r="E139" s="2" t="s">
        <v>33</v>
      </c>
      <c r="F139" s="2" t="s">
        <v>100</v>
      </c>
      <c r="G139" s="2" t="s">
        <v>101</v>
      </c>
      <c r="H139" s="2" t="s">
        <v>34</v>
      </c>
      <c r="I139" s="2" t="s">
        <v>1108</v>
      </c>
      <c r="J139" s="2" t="s">
        <v>35</v>
      </c>
      <c r="K139" s="2" t="s">
        <v>35</v>
      </c>
      <c r="L139" s="2" t="s">
        <v>35</v>
      </c>
      <c r="M139" s="2" t="s">
        <v>35</v>
      </c>
      <c r="N139" s="2" t="s">
        <v>35</v>
      </c>
      <c r="O139" s="2" t="s">
        <v>35</v>
      </c>
      <c r="P139" s="2" t="s">
        <v>87</v>
      </c>
      <c r="Q139" s="2" t="s">
        <v>35</v>
      </c>
      <c r="R139" s="2" t="s">
        <v>35</v>
      </c>
      <c r="S139" s="2" t="s">
        <v>35</v>
      </c>
      <c r="T139" s="2" t="s">
        <v>35</v>
      </c>
      <c r="U139" s="2" t="s">
        <v>35</v>
      </c>
      <c r="V139" s="2" t="s">
        <v>35</v>
      </c>
      <c r="W139" s="2" t="s">
        <v>35</v>
      </c>
      <c r="X139" s="2" t="s">
        <v>35</v>
      </c>
      <c r="Y139" s="2" t="s">
        <v>35</v>
      </c>
      <c r="Z139" s="2" t="s">
        <v>35</v>
      </c>
      <c r="AA139" s="2" t="s">
        <v>35</v>
      </c>
      <c r="AB139" s="2" t="s">
        <v>35</v>
      </c>
      <c r="AC139" s="2" t="s">
        <v>35</v>
      </c>
      <c r="AD139" s="2" t="s">
        <v>1109</v>
      </c>
      <c r="AE139" s="2" t="s">
        <v>102</v>
      </c>
      <c r="AF139" s="2" t="s">
        <v>103</v>
      </c>
      <c r="AG139" s="2" t="s">
        <v>49</v>
      </c>
      <c r="AH139" s="2" t="s">
        <v>38</v>
      </c>
    </row>
    <row r="140" spans="1:34">
      <c r="A140" s="2" t="s">
        <v>1110</v>
      </c>
      <c r="B140" s="3">
        <v>45876.380023147998</v>
      </c>
      <c r="C140" s="2" t="s">
        <v>280</v>
      </c>
      <c r="D140" s="2" t="s">
        <v>32</v>
      </c>
      <c r="E140" s="2" t="s">
        <v>33</v>
      </c>
      <c r="F140" s="2" t="s">
        <v>111</v>
      </c>
      <c r="G140" s="2" t="s">
        <v>282</v>
      </c>
      <c r="H140" s="2" t="s">
        <v>34</v>
      </c>
      <c r="I140" s="2" t="s">
        <v>1111</v>
      </c>
      <c r="J140" s="2" t="s">
        <v>35</v>
      </c>
      <c r="K140" s="2" t="s">
        <v>35</v>
      </c>
      <c r="L140" s="2" t="s">
        <v>35</v>
      </c>
      <c r="M140" s="2" t="s">
        <v>35</v>
      </c>
      <c r="N140" s="2" t="s">
        <v>35</v>
      </c>
      <c r="O140" s="2" t="s">
        <v>35</v>
      </c>
      <c r="P140" s="2" t="s">
        <v>87</v>
      </c>
      <c r="Q140" s="2" t="s">
        <v>35</v>
      </c>
      <c r="R140" s="2" t="s">
        <v>35</v>
      </c>
      <c r="S140" s="2" t="s">
        <v>35</v>
      </c>
      <c r="T140" s="2" t="s">
        <v>35</v>
      </c>
      <c r="U140" s="2" t="s">
        <v>35</v>
      </c>
      <c r="V140" s="2" t="s">
        <v>35</v>
      </c>
      <c r="W140" s="2" t="s">
        <v>35</v>
      </c>
      <c r="X140" s="2" t="s">
        <v>35</v>
      </c>
      <c r="Y140" s="2" t="s">
        <v>35</v>
      </c>
      <c r="Z140" s="2" t="s">
        <v>35</v>
      </c>
      <c r="AA140" s="2" t="s">
        <v>35</v>
      </c>
      <c r="AB140" s="2" t="s">
        <v>35</v>
      </c>
      <c r="AC140" s="2" t="s">
        <v>35</v>
      </c>
      <c r="AD140" s="2" t="s">
        <v>1112</v>
      </c>
      <c r="AE140" s="2" t="s">
        <v>102</v>
      </c>
      <c r="AF140" s="2" t="s">
        <v>112</v>
      </c>
      <c r="AG140" s="2" t="s">
        <v>49</v>
      </c>
      <c r="AH140" s="2" t="s">
        <v>39</v>
      </c>
    </row>
    <row r="141" spans="1:34">
      <c r="A141" s="2" t="s">
        <v>1113</v>
      </c>
      <c r="B141" s="3">
        <v>45876.380775463003</v>
      </c>
      <c r="C141" s="2" t="s">
        <v>99</v>
      </c>
      <c r="D141" s="2" t="s">
        <v>32</v>
      </c>
      <c r="E141" s="2" t="s">
        <v>33</v>
      </c>
      <c r="F141" s="2" t="s">
        <v>100</v>
      </c>
      <c r="G141" s="2" t="s">
        <v>104</v>
      </c>
      <c r="H141" s="2" t="s">
        <v>34</v>
      </c>
      <c r="I141" s="2" t="s">
        <v>1114</v>
      </c>
      <c r="J141" s="2" t="s">
        <v>35</v>
      </c>
      <c r="K141" s="2" t="s">
        <v>35</v>
      </c>
      <c r="L141" s="2" t="s">
        <v>35</v>
      </c>
      <c r="M141" s="2" t="s">
        <v>35</v>
      </c>
      <c r="N141" s="2" t="s">
        <v>35</v>
      </c>
      <c r="O141" s="2" t="s">
        <v>35</v>
      </c>
      <c r="P141" s="2" t="s">
        <v>87</v>
      </c>
      <c r="Q141" s="2" t="s">
        <v>35</v>
      </c>
      <c r="R141" s="2" t="s">
        <v>35</v>
      </c>
      <c r="S141" s="2" t="s">
        <v>35</v>
      </c>
      <c r="T141" s="2" t="s">
        <v>35</v>
      </c>
      <c r="U141" s="2" t="s">
        <v>35</v>
      </c>
      <c r="V141" s="2" t="s">
        <v>35</v>
      </c>
      <c r="W141" s="2" t="s">
        <v>35</v>
      </c>
      <c r="X141" s="2" t="s">
        <v>35</v>
      </c>
      <c r="Y141" s="2" t="s">
        <v>35</v>
      </c>
      <c r="Z141" s="2" t="s">
        <v>35</v>
      </c>
      <c r="AA141" s="2" t="s">
        <v>35</v>
      </c>
      <c r="AB141" s="2" t="s">
        <v>35</v>
      </c>
      <c r="AC141" s="2" t="s">
        <v>35</v>
      </c>
      <c r="AD141" s="2" t="s">
        <v>1115</v>
      </c>
      <c r="AE141" s="2" t="s">
        <v>102</v>
      </c>
      <c r="AF141" s="2" t="s">
        <v>103</v>
      </c>
      <c r="AG141" s="2" t="s">
        <v>49</v>
      </c>
      <c r="AH141" s="2" t="s">
        <v>38</v>
      </c>
    </row>
    <row r="142" spans="1:34">
      <c r="A142" s="2" t="s">
        <v>1116</v>
      </c>
      <c r="B142" s="3">
        <v>45876.381539351998</v>
      </c>
      <c r="C142" s="2" t="s">
        <v>224</v>
      </c>
      <c r="D142" s="2" t="s">
        <v>32</v>
      </c>
      <c r="E142" s="2" t="s">
        <v>33</v>
      </c>
      <c r="F142" s="2" t="s">
        <v>168</v>
      </c>
      <c r="G142" s="2" t="s">
        <v>406</v>
      </c>
      <c r="H142" s="2" t="s">
        <v>34</v>
      </c>
      <c r="I142" s="2" t="s">
        <v>1117</v>
      </c>
      <c r="J142" s="2" t="s">
        <v>35</v>
      </c>
      <c r="K142" s="2" t="s">
        <v>35</v>
      </c>
      <c r="L142" s="2" t="s">
        <v>35</v>
      </c>
      <c r="M142" s="2" t="s">
        <v>35</v>
      </c>
      <c r="N142" s="2" t="s">
        <v>35</v>
      </c>
      <c r="O142" s="2" t="s">
        <v>35</v>
      </c>
      <c r="P142" s="2" t="s">
        <v>87</v>
      </c>
      <c r="Q142" s="2" t="s">
        <v>35</v>
      </c>
      <c r="R142" s="2" t="s">
        <v>35</v>
      </c>
      <c r="S142" s="2" t="s">
        <v>35</v>
      </c>
      <c r="T142" s="2" t="s">
        <v>35</v>
      </c>
      <c r="U142" s="2" t="s">
        <v>35</v>
      </c>
      <c r="V142" s="2" t="s">
        <v>35</v>
      </c>
      <c r="W142" s="2" t="s">
        <v>35</v>
      </c>
      <c r="X142" s="2" t="s">
        <v>35</v>
      </c>
      <c r="Y142" s="2" t="s">
        <v>35</v>
      </c>
      <c r="Z142" s="2" t="s">
        <v>35</v>
      </c>
      <c r="AA142" s="2" t="s">
        <v>35</v>
      </c>
      <c r="AB142" s="2" t="s">
        <v>35</v>
      </c>
      <c r="AC142" s="2" t="s">
        <v>35</v>
      </c>
      <c r="AD142" s="2" t="s">
        <v>1118</v>
      </c>
      <c r="AE142" s="2" t="s">
        <v>102</v>
      </c>
      <c r="AF142" s="2" t="s">
        <v>169</v>
      </c>
      <c r="AG142" s="2" t="s">
        <v>49</v>
      </c>
      <c r="AH142" s="2" t="s">
        <v>39</v>
      </c>
    </row>
    <row r="143" spans="1:34">
      <c r="A143" s="2" t="s">
        <v>1119</v>
      </c>
      <c r="B143" s="3">
        <v>45876.382731480997</v>
      </c>
      <c r="C143" s="2" t="s">
        <v>224</v>
      </c>
      <c r="D143" s="2" t="s">
        <v>32</v>
      </c>
      <c r="E143" s="2" t="s">
        <v>33</v>
      </c>
      <c r="F143" s="2" t="s">
        <v>168</v>
      </c>
      <c r="G143" s="2" t="s">
        <v>403</v>
      </c>
      <c r="H143" s="2" t="s">
        <v>34</v>
      </c>
      <c r="I143" s="2" t="s">
        <v>1120</v>
      </c>
      <c r="J143" s="2" t="s">
        <v>35</v>
      </c>
      <c r="K143" s="2" t="s">
        <v>35</v>
      </c>
      <c r="L143" s="2" t="s">
        <v>35</v>
      </c>
      <c r="M143" s="2" t="s">
        <v>35</v>
      </c>
      <c r="N143" s="2" t="s">
        <v>35</v>
      </c>
      <c r="O143" s="2" t="s">
        <v>35</v>
      </c>
      <c r="P143" s="2" t="s">
        <v>87</v>
      </c>
      <c r="Q143" s="2" t="s">
        <v>35</v>
      </c>
      <c r="R143" s="2" t="s">
        <v>35</v>
      </c>
      <c r="S143" s="2" t="s">
        <v>35</v>
      </c>
      <c r="T143" s="2" t="s">
        <v>35</v>
      </c>
      <c r="U143" s="2" t="s">
        <v>35</v>
      </c>
      <c r="V143" s="2" t="s">
        <v>35</v>
      </c>
      <c r="W143" s="2" t="s">
        <v>35</v>
      </c>
      <c r="X143" s="2" t="s">
        <v>35</v>
      </c>
      <c r="Y143" s="2" t="s">
        <v>35</v>
      </c>
      <c r="Z143" s="2" t="s">
        <v>35</v>
      </c>
      <c r="AA143" s="2" t="s">
        <v>35</v>
      </c>
      <c r="AB143" s="2" t="s">
        <v>35</v>
      </c>
      <c r="AC143" s="2" t="s">
        <v>35</v>
      </c>
      <c r="AD143" s="2" t="s">
        <v>1121</v>
      </c>
      <c r="AE143" s="2" t="s">
        <v>102</v>
      </c>
      <c r="AF143" s="2" t="s">
        <v>169</v>
      </c>
      <c r="AG143" s="2" t="s">
        <v>49</v>
      </c>
      <c r="AH143" s="2" t="s">
        <v>39</v>
      </c>
    </row>
    <row r="144" spans="1:34">
      <c r="A144" s="2" t="s">
        <v>1122</v>
      </c>
      <c r="B144" s="3">
        <v>45876.383460648001</v>
      </c>
      <c r="C144" s="2" t="s">
        <v>280</v>
      </c>
      <c r="D144" s="2" t="s">
        <v>32</v>
      </c>
      <c r="E144" s="2" t="s">
        <v>33</v>
      </c>
      <c r="F144" s="2" t="s">
        <v>111</v>
      </c>
      <c r="G144" s="2" t="s">
        <v>281</v>
      </c>
      <c r="H144" s="2" t="s">
        <v>34</v>
      </c>
      <c r="I144" s="2" t="s">
        <v>1123</v>
      </c>
      <c r="J144" s="2" t="s">
        <v>35</v>
      </c>
      <c r="K144" s="2" t="s">
        <v>35</v>
      </c>
      <c r="L144" s="2" t="s">
        <v>35</v>
      </c>
      <c r="M144" s="2" t="s">
        <v>35</v>
      </c>
      <c r="N144" s="2" t="s">
        <v>35</v>
      </c>
      <c r="O144" s="2" t="s">
        <v>35</v>
      </c>
      <c r="P144" s="2" t="s">
        <v>87</v>
      </c>
      <c r="Q144" s="2" t="s">
        <v>35</v>
      </c>
      <c r="R144" s="2" t="s">
        <v>35</v>
      </c>
      <c r="S144" s="2" t="s">
        <v>35</v>
      </c>
      <c r="T144" s="2" t="s">
        <v>35</v>
      </c>
      <c r="U144" s="2" t="s">
        <v>35</v>
      </c>
      <c r="V144" s="2" t="s">
        <v>35</v>
      </c>
      <c r="W144" s="2" t="s">
        <v>35</v>
      </c>
      <c r="X144" s="2" t="s">
        <v>35</v>
      </c>
      <c r="Y144" s="2" t="s">
        <v>35</v>
      </c>
      <c r="Z144" s="2" t="s">
        <v>35</v>
      </c>
      <c r="AA144" s="2" t="s">
        <v>35</v>
      </c>
      <c r="AB144" s="2" t="s">
        <v>35</v>
      </c>
      <c r="AC144" s="2" t="s">
        <v>35</v>
      </c>
      <c r="AD144" s="2" t="s">
        <v>1124</v>
      </c>
      <c r="AE144" s="2" t="s">
        <v>102</v>
      </c>
      <c r="AF144" s="2" t="s">
        <v>112</v>
      </c>
      <c r="AG144" s="2" t="s">
        <v>49</v>
      </c>
      <c r="AH144" s="2" t="s">
        <v>39</v>
      </c>
    </row>
    <row r="145" spans="1:34">
      <c r="A145" s="2" t="s">
        <v>1125</v>
      </c>
      <c r="B145" s="3">
        <v>45876.384386573998</v>
      </c>
      <c r="C145" s="2" t="s">
        <v>224</v>
      </c>
      <c r="D145" s="2" t="s">
        <v>32</v>
      </c>
      <c r="E145" s="2" t="s">
        <v>33</v>
      </c>
      <c r="F145" s="2" t="s">
        <v>168</v>
      </c>
      <c r="G145" s="2" t="s">
        <v>404</v>
      </c>
      <c r="H145" s="2" t="s">
        <v>34</v>
      </c>
      <c r="I145" s="2" t="s">
        <v>1126</v>
      </c>
      <c r="J145" s="2" t="s">
        <v>35</v>
      </c>
      <c r="K145" s="2" t="s">
        <v>35</v>
      </c>
      <c r="L145" s="2" t="s">
        <v>35</v>
      </c>
      <c r="M145" s="2" t="s">
        <v>35</v>
      </c>
      <c r="N145" s="2" t="s">
        <v>35</v>
      </c>
      <c r="O145" s="2" t="s">
        <v>35</v>
      </c>
      <c r="P145" s="2" t="s">
        <v>87</v>
      </c>
      <c r="Q145" s="2" t="s">
        <v>35</v>
      </c>
      <c r="R145" s="2" t="s">
        <v>35</v>
      </c>
      <c r="S145" s="2" t="s">
        <v>35</v>
      </c>
      <c r="T145" s="2" t="s">
        <v>35</v>
      </c>
      <c r="U145" s="2" t="s">
        <v>35</v>
      </c>
      <c r="V145" s="2" t="s">
        <v>35</v>
      </c>
      <c r="W145" s="2" t="s">
        <v>35</v>
      </c>
      <c r="X145" s="2" t="s">
        <v>35</v>
      </c>
      <c r="Y145" s="2" t="s">
        <v>35</v>
      </c>
      <c r="Z145" s="2" t="s">
        <v>35</v>
      </c>
      <c r="AA145" s="2" t="s">
        <v>35</v>
      </c>
      <c r="AB145" s="2" t="s">
        <v>35</v>
      </c>
      <c r="AC145" s="2" t="s">
        <v>35</v>
      </c>
      <c r="AD145" s="2" t="s">
        <v>1127</v>
      </c>
      <c r="AE145" s="2" t="s">
        <v>102</v>
      </c>
      <c r="AF145" s="2" t="s">
        <v>169</v>
      </c>
      <c r="AG145" s="2" t="s">
        <v>49</v>
      </c>
      <c r="AH145" s="2" t="s">
        <v>39</v>
      </c>
    </row>
    <row r="146" spans="1:34">
      <c r="A146" s="2" t="s">
        <v>1128</v>
      </c>
      <c r="B146" s="3">
        <v>45876.385787036997</v>
      </c>
      <c r="C146" s="2" t="s">
        <v>99</v>
      </c>
      <c r="D146" s="2" t="s">
        <v>32</v>
      </c>
      <c r="E146" s="2" t="s">
        <v>33</v>
      </c>
      <c r="F146" s="2" t="s">
        <v>100</v>
      </c>
      <c r="G146" s="2" t="s">
        <v>108</v>
      </c>
      <c r="H146" s="2" t="s">
        <v>34</v>
      </c>
      <c r="I146" s="2" t="s">
        <v>1129</v>
      </c>
      <c r="J146" s="2" t="s">
        <v>35</v>
      </c>
      <c r="K146" s="2" t="s">
        <v>35</v>
      </c>
      <c r="L146" s="2" t="s">
        <v>35</v>
      </c>
      <c r="M146" s="2" t="s">
        <v>35</v>
      </c>
      <c r="N146" s="2" t="s">
        <v>35</v>
      </c>
      <c r="O146" s="2" t="s">
        <v>35</v>
      </c>
      <c r="P146" s="2" t="s">
        <v>87</v>
      </c>
      <c r="Q146" s="2" t="s">
        <v>35</v>
      </c>
      <c r="R146" s="2" t="s">
        <v>35</v>
      </c>
      <c r="S146" s="2" t="s">
        <v>35</v>
      </c>
      <c r="T146" s="2" t="s">
        <v>35</v>
      </c>
      <c r="U146" s="2" t="s">
        <v>35</v>
      </c>
      <c r="V146" s="2" t="s">
        <v>35</v>
      </c>
      <c r="W146" s="2" t="s">
        <v>35</v>
      </c>
      <c r="X146" s="2" t="s">
        <v>35</v>
      </c>
      <c r="Y146" s="2" t="s">
        <v>35</v>
      </c>
      <c r="Z146" s="2" t="s">
        <v>35</v>
      </c>
      <c r="AA146" s="2" t="s">
        <v>35</v>
      </c>
      <c r="AB146" s="2" t="s">
        <v>35</v>
      </c>
      <c r="AC146" s="2" t="s">
        <v>35</v>
      </c>
      <c r="AD146" s="2" t="s">
        <v>1130</v>
      </c>
      <c r="AE146" s="2" t="s">
        <v>102</v>
      </c>
      <c r="AF146" s="2" t="s">
        <v>103</v>
      </c>
      <c r="AG146" s="2" t="s">
        <v>49</v>
      </c>
      <c r="AH146" s="2" t="s">
        <v>38</v>
      </c>
    </row>
    <row r="147" spans="1:34">
      <c r="A147" s="2" t="s">
        <v>1131</v>
      </c>
      <c r="B147" s="3">
        <v>45876.385844907003</v>
      </c>
      <c r="C147" s="2" t="s">
        <v>224</v>
      </c>
      <c r="D147" s="2" t="s">
        <v>32</v>
      </c>
      <c r="E147" s="2" t="s">
        <v>33</v>
      </c>
      <c r="F147" s="2" t="s">
        <v>168</v>
      </c>
      <c r="G147" s="2" t="s">
        <v>411</v>
      </c>
      <c r="H147" s="2" t="s">
        <v>34</v>
      </c>
      <c r="I147" s="2" t="s">
        <v>1132</v>
      </c>
      <c r="J147" s="2" t="s">
        <v>35</v>
      </c>
      <c r="K147" s="2" t="s">
        <v>35</v>
      </c>
      <c r="L147" s="2" t="s">
        <v>35</v>
      </c>
      <c r="M147" s="2" t="s">
        <v>35</v>
      </c>
      <c r="N147" s="2" t="s">
        <v>35</v>
      </c>
      <c r="O147" s="2" t="s">
        <v>35</v>
      </c>
      <c r="P147" s="2" t="s">
        <v>87</v>
      </c>
      <c r="Q147" s="2" t="s">
        <v>35</v>
      </c>
      <c r="R147" s="2" t="s">
        <v>35</v>
      </c>
      <c r="S147" s="2" t="s">
        <v>35</v>
      </c>
      <c r="T147" s="2" t="s">
        <v>35</v>
      </c>
      <c r="U147" s="2" t="s">
        <v>35</v>
      </c>
      <c r="V147" s="2" t="s">
        <v>35</v>
      </c>
      <c r="W147" s="2" t="s">
        <v>35</v>
      </c>
      <c r="X147" s="2" t="s">
        <v>35</v>
      </c>
      <c r="Y147" s="2" t="s">
        <v>35</v>
      </c>
      <c r="Z147" s="2" t="s">
        <v>35</v>
      </c>
      <c r="AA147" s="2" t="s">
        <v>35</v>
      </c>
      <c r="AB147" s="2" t="s">
        <v>35</v>
      </c>
      <c r="AC147" s="2" t="s">
        <v>35</v>
      </c>
      <c r="AD147" s="2" t="s">
        <v>1133</v>
      </c>
      <c r="AE147" s="2" t="s">
        <v>102</v>
      </c>
      <c r="AF147" s="2" t="s">
        <v>169</v>
      </c>
      <c r="AG147" s="2" t="s">
        <v>49</v>
      </c>
      <c r="AH147" s="2" t="s">
        <v>39</v>
      </c>
    </row>
    <row r="148" spans="1:34">
      <c r="A148" s="2" t="s">
        <v>1134</v>
      </c>
      <c r="B148" s="3">
        <v>45876.386597222001</v>
      </c>
      <c r="C148" s="2" t="s">
        <v>224</v>
      </c>
      <c r="D148" s="2" t="s">
        <v>32</v>
      </c>
      <c r="E148" s="2" t="s">
        <v>33</v>
      </c>
      <c r="F148" s="2" t="s">
        <v>168</v>
      </c>
      <c r="G148" s="2" t="s">
        <v>225</v>
      </c>
      <c r="H148" s="2" t="s">
        <v>34</v>
      </c>
      <c r="I148" s="2" t="s">
        <v>1135</v>
      </c>
      <c r="J148" s="2" t="s">
        <v>35</v>
      </c>
      <c r="K148" s="2" t="s">
        <v>35</v>
      </c>
      <c r="L148" s="2" t="s">
        <v>35</v>
      </c>
      <c r="M148" s="2" t="s">
        <v>35</v>
      </c>
      <c r="N148" s="2" t="s">
        <v>35</v>
      </c>
      <c r="O148" s="2" t="s">
        <v>35</v>
      </c>
      <c r="P148" s="2" t="s">
        <v>87</v>
      </c>
      <c r="Q148" s="2" t="s">
        <v>35</v>
      </c>
      <c r="R148" s="2" t="s">
        <v>35</v>
      </c>
      <c r="S148" s="2" t="s">
        <v>35</v>
      </c>
      <c r="T148" s="2" t="s">
        <v>35</v>
      </c>
      <c r="U148" s="2" t="s">
        <v>35</v>
      </c>
      <c r="V148" s="2" t="s">
        <v>35</v>
      </c>
      <c r="W148" s="2" t="s">
        <v>35</v>
      </c>
      <c r="X148" s="2" t="s">
        <v>35</v>
      </c>
      <c r="Y148" s="2" t="s">
        <v>35</v>
      </c>
      <c r="Z148" s="2" t="s">
        <v>35</v>
      </c>
      <c r="AA148" s="2" t="s">
        <v>35</v>
      </c>
      <c r="AB148" s="2" t="s">
        <v>35</v>
      </c>
      <c r="AC148" s="2" t="s">
        <v>35</v>
      </c>
      <c r="AD148" s="2" t="s">
        <v>1136</v>
      </c>
      <c r="AE148" s="2" t="s">
        <v>102</v>
      </c>
      <c r="AF148" s="2" t="s">
        <v>169</v>
      </c>
      <c r="AG148" s="2" t="s">
        <v>49</v>
      </c>
      <c r="AH148" s="2" t="s">
        <v>39</v>
      </c>
    </row>
    <row r="149" spans="1:34">
      <c r="A149" s="2" t="s">
        <v>1137</v>
      </c>
      <c r="B149" s="3">
        <v>45876.386979167</v>
      </c>
      <c r="C149" s="2" t="s">
        <v>280</v>
      </c>
      <c r="D149" s="2" t="s">
        <v>32</v>
      </c>
      <c r="E149" s="2" t="s">
        <v>33</v>
      </c>
      <c r="F149" s="2" t="s">
        <v>111</v>
      </c>
      <c r="G149" s="2" t="s">
        <v>283</v>
      </c>
      <c r="H149" s="2" t="s">
        <v>34</v>
      </c>
      <c r="I149" s="2" t="s">
        <v>1138</v>
      </c>
      <c r="J149" s="2" t="s">
        <v>35</v>
      </c>
      <c r="K149" s="2" t="s">
        <v>35</v>
      </c>
      <c r="L149" s="2" t="s">
        <v>35</v>
      </c>
      <c r="M149" s="2" t="s">
        <v>35</v>
      </c>
      <c r="N149" s="2" t="s">
        <v>35</v>
      </c>
      <c r="O149" s="2" t="s">
        <v>35</v>
      </c>
      <c r="P149" s="2" t="s">
        <v>87</v>
      </c>
      <c r="Q149" s="2" t="s">
        <v>35</v>
      </c>
      <c r="R149" s="2" t="s">
        <v>35</v>
      </c>
      <c r="S149" s="2" t="s">
        <v>35</v>
      </c>
      <c r="T149" s="2" t="s">
        <v>35</v>
      </c>
      <c r="U149" s="2" t="s">
        <v>35</v>
      </c>
      <c r="V149" s="2" t="s">
        <v>35</v>
      </c>
      <c r="W149" s="2" t="s">
        <v>35</v>
      </c>
      <c r="X149" s="2" t="s">
        <v>35</v>
      </c>
      <c r="Y149" s="2" t="s">
        <v>35</v>
      </c>
      <c r="Z149" s="2" t="s">
        <v>35</v>
      </c>
      <c r="AA149" s="2" t="s">
        <v>35</v>
      </c>
      <c r="AB149" s="2" t="s">
        <v>35</v>
      </c>
      <c r="AC149" s="2" t="s">
        <v>35</v>
      </c>
      <c r="AD149" s="2" t="s">
        <v>1139</v>
      </c>
      <c r="AE149" s="2" t="s">
        <v>102</v>
      </c>
      <c r="AF149" s="2" t="s">
        <v>112</v>
      </c>
      <c r="AG149" s="2" t="s">
        <v>49</v>
      </c>
      <c r="AH149" s="2" t="s">
        <v>39</v>
      </c>
    </row>
    <row r="150" spans="1:34">
      <c r="A150" s="2" t="s">
        <v>1140</v>
      </c>
      <c r="B150" s="3">
        <v>45876.388900462996</v>
      </c>
      <c r="C150" s="2" t="s">
        <v>99</v>
      </c>
      <c r="D150" s="2" t="s">
        <v>32</v>
      </c>
      <c r="E150" s="2" t="s">
        <v>33</v>
      </c>
      <c r="F150" s="2" t="s">
        <v>100</v>
      </c>
      <c r="G150" s="2" t="s">
        <v>109</v>
      </c>
      <c r="H150" s="2" t="s">
        <v>34</v>
      </c>
      <c r="I150" s="2" t="s">
        <v>1141</v>
      </c>
      <c r="J150" s="2" t="s">
        <v>35</v>
      </c>
      <c r="K150" s="2" t="s">
        <v>35</v>
      </c>
      <c r="L150" s="2" t="s">
        <v>35</v>
      </c>
      <c r="M150" s="2" t="s">
        <v>35</v>
      </c>
      <c r="N150" s="2" t="s">
        <v>35</v>
      </c>
      <c r="O150" s="2" t="s">
        <v>35</v>
      </c>
      <c r="P150" s="2" t="s">
        <v>87</v>
      </c>
      <c r="Q150" s="2" t="s">
        <v>35</v>
      </c>
      <c r="R150" s="2" t="s">
        <v>35</v>
      </c>
      <c r="S150" s="2" t="s">
        <v>35</v>
      </c>
      <c r="T150" s="2" t="s">
        <v>35</v>
      </c>
      <c r="U150" s="2" t="s">
        <v>35</v>
      </c>
      <c r="V150" s="2" t="s">
        <v>35</v>
      </c>
      <c r="W150" s="2" t="s">
        <v>35</v>
      </c>
      <c r="X150" s="2" t="s">
        <v>35</v>
      </c>
      <c r="Y150" s="2" t="s">
        <v>35</v>
      </c>
      <c r="Z150" s="2" t="s">
        <v>35</v>
      </c>
      <c r="AA150" s="2" t="s">
        <v>35</v>
      </c>
      <c r="AB150" s="2" t="s">
        <v>35</v>
      </c>
      <c r="AC150" s="2" t="s">
        <v>35</v>
      </c>
      <c r="AD150" s="2" t="s">
        <v>1142</v>
      </c>
      <c r="AE150" s="2" t="s">
        <v>102</v>
      </c>
      <c r="AF150" s="2" t="s">
        <v>103</v>
      </c>
      <c r="AG150" s="2" t="s">
        <v>49</v>
      </c>
      <c r="AH150" s="2" t="s">
        <v>38</v>
      </c>
    </row>
    <row r="151" spans="1:34">
      <c r="A151" s="2" t="s">
        <v>1143</v>
      </c>
      <c r="B151" s="3">
        <v>45876.391539352</v>
      </c>
      <c r="C151" s="2" t="s">
        <v>224</v>
      </c>
      <c r="D151" s="2" t="s">
        <v>32</v>
      </c>
      <c r="E151" s="2" t="s">
        <v>33</v>
      </c>
      <c r="F151" s="2" t="s">
        <v>168</v>
      </c>
      <c r="G151" s="2" t="s">
        <v>227</v>
      </c>
      <c r="H151" s="2" t="s">
        <v>34</v>
      </c>
      <c r="I151" s="2" t="s">
        <v>1144</v>
      </c>
      <c r="J151" s="2" t="s">
        <v>35</v>
      </c>
      <c r="K151" s="2" t="s">
        <v>35</v>
      </c>
      <c r="L151" s="2" t="s">
        <v>35</v>
      </c>
      <c r="M151" s="2" t="s">
        <v>35</v>
      </c>
      <c r="N151" s="2" t="s">
        <v>35</v>
      </c>
      <c r="O151" s="2" t="s">
        <v>35</v>
      </c>
      <c r="P151" s="2" t="s">
        <v>87</v>
      </c>
      <c r="Q151" s="2" t="s">
        <v>35</v>
      </c>
      <c r="R151" s="2" t="s">
        <v>35</v>
      </c>
      <c r="S151" s="2" t="s">
        <v>35</v>
      </c>
      <c r="T151" s="2" t="s">
        <v>35</v>
      </c>
      <c r="U151" s="2" t="s">
        <v>35</v>
      </c>
      <c r="V151" s="2" t="s">
        <v>35</v>
      </c>
      <c r="W151" s="2" t="s">
        <v>35</v>
      </c>
      <c r="X151" s="2" t="s">
        <v>35</v>
      </c>
      <c r="Y151" s="2" t="s">
        <v>35</v>
      </c>
      <c r="Z151" s="2" t="s">
        <v>35</v>
      </c>
      <c r="AA151" s="2" t="s">
        <v>35</v>
      </c>
      <c r="AB151" s="2" t="s">
        <v>35</v>
      </c>
      <c r="AC151" s="2" t="s">
        <v>35</v>
      </c>
      <c r="AD151" s="2" t="s">
        <v>1145</v>
      </c>
      <c r="AE151" s="2" t="s">
        <v>102</v>
      </c>
      <c r="AF151" s="2" t="s">
        <v>169</v>
      </c>
      <c r="AG151" s="2" t="s">
        <v>49</v>
      </c>
      <c r="AH151" s="2" t="s">
        <v>39</v>
      </c>
    </row>
    <row r="152" spans="1:34">
      <c r="A152" s="2" t="s">
        <v>1146</v>
      </c>
      <c r="B152" s="3">
        <v>45876.392696759001</v>
      </c>
      <c r="C152" s="2" t="s">
        <v>99</v>
      </c>
      <c r="D152" s="2" t="s">
        <v>32</v>
      </c>
      <c r="E152" s="2" t="s">
        <v>33</v>
      </c>
      <c r="F152" s="2" t="s">
        <v>100</v>
      </c>
      <c r="G152" s="2" t="s">
        <v>107</v>
      </c>
      <c r="H152" s="2" t="s">
        <v>34</v>
      </c>
      <c r="I152" s="2" t="s">
        <v>1147</v>
      </c>
      <c r="J152" s="2" t="s">
        <v>35</v>
      </c>
      <c r="K152" s="2" t="s">
        <v>35</v>
      </c>
      <c r="L152" s="2" t="s">
        <v>35</v>
      </c>
      <c r="M152" s="2" t="s">
        <v>35</v>
      </c>
      <c r="N152" s="2" t="s">
        <v>35</v>
      </c>
      <c r="O152" s="2" t="s">
        <v>35</v>
      </c>
      <c r="P152" s="2" t="s">
        <v>87</v>
      </c>
      <c r="Q152" s="2" t="s">
        <v>35</v>
      </c>
      <c r="R152" s="2" t="s">
        <v>35</v>
      </c>
      <c r="S152" s="2" t="s">
        <v>35</v>
      </c>
      <c r="T152" s="2" t="s">
        <v>35</v>
      </c>
      <c r="U152" s="2" t="s">
        <v>35</v>
      </c>
      <c r="V152" s="2" t="s">
        <v>35</v>
      </c>
      <c r="W152" s="2" t="s">
        <v>35</v>
      </c>
      <c r="X152" s="2" t="s">
        <v>35</v>
      </c>
      <c r="Y152" s="2" t="s">
        <v>35</v>
      </c>
      <c r="Z152" s="2" t="s">
        <v>35</v>
      </c>
      <c r="AA152" s="2" t="s">
        <v>35</v>
      </c>
      <c r="AB152" s="2" t="s">
        <v>35</v>
      </c>
      <c r="AC152" s="2" t="s">
        <v>35</v>
      </c>
      <c r="AD152" s="2" t="s">
        <v>1148</v>
      </c>
      <c r="AE152" s="2" t="s">
        <v>102</v>
      </c>
      <c r="AF152" s="2" t="s">
        <v>103</v>
      </c>
      <c r="AG152" s="2" t="s">
        <v>49</v>
      </c>
      <c r="AH152" s="2" t="s">
        <v>38</v>
      </c>
    </row>
    <row r="153" spans="1:34">
      <c r="A153" s="2" t="s">
        <v>1149</v>
      </c>
      <c r="B153" s="3">
        <v>45876.393043980999</v>
      </c>
      <c r="C153" s="2" t="s">
        <v>224</v>
      </c>
      <c r="D153" s="2" t="s">
        <v>32</v>
      </c>
      <c r="E153" s="2" t="s">
        <v>33</v>
      </c>
      <c r="F153" s="2" t="s">
        <v>168</v>
      </c>
      <c r="G153" s="2" t="s">
        <v>399</v>
      </c>
      <c r="H153" s="2" t="s">
        <v>34</v>
      </c>
      <c r="I153" s="2" t="s">
        <v>1150</v>
      </c>
      <c r="J153" s="2" t="s">
        <v>35</v>
      </c>
      <c r="K153" s="2" t="s">
        <v>35</v>
      </c>
      <c r="L153" s="2" t="s">
        <v>35</v>
      </c>
      <c r="M153" s="2" t="s">
        <v>35</v>
      </c>
      <c r="N153" s="2" t="s">
        <v>35</v>
      </c>
      <c r="O153" s="2" t="s">
        <v>35</v>
      </c>
      <c r="P153" s="2" t="s">
        <v>87</v>
      </c>
      <c r="Q153" s="2" t="s">
        <v>35</v>
      </c>
      <c r="R153" s="2" t="s">
        <v>35</v>
      </c>
      <c r="S153" s="2" t="s">
        <v>35</v>
      </c>
      <c r="T153" s="2" t="s">
        <v>35</v>
      </c>
      <c r="U153" s="2" t="s">
        <v>35</v>
      </c>
      <c r="V153" s="2" t="s">
        <v>35</v>
      </c>
      <c r="W153" s="2" t="s">
        <v>35</v>
      </c>
      <c r="X153" s="2" t="s">
        <v>35</v>
      </c>
      <c r="Y153" s="2" t="s">
        <v>35</v>
      </c>
      <c r="Z153" s="2" t="s">
        <v>35</v>
      </c>
      <c r="AA153" s="2" t="s">
        <v>35</v>
      </c>
      <c r="AB153" s="2" t="s">
        <v>35</v>
      </c>
      <c r="AC153" s="2" t="s">
        <v>35</v>
      </c>
      <c r="AD153" s="2" t="s">
        <v>1151</v>
      </c>
      <c r="AE153" s="2" t="s">
        <v>102</v>
      </c>
      <c r="AF153" s="2" t="s">
        <v>169</v>
      </c>
      <c r="AG153" s="2" t="s">
        <v>49</v>
      </c>
      <c r="AH153" s="2" t="s">
        <v>37</v>
      </c>
    </row>
    <row r="154" spans="1:34">
      <c r="A154" s="2" t="s">
        <v>1152</v>
      </c>
      <c r="B154" s="3">
        <v>45876.393854167</v>
      </c>
      <c r="C154" s="2" t="s">
        <v>224</v>
      </c>
      <c r="D154" s="2" t="s">
        <v>32</v>
      </c>
      <c r="E154" s="2" t="s">
        <v>33</v>
      </c>
      <c r="F154" s="2" t="s">
        <v>168</v>
      </c>
      <c r="G154" s="2" t="s">
        <v>409</v>
      </c>
      <c r="H154" s="2" t="s">
        <v>34</v>
      </c>
      <c r="I154" s="2" t="s">
        <v>1153</v>
      </c>
      <c r="J154" s="2" t="s">
        <v>35</v>
      </c>
      <c r="K154" s="2" t="s">
        <v>35</v>
      </c>
      <c r="L154" s="2" t="s">
        <v>35</v>
      </c>
      <c r="M154" s="2" t="s">
        <v>35</v>
      </c>
      <c r="N154" s="2" t="s">
        <v>35</v>
      </c>
      <c r="O154" s="2" t="s">
        <v>35</v>
      </c>
      <c r="P154" s="2" t="s">
        <v>87</v>
      </c>
      <c r="Q154" s="2" t="s">
        <v>35</v>
      </c>
      <c r="R154" s="2" t="s">
        <v>35</v>
      </c>
      <c r="S154" s="2" t="s">
        <v>35</v>
      </c>
      <c r="T154" s="2" t="s">
        <v>35</v>
      </c>
      <c r="U154" s="2" t="s">
        <v>35</v>
      </c>
      <c r="V154" s="2" t="s">
        <v>35</v>
      </c>
      <c r="W154" s="2" t="s">
        <v>35</v>
      </c>
      <c r="X154" s="2" t="s">
        <v>35</v>
      </c>
      <c r="Y154" s="2" t="s">
        <v>35</v>
      </c>
      <c r="Z154" s="2" t="s">
        <v>35</v>
      </c>
      <c r="AA154" s="2" t="s">
        <v>35</v>
      </c>
      <c r="AB154" s="2" t="s">
        <v>35</v>
      </c>
      <c r="AC154" s="2" t="s">
        <v>35</v>
      </c>
      <c r="AD154" s="2" t="s">
        <v>1154</v>
      </c>
      <c r="AE154" s="2" t="s">
        <v>102</v>
      </c>
      <c r="AF154" s="2" t="s">
        <v>169</v>
      </c>
      <c r="AG154" s="2" t="s">
        <v>49</v>
      </c>
      <c r="AH154" s="2" t="s">
        <v>37</v>
      </c>
    </row>
    <row r="155" spans="1:34">
      <c r="A155" s="2" t="s">
        <v>1155</v>
      </c>
      <c r="B155" s="3">
        <v>45876.430694444003</v>
      </c>
      <c r="C155" s="2" t="s">
        <v>280</v>
      </c>
      <c r="D155" s="2" t="s">
        <v>32</v>
      </c>
      <c r="E155" s="2" t="s">
        <v>33</v>
      </c>
      <c r="F155" s="2" t="s">
        <v>111</v>
      </c>
      <c r="G155" s="2" t="s">
        <v>284</v>
      </c>
      <c r="H155" s="2" t="s">
        <v>34</v>
      </c>
      <c r="I155" s="2" t="s">
        <v>1156</v>
      </c>
      <c r="J155" s="2" t="s">
        <v>35</v>
      </c>
      <c r="K155" s="2" t="s">
        <v>35</v>
      </c>
      <c r="L155" s="2" t="s">
        <v>35</v>
      </c>
      <c r="M155" s="2" t="s">
        <v>35</v>
      </c>
      <c r="N155" s="2" t="s">
        <v>35</v>
      </c>
      <c r="O155" s="2" t="s">
        <v>35</v>
      </c>
      <c r="P155" s="2" t="s">
        <v>87</v>
      </c>
      <c r="Q155" s="2" t="s">
        <v>35</v>
      </c>
      <c r="R155" s="2" t="s">
        <v>35</v>
      </c>
      <c r="S155" s="2" t="s">
        <v>35</v>
      </c>
      <c r="T155" s="2" t="s">
        <v>35</v>
      </c>
      <c r="U155" s="2" t="s">
        <v>35</v>
      </c>
      <c r="V155" s="2" t="s">
        <v>35</v>
      </c>
      <c r="W155" s="2" t="s">
        <v>35</v>
      </c>
      <c r="X155" s="2" t="s">
        <v>35</v>
      </c>
      <c r="Y155" s="2" t="s">
        <v>35</v>
      </c>
      <c r="Z155" s="2" t="s">
        <v>35</v>
      </c>
      <c r="AA155" s="2" t="s">
        <v>35</v>
      </c>
      <c r="AB155" s="2" t="s">
        <v>35</v>
      </c>
      <c r="AC155" s="2" t="s">
        <v>35</v>
      </c>
      <c r="AD155" s="2" t="s">
        <v>1157</v>
      </c>
      <c r="AE155" s="2" t="s">
        <v>102</v>
      </c>
      <c r="AF155" s="2" t="s">
        <v>112</v>
      </c>
      <c r="AG155" s="2" t="s">
        <v>49</v>
      </c>
      <c r="AH155" s="2" t="s">
        <v>39</v>
      </c>
    </row>
    <row r="156" spans="1:34">
      <c r="A156" s="2" t="s">
        <v>1158</v>
      </c>
      <c r="B156" s="3">
        <v>45876.511666667</v>
      </c>
      <c r="C156" s="2" t="s">
        <v>180</v>
      </c>
      <c r="D156" s="2" t="s">
        <v>32</v>
      </c>
      <c r="E156" s="2" t="s">
        <v>33</v>
      </c>
      <c r="F156" s="2" t="s">
        <v>181</v>
      </c>
      <c r="G156" s="2" t="s">
        <v>350</v>
      </c>
      <c r="H156" s="2" t="s">
        <v>34</v>
      </c>
      <c r="I156" s="2" t="s">
        <v>1159</v>
      </c>
      <c r="J156" s="2" t="s">
        <v>35</v>
      </c>
      <c r="K156" s="2" t="s">
        <v>35</v>
      </c>
      <c r="L156" s="2" t="s">
        <v>35</v>
      </c>
      <c r="M156" s="2" t="s">
        <v>35</v>
      </c>
      <c r="N156" s="2" t="s">
        <v>35</v>
      </c>
      <c r="O156" s="2" t="s">
        <v>35</v>
      </c>
      <c r="P156" s="2" t="s">
        <v>87</v>
      </c>
      <c r="Q156" s="2" t="s">
        <v>35</v>
      </c>
      <c r="R156" s="2" t="s">
        <v>35</v>
      </c>
      <c r="S156" s="2" t="s">
        <v>35</v>
      </c>
      <c r="T156" s="2" t="s">
        <v>35</v>
      </c>
      <c r="U156" s="2" t="s">
        <v>35</v>
      </c>
      <c r="V156" s="2" t="s">
        <v>35</v>
      </c>
      <c r="W156" s="2" t="s">
        <v>35</v>
      </c>
      <c r="X156" s="2" t="s">
        <v>35</v>
      </c>
      <c r="Y156" s="2" t="s">
        <v>35</v>
      </c>
      <c r="Z156" s="2" t="s">
        <v>35</v>
      </c>
      <c r="AA156" s="2" t="s">
        <v>35</v>
      </c>
      <c r="AB156" s="2" t="s">
        <v>35</v>
      </c>
      <c r="AC156" s="2" t="s">
        <v>35</v>
      </c>
      <c r="AD156" s="2" t="s">
        <v>1160</v>
      </c>
      <c r="AE156" s="2" t="s">
        <v>102</v>
      </c>
      <c r="AF156" s="2" t="s">
        <v>183</v>
      </c>
      <c r="AG156" s="2" t="s">
        <v>49</v>
      </c>
      <c r="AH156" s="2" t="s">
        <v>41</v>
      </c>
    </row>
    <row r="157" spans="1:34">
      <c r="A157" s="2" t="s">
        <v>1161</v>
      </c>
      <c r="B157" s="3">
        <v>45876.529606481003</v>
      </c>
      <c r="C157" s="2" t="s">
        <v>119</v>
      </c>
      <c r="D157" s="2" t="s">
        <v>32</v>
      </c>
      <c r="E157" s="2" t="s">
        <v>33</v>
      </c>
      <c r="F157" s="2" t="s">
        <v>120</v>
      </c>
      <c r="G157" s="2" t="s">
        <v>174</v>
      </c>
      <c r="H157" s="2" t="s">
        <v>34</v>
      </c>
      <c r="I157" s="2" t="s">
        <v>1162</v>
      </c>
      <c r="J157" s="2" t="s">
        <v>35</v>
      </c>
      <c r="K157" s="2" t="s">
        <v>35</v>
      </c>
      <c r="L157" s="2" t="s">
        <v>35</v>
      </c>
      <c r="M157" s="2" t="s">
        <v>35</v>
      </c>
      <c r="N157" s="2" t="s">
        <v>35</v>
      </c>
      <c r="O157" s="2" t="s">
        <v>35</v>
      </c>
      <c r="P157" s="2" t="s">
        <v>87</v>
      </c>
      <c r="Q157" s="2" t="s">
        <v>35</v>
      </c>
      <c r="R157" s="2" t="s">
        <v>35</v>
      </c>
      <c r="S157" s="2" t="s">
        <v>35</v>
      </c>
      <c r="T157" s="2" t="s">
        <v>35</v>
      </c>
      <c r="U157" s="2" t="s">
        <v>35</v>
      </c>
      <c r="V157" s="2" t="s">
        <v>35</v>
      </c>
      <c r="W157" s="2" t="s">
        <v>35</v>
      </c>
      <c r="X157" s="2" t="s">
        <v>35</v>
      </c>
      <c r="Y157" s="2" t="s">
        <v>35</v>
      </c>
      <c r="Z157" s="2" t="s">
        <v>35</v>
      </c>
      <c r="AA157" s="2" t="s">
        <v>35</v>
      </c>
      <c r="AB157" s="2" t="s">
        <v>35</v>
      </c>
      <c r="AC157" s="2" t="s">
        <v>35</v>
      </c>
      <c r="AD157" s="2" t="s">
        <v>1163</v>
      </c>
      <c r="AE157" s="2" t="s">
        <v>102</v>
      </c>
      <c r="AF157" s="2" t="s">
        <v>122</v>
      </c>
      <c r="AG157" s="2" t="s">
        <v>49</v>
      </c>
      <c r="AH157" s="2" t="s">
        <v>39</v>
      </c>
    </row>
    <row r="158" spans="1:34">
      <c r="A158" s="2" t="s">
        <v>1164</v>
      </c>
      <c r="B158" s="3">
        <v>45876.53125</v>
      </c>
      <c r="C158" s="2" t="s">
        <v>119</v>
      </c>
      <c r="D158" s="2" t="s">
        <v>32</v>
      </c>
      <c r="E158" s="2" t="s">
        <v>33</v>
      </c>
      <c r="F158" s="2" t="s">
        <v>120</v>
      </c>
      <c r="G158" s="2" t="s">
        <v>177</v>
      </c>
      <c r="H158" s="2" t="s">
        <v>34</v>
      </c>
      <c r="I158" s="2" t="s">
        <v>1165</v>
      </c>
      <c r="J158" s="2" t="s">
        <v>35</v>
      </c>
      <c r="K158" s="2" t="s">
        <v>35</v>
      </c>
      <c r="L158" s="2" t="s">
        <v>35</v>
      </c>
      <c r="M158" s="2" t="s">
        <v>35</v>
      </c>
      <c r="N158" s="2" t="s">
        <v>35</v>
      </c>
      <c r="O158" s="2" t="s">
        <v>35</v>
      </c>
      <c r="P158" s="2" t="s">
        <v>87</v>
      </c>
      <c r="Q158" s="2" t="s">
        <v>35</v>
      </c>
      <c r="R158" s="2" t="s">
        <v>35</v>
      </c>
      <c r="S158" s="2" t="s">
        <v>35</v>
      </c>
      <c r="T158" s="2" t="s">
        <v>35</v>
      </c>
      <c r="U158" s="2" t="s">
        <v>35</v>
      </c>
      <c r="V158" s="2" t="s">
        <v>35</v>
      </c>
      <c r="W158" s="2" t="s">
        <v>35</v>
      </c>
      <c r="X158" s="2" t="s">
        <v>35</v>
      </c>
      <c r="Y158" s="2" t="s">
        <v>35</v>
      </c>
      <c r="Z158" s="2" t="s">
        <v>35</v>
      </c>
      <c r="AA158" s="2" t="s">
        <v>35</v>
      </c>
      <c r="AB158" s="2" t="s">
        <v>35</v>
      </c>
      <c r="AC158" s="2" t="s">
        <v>35</v>
      </c>
      <c r="AD158" s="2" t="s">
        <v>1166</v>
      </c>
      <c r="AE158" s="2" t="s">
        <v>102</v>
      </c>
      <c r="AF158" s="2" t="s">
        <v>122</v>
      </c>
      <c r="AG158" s="2" t="s">
        <v>49</v>
      </c>
      <c r="AH158" s="2" t="s">
        <v>39</v>
      </c>
    </row>
    <row r="159" spans="1:34">
      <c r="A159" s="2" t="s">
        <v>1167</v>
      </c>
      <c r="B159" s="3">
        <v>45876.735775462999</v>
      </c>
      <c r="C159" s="2" t="s">
        <v>280</v>
      </c>
      <c r="D159" s="2" t="s">
        <v>32</v>
      </c>
      <c r="E159" s="2" t="s">
        <v>33</v>
      </c>
      <c r="F159" s="2" t="s">
        <v>111</v>
      </c>
      <c r="G159" s="2" t="s">
        <v>283</v>
      </c>
      <c r="H159" s="2" t="s">
        <v>34</v>
      </c>
      <c r="I159" s="2" t="s">
        <v>1168</v>
      </c>
      <c r="J159" s="2" t="s">
        <v>35</v>
      </c>
      <c r="K159" s="2" t="s">
        <v>35</v>
      </c>
      <c r="L159" s="2" t="s">
        <v>35</v>
      </c>
      <c r="M159" s="2" t="s">
        <v>35</v>
      </c>
      <c r="N159" s="2" t="s">
        <v>35</v>
      </c>
      <c r="O159" s="2" t="s">
        <v>35</v>
      </c>
      <c r="P159" s="2" t="s">
        <v>87</v>
      </c>
      <c r="Q159" s="2" t="s">
        <v>35</v>
      </c>
      <c r="R159" s="2" t="s">
        <v>35</v>
      </c>
      <c r="S159" s="2" t="s">
        <v>35</v>
      </c>
      <c r="T159" s="2" t="s">
        <v>35</v>
      </c>
      <c r="U159" s="2" t="s">
        <v>35</v>
      </c>
      <c r="V159" s="2" t="s">
        <v>35</v>
      </c>
      <c r="W159" s="2" t="s">
        <v>35</v>
      </c>
      <c r="X159" s="2" t="s">
        <v>35</v>
      </c>
      <c r="Y159" s="2" t="s">
        <v>35</v>
      </c>
      <c r="Z159" s="2" t="s">
        <v>35</v>
      </c>
      <c r="AA159" s="2" t="s">
        <v>35</v>
      </c>
      <c r="AB159" s="2" t="s">
        <v>35</v>
      </c>
      <c r="AC159" s="2" t="s">
        <v>35</v>
      </c>
      <c r="AD159" s="2" t="s">
        <v>1169</v>
      </c>
      <c r="AE159" s="2" t="s">
        <v>102</v>
      </c>
      <c r="AF159" s="2" t="s">
        <v>112</v>
      </c>
      <c r="AG159" s="2" t="s">
        <v>49</v>
      </c>
      <c r="AH159" s="2" t="s">
        <v>39</v>
      </c>
    </row>
    <row r="160" spans="1:34">
      <c r="A160" s="2" t="s">
        <v>1170</v>
      </c>
      <c r="B160" s="3">
        <v>45876.763634258998</v>
      </c>
      <c r="C160" s="2" t="s">
        <v>126</v>
      </c>
      <c r="D160" s="2" t="s">
        <v>40</v>
      </c>
      <c r="E160" s="2" t="s">
        <v>42</v>
      </c>
      <c r="F160" s="2" t="s">
        <v>127</v>
      </c>
      <c r="G160" s="2" t="s">
        <v>299</v>
      </c>
      <c r="H160" s="2" t="s">
        <v>34</v>
      </c>
      <c r="I160" s="2" t="s">
        <v>1171</v>
      </c>
      <c r="J160" s="2" t="s">
        <v>35</v>
      </c>
      <c r="K160" s="2" t="s">
        <v>35</v>
      </c>
      <c r="L160" s="2" t="s">
        <v>35</v>
      </c>
      <c r="M160" s="2" t="s">
        <v>35</v>
      </c>
      <c r="N160" s="2" t="s">
        <v>35</v>
      </c>
      <c r="O160" s="2" t="s">
        <v>35</v>
      </c>
      <c r="P160" s="2" t="s">
        <v>110</v>
      </c>
      <c r="Q160" s="2" t="s">
        <v>35</v>
      </c>
      <c r="R160" s="2" t="s">
        <v>35</v>
      </c>
      <c r="S160" s="2" t="s">
        <v>35</v>
      </c>
      <c r="T160" s="2" t="s">
        <v>35</v>
      </c>
      <c r="U160" s="2" t="s">
        <v>35</v>
      </c>
      <c r="V160" s="2" t="s">
        <v>35</v>
      </c>
      <c r="W160" s="2" t="s">
        <v>35</v>
      </c>
      <c r="X160" s="2" t="s">
        <v>35</v>
      </c>
      <c r="Y160" s="2" t="s">
        <v>35</v>
      </c>
      <c r="Z160" s="2" t="s">
        <v>35</v>
      </c>
      <c r="AA160" s="2" t="s">
        <v>35</v>
      </c>
      <c r="AB160" s="2" t="s">
        <v>35</v>
      </c>
      <c r="AC160" s="2" t="s">
        <v>35</v>
      </c>
      <c r="AD160" s="2" t="s">
        <v>1172</v>
      </c>
      <c r="AE160" s="2" t="s">
        <v>102</v>
      </c>
      <c r="AF160" s="2" t="s">
        <v>129</v>
      </c>
      <c r="AG160" s="2" t="s">
        <v>49</v>
      </c>
      <c r="AH160" s="2" t="s">
        <v>41</v>
      </c>
    </row>
    <row r="161" spans="1:34">
      <c r="A161" s="2" t="s">
        <v>1173</v>
      </c>
      <c r="B161" s="3">
        <v>45876.764108796</v>
      </c>
      <c r="C161" s="2" t="s">
        <v>126</v>
      </c>
      <c r="D161" s="2" t="s">
        <v>40</v>
      </c>
      <c r="E161" s="2" t="s">
        <v>33</v>
      </c>
      <c r="F161" s="2" t="s">
        <v>127</v>
      </c>
      <c r="G161" s="2" t="s">
        <v>128</v>
      </c>
      <c r="H161" s="2" t="s">
        <v>34</v>
      </c>
      <c r="I161" s="2" t="s">
        <v>1174</v>
      </c>
      <c r="J161" s="2" t="s">
        <v>35</v>
      </c>
      <c r="K161" s="2" t="s">
        <v>35</v>
      </c>
      <c r="L161" s="2" t="s">
        <v>35</v>
      </c>
      <c r="M161" s="2" t="s">
        <v>35</v>
      </c>
      <c r="N161" s="2" t="s">
        <v>35</v>
      </c>
      <c r="O161" s="2" t="s">
        <v>35</v>
      </c>
      <c r="P161" s="2" t="s">
        <v>87</v>
      </c>
      <c r="Q161" s="2" t="s">
        <v>35</v>
      </c>
      <c r="R161" s="2" t="s">
        <v>35</v>
      </c>
      <c r="S161" s="2" t="s">
        <v>35</v>
      </c>
      <c r="T161" s="2" t="s">
        <v>35</v>
      </c>
      <c r="U161" s="2" t="s">
        <v>35</v>
      </c>
      <c r="V161" s="2" t="s">
        <v>35</v>
      </c>
      <c r="W161" s="2" t="s">
        <v>35</v>
      </c>
      <c r="X161" s="2" t="s">
        <v>35</v>
      </c>
      <c r="Y161" s="2" t="s">
        <v>35</v>
      </c>
      <c r="Z161" s="2" t="s">
        <v>35</v>
      </c>
      <c r="AA161" s="2" t="s">
        <v>35</v>
      </c>
      <c r="AB161" s="2" t="s">
        <v>35</v>
      </c>
      <c r="AC161" s="2" t="s">
        <v>35</v>
      </c>
      <c r="AD161" s="2" t="s">
        <v>1175</v>
      </c>
      <c r="AE161" s="2" t="s">
        <v>102</v>
      </c>
      <c r="AF161" s="2" t="s">
        <v>129</v>
      </c>
      <c r="AG161" s="2" t="s">
        <v>49</v>
      </c>
      <c r="AH161" s="2" t="s">
        <v>41</v>
      </c>
    </row>
    <row r="162" spans="1:34">
      <c r="A162" s="2" t="s">
        <v>1176</v>
      </c>
      <c r="B162" s="3">
        <v>45877.320381944002</v>
      </c>
      <c r="C162" s="2" t="s">
        <v>242</v>
      </c>
      <c r="D162" s="2" t="s">
        <v>32</v>
      </c>
      <c r="E162" s="2" t="s">
        <v>33</v>
      </c>
      <c r="F162" s="2" t="s">
        <v>243</v>
      </c>
      <c r="G162" s="2" t="s">
        <v>257</v>
      </c>
      <c r="H162" s="2" t="s">
        <v>34</v>
      </c>
      <c r="I162" s="2" t="s">
        <v>1177</v>
      </c>
      <c r="J162" s="2" t="s">
        <v>35</v>
      </c>
      <c r="K162" s="2" t="s">
        <v>35</v>
      </c>
      <c r="L162" s="2" t="s">
        <v>35</v>
      </c>
      <c r="M162" s="2" t="s">
        <v>35</v>
      </c>
      <c r="N162" s="2" t="s">
        <v>35</v>
      </c>
      <c r="O162" s="2" t="s">
        <v>35</v>
      </c>
      <c r="P162" s="2" t="s">
        <v>87</v>
      </c>
      <c r="Q162" s="2" t="s">
        <v>35</v>
      </c>
      <c r="R162" s="2" t="s">
        <v>35</v>
      </c>
      <c r="S162" s="2" t="s">
        <v>35</v>
      </c>
      <c r="T162" s="2" t="s">
        <v>35</v>
      </c>
      <c r="U162" s="2" t="s">
        <v>35</v>
      </c>
      <c r="V162" s="2" t="s">
        <v>35</v>
      </c>
      <c r="W162" s="2" t="s">
        <v>35</v>
      </c>
      <c r="X162" s="2" t="s">
        <v>35</v>
      </c>
      <c r="Y162" s="2" t="s">
        <v>35</v>
      </c>
      <c r="Z162" s="2" t="s">
        <v>35</v>
      </c>
      <c r="AA162" s="2" t="s">
        <v>35</v>
      </c>
      <c r="AB162" s="2" t="s">
        <v>35</v>
      </c>
      <c r="AC162" s="2" t="s">
        <v>35</v>
      </c>
      <c r="AD162" s="2" t="s">
        <v>1178</v>
      </c>
      <c r="AE162" s="2" t="s">
        <v>102</v>
      </c>
      <c r="AF162" s="2" t="s">
        <v>245</v>
      </c>
      <c r="AG162" s="2" t="s">
        <v>49</v>
      </c>
      <c r="AH162" s="2" t="s">
        <v>38</v>
      </c>
    </row>
    <row r="163" spans="1:34">
      <c r="A163" s="2" t="s">
        <v>1179</v>
      </c>
      <c r="B163" s="3">
        <v>45877.321747684997</v>
      </c>
      <c r="C163" s="2" t="s">
        <v>242</v>
      </c>
      <c r="D163" s="2" t="s">
        <v>32</v>
      </c>
      <c r="E163" s="2" t="s">
        <v>33</v>
      </c>
      <c r="F163" s="2" t="s">
        <v>243</v>
      </c>
      <c r="G163" s="2" t="s">
        <v>341</v>
      </c>
      <c r="H163" s="2" t="s">
        <v>34</v>
      </c>
      <c r="I163" s="2" t="s">
        <v>1180</v>
      </c>
      <c r="J163" s="2" t="s">
        <v>35</v>
      </c>
      <c r="K163" s="2" t="s">
        <v>35</v>
      </c>
      <c r="L163" s="2" t="s">
        <v>35</v>
      </c>
      <c r="M163" s="2" t="s">
        <v>35</v>
      </c>
      <c r="N163" s="2" t="s">
        <v>35</v>
      </c>
      <c r="O163" s="2" t="s">
        <v>35</v>
      </c>
      <c r="P163" s="2" t="s">
        <v>87</v>
      </c>
      <c r="Q163" s="2" t="s">
        <v>35</v>
      </c>
      <c r="R163" s="2" t="s">
        <v>35</v>
      </c>
      <c r="S163" s="2" t="s">
        <v>35</v>
      </c>
      <c r="T163" s="2" t="s">
        <v>35</v>
      </c>
      <c r="U163" s="2" t="s">
        <v>35</v>
      </c>
      <c r="V163" s="2" t="s">
        <v>35</v>
      </c>
      <c r="W163" s="2" t="s">
        <v>35</v>
      </c>
      <c r="X163" s="2" t="s">
        <v>35</v>
      </c>
      <c r="Y163" s="2" t="s">
        <v>35</v>
      </c>
      <c r="Z163" s="2" t="s">
        <v>35</v>
      </c>
      <c r="AA163" s="2" t="s">
        <v>35</v>
      </c>
      <c r="AB163" s="2" t="s">
        <v>35</v>
      </c>
      <c r="AC163" s="2" t="s">
        <v>35</v>
      </c>
      <c r="AD163" s="2" t="s">
        <v>1181</v>
      </c>
      <c r="AE163" s="2" t="s">
        <v>102</v>
      </c>
      <c r="AF163" s="2" t="s">
        <v>245</v>
      </c>
      <c r="AG163" s="2" t="s">
        <v>49</v>
      </c>
      <c r="AH163" s="2" t="s">
        <v>41</v>
      </c>
    </row>
    <row r="164" spans="1:34">
      <c r="A164" s="2" t="s">
        <v>1182</v>
      </c>
      <c r="B164" s="3">
        <v>45877.323356481</v>
      </c>
      <c r="C164" s="2" t="s">
        <v>242</v>
      </c>
      <c r="D164" s="2" t="s">
        <v>32</v>
      </c>
      <c r="E164" s="2" t="s">
        <v>33</v>
      </c>
      <c r="F164" s="2" t="s">
        <v>243</v>
      </c>
      <c r="G164" s="2" t="s">
        <v>244</v>
      </c>
      <c r="H164" s="2" t="s">
        <v>34</v>
      </c>
      <c r="I164" s="2" t="s">
        <v>1183</v>
      </c>
      <c r="J164" s="2" t="s">
        <v>35</v>
      </c>
      <c r="K164" s="2" t="s">
        <v>35</v>
      </c>
      <c r="L164" s="2" t="s">
        <v>35</v>
      </c>
      <c r="M164" s="2" t="s">
        <v>35</v>
      </c>
      <c r="N164" s="2" t="s">
        <v>35</v>
      </c>
      <c r="O164" s="2" t="s">
        <v>35</v>
      </c>
      <c r="P164" s="2" t="s">
        <v>87</v>
      </c>
      <c r="Q164" s="2" t="s">
        <v>35</v>
      </c>
      <c r="R164" s="2" t="s">
        <v>35</v>
      </c>
      <c r="S164" s="2" t="s">
        <v>35</v>
      </c>
      <c r="T164" s="2" t="s">
        <v>35</v>
      </c>
      <c r="U164" s="2" t="s">
        <v>35</v>
      </c>
      <c r="V164" s="2" t="s">
        <v>35</v>
      </c>
      <c r="W164" s="2" t="s">
        <v>35</v>
      </c>
      <c r="X164" s="2" t="s">
        <v>35</v>
      </c>
      <c r="Y164" s="2" t="s">
        <v>35</v>
      </c>
      <c r="Z164" s="2" t="s">
        <v>35</v>
      </c>
      <c r="AA164" s="2" t="s">
        <v>35</v>
      </c>
      <c r="AB164" s="2" t="s">
        <v>35</v>
      </c>
      <c r="AC164" s="2" t="s">
        <v>35</v>
      </c>
      <c r="AD164" s="2" t="s">
        <v>1184</v>
      </c>
      <c r="AE164" s="2" t="s">
        <v>102</v>
      </c>
      <c r="AF164" s="2" t="s">
        <v>245</v>
      </c>
      <c r="AG164" s="2" t="s">
        <v>49</v>
      </c>
      <c r="AH164" s="2" t="s">
        <v>38</v>
      </c>
    </row>
    <row r="165" spans="1:34">
      <c r="A165" s="2" t="s">
        <v>1185</v>
      </c>
      <c r="B165" s="3">
        <v>45877.326354167002</v>
      </c>
      <c r="C165" s="2" t="s">
        <v>242</v>
      </c>
      <c r="D165" s="2" t="s">
        <v>32</v>
      </c>
      <c r="E165" s="2" t="s">
        <v>33</v>
      </c>
      <c r="F165" s="2" t="s">
        <v>243</v>
      </c>
      <c r="G165" s="2" t="s">
        <v>339</v>
      </c>
      <c r="H165" s="2" t="s">
        <v>34</v>
      </c>
      <c r="I165" s="2" t="s">
        <v>1186</v>
      </c>
      <c r="J165" s="2" t="s">
        <v>35</v>
      </c>
      <c r="K165" s="2" t="s">
        <v>35</v>
      </c>
      <c r="L165" s="2" t="s">
        <v>35</v>
      </c>
      <c r="M165" s="2" t="s">
        <v>35</v>
      </c>
      <c r="N165" s="2" t="s">
        <v>35</v>
      </c>
      <c r="O165" s="2" t="s">
        <v>35</v>
      </c>
      <c r="P165" s="2" t="s">
        <v>87</v>
      </c>
      <c r="Q165" s="2" t="s">
        <v>35</v>
      </c>
      <c r="R165" s="2" t="s">
        <v>35</v>
      </c>
      <c r="S165" s="2" t="s">
        <v>35</v>
      </c>
      <c r="T165" s="2" t="s">
        <v>35</v>
      </c>
      <c r="U165" s="2" t="s">
        <v>35</v>
      </c>
      <c r="V165" s="2" t="s">
        <v>35</v>
      </c>
      <c r="W165" s="2" t="s">
        <v>35</v>
      </c>
      <c r="X165" s="2" t="s">
        <v>35</v>
      </c>
      <c r="Y165" s="2" t="s">
        <v>35</v>
      </c>
      <c r="Z165" s="2" t="s">
        <v>35</v>
      </c>
      <c r="AA165" s="2" t="s">
        <v>35</v>
      </c>
      <c r="AB165" s="2" t="s">
        <v>35</v>
      </c>
      <c r="AC165" s="2" t="s">
        <v>35</v>
      </c>
      <c r="AD165" s="2" t="s">
        <v>1187</v>
      </c>
      <c r="AE165" s="2" t="s">
        <v>102</v>
      </c>
      <c r="AF165" s="2" t="s">
        <v>245</v>
      </c>
      <c r="AG165" s="2" t="s">
        <v>49</v>
      </c>
      <c r="AH165" s="2" t="s">
        <v>38</v>
      </c>
    </row>
    <row r="166" spans="1:34">
      <c r="A166" s="2" t="s">
        <v>1188</v>
      </c>
      <c r="B166" s="3">
        <v>45877.328402778003</v>
      </c>
      <c r="C166" s="2" t="s">
        <v>242</v>
      </c>
      <c r="D166" s="2" t="s">
        <v>32</v>
      </c>
      <c r="E166" s="2" t="s">
        <v>33</v>
      </c>
      <c r="F166" s="2" t="s">
        <v>243</v>
      </c>
      <c r="G166" s="2" t="s">
        <v>261</v>
      </c>
      <c r="H166" s="2" t="s">
        <v>34</v>
      </c>
      <c r="I166" s="2" t="s">
        <v>1189</v>
      </c>
      <c r="J166" s="2" t="s">
        <v>35</v>
      </c>
      <c r="K166" s="2" t="s">
        <v>35</v>
      </c>
      <c r="L166" s="2" t="s">
        <v>35</v>
      </c>
      <c r="M166" s="2" t="s">
        <v>35</v>
      </c>
      <c r="N166" s="2" t="s">
        <v>35</v>
      </c>
      <c r="O166" s="2" t="s">
        <v>35</v>
      </c>
      <c r="P166" s="2" t="s">
        <v>87</v>
      </c>
      <c r="Q166" s="2" t="s">
        <v>35</v>
      </c>
      <c r="R166" s="2" t="s">
        <v>35</v>
      </c>
      <c r="S166" s="2" t="s">
        <v>35</v>
      </c>
      <c r="T166" s="2" t="s">
        <v>35</v>
      </c>
      <c r="U166" s="2" t="s">
        <v>35</v>
      </c>
      <c r="V166" s="2" t="s">
        <v>35</v>
      </c>
      <c r="W166" s="2" t="s">
        <v>35</v>
      </c>
      <c r="X166" s="2" t="s">
        <v>35</v>
      </c>
      <c r="Y166" s="2" t="s">
        <v>35</v>
      </c>
      <c r="Z166" s="2" t="s">
        <v>35</v>
      </c>
      <c r="AA166" s="2" t="s">
        <v>35</v>
      </c>
      <c r="AB166" s="2" t="s">
        <v>35</v>
      </c>
      <c r="AC166" s="2" t="s">
        <v>35</v>
      </c>
      <c r="AD166" s="2" t="s">
        <v>1190</v>
      </c>
      <c r="AE166" s="2" t="s">
        <v>102</v>
      </c>
      <c r="AF166" s="2" t="s">
        <v>245</v>
      </c>
      <c r="AG166" s="2" t="s">
        <v>49</v>
      </c>
      <c r="AH166" s="2" t="s">
        <v>38</v>
      </c>
    </row>
    <row r="167" spans="1:34">
      <c r="A167" s="2" t="s">
        <v>1191</v>
      </c>
      <c r="B167" s="3">
        <v>45877.374606480997</v>
      </c>
      <c r="C167" s="2" t="s">
        <v>163</v>
      </c>
      <c r="D167" s="2" t="s">
        <v>32</v>
      </c>
      <c r="E167" s="2" t="s">
        <v>33</v>
      </c>
      <c r="F167" s="2" t="s">
        <v>161</v>
      </c>
      <c r="G167" s="2" t="s">
        <v>200</v>
      </c>
      <c r="H167" s="2" t="s">
        <v>34</v>
      </c>
      <c r="I167" s="2" t="s">
        <v>1192</v>
      </c>
      <c r="J167" s="2" t="s">
        <v>35</v>
      </c>
      <c r="K167" s="2" t="s">
        <v>35</v>
      </c>
      <c r="L167" s="2" t="s">
        <v>35</v>
      </c>
      <c r="M167" s="2" t="s">
        <v>35</v>
      </c>
      <c r="N167" s="2" t="s">
        <v>35</v>
      </c>
      <c r="O167" s="2" t="s">
        <v>35</v>
      </c>
      <c r="P167" s="2" t="s">
        <v>87</v>
      </c>
      <c r="Q167" s="2" t="s">
        <v>35</v>
      </c>
      <c r="R167" s="2" t="s">
        <v>35</v>
      </c>
      <c r="S167" s="2" t="s">
        <v>35</v>
      </c>
      <c r="T167" s="2" t="s">
        <v>35</v>
      </c>
      <c r="U167" s="2" t="s">
        <v>35</v>
      </c>
      <c r="V167" s="2" t="s">
        <v>35</v>
      </c>
      <c r="W167" s="2" t="s">
        <v>35</v>
      </c>
      <c r="X167" s="2" t="s">
        <v>35</v>
      </c>
      <c r="Y167" s="2" t="s">
        <v>35</v>
      </c>
      <c r="Z167" s="2" t="s">
        <v>35</v>
      </c>
      <c r="AA167" s="2" t="s">
        <v>35</v>
      </c>
      <c r="AB167" s="2" t="s">
        <v>35</v>
      </c>
      <c r="AC167" s="2" t="s">
        <v>35</v>
      </c>
      <c r="AD167" s="2" t="s">
        <v>1193</v>
      </c>
      <c r="AE167" s="2" t="s">
        <v>48</v>
      </c>
      <c r="AF167" s="2" t="s">
        <v>162</v>
      </c>
      <c r="AG167" s="2" t="s">
        <v>49</v>
      </c>
      <c r="AH167" s="2" t="s">
        <v>41</v>
      </c>
    </row>
    <row r="168" spans="1:34">
      <c r="A168" s="2" t="s">
        <v>1194</v>
      </c>
      <c r="B168" s="3">
        <v>45877.383993055999</v>
      </c>
      <c r="C168" s="2" t="s">
        <v>266</v>
      </c>
      <c r="D168" s="2" t="s">
        <v>40</v>
      </c>
      <c r="E168" s="2" t="s">
        <v>42</v>
      </c>
      <c r="F168" s="2" t="s">
        <v>175</v>
      </c>
      <c r="G168" s="2" t="s">
        <v>276</v>
      </c>
      <c r="H168" s="2" t="s">
        <v>34</v>
      </c>
      <c r="I168" s="2" t="s">
        <v>1195</v>
      </c>
      <c r="J168" s="2" t="s">
        <v>35</v>
      </c>
      <c r="K168" s="2" t="s">
        <v>35</v>
      </c>
      <c r="L168" s="2" t="s">
        <v>35</v>
      </c>
      <c r="M168" s="2" t="s">
        <v>35</v>
      </c>
      <c r="N168" s="2" t="s">
        <v>35</v>
      </c>
      <c r="O168" s="2" t="s">
        <v>35</v>
      </c>
      <c r="P168" s="2" t="s">
        <v>88</v>
      </c>
      <c r="Q168" s="2" t="s">
        <v>35</v>
      </c>
      <c r="R168" s="2" t="s">
        <v>35</v>
      </c>
      <c r="S168" s="2" t="s">
        <v>35</v>
      </c>
      <c r="T168" s="2" t="s">
        <v>35</v>
      </c>
      <c r="U168" s="2" t="s">
        <v>35</v>
      </c>
      <c r="V168" s="2" t="s">
        <v>35</v>
      </c>
      <c r="W168" s="2" t="s">
        <v>35</v>
      </c>
      <c r="X168" s="2" t="s">
        <v>35</v>
      </c>
      <c r="Y168" s="2" t="s">
        <v>35</v>
      </c>
      <c r="Z168" s="2" t="s">
        <v>35</v>
      </c>
      <c r="AA168" s="2" t="s">
        <v>35</v>
      </c>
      <c r="AB168" s="2" t="s">
        <v>35</v>
      </c>
      <c r="AC168" s="2" t="s">
        <v>43</v>
      </c>
      <c r="AD168" s="2" t="s">
        <v>1196</v>
      </c>
      <c r="AE168" s="2" t="s">
        <v>102</v>
      </c>
      <c r="AF168" s="2" t="s">
        <v>176</v>
      </c>
      <c r="AG168" s="2" t="s">
        <v>49</v>
      </c>
      <c r="AH168" s="2" t="s">
        <v>41</v>
      </c>
    </row>
    <row r="169" spans="1:34">
      <c r="A169" s="2" t="s">
        <v>1197</v>
      </c>
      <c r="B169" s="3">
        <v>45877.385208332998</v>
      </c>
      <c r="C169" s="2" t="s">
        <v>266</v>
      </c>
      <c r="D169" s="2" t="s">
        <v>40</v>
      </c>
      <c r="E169" s="2" t="s">
        <v>42</v>
      </c>
      <c r="F169" s="2" t="s">
        <v>175</v>
      </c>
      <c r="G169" s="2" t="s">
        <v>268</v>
      </c>
      <c r="H169" s="2" t="s">
        <v>34</v>
      </c>
      <c r="I169" s="2" t="s">
        <v>1198</v>
      </c>
      <c r="J169" s="2" t="s">
        <v>35</v>
      </c>
      <c r="K169" s="2" t="s">
        <v>35</v>
      </c>
      <c r="L169" s="2" t="s">
        <v>35</v>
      </c>
      <c r="M169" s="2" t="s">
        <v>35</v>
      </c>
      <c r="N169" s="2" t="s">
        <v>35</v>
      </c>
      <c r="O169" s="2" t="s">
        <v>35</v>
      </c>
      <c r="P169" s="2" t="s">
        <v>88</v>
      </c>
      <c r="Q169" s="2" t="s">
        <v>35</v>
      </c>
      <c r="R169" s="2" t="s">
        <v>35</v>
      </c>
      <c r="S169" s="2" t="s">
        <v>35</v>
      </c>
      <c r="T169" s="2" t="s">
        <v>35</v>
      </c>
      <c r="U169" s="2" t="s">
        <v>35</v>
      </c>
      <c r="V169" s="2" t="s">
        <v>35</v>
      </c>
      <c r="W169" s="2" t="s">
        <v>35</v>
      </c>
      <c r="X169" s="2" t="s">
        <v>35</v>
      </c>
      <c r="Y169" s="2" t="s">
        <v>35</v>
      </c>
      <c r="Z169" s="2" t="s">
        <v>35</v>
      </c>
      <c r="AA169" s="2" t="s">
        <v>35</v>
      </c>
      <c r="AB169" s="2" t="s">
        <v>35</v>
      </c>
      <c r="AC169" s="2" t="s">
        <v>43</v>
      </c>
      <c r="AD169" s="2" t="s">
        <v>1199</v>
      </c>
      <c r="AE169" s="2" t="s">
        <v>102</v>
      </c>
      <c r="AF169" s="2" t="s">
        <v>176</v>
      </c>
      <c r="AG169" s="2" t="s">
        <v>49</v>
      </c>
      <c r="AH169" s="2" t="s">
        <v>41</v>
      </c>
    </row>
    <row r="170" spans="1:34">
      <c r="A170" s="2" t="s">
        <v>1200</v>
      </c>
      <c r="B170" s="3">
        <v>45877.386238425999</v>
      </c>
      <c r="C170" s="2" t="s">
        <v>266</v>
      </c>
      <c r="D170" s="2" t="s">
        <v>40</v>
      </c>
      <c r="E170" s="2" t="s">
        <v>42</v>
      </c>
      <c r="F170" s="2" t="s">
        <v>175</v>
      </c>
      <c r="G170" s="2" t="s">
        <v>277</v>
      </c>
      <c r="H170" s="2" t="s">
        <v>34</v>
      </c>
      <c r="I170" s="2" t="s">
        <v>1201</v>
      </c>
      <c r="J170" s="2" t="s">
        <v>35</v>
      </c>
      <c r="K170" s="2" t="s">
        <v>35</v>
      </c>
      <c r="L170" s="2" t="s">
        <v>35</v>
      </c>
      <c r="M170" s="2" t="s">
        <v>35</v>
      </c>
      <c r="N170" s="2" t="s">
        <v>35</v>
      </c>
      <c r="O170" s="2" t="s">
        <v>35</v>
      </c>
      <c r="P170" s="2" t="s">
        <v>88</v>
      </c>
      <c r="Q170" s="2" t="s">
        <v>35</v>
      </c>
      <c r="R170" s="2" t="s">
        <v>35</v>
      </c>
      <c r="S170" s="2" t="s">
        <v>35</v>
      </c>
      <c r="T170" s="2" t="s">
        <v>35</v>
      </c>
      <c r="U170" s="2" t="s">
        <v>35</v>
      </c>
      <c r="V170" s="2" t="s">
        <v>35</v>
      </c>
      <c r="W170" s="2" t="s">
        <v>35</v>
      </c>
      <c r="X170" s="2" t="s">
        <v>35</v>
      </c>
      <c r="Y170" s="2" t="s">
        <v>35</v>
      </c>
      <c r="Z170" s="2" t="s">
        <v>35</v>
      </c>
      <c r="AA170" s="2" t="s">
        <v>35</v>
      </c>
      <c r="AB170" s="2" t="s">
        <v>35</v>
      </c>
      <c r="AC170" s="2" t="s">
        <v>43</v>
      </c>
      <c r="AD170" s="2" t="s">
        <v>1202</v>
      </c>
      <c r="AE170" s="2" t="s">
        <v>102</v>
      </c>
      <c r="AF170" s="2" t="s">
        <v>176</v>
      </c>
      <c r="AG170" s="2" t="s">
        <v>49</v>
      </c>
      <c r="AH170" s="2" t="s">
        <v>41</v>
      </c>
    </row>
    <row r="171" spans="1:34">
      <c r="A171" s="2" t="s">
        <v>1203</v>
      </c>
      <c r="B171" s="3">
        <v>45877.401030093002</v>
      </c>
      <c r="C171" s="2" t="s">
        <v>224</v>
      </c>
      <c r="D171" s="2" t="s">
        <v>32</v>
      </c>
      <c r="E171" s="2" t="s">
        <v>33</v>
      </c>
      <c r="F171" s="2" t="s">
        <v>168</v>
      </c>
      <c r="G171" s="2" t="s">
        <v>408</v>
      </c>
      <c r="H171" s="2" t="s">
        <v>34</v>
      </c>
      <c r="I171" s="2" t="s">
        <v>1204</v>
      </c>
      <c r="J171" s="2" t="s">
        <v>35</v>
      </c>
      <c r="K171" s="2" t="s">
        <v>35</v>
      </c>
      <c r="L171" s="2" t="s">
        <v>35</v>
      </c>
      <c r="M171" s="2" t="s">
        <v>35</v>
      </c>
      <c r="N171" s="2" t="s">
        <v>35</v>
      </c>
      <c r="O171" s="2" t="s">
        <v>35</v>
      </c>
      <c r="P171" s="2" t="s">
        <v>87</v>
      </c>
      <c r="Q171" s="2" t="s">
        <v>35</v>
      </c>
      <c r="R171" s="2" t="s">
        <v>35</v>
      </c>
      <c r="S171" s="2" t="s">
        <v>35</v>
      </c>
      <c r="T171" s="2" t="s">
        <v>35</v>
      </c>
      <c r="U171" s="2" t="s">
        <v>35</v>
      </c>
      <c r="V171" s="2" t="s">
        <v>35</v>
      </c>
      <c r="W171" s="2" t="s">
        <v>35</v>
      </c>
      <c r="X171" s="2" t="s">
        <v>35</v>
      </c>
      <c r="Y171" s="2" t="s">
        <v>35</v>
      </c>
      <c r="Z171" s="2" t="s">
        <v>35</v>
      </c>
      <c r="AA171" s="2" t="s">
        <v>35</v>
      </c>
      <c r="AB171" s="2" t="s">
        <v>35</v>
      </c>
      <c r="AC171" s="2" t="s">
        <v>35</v>
      </c>
      <c r="AD171" s="2" t="s">
        <v>1205</v>
      </c>
      <c r="AE171" s="2" t="s">
        <v>102</v>
      </c>
      <c r="AF171" s="2" t="s">
        <v>169</v>
      </c>
      <c r="AG171" s="2" t="s">
        <v>49</v>
      </c>
      <c r="AH171" s="2" t="s">
        <v>37</v>
      </c>
    </row>
    <row r="172" spans="1:34">
      <c r="A172" s="2" t="s">
        <v>1206</v>
      </c>
      <c r="B172" s="3">
        <v>45877.401550925999</v>
      </c>
      <c r="C172" s="2" t="s">
        <v>224</v>
      </c>
      <c r="D172" s="2" t="s">
        <v>32</v>
      </c>
      <c r="E172" s="2" t="s">
        <v>33</v>
      </c>
      <c r="F172" s="2" t="s">
        <v>168</v>
      </c>
      <c r="G172" s="2" t="s">
        <v>408</v>
      </c>
      <c r="H172" s="2" t="s">
        <v>34</v>
      </c>
      <c r="I172" s="2" t="s">
        <v>1204</v>
      </c>
      <c r="J172" s="2" t="s">
        <v>35</v>
      </c>
      <c r="K172" s="2" t="s">
        <v>35</v>
      </c>
      <c r="L172" s="2" t="s">
        <v>35</v>
      </c>
      <c r="M172" s="2" t="s">
        <v>35</v>
      </c>
      <c r="N172" s="2" t="s">
        <v>35</v>
      </c>
      <c r="O172" s="2" t="s">
        <v>35</v>
      </c>
      <c r="P172" s="2" t="s">
        <v>87</v>
      </c>
      <c r="Q172" s="2" t="s">
        <v>35</v>
      </c>
      <c r="R172" s="2" t="s">
        <v>35</v>
      </c>
      <c r="S172" s="2" t="s">
        <v>35</v>
      </c>
      <c r="T172" s="2" t="s">
        <v>35</v>
      </c>
      <c r="U172" s="2" t="s">
        <v>35</v>
      </c>
      <c r="V172" s="2" t="s">
        <v>35</v>
      </c>
      <c r="W172" s="2" t="s">
        <v>35</v>
      </c>
      <c r="X172" s="2" t="s">
        <v>35</v>
      </c>
      <c r="Y172" s="2" t="s">
        <v>35</v>
      </c>
      <c r="Z172" s="2" t="s">
        <v>35</v>
      </c>
      <c r="AA172" s="2" t="s">
        <v>35</v>
      </c>
      <c r="AB172" s="2" t="s">
        <v>35</v>
      </c>
      <c r="AC172" s="2" t="s">
        <v>35</v>
      </c>
      <c r="AD172" s="2" t="s">
        <v>1207</v>
      </c>
      <c r="AE172" s="2" t="s">
        <v>102</v>
      </c>
      <c r="AF172" s="2" t="s">
        <v>169</v>
      </c>
      <c r="AG172" s="2" t="s">
        <v>49</v>
      </c>
      <c r="AH172" s="2" t="s">
        <v>37</v>
      </c>
    </row>
    <row r="173" spans="1:34">
      <c r="A173" s="2" t="s">
        <v>1208</v>
      </c>
      <c r="B173" s="3">
        <v>45877.403761574002</v>
      </c>
      <c r="C173" s="2" t="s">
        <v>224</v>
      </c>
      <c r="D173" s="2" t="s">
        <v>32</v>
      </c>
      <c r="E173" s="2" t="s">
        <v>33</v>
      </c>
      <c r="F173" s="2" t="s">
        <v>168</v>
      </c>
      <c r="G173" s="2" t="s">
        <v>408</v>
      </c>
      <c r="H173" s="2" t="s">
        <v>34</v>
      </c>
      <c r="I173" s="2" t="s">
        <v>1204</v>
      </c>
      <c r="J173" s="2" t="s">
        <v>35</v>
      </c>
      <c r="K173" s="2" t="s">
        <v>35</v>
      </c>
      <c r="L173" s="2" t="s">
        <v>35</v>
      </c>
      <c r="M173" s="2" t="s">
        <v>35</v>
      </c>
      <c r="N173" s="2" t="s">
        <v>35</v>
      </c>
      <c r="O173" s="2" t="s">
        <v>35</v>
      </c>
      <c r="P173" s="2" t="s">
        <v>87</v>
      </c>
      <c r="Q173" s="2" t="s">
        <v>35</v>
      </c>
      <c r="R173" s="2" t="s">
        <v>35</v>
      </c>
      <c r="S173" s="2" t="s">
        <v>35</v>
      </c>
      <c r="T173" s="2" t="s">
        <v>35</v>
      </c>
      <c r="U173" s="2" t="s">
        <v>35</v>
      </c>
      <c r="V173" s="2" t="s">
        <v>35</v>
      </c>
      <c r="W173" s="2" t="s">
        <v>35</v>
      </c>
      <c r="X173" s="2" t="s">
        <v>35</v>
      </c>
      <c r="Y173" s="2" t="s">
        <v>35</v>
      </c>
      <c r="Z173" s="2" t="s">
        <v>35</v>
      </c>
      <c r="AA173" s="2" t="s">
        <v>35</v>
      </c>
      <c r="AB173" s="2" t="s">
        <v>35</v>
      </c>
      <c r="AC173" s="2" t="s">
        <v>35</v>
      </c>
      <c r="AD173" s="2" t="s">
        <v>1209</v>
      </c>
      <c r="AE173" s="2" t="s">
        <v>102</v>
      </c>
      <c r="AF173" s="2" t="s">
        <v>169</v>
      </c>
      <c r="AG173" s="2" t="s">
        <v>49</v>
      </c>
      <c r="AH173" s="2" t="s">
        <v>37</v>
      </c>
    </row>
    <row r="174" spans="1:34">
      <c r="A174" s="2" t="s">
        <v>1210</v>
      </c>
      <c r="B174" s="3">
        <v>45877.405914351999</v>
      </c>
      <c r="C174" s="2" t="s">
        <v>224</v>
      </c>
      <c r="D174" s="2" t="s">
        <v>32</v>
      </c>
      <c r="E174" s="2" t="s">
        <v>33</v>
      </c>
      <c r="F174" s="2" t="s">
        <v>168</v>
      </c>
      <c r="G174" s="2" t="s">
        <v>407</v>
      </c>
      <c r="H174" s="2" t="s">
        <v>34</v>
      </c>
      <c r="I174" s="2" t="s">
        <v>1211</v>
      </c>
      <c r="J174" s="2" t="s">
        <v>35</v>
      </c>
      <c r="K174" s="2" t="s">
        <v>35</v>
      </c>
      <c r="L174" s="2" t="s">
        <v>35</v>
      </c>
      <c r="M174" s="2" t="s">
        <v>35</v>
      </c>
      <c r="N174" s="2" t="s">
        <v>35</v>
      </c>
      <c r="O174" s="2" t="s">
        <v>35</v>
      </c>
      <c r="P174" s="2" t="s">
        <v>87</v>
      </c>
      <c r="Q174" s="2" t="s">
        <v>35</v>
      </c>
      <c r="R174" s="2" t="s">
        <v>35</v>
      </c>
      <c r="S174" s="2" t="s">
        <v>35</v>
      </c>
      <c r="T174" s="2" t="s">
        <v>35</v>
      </c>
      <c r="U174" s="2" t="s">
        <v>35</v>
      </c>
      <c r="V174" s="2" t="s">
        <v>35</v>
      </c>
      <c r="W174" s="2" t="s">
        <v>35</v>
      </c>
      <c r="X174" s="2" t="s">
        <v>35</v>
      </c>
      <c r="Y174" s="2" t="s">
        <v>35</v>
      </c>
      <c r="Z174" s="2" t="s">
        <v>35</v>
      </c>
      <c r="AA174" s="2" t="s">
        <v>35</v>
      </c>
      <c r="AB174" s="2" t="s">
        <v>35</v>
      </c>
      <c r="AC174" s="2" t="s">
        <v>35</v>
      </c>
      <c r="AD174" s="2" t="s">
        <v>1212</v>
      </c>
      <c r="AE174" s="2" t="s">
        <v>102</v>
      </c>
      <c r="AF174" s="2" t="s">
        <v>169</v>
      </c>
      <c r="AG174" s="2" t="s">
        <v>49</v>
      </c>
      <c r="AH174" s="2" t="s">
        <v>37</v>
      </c>
    </row>
    <row r="175" spans="1:34">
      <c r="A175" s="2" t="s">
        <v>1213</v>
      </c>
      <c r="B175" s="3">
        <v>45877.407164352</v>
      </c>
      <c r="C175" s="2" t="s">
        <v>224</v>
      </c>
      <c r="D175" s="2" t="s">
        <v>32</v>
      </c>
      <c r="E175" s="2" t="s">
        <v>33</v>
      </c>
      <c r="F175" s="2" t="s">
        <v>168</v>
      </c>
      <c r="G175" s="2" t="s">
        <v>408</v>
      </c>
      <c r="H175" s="2" t="s">
        <v>34</v>
      </c>
      <c r="I175" s="2" t="s">
        <v>1214</v>
      </c>
      <c r="J175" s="2" t="s">
        <v>35</v>
      </c>
      <c r="K175" s="2" t="s">
        <v>35</v>
      </c>
      <c r="L175" s="2" t="s">
        <v>35</v>
      </c>
      <c r="M175" s="2" t="s">
        <v>35</v>
      </c>
      <c r="N175" s="2" t="s">
        <v>35</v>
      </c>
      <c r="O175" s="2" t="s">
        <v>35</v>
      </c>
      <c r="P175" s="2" t="s">
        <v>87</v>
      </c>
      <c r="Q175" s="2" t="s">
        <v>35</v>
      </c>
      <c r="R175" s="2" t="s">
        <v>35</v>
      </c>
      <c r="S175" s="2" t="s">
        <v>35</v>
      </c>
      <c r="T175" s="2" t="s">
        <v>35</v>
      </c>
      <c r="U175" s="2" t="s">
        <v>35</v>
      </c>
      <c r="V175" s="2" t="s">
        <v>35</v>
      </c>
      <c r="W175" s="2" t="s">
        <v>35</v>
      </c>
      <c r="X175" s="2" t="s">
        <v>35</v>
      </c>
      <c r="Y175" s="2" t="s">
        <v>35</v>
      </c>
      <c r="Z175" s="2" t="s">
        <v>35</v>
      </c>
      <c r="AA175" s="2" t="s">
        <v>35</v>
      </c>
      <c r="AB175" s="2" t="s">
        <v>35</v>
      </c>
      <c r="AC175" s="2" t="s">
        <v>35</v>
      </c>
      <c r="AD175" s="2" t="s">
        <v>1215</v>
      </c>
      <c r="AE175" s="2" t="s">
        <v>102</v>
      </c>
      <c r="AF175" s="2" t="s">
        <v>169</v>
      </c>
      <c r="AG175" s="2" t="s">
        <v>49</v>
      </c>
      <c r="AH175" s="2" t="s">
        <v>37</v>
      </c>
    </row>
    <row r="176" spans="1:34">
      <c r="A176" s="2" t="s">
        <v>1216</v>
      </c>
      <c r="B176" s="3">
        <v>45877.410173611002</v>
      </c>
      <c r="C176" s="2" t="s">
        <v>224</v>
      </c>
      <c r="D176" s="2" t="s">
        <v>32</v>
      </c>
      <c r="E176" s="2" t="s">
        <v>33</v>
      </c>
      <c r="F176" s="2" t="s">
        <v>168</v>
      </c>
      <c r="G176" s="2" t="s">
        <v>405</v>
      </c>
      <c r="H176" s="2" t="s">
        <v>34</v>
      </c>
      <c r="I176" s="2" t="s">
        <v>1217</v>
      </c>
      <c r="J176" s="2" t="s">
        <v>35</v>
      </c>
      <c r="K176" s="2" t="s">
        <v>35</v>
      </c>
      <c r="L176" s="2" t="s">
        <v>35</v>
      </c>
      <c r="M176" s="2" t="s">
        <v>35</v>
      </c>
      <c r="N176" s="2" t="s">
        <v>35</v>
      </c>
      <c r="O176" s="2" t="s">
        <v>35</v>
      </c>
      <c r="P176" s="2" t="s">
        <v>87</v>
      </c>
      <c r="Q176" s="2" t="s">
        <v>35</v>
      </c>
      <c r="R176" s="2" t="s">
        <v>35</v>
      </c>
      <c r="S176" s="2" t="s">
        <v>35</v>
      </c>
      <c r="T176" s="2" t="s">
        <v>35</v>
      </c>
      <c r="U176" s="2" t="s">
        <v>35</v>
      </c>
      <c r="V176" s="2" t="s">
        <v>35</v>
      </c>
      <c r="W176" s="2" t="s">
        <v>35</v>
      </c>
      <c r="X176" s="2" t="s">
        <v>35</v>
      </c>
      <c r="Y176" s="2" t="s">
        <v>35</v>
      </c>
      <c r="Z176" s="2" t="s">
        <v>35</v>
      </c>
      <c r="AA176" s="2" t="s">
        <v>35</v>
      </c>
      <c r="AB176" s="2" t="s">
        <v>35</v>
      </c>
      <c r="AC176" s="2" t="s">
        <v>35</v>
      </c>
      <c r="AD176" s="2" t="s">
        <v>1218</v>
      </c>
      <c r="AE176" s="2" t="s">
        <v>102</v>
      </c>
      <c r="AF176" s="2" t="s">
        <v>169</v>
      </c>
      <c r="AG176" s="2" t="s">
        <v>49</v>
      </c>
      <c r="AH176" s="2" t="s">
        <v>39</v>
      </c>
    </row>
    <row r="177" spans="1:34">
      <c r="A177" s="2" t="s">
        <v>1219</v>
      </c>
      <c r="B177" s="3">
        <v>45877.411446758997</v>
      </c>
      <c r="C177" s="2" t="s">
        <v>224</v>
      </c>
      <c r="D177" s="2" t="s">
        <v>32</v>
      </c>
      <c r="E177" s="2" t="s">
        <v>33</v>
      </c>
      <c r="F177" s="2" t="s">
        <v>168</v>
      </c>
      <c r="G177" s="2" t="s">
        <v>410</v>
      </c>
      <c r="H177" s="2" t="s">
        <v>34</v>
      </c>
      <c r="I177" s="2" t="s">
        <v>1220</v>
      </c>
      <c r="J177" s="2" t="s">
        <v>35</v>
      </c>
      <c r="K177" s="2" t="s">
        <v>35</v>
      </c>
      <c r="L177" s="2" t="s">
        <v>35</v>
      </c>
      <c r="M177" s="2" t="s">
        <v>35</v>
      </c>
      <c r="N177" s="2" t="s">
        <v>35</v>
      </c>
      <c r="O177" s="2" t="s">
        <v>35</v>
      </c>
      <c r="P177" s="2" t="s">
        <v>87</v>
      </c>
      <c r="Q177" s="2" t="s">
        <v>35</v>
      </c>
      <c r="R177" s="2" t="s">
        <v>35</v>
      </c>
      <c r="S177" s="2" t="s">
        <v>35</v>
      </c>
      <c r="T177" s="2" t="s">
        <v>35</v>
      </c>
      <c r="U177" s="2" t="s">
        <v>35</v>
      </c>
      <c r="V177" s="2" t="s">
        <v>35</v>
      </c>
      <c r="W177" s="2" t="s">
        <v>35</v>
      </c>
      <c r="X177" s="2" t="s">
        <v>35</v>
      </c>
      <c r="Y177" s="2" t="s">
        <v>35</v>
      </c>
      <c r="Z177" s="2" t="s">
        <v>35</v>
      </c>
      <c r="AA177" s="2" t="s">
        <v>35</v>
      </c>
      <c r="AB177" s="2" t="s">
        <v>35</v>
      </c>
      <c r="AC177" s="2" t="s">
        <v>35</v>
      </c>
      <c r="AD177" s="2" t="s">
        <v>1221</v>
      </c>
      <c r="AE177" s="2" t="s">
        <v>102</v>
      </c>
      <c r="AF177" s="2" t="s">
        <v>169</v>
      </c>
      <c r="AG177" s="2" t="s">
        <v>49</v>
      </c>
      <c r="AH177" s="2" t="s">
        <v>37</v>
      </c>
    </row>
    <row r="178" spans="1:34">
      <c r="A178" s="2" t="s">
        <v>1222</v>
      </c>
      <c r="B178" s="3">
        <v>45877.424525463</v>
      </c>
      <c r="C178" s="2" t="s">
        <v>203</v>
      </c>
      <c r="D178" s="2" t="s">
        <v>32</v>
      </c>
      <c r="E178" s="2" t="s">
        <v>33</v>
      </c>
      <c r="F178" s="2" t="s">
        <v>74</v>
      </c>
      <c r="G178" s="2" t="s">
        <v>204</v>
      </c>
      <c r="H178" s="2" t="s">
        <v>34</v>
      </c>
      <c r="I178" s="2" t="s">
        <v>1223</v>
      </c>
      <c r="J178" s="2" t="s">
        <v>35</v>
      </c>
      <c r="K178" s="2" t="s">
        <v>35</v>
      </c>
      <c r="L178" s="2" t="s">
        <v>35</v>
      </c>
      <c r="M178" s="2" t="s">
        <v>35</v>
      </c>
      <c r="N178" s="2" t="s">
        <v>35</v>
      </c>
      <c r="O178" s="2" t="s">
        <v>35</v>
      </c>
      <c r="P178" s="2" t="s">
        <v>87</v>
      </c>
      <c r="Q178" s="2" t="s">
        <v>35</v>
      </c>
      <c r="R178" s="2" t="s">
        <v>35</v>
      </c>
      <c r="S178" s="2" t="s">
        <v>35</v>
      </c>
      <c r="T178" s="2" t="s">
        <v>35</v>
      </c>
      <c r="U178" s="2" t="s">
        <v>35</v>
      </c>
      <c r="V178" s="2" t="s">
        <v>35</v>
      </c>
      <c r="W178" s="2" t="s">
        <v>35</v>
      </c>
      <c r="X178" s="2" t="s">
        <v>35</v>
      </c>
      <c r="Y178" s="2" t="s">
        <v>35</v>
      </c>
      <c r="Z178" s="2" t="s">
        <v>35</v>
      </c>
      <c r="AA178" s="2" t="s">
        <v>35</v>
      </c>
      <c r="AB178" s="2" t="s">
        <v>35</v>
      </c>
      <c r="AC178" s="2" t="s">
        <v>35</v>
      </c>
      <c r="AD178" s="2" t="s">
        <v>1224</v>
      </c>
      <c r="AE178" s="2" t="s">
        <v>48</v>
      </c>
      <c r="AF178" s="2" t="s">
        <v>76</v>
      </c>
      <c r="AG178" s="2" t="s">
        <v>49</v>
      </c>
      <c r="AH178" s="2" t="s">
        <v>41</v>
      </c>
    </row>
    <row r="179" spans="1:34">
      <c r="A179" s="2" t="s">
        <v>1225</v>
      </c>
      <c r="B179" s="3">
        <v>45877.426782406998</v>
      </c>
      <c r="C179" s="2" t="s">
        <v>266</v>
      </c>
      <c r="D179" s="2" t="s">
        <v>40</v>
      </c>
      <c r="E179" s="2" t="s">
        <v>42</v>
      </c>
      <c r="F179" s="2" t="s">
        <v>175</v>
      </c>
      <c r="G179" s="2" t="s">
        <v>270</v>
      </c>
      <c r="H179" s="2" t="s">
        <v>34</v>
      </c>
      <c r="I179" s="2" t="s">
        <v>1195</v>
      </c>
      <c r="J179" s="2" t="s">
        <v>35</v>
      </c>
      <c r="K179" s="2" t="s">
        <v>35</v>
      </c>
      <c r="L179" s="2" t="s">
        <v>35</v>
      </c>
      <c r="M179" s="2" t="s">
        <v>35</v>
      </c>
      <c r="N179" s="2" t="s">
        <v>35</v>
      </c>
      <c r="O179" s="2" t="s">
        <v>35</v>
      </c>
      <c r="P179" s="2" t="s">
        <v>88</v>
      </c>
      <c r="Q179" s="2" t="s">
        <v>35</v>
      </c>
      <c r="R179" s="2" t="s">
        <v>35</v>
      </c>
      <c r="S179" s="2" t="s">
        <v>35</v>
      </c>
      <c r="T179" s="2" t="s">
        <v>35</v>
      </c>
      <c r="U179" s="2" t="s">
        <v>35</v>
      </c>
      <c r="V179" s="2" t="s">
        <v>35</v>
      </c>
      <c r="W179" s="2" t="s">
        <v>35</v>
      </c>
      <c r="X179" s="2" t="s">
        <v>35</v>
      </c>
      <c r="Y179" s="2" t="s">
        <v>35</v>
      </c>
      <c r="Z179" s="2" t="s">
        <v>35</v>
      </c>
      <c r="AA179" s="2" t="s">
        <v>35</v>
      </c>
      <c r="AB179" s="2" t="s">
        <v>35</v>
      </c>
      <c r="AC179" s="2" t="s">
        <v>43</v>
      </c>
      <c r="AD179" s="2" t="s">
        <v>1226</v>
      </c>
      <c r="AE179" s="2" t="s">
        <v>102</v>
      </c>
      <c r="AF179" s="2" t="s">
        <v>176</v>
      </c>
      <c r="AG179" s="2" t="s">
        <v>49</v>
      </c>
      <c r="AH179" s="2" t="s">
        <v>41</v>
      </c>
    </row>
    <row r="180" spans="1:34">
      <c r="A180" s="2" t="s">
        <v>1227</v>
      </c>
      <c r="B180" s="3">
        <v>45877.432650463001</v>
      </c>
      <c r="C180" s="2" t="s">
        <v>266</v>
      </c>
      <c r="D180" s="2" t="s">
        <v>40</v>
      </c>
      <c r="E180" s="2" t="s">
        <v>42</v>
      </c>
      <c r="F180" s="2" t="s">
        <v>175</v>
      </c>
      <c r="G180" s="2" t="s">
        <v>275</v>
      </c>
      <c r="H180" s="2" t="s">
        <v>34</v>
      </c>
      <c r="I180" s="2" t="s">
        <v>1228</v>
      </c>
      <c r="J180" s="2" t="s">
        <v>35</v>
      </c>
      <c r="K180" s="2" t="s">
        <v>35</v>
      </c>
      <c r="L180" s="2" t="s">
        <v>35</v>
      </c>
      <c r="M180" s="2" t="s">
        <v>35</v>
      </c>
      <c r="N180" s="2" t="s">
        <v>35</v>
      </c>
      <c r="O180" s="2" t="s">
        <v>35</v>
      </c>
      <c r="P180" s="2" t="s">
        <v>87</v>
      </c>
      <c r="Q180" s="2" t="s">
        <v>35</v>
      </c>
      <c r="R180" s="2" t="s">
        <v>35</v>
      </c>
      <c r="S180" s="2" t="s">
        <v>35</v>
      </c>
      <c r="T180" s="2" t="s">
        <v>35</v>
      </c>
      <c r="U180" s="2" t="s">
        <v>35</v>
      </c>
      <c r="V180" s="2" t="s">
        <v>35</v>
      </c>
      <c r="W180" s="2" t="s">
        <v>35</v>
      </c>
      <c r="X180" s="2" t="s">
        <v>35</v>
      </c>
      <c r="Y180" s="2" t="s">
        <v>35</v>
      </c>
      <c r="Z180" s="2" t="s">
        <v>35</v>
      </c>
      <c r="AA180" s="2" t="s">
        <v>35</v>
      </c>
      <c r="AB180" s="2" t="s">
        <v>35</v>
      </c>
      <c r="AC180" s="2" t="s">
        <v>43</v>
      </c>
      <c r="AD180" s="2" t="s">
        <v>1229</v>
      </c>
      <c r="AE180" s="2" t="s">
        <v>102</v>
      </c>
      <c r="AF180" s="2" t="s">
        <v>176</v>
      </c>
      <c r="AG180" s="2" t="s">
        <v>49</v>
      </c>
      <c r="AH180" s="2" t="s">
        <v>38</v>
      </c>
    </row>
    <row r="181" spans="1:34">
      <c r="A181" s="2" t="s">
        <v>1230</v>
      </c>
      <c r="B181" s="3">
        <v>45877.433819443999</v>
      </c>
      <c r="C181" s="2" t="s">
        <v>266</v>
      </c>
      <c r="D181" s="2" t="s">
        <v>40</v>
      </c>
      <c r="E181" s="2" t="s">
        <v>42</v>
      </c>
      <c r="F181" s="2" t="s">
        <v>175</v>
      </c>
      <c r="G181" s="2" t="s">
        <v>278</v>
      </c>
      <c r="H181" s="2" t="s">
        <v>34</v>
      </c>
      <c r="I181" s="2" t="s">
        <v>1231</v>
      </c>
      <c r="J181" s="2" t="s">
        <v>35</v>
      </c>
      <c r="K181" s="2" t="s">
        <v>35</v>
      </c>
      <c r="L181" s="2" t="s">
        <v>35</v>
      </c>
      <c r="M181" s="2" t="s">
        <v>35</v>
      </c>
      <c r="N181" s="2" t="s">
        <v>35</v>
      </c>
      <c r="O181" s="2" t="s">
        <v>35</v>
      </c>
      <c r="P181" s="2" t="s">
        <v>87</v>
      </c>
      <c r="Q181" s="2" t="s">
        <v>35</v>
      </c>
      <c r="R181" s="2" t="s">
        <v>35</v>
      </c>
      <c r="S181" s="2" t="s">
        <v>35</v>
      </c>
      <c r="T181" s="2" t="s">
        <v>35</v>
      </c>
      <c r="U181" s="2" t="s">
        <v>35</v>
      </c>
      <c r="V181" s="2" t="s">
        <v>35</v>
      </c>
      <c r="W181" s="2" t="s">
        <v>35</v>
      </c>
      <c r="X181" s="2" t="s">
        <v>35</v>
      </c>
      <c r="Y181" s="2" t="s">
        <v>35</v>
      </c>
      <c r="Z181" s="2" t="s">
        <v>35</v>
      </c>
      <c r="AA181" s="2" t="s">
        <v>35</v>
      </c>
      <c r="AB181" s="2" t="s">
        <v>35</v>
      </c>
      <c r="AC181" s="2" t="s">
        <v>43</v>
      </c>
      <c r="AD181" s="2" t="s">
        <v>1232</v>
      </c>
      <c r="AE181" s="2" t="s">
        <v>102</v>
      </c>
      <c r="AF181" s="2" t="s">
        <v>176</v>
      </c>
      <c r="AG181" s="2" t="s">
        <v>49</v>
      </c>
      <c r="AH181" s="2" t="s">
        <v>38</v>
      </c>
    </row>
    <row r="182" spans="1:34">
      <c r="A182" s="2" t="s">
        <v>1233</v>
      </c>
      <c r="B182" s="3">
        <v>45877.436041667002</v>
      </c>
      <c r="C182" s="2" t="s">
        <v>266</v>
      </c>
      <c r="D182" s="2" t="s">
        <v>40</v>
      </c>
      <c r="E182" s="2" t="s">
        <v>42</v>
      </c>
      <c r="F182" s="2" t="s">
        <v>175</v>
      </c>
      <c r="G182" s="2" t="s">
        <v>274</v>
      </c>
      <c r="H182" s="2" t="s">
        <v>34</v>
      </c>
      <c r="I182" s="2" t="s">
        <v>1234</v>
      </c>
      <c r="J182" s="2" t="s">
        <v>35</v>
      </c>
      <c r="K182" s="2" t="s">
        <v>35</v>
      </c>
      <c r="L182" s="2" t="s">
        <v>35</v>
      </c>
      <c r="M182" s="2" t="s">
        <v>35</v>
      </c>
      <c r="N182" s="2" t="s">
        <v>35</v>
      </c>
      <c r="O182" s="2" t="s">
        <v>35</v>
      </c>
      <c r="P182" s="2" t="s">
        <v>87</v>
      </c>
      <c r="Q182" s="2" t="s">
        <v>35</v>
      </c>
      <c r="R182" s="2" t="s">
        <v>35</v>
      </c>
      <c r="S182" s="2" t="s">
        <v>35</v>
      </c>
      <c r="T182" s="2" t="s">
        <v>35</v>
      </c>
      <c r="U182" s="2" t="s">
        <v>35</v>
      </c>
      <c r="V182" s="2" t="s">
        <v>35</v>
      </c>
      <c r="W182" s="2" t="s">
        <v>35</v>
      </c>
      <c r="X182" s="2" t="s">
        <v>35</v>
      </c>
      <c r="Y182" s="2" t="s">
        <v>35</v>
      </c>
      <c r="Z182" s="2" t="s">
        <v>35</v>
      </c>
      <c r="AA182" s="2" t="s">
        <v>35</v>
      </c>
      <c r="AB182" s="2" t="s">
        <v>35</v>
      </c>
      <c r="AC182" s="2" t="s">
        <v>43</v>
      </c>
      <c r="AD182" s="2" t="s">
        <v>1235</v>
      </c>
      <c r="AE182" s="2" t="s">
        <v>102</v>
      </c>
      <c r="AF182" s="2" t="s">
        <v>176</v>
      </c>
      <c r="AG182" s="2" t="s">
        <v>49</v>
      </c>
      <c r="AH182" s="2" t="s">
        <v>38</v>
      </c>
    </row>
    <row r="183" spans="1:34">
      <c r="A183" s="2" t="s">
        <v>1236</v>
      </c>
      <c r="B183" s="3">
        <v>45877.499988426003</v>
      </c>
      <c r="C183" s="2" t="s">
        <v>266</v>
      </c>
      <c r="D183" s="2" t="s">
        <v>40</v>
      </c>
      <c r="E183" s="2" t="s">
        <v>42</v>
      </c>
      <c r="F183" s="2" t="s">
        <v>175</v>
      </c>
      <c r="G183" s="2" t="s">
        <v>272</v>
      </c>
      <c r="H183" s="2" t="s">
        <v>34</v>
      </c>
      <c r="I183" s="2" t="s">
        <v>1237</v>
      </c>
      <c r="J183" s="2" t="s">
        <v>35</v>
      </c>
      <c r="K183" s="2" t="s">
        <v>35</v>
      </c>
      <c r="L183" s="2" t="s">
        <v>35</v>
      </c>
      <c r="M183" s="2" t="s">
        <v>35</v>
      </c>
      <c r="N183" s="2" t="s">
        <v>35</v>
      </c>
      <c r="O183" s="2" t="s">
        <v>35</v>
      </c>
      <c r="P183" s="2" t="s">
        <v>88</v>
      </c>
      <c r="Q183" s="2" t="s">
        <v>35</v>
      </c>
      <c r="R183" s="2" t="s">
        <v>35</v>
      </c>
      <c r="S183" s="2" t="s">
        <v>35</v>
      </c>
      <c r="T183" s="2" t="s">
        <v>35</v>
      </c>
      <c r="U183" s="2" t="s">
        <v>35</v>
      </c>
      <c r="V183" s="2" t="s">
        <v>35</v>
      </c>
      <c r="W183" s="2" t="s">
        <v>35</v>
      </c>
      <c r="X183" s="2" t="s">
        <v>35</v>
      </c>
      <c r="Y183" s="2" t="s">
        <v>35</v>
      </c>
      <c r="Z183" s="2" t="s">
        <v>35</v>
      </c>
      <c r="AA183" s="2" t="s">
        <v>35</v>
      </c>
      <c r="AB183" s="2" t="s">
        <v>35</v>
      </c>
      <c r="AC183" s="2" t="s">
        <v>43</v>
      </c>
      <c r="AD183" s="2" t="s">
        <v>1238</v>
      </c>
      <c r="AE183" s="2" t="s">
        <v>102</v>
      </c>
      <c r="AF183" s="2" t="s">
        <v>176</v>
      </c>
      <c r="AG183" s="2" t="s">
        <v>49</v>
      </c>
      <c r="AH183" s="2" t="s">
        <v>41</v>
      </c>
    </row>
    <row r="184" spans="1:34">
      <c r="A184" s="2" t="s">
        <v>1239</v>
      </c>
      <c r="B184" s="3">
        <v>45877.501504630003</v>
      </c>
      <c r="C184" s="2" t="s">
        <v>266</v>
      </c>
      <c r="D184" s="2" t="s">
        <v>40</v>
      </c>
      <c r="E184" s="2" t="s">
        <v>42</v>
      </c>
      <c r="F184" s="2" t="s">
        <v>175</v>
      </c>
      <c r="G184" s="2" t="s">
        <v>273</v>
      </c>
      <c r="H184" s="2" t="s">
        <v>34</v>
      </c>
      <c r="I184" s="2" t="s">
        <v>1240</v>
      </c>
      <c r="J184" s="2" t="s">
        <v>35</v>
      </c>
      <c r="K184" s="2" t="s">
        <v>35</v>
      </c>
      <c r="L184" s="2" t="s">
        <v>35</v>
      </c>
      <c r="M184" s="2" t="s">
        <v>35</v>
      </c>
      <c r="N184" s="2" t="s">
        <v>35</v>
      </c>
      <c r="O184" s="2" t="s">
        <v>35</v>
      </c>
      <c r="P184" s="2" t="s">
        <v>87</v>
      </c>
      <c r="Q184" s="2" t="s">
        <v>35</v>
      </c>
      <c r="R184" s="2" t="s">
        <v>35</v>
      </c>
      <c r="S184" s="2" t="s">
        <v>35</v>
      </c>
      <c r="T184" s="2" t="s">
        <v>35</v>
      </c>
      <c r="U184" s="2" t="s">
        <v>35</v>
      </c>
      <c r="V184" s="2" t="s">
        <v>35</v>
      </c>
      <c r="W184" s="2" t="s">
        <v>35</v>
      </c>
      <c r="X184" s="2" t="s">
        <v>35</v>
      </c>
      <c r="Y184" s="2" t="s">
        <v>35</v>
      </c>
      <c r="Z184" s="2" t="s">
        <v>35</v>
      </c>
      <c r="AA184" s="2" t="s">
        <v>35</v>
      </c>
      <c r="AB184" s="2" t="s">
        <v>35</v>
      </c>
      <c r="AC184" s="2" t="s">
        <v>43</v>
      </c>
      <c r="AD184" s="2" t="s">
        <v>1241</v>
      </c>
      <c r="AE184" s="2" t="s">
        <v>102</v>
      </c>
      <c r="AF184" s="2" t="s">
        <v>176</v>
      </c>
      <c r="AG184" s="2" t="s">
        <v>49</v>
      </c>
      <c r="AH184" s="2" t="s">
        <v>38</v>
      </c>
    </row>
    <row r="185" spans="1:34">
      <c r="A185" s="2" t="s">
        <v>1242</v>
      </c>
      <c r="B185" s="3">
        <v>45877.560798610997</v>
      </c>
      <c r="C185" s="2" t="s">
        <v>280</v>
      </c>
      <c r="D185" s="2" t="s">
        <v>40</v>
      </c>
      <c r="E185" s="2" t="s">
        <v>33</v>
      </c>
      <c r="F185" s="2" t="s">
        <v>111</v>
      </c>
      <c r="G185" s="2" t="s">
        <v>398</v>
      </c>
      <c r="H185" s="2" t="s">
        <v>34</v>
      </c>
      <c r="I185" s="2" t="s">
        <v>1243</v>
      </c>
      <c r="J185" s="2" t="s">
        <v>35</v>
      </c>
      <c r="K185" s="2" t="s">
        <v>35</v>
      </c>
      <c r="L185" s="2" t="s">
        <v>35</v>
      </c>
      <c r="M185" s="2" t="s">
        <v>35</v>
      </c>
      <c r="N185" s="2" t="s">
        <v>35</v>
      </c>
      <c r="O185" s="2" t="s">
        <v>35</v>
      </c>
      <c r="P185" s="2" t="s">
        <v>87</v>
      </c>
      <c r="Q185" s="2" t="s">
        <v>35</v>
      </c>
      <c r="R185" s="2" t="s">
        <v>35</v>
      </c>
      <c r="S185" s="2" t="s">
        <v>35</v>
      </c>
      <c r="T185" s="2" t="s">
        <v>35</v>
      </c>
      <c r="U185" s="2" t="s">
        <v>35</v>
      </c>
      <c r="V185" s="2" t="s">
        <v>35</v>
      </c>
      <c r="W185" s="2" t="s">
        <v>35</v>
      </c>
      <c r="X185" s="2" t="s">
        <v>35</v>
      </c>
      <c r="Y185" s="2" t="s">
        <v>35</v>
      </c>
      <c r="Z185" s="2" t="s">
        <v>35</v>
      </c>
      <c r="AA185" s="2" t="s">
        <v>35</v>
      </c>
      <c r="AB185" s="2" t="s">
        <v>35</v>
      </c>
      <c r="AC185" s="2" t="s">
        <v>35</v>
      </c>
      <c r="AD185" s="2" t="s">
        <v>1244</v>
      </c>
      <c r="AE185" s="2" t="s">
        <v>102</v>
      </c>
      <c r="AF185" s="2" t="s">
        <v>112</v>
      </c>
      <c r="AG185" s="2" t="s">
        <v>49</v>
      </c>
      <c r="AH185" s="2" t="s">
        <v>39</v>
      </c>
    </row>
    <row r="186" spans="1:34">
      <c r="A186" s="2" t="s">
        <v>1245</v>
      </c>
      <c r="B186" s="3">
        <v>45877.651655093003</v>
      </c>
      <c r="C186" s="2" t="s">
        <v>126</v>
      </c>
      <c r="D186" s="2" t="s">
        <v>40</v>
      </c>
      <c r="E186" s="2" t="s">
        <v>42</v>
      </c>
      <c r="F186" s="2" t="s">
        <v>127</v>
      </c>
      <c r="G186" s="2" t="s">
        <v>299</v>
      </c>
      <c r="H186" s="2" t="s">
        <v>34</v>
      </c>
      <c r="I186" s="2" t="s">
        <v>1246</v>
      </c>
      <c r="J186" s="2" t="s">
        <v>35</v>
      </c>
      <c r="K186" s="2" t="s">
        <v>35</v>
      </c>
      <c r="L186" s="2" t="s">
        <v>35</v>
      </c>
      <c r="M186" s="2" t="s">
        <v>35</v>
      </c>
      <c r="N186" s="2" t="s">
        <v>35</v>
      </c>
      <c r="O186" s="2" t="s">
        <v>35</v>
      </c>
      <c r="P186" s="2" t="s">
        <v>110</v>
      </c>
      <c r="Q186" s="2" t="s">
        <v>35</v>
      </c>
      <c r="R186" s="2" t="s">
        <v>35</v>
      </c>
      <c r="S186" s="2" t="s">
        <v>35</v>
      </c>
      <c r="T186" s="2" t="s">
        <v>35</v>
      </c>
      <c r="U186" s="2" t="s">
        <v>35</v>
      </c>
      <c r="V186" s="2" t="s">
        <v>35</v>
      </c>
      <c r="W186" s="2" t="s">
        <v>35</v>
      </c>
      <c r="X186" s="2" t="s">
        <v>35</v>
      </c>
      <c r="Y186" s="2" t="s">
        <v>35</v>
      </c>
      <c r="Z186" s="2" t="s">
        <v>35</v>
      </c>
      <c r="AA186" s="2" t="s">
        <v>35</v>
      </c>
      <c r="AB186" s="2" t="s">
        <v>35</v>
      </c>
      <c r="AC186" s="2" t="s">
        <v>35</v>
      </c>
      <c r="AD186" s="2" t="s">
        <v>1247</v>
      </c>
      <c r="AE186" s="2" t="s">
        <v>102</v>
      </c>
      <c r="AF186" s="2" t="s">
        <v>129</v>
      </c>
      <c r="AG186" s="2" t="s">
        <v>49</v>
      </c>
      <c r="AH186" s="2" t="s">
        <v>41</v>
      </c>
    </row>
    <row r="187" spans="1:34">
      <c r="A187" s="2" t="s">
        <v>1248</v>
      </c>
      <c r="B187" s="3">
        <v>45877.652291667</v>
      </c>
      <c r="C187" s="2" t="s">
        <v>126</v>
      </c>
      <c r="D187" s="2" t="s">
        <v>40</v>
      </c>
      <c r="E187" s="2" t="s">
        <v>42</v>
      </c>
      <c r="F187" s="2" t="s">
        <v>127</v>
      </c>
      <c r="G187" s="2" t="s">
        <v>145</v>
      </c>
      <c r="H187" s="2" t="s">
        <v>34</v>
      </c>
      <c r="I187" s="2" t="s">
        <v>1249</v>
      </c>
      <c r="J187" s="2" t="s">
        <v>35</v>
      </c>
      <c r="K187" s="2" t="s">
        <v>35</v>
      </c>
      <c r="L187" s="2" t="s">
        <v>35</v>
      </c>
      <c r="M187" s="2" t="s">
        <v>35</v>
      </c>
      <c r="N187" s="2" t="s">
        <v>35</v>
      </c>
      <c r="O187" s="2" t="s">
        <v>35</v>
      </c>
      <c r="P187" s="2" t="s">
        <v>110</v>
      </c>
      <c r="Q187" s="2" t="s">
        <v>35</v>
      </c>
      <c r="R187" s="2" t="s">
        <v>35</v>
      </c>
      <c r="S187" s="2" t="s">
        <v>35</v>
      </c>
      <c r="T187" s="2" t="s">
        <v>35</v>
      </c>
      <c r="U187" s="2" t="s">
        <v>35</v>
      </c>
      <c r="V187" s="2" t="s">
        <v>35</v>
      </c>
      <c r="W187" s="2" t="s">
        <v>35</v>
      </c>
      <c r="X187" s="2" t="s">
        <v>35</v>
      </c>
      <c r="Y187" s="2" t="s">
        <v>35</v>
      </c>
      <c r="Z187" s="2" t="s">
        <v>35</v>
      </c>
      <c r="AA187" s="2" t="s">
        <v>35</v>
      </c>
      <c r="AB187" s="2" t="s">
        <v>35</v>
      </c>
      <c r="AC187" s="2" t="s">
        <v>35</v>
      </c>
      <c r="AD187" s="2" t="s">
        <v>1250</v>
      </c>
      <c r="AE187" s="2" t="s">
        <v>102</v>
      </c>
      <c r="AF187" s="2" t="s">
        <v>129</v>
      </c>
      <c r="AG187" s="2" t="s">
        <v>49</v>
      </c>
      <c r="AH187" s="2" t="s">
        <v>41</v>
      </c>
    </row>
    <row r="188" spans="1:34">
      <c r="A188" s="2" t="s">
        <v>1251</v>
      </c>
      <c r="B188" s="3">
        <v>45877.653310185</v>
      </c>
      <c r="C188" s="2" t="s">
        <v>126</v>
      </c>
      <c r="D188" s="2" t="s">
        <v>40</v>
      </c>
      <c r="E188" s="2" t="s">
        <v>42</v>
      </c>
      <c r="F188" s="2" t="s">
        <v>127</v>
      </c>
      <c r="G188" s="2" t="s">
        <v>298</v>
      </c>
      <c r="H188" s="2" t="s">
        <v>34</v>
      </c>
      <c r="I188" s="2" t="s">
        <v>1252</v>
      </c>
      <c r="J188" s="2" t="s">
        <v>35</v>
      </c>
      <c r="K188" s="2" t="s">
        <v>35</v>
      </c>
      <c r="L188" s="2" t="s">
        <v>35</v>
      </c>
      <c r="M188" s="2" t="s">
        <v>35</v>
      </c>
      <c r="N188" s="2" t="s">
        <v>35</v>
      </c>
      <c r="O188" s="2" t="s">
        <v>35</v>
      </c>
      <c r="P188" s="2" t="s">
        <v>110</v>
      </c>
      <c r="Q188" s="2" t="s">
        <v>35</v>
      </c>
      <c r="R188" s="2" t="s">
        <v>35</v>
      </c>
      <c r="S188" s="2" t="s">
        <v>35</v>
      </c>
      <c r="T188" s="2" t="s">
        <v>35</v>
      </c>
      <c r="U188" s="2" t="s">
        <v>35</v>
      </c>
      <c r="V188" s="2" t="s">
        <v>35</v>
      </c>
      <c r="W188" s="2" t="s">
        <v>35</v>
      </c>
      <c r="X188" s="2" t="s">
        <v>35</v>
      </c>
      <c r="Y188" s="2" t="s">
        <v>35</v>
      </c>
      <c r="Z188" s="2" t="s">
        <v>35</v>
      </c>
      <c r="AA188" s="2" t="s">
        <v>35</v>
      </c>
      <c r="AB188" s="2" t="s">
        <v>35</v>
      </c>
      <c r="AC188" s="2" t="s">
        <v>35</v>
      </c>
      <c r="AD188" s="2" t="s">
        <v>1253</v>
      </c>
      <c r="AE188" s="2" t="s">
        <v>102</v>
      </c>
      <c r="AF188" s="2" t="s">
        <v>129</v>
      </c>
      <c r="AG188" s="2" t="s">
        <v>49</v>
      </c>
      <c r="AH188" s="2" t="s">
        <v>41</v>
      </c>
    </row>
    <row r="189" spans="1:34">
      <c r="A189" s="2" t="s">
        <v>1254</v>
      </c>
      <c r="B189" s="3">
        <v>45878.345590277997</v>
      </c>
      <c r="C189" s="2" t="s">
        <v>242</v>
      </c>
      <c r="D189" s="2" t="s">
        <v>40</v>
      </c>
      <c r="E189" s="2" t="s">
        <v>33</v>
      </c>
      <c r="F189" s="2" t="s">
        <v>243</v>
      </c>
      <c r="G189" s="2" t="s">
        <v>342</v>
      </c>
      <c r="H189" s="2" t="s">
        <v>34</v>
      </c>
      <c r="I189" s="2" t="s">
        <v>1255</v>
      </c>
      <c r="J189" s="2" t="s">
        <v>35</v>
      </c>
      <c r="K189" s="2" t="s">
        <v>35</v>
      </c>
      <c r="L189" s="2" t="s">
        <v>35</v>
      </c>
      <c r="M189" s="2" t="s">
        <v>35</v>
      </c>
      <c r="N189" s="2" t="s">
        <v>35</v>
      </c>
      <c r="O189" s="2" t="s">
        <v>35</v>
      </c>
      <c r="P189" s="2" t="s">
        <v>87</v>
      </c>
      <c r="Q189" s="2" t="s">
        <v>35</v>
      </c>
      <c r="R189" s="2" t="s">
        <v>35</v>
      </c>
      <c r="S189" s="2" t="s">
        <v>35</v>
      </c>
      <c r="T189" s="2" t="s">
        <v>35</v>
      </c>
      <c r="U189" s="2" t="s">
        <v>35</v>
      </c>
      <c r="V189" s="2" t="s">
        <v>35</v>
      </c>
      <c r="W189" s="2" t="s">
        <v>35</v>
      </c>
      <c r="X189" s="2" t="s">
        <v>35</v>
      </c>
      <c r="Y189" s="2" t="s">
        <v>35</v>
      </c>
      <c r="Z189" s="2" t="s">
        <v>35</v>
      </c>
      <c r="AA189" s="2" t="s">
        <v>35</v>
      </c>
      <c r="AB189" s="2" t="s">
        <v>35</v>
      </c>
      <c r="AC189" s="2" t="s">
        <v>35</v>
      </c>
      <c r="AD189" s="2" t="s">
        <v>1256</v>
      </c>
      <c r="AE189" s="2" t="s">
        <v>102</v>
      </c>
      <c r="AF189" s="2" t="s">
        <v>245</v>
      </c>
      <c r="AG189" s="2" t="s">
        <v>49</v>
      </c>
      <c r="AH189" s="2" t="s">
        <v>38</v>
      </c>
    </row>
    <row r="190" spans="1:34">
      <c r="A190" s="2" t="s">
        <v>1257</v>
      </c>
      <c r="B190" s="3">
        <v>45878.371226852003</v>
      </c>
      <c r="C190" s="2" t="s">
        <v>90</v>
      </c>
      <c r="D190" s="2" t="s">
        <v>40</v>
      </c>
      <c r="E190" s="2" t="s">
        <v>33</v>
      </c>
      <c r="F190" s="2" t="s">
        <v>89</v>
      </c>
      <c r="G190" s="2" t="s">
        <v>489</v>
      </c>
      <c r="H190" s="2" t="s">
        <v>34</v>
      </c>
      <c r="I190" s="2" t="s">
        <v>1258</v>
      </c>
      <c r="J190" s="2" t="s">
        <v>35</v>
      </c>
      <c r="K190" s="2" t="s">
        <v>35</v>
      </c>
      <c r="L190" s="2" t="s">
        <v>35</v>
      </c>
      <c r="M190" s="2" t="s">
        <v>35</v>
      </c>
      <c r="N190" s="2" t="s">
        <v>35</v>
      </c>
      <c r="O190" s="2" t="s">
        <v>35</v>
      </c>
      <c r="P190" s="2" t="s">
        <v>87</v>
      </c>
      <c r="Q190" s="2" t="s">
        <v>35</v>
      </c>
      <c r="R190" s="2" t="s">
        <v>35</v>
      </c>
      <c r="S190" s="2" t="s">
        <v>35</v>
      </c>
      <c r="T190" s="2" t="s">
        <v>35</v>
      </c>
      <c r="U190" s="2" t="s">
        <v>35</v>
      </c>
      <c r="V190" s="2" t="s">
        <v>35</v>
      </c>
      <c r="W190" s="2" t="s">
        <v>35</v>
      </c>
      <c r="X190" s="2" t="s">
        <v>35</v>
      </c>
      <c r="Y190" s="2" t="s">
        <v>35</v>
      </c>
      <c r="Z190" s="2" t="s">
        <v>35</v>
      </c>
      <c r="AA190" s="2" t="s">
        <v>35</v>
      </c>
      <c r="AB190" s="2" t="s">
        <v>35</v>
      </c>
      <c r="AC190" s="2" t="s">
        <v>35</v>
      </c>
      <c r="AD190" s="2" t="s">
        <v>1259</v>
      </c>
      <c r="AE190" s="2" t="s">
        <v>36</v>
      </c>
      <c r="AF190" s="2" t="s">
        <v>892</v>
      </c>
      <c r="AG190" s="2" t="s">
        <v>49</v>
      </c>
      <c r="AH190" s="2" t="s">
        <v>38</v>
      </c>
    </row>
    <row r="191" spans="1:34">
      <c r="A191" s="2" t="s">
        <v>1260</v>
      </c>
      <c r="B191" s="3">
        <v>45878.371273147997</v>
      </c>
      <c r="C191" s="2" t="s">
        <v>119</v>
      </c>
      <c r="D191" s="2" t="s">
        <v>32</v>
      </c>
      <c r="E191" s="2" t="s">
        <v>33</v>
      </c>
      <c r="F191" s="2" t="s">
        <v>120</v>
      </c>
      <c r="G191" s="2" t="s">
        <v>173</v>
      </c>
      <c r="H191" s="2" t="s">
        <v>34</v>
      </c>
      <c r="I191" s="2" t="s">
        <v>1261</v>
      </c>
      <c r="J191" s="2" t="s">
        <v>35</v>
      </c>
      <c r="K191" s="2" t="s">
        <v>35</v>
      </c>
      <c r="L191" s="2" t="s">
        <v>35</v>
      </c>
      <c r="M191" s="2" t="s">
        <v>35</v>
      </c>
      <c r="N191" s="2" t="s">
        <v>35</v>
      </c>
      <c r="O191" s="2" t="s">
        <v>35</v>
      </c>
      <c r="P191" s="2" t="s">
        <v>87</v>
      </c>
      <c r="Q191" s="2" t="s">
        <v>35</v>
      </c>
      <c r="R191" s="2" t="s">
        <v>35</v>
      </c>
      <c r="S191" s="2" t="s">
        <v>35</v>
      </c>
      <c r="T191" s="2" t="s">
        <v>35</v>
      </c>
      <c r="U191" s="2" t="s">
        <v>35</v>
      </c>
      <c r="V191" s="2" t="s">
        <v>35</v>
      </c>
      <c r="W191" s="2" t="s">
        <v>35</v>
      </c>
      <c r="X191" s="2" t="s">
        <v>35</v>
      </c>
      <c r="Y191" s="2" t="s">
        <v>35</v>
      </c>
      <c r="Z191" s="2" t="s">
        <v>35</v>
      </c>
      <c r="AA191" s="2" t="s">
        <v>35</v>
      </c>
      <c r="AB191" s="2" t="s">
        <v>35</v>
      </c>
      <c r="AC191" s="2" t="s">
        <v>35</v>
      </c>
      <c r="AD191" s="2" t="s">
        <v>1262</v>
      </c>
      <c r="AE191" s="2" t="s">
        <v>102</v>
      </c>
      <c r="AF191" s="2" t="s">
        <v>122</v>
      </c>
      <c r="AG191" s="2" t="s">
        <v>49</v>
      </c>
      <c r="AH191" s="2" t="s">
        <v>39</v>
      </c>
    </row>
    <row r="192" spans="1:34">
      <c r="A192" s="2" t="s">
        <v>1263</v>
      </c>
      <c r="B192" s="3">
        <v>45878.372534722002</v>
      </c>
      <c r="C192" s="2" t="s">
        <v>163</v>
      </c>
      <c r="D192" s="2" t="s">
        <v>32</v>
      </c>
      <c r="E192" s="2" t="s">
        <v>33</v>
      </c>
      <c r="F192" s="2" t="s">
        <v>161</v>
      </c>
      <c r="G192" s="2" t="s">
        <v>688</v>
      </c>
      <c r="H192" s="2" t="s">
        <v>34</v>
      </c>
      <c r="I192" s="2" t="s">
        <v>1264</v>
      </c>
      <c r="J192" s="2" t="s">
        <v>35</v>
      </c>
      <c r="K192" s="2" t="s">
        <v>35</v>
      </c>
      <c r="L192" s="2" t="s">
        <v>35</v>
      </c>
      <c r="M192" s="2" t="s">
        <v>35</v>
      </c>
      <c r="N192" s="2" t="s">
        <v>35</v>
      </c>
      <c r="O192" s="2" t="s">
        <v>35</v>
      </c>
      <c r="P192" s="2" t="s">
        <v>87</v>
      </c>
      <c r="Q192" s="2" t="s">
        <v>35</v>
      </c>
      <c r="R192" s="2" t="s">
        <v>35</v>
      </c>
      <c r="S192" s="2" t="s">
        <v>35</v>
      </c>
      <c r="T192" s="2" t="s">
        <v>35</v>
      </c>
      <c r="U192" s="2" t="s">
        <v>35</v>
      </c>
      <c r="V192" s="2" t="s">
        <v>35</v>
      </c>
      <c r="W192" s="2" t="s">
        <v>35</v>
      </c>
      <c r="X192" s="2" t="s">
        <v>35</v>
      </c>
      <c r="Y192" s="2" t="s">
        <v>35</v>
      </c>
      <c r="Z192" s="2" t="s">
        <v>35</v>
      </c>
      <c r="AA192" s="2" t="s">
        <v>35</v>
      </c>
      <c r="AB192" s="2" t="s">
        <v>35</v>
      </c>
      <c r="AC192" s="2" t="s">
        <v>35</v>
      </c>
      <c r="AD192" s="2" t="s">
        <v>1265</v>
      </c>
      <c r="AE192" s="2" t="s">
        <v>48</v>
      </c>
      <c r="AF192" s="2" t="s">
        <v>162</v>
      </c>
      <c r="AG192" s="2" t="s">
        <v>49</v>
      </c>
      <c r="AH192" s="2" t="s">
        <v>38</v>
      </c>
    </row>
    <row r="193" spans="1:34">
      <c r="A193" s="2" t="s">
        <v>1266</v>
      </c>
      <c r="B193" s="3">
        <v>45878.374212962997</v>
      </c>
      <c r="C193" s="2" t="s">
        <v>90</v>
      </c>
      <c r="D193" s="2" t="s">
        <v>40</v>
      </c>
      <c r="E193" s="2" t="s">
        <v>33</v>
      </c>
      <c r="F193" s="2" t="s">
        <v>89</v>
      </c>
      <c r="G193" s="2" t="s">
        <v>489</v>
      </c>
      <c r="H193" s="2" t="s">
        <v>34</v>
      </c>
      <c r="I193" s="2" t="s">
        <v>1258</v>
      </c>
      <c r="J193" s="2" t="s">
        <v>35</v>
      </c>
      <c r="K193" s="2" t="s">
        <v>35</v>
      </c>
      <c r="L193" s="2" t="s">
        <v>35</v>
      </c>
      <c r="M193" s="2" t="s">
        <v>35</v>
      </c>
      <c r="N193" s="2" t="s">
        <v>35</v>
      </c>
      <c r="O193" s="2" t="s">
        <v>35</v>
      </c>
      <c r="P193" s="2" t="s">
        <v>87</v>
      </c>
      <c r="Q193" s="2" t="s">
        <v>35</v>
      </c>
      <c r="R193" s="2" t="s">
        <v>35</v>
      </c>
      <c r="S193" s="2" t="s">
        <v>35</v>
      </c>
      <c r="T193" s="2" t="s">
        <v>35</v>
      </c>
      <c r="U193" s="2" t="s">
        <v>35</v>
      </c>
      <c r="V193" s="2" t="s">
        <v>35</v>
      </c>
      <c r="W193" s="2" t="s">
        <v>35</v>
      </c>
      <c r="X193" s="2" t="s">
        <v>35</v>
      </c>
      <c r="Y193" s="2" t="s">
        <v>35</v>
      </c>
      <c r="Z193" s="2" t="s">
        <v>35</v>
      </c>
      <c r="AA193" s="2" t="s">
        <v>35</v>
      </c>
      <c r="AB193" s="2" t="s">
        <v>35</v>
      </c>
      <c r="AC193" s="2" t="s">
        <v>35</v>
      </c>
      <c r="AD193" s="2" t="s">
        <v>1267</v>
      </c>
      <c r="AE193" s="2" t="s">
        <v>36</v>
      </c>
      <c r="AF193" s="2" t="s">
        <v>892</v>
      </c>
      <c r="AG193" s="2" t="s">
        <v>49</v>
      </c>
      <c r="AH193" s="2" t="s">
        <v>38</v>
      </c>
    </row>
    <row r="194" spans="1:34">
      <c r="A194" s="2" t="s">
        <v>1268</v>
      </c>
      <c r="B194" s="3">
        <v>45878.374791667004</v>
      </c>
      <c r="C194" s="2" t="s">
        <v>163</v>
      </c>
      <c r="D194" s="2" t="s">
        <v>32</v>
      </c>
      <c r="E194" s="2" t="s">
        <v>33</v>
      </c>
      <c r="F194" s="2" t="s">
        <v>161</v>
      </c>
      <c r="G194" s="2" t="s">
        <v>386</v>
      </c>
      <c r="H194" s="2" t="s">
        <v>34</v>
      </c>
      <c r="I194" s="2" t="s">
        <v>1269</v>
      </c>
      <c r="J194" s="2" t="s">
        <v>35</v>
      </c>
      <c r="K194" s="2" t="s">
        <v>35</v>
      </c>
      <c r="L194" s="2" t="s">
        <v>35</v>
      </c>
      <c r="M194" s="2" t="s">
        <v>35</v>
      </c>
      <c r="N194" s="2" t="s">
        <v>35</v>
      </c>
      <c r="O194" s="2" t="s">
        <v>35</v>
      </c>
      <c r="P194" s="2" t="s">
        <v>87</v>
      </c>
      <c r="Q194" s="2" t="s">
        <v>35</v>
      </c>
      <c r="R194" s="2" t="s">
        <v>35</v>
      </c>
      <c r="S194" s="2" t="s">
        <v>35</v>
      </c>
      <c r="T194" s="2" t="s">
        <v>35</v>
      </c>
      <c r="U194" s="2" t="s">
        <v>35</v>
      </c>
      <c r="V194" s="2" t="s">
        <v>35</v>
      </c>
      <c r="W194" s="2" t="s">
        <v>35</v>
      </c>
      <c r="X194" s="2" t="s">
        <v>35</v>
      </c>
      <c r="Y194" s="2" t="s">
        <v>35</v>
      </c>
      <c r="Z194" s="2" t="s">
        <v>35</v>
      </c>
      <c r="AA194" s="2" t="s">
        <v>35</v>
      </c>
      <c r="AB194" s="2" t="s">
        <v>35</v>
      </c>
      <c r="AC194" s="2" t="s">
        <v>35</v>
      </c>
      <c r="AD194" s="2" t="s">
        <v>1270</v>
      </c>
      <c r="AE194" s="2" t="s">
        <v>48</v>
      </c>
      <c r="AF194" s="2" t="s">
        <v>162</v>
      </c>
      <c r="AG194" s="2" t="s">
        <v>49</v>
      </c>
      <c r="AH194" s="2" t="s">
        <v>38</v>
      </c>
    </row>
    <row r="195" spans="1:34">
      <c r="A195" s="2" t="s">
        <v>1271</v>
      </c>
      <c r="B195" s="3">
        <v>45878.377615741003</v>
      </c>
      <c r="C195" s="2" t="s">
        <v>280</v>
      </c>
      <c r="D195" s="2" t="s">
        <v>32</v>
      </c>
      <c r="E195" s="2" t="s">
        <v>33</v>
      </c>
      <c r="F195" s="2" t="s">
        <v>111</v>
      </c>
      <c r="G195" s="2" t="s">
        <v>285</v>
      </c>
      <c r="H195" s="2" t="s">
        <v>34</v>
      </c>
      <c r="I195" s="2" t="s">
        <v>1272</v>
      </c>
      <c r="J195" s="2" t="s">
        <v>35</v>
      </c>
      <c r="K195" s="2" t="s">
        <v>35</v>
      </c>
      <c r="L195" s="2" t="s">
        <v>35</v>
      </c>
      <c r="M195" s="2" t="s">
        <v>35</v>
      </c>
      <c r="N195" s="2" t="s">
        <v>35</v>
      </c>
      <c r="O195" s="2" t="s">
        <v>35</v>
      </c>
      <c r="P195" s="2" t="s">
        <v>87</v>
      </c>
      <c r="Q195" s="2" t="s">
        <v>35</v>
      </c>
      <c r="R195" s="2" t="s">
        <v>35</v>
      </c>
      <c r="S195" s="2" t="s">
        <v>35</v>
      </c>
      <c r="T195" s="2" t="s">
        <v>35</v>
      </c>
      <c r="U195" s="2" t="s">
        <v>35</v>
      </c>
      <c r="V195" s="2" t="s">
        <v>35</v>
      </c>
      <c r="W195" s="2" t="s">
        <v>35</v>
      </c>
      <c r="X195" s="2" t="s">
        <v>35</v>
      </c>
      <c r="Y195" s="2" t="s">
        <v>35</v>
      </c>
      <c r="Z195" s="2" t="s">
        <v>35</v>
      </c>
      <c r="AA195" s="2" t="s">
        <v>35</v>
      </c>
      <c r="AB195" s="2" t="s">
        <v>35</v>
      </c>
      <c r="AC195" s="2" t="s">
        <v>35</v>
      </c>
      <c r="AD195" s="2" t="s">
        <v>1273</v>
      </c>
      <c r="AE195" s="2" t="s">
        <v>102</v>
      </c>
      <c r="AF195" s="2" t="s">
        <v>112</v>
      </c>
      <c r="AG195" s="2" t="s">
        <v>49</v>
      </c>
      <c r="AH195" s="2" t="s">
        <v>39</v>
      </c>
    </row>
    <row r="196" spans="1:34">
      <c r="A196" s="2" t="s">
        <v>1274</v>
      </c>
      <c r="B196" s="3">
        <v>45878.384027777996</v>
      </c>
      <c r="C196" s="2" t="s">
        <v>163</v>
      </c>
      <c r="D196" s="2" t="s">
        <v>32</v>
      </c>
      <c r="E196" s="2" t="s">
        <v>33</v>
      </c>
      <c r="F196" s="2" t="s">
        <v>161</v>
      </c>
      <c r="G196" s="2" t="s">
        <v>170</v>
      </c>
      <c r="H196" s="2" t="s">
        <v>34</v>
      </c>
      <c r="I196" s="2" t="s">
        <v>1275</v>
      </c>
      <c r="J196" s="2" t="s">
        <v>35</v>
      </c>
      <c r="K196" s="2" t="s">
        <v>35</v>
      </c>
      <c r="L196" s="2" t="s">
        <v>35</v>
      </c>
      <c r="M196" s="2" t="s">
        <v>35</v>
      </c>
      <c r="N196" s="2" t="s">
        <v>35</v>
      </c>
      <c r="O196" s="2" t="s">
        <v>35</v>
      </c>
      <c r="P196" s="2" t="s">
        <v>87</v>
      </c>
      <c r="Q196" s="2" t="s">
        <v>35</v>
      </c>
      <c r="R196" s="2" t="s">
        <v>35</v>
      </c>
      <c r="S196" s="2" t="s">
        <v>35</v>
      </c>
      <c r="T196" s="2" t="s">
        <v>35</v>
      </c>
      <c r="U196" s="2" t="s">
        <v>35</v>
      </c>
      <c r="V196" s="2" t="s">
        <v>35</v>
      </c>
      <c r="W196" s="2" t="s">
        <v>35</v>
      </c>
      <c r="X196" s="2" t="s">
        <v>35</v>
      </c>
      <c r="Y196" s="2" t="s">
        <v>35</v>
      </c>
      <c r="Z196" s="2" t="s">
        <v>35</v>
      </c>
      <c r="AA196" s="2" t="s">
        <v>35</v>
      </c>
      <c r="AB196" s="2" t="s">
        <v>35</v>
      </c>
      <c r="AC196" s="2" t="s">
        <v>35</v>
      </c>
      <c r="AD196" s="2" t="s">
        <v>1276</v>
      </c>
      <c r="AE196" s="2" t="s">
        <v>48</v>
      </c>
      <c r="AF196" s="2" t="s">
        <v>162</v>
      </c>
      <c r="AG196" s="2" t="s">
        <v>49</v>
      </c>
      <c r="AH196" s="2" t="s">
        <v>41</v>
      </c>
    </row>
    <row r="197" spans="1:34">
      <c r="A197" s="2" t="s">
        <v>1277</v>
      </c>
      <c r="B197" s="3">
        <v>45878.394421295998</v>
      </c>
      <c r="C197" s="2" t="s">
        <v>90</v>
      </c>
      <c r="D197" s="2" t="s">
        <v>32</v>
      </c>
      <c r="E197" s="2" t="s">
        <v>33</v>
      </c>
      <c r="F197" s="2" t="s">
        <v>89</v>
      </c>
      <c r="G197" s="2" t="s">
        <v>482</v>
      </c>
      <c r="H197" s="2" t="s">
        <v>34</v>
      </c>
      <c r="I197" s="2" t="s">
        <v>1278</v>
      </c>
      <c r="J197" s="2" t="s">
        <v>35</v>
      </c>
      <c r="K197" s="2" t="s">
        <v>35</v>
      </c>
      <c r="L197" s="2" t="s">
        <v>35</v>
      </c>
      <c r="M197" s="2" t="s">
        <v>35</v>
      </c>
      <c r="N197" s="2" t="s">
        <v>35</v>
      </c>
      <c r="O197" s="2" t="s">
        <v>35</v>
      </c>
      <c r="P197" s="2" t="s">
        <v>87</v>
      </c>
      <c r="Q197" s="2" t="s">
        <v>35</v>
      </c>
      <c r="R197" s="2" t="s">
        <v>35</v>
      </c>
      <c r="S197" s="2" t="s">
        <v>35</v>
      </c>
      <c r="T197" s="2" t="s">
        <v>35</v>
      </c>
      <c r="U197" s="2" t="s">
        <v>35</v>
      </c>
      <c r="V197" s="2" t="s">
        <v>35</v>
      </c>
      <c r="W197" s="2" t="s">
        <v>35</v>
      </c>
      <c r="X197" s="2" t="s">
        <v>35</v>
      </c>
      <c r="Y197" s="2" t="s">
        <v>35</v>
      </c>
      <c r="Z197" s="2" t="s">
        <v>35</v>
      </c>
      <c r="AA197" s="2" t="s">
        <v>35</v>
      </c>
      <c r="AB197" s="2" t="s">
        <v>35</v>
      </c>
      <c r="AC197" s="2" t="s">
        <v>35</v>
      </c>
      <c r="AD197" s="2" t="s">
        <v>1279</v>
      </c>
      <c r="AE197" s="2" t="s">
        <v>36</v>
      </c>
      <c r="AF197" s="2" t="s">
        <v>892</v>
      </c>
      <c r="AG197" s="2" t="s">
        <v>49</v>
      </c>
      <c r="AH197" s="2" t="s">
        <v>38</v>
      </c>
    </row>
    <row r="198" spans="1:34">
      <c r="A198" s="2" t="s">
        <v>1280</v>
      </c>
      <c r="B198" s="3">
        <v>45878.40068287</v>
      </c>
      <c r="C198" s="2" t="s">
        <v>90</v>
      </c>
      <c r="D198" s="2" t="s">
        <v>40</v>
      </c>
      <c r="E198" s="2" t="s">
        <v>33</v>
      </c>
      <c r="F198" s="2" t="s">
        <v>89</v>
      </c>
      <c r="G198" s="2" t="s">
        <v>489</v>
      </c>
      <c r="H198" s="2" t="s">
        <v>34</v>
      </c>
      <c r="I198" s="2" t="s">
        <v>1281</v>
      </c>
      <c r="J198" s="2" t="s">
        <v>35</v>
      </c>
      <c r="K198" s="2" t="s">
        <v>35</v>
      </c>
      <c r="L198" s="2" t="s">
        <v>35</v>
      </c>
      <c r="M198" s="2" t="s">
        <v>35</v>
      </c>
      <c r="N198" s="2" t="s">
        <v>35</v>
      </c>
      <c r="O198" s="2" t="s">
        <v>35</v>
      </c>
      <c r="P198" s="2" t="s">
        <v>87</v>
      </c>
      <c r="Q198" s="2" t="s">
        <v>35</v>
      </c>
      <c r="R198" s="2" t="s">
        <v>35</v>
      </c>
      <c r="S198" s="2" t="s">
        <v>35</v>
      </c>
      <c r="T198" s="2" t="s">
        <v>35</v>
      </c>
      <c r="U198" s="2" t="s">
        <v>35</v>
      </c>
      <c r="V198" s="2" t="s">
        <v>35</v>
      </c>
      <c r="W198" s="2" t="s">
        <v>35</v>
      </c>
      <c r="X198" s="2" t="s">
        <v>35</v>
      </c>
      <c r="Y198" s="2" t="s">
        <v>35</v>
      </c>
      <c r="Z198" s="2" t="s">
        <v>35</v>
      </c>
      <c r="AA198" s="2" t="s">
        <v>35</v>
      </c>
      <c r="AB198" s="2" t="s">
        <v>35</v>
      </c>
      <c r="AC198" s="2" t="s">
        <v>35</v>
      </c>
      <c r="AD198" s="2" t="s">
        <v>1282</v>
      </c>
      <c r="AE198" s="2" t="s">
        <v>36</v>
      </c>
      <c r="AF198" s="2" t="s">
        <v>892</v>
      </c>
      <c r="AG198" s="2" t="s">
        <v>49</v>
      </c>
      <c r="AH198" s="2" t="s">
        <v>38</v>
      </c>
    </row>
    <row r="199" spans="1:34">
      <c r="A199" s="2" t="s">
        <v>1283</v>
      </c>
      <c r="B199" s="3">
        <v>45878.406724537002</v>
      </c>
      <c r="C199" s="2" t="s">
        <v>90</v>
      </c>
      <c r="D199" s="2" t="s">
        <v>40</v>
      </c>
      <c r="E199" s="2" t="s">
        <v>33</v>
      </c>
      <c r="F199" s="2" t="s">
        <v>89</v>
      </c>
      <c r="G199" s="2" t="s">
        <v>496</v>
      </c>
      <c r="H199" s="2" t="s">
        <v>34</v>
      </c>
      <c r="I199" s="2" t="s">
        <v>1284</v>
      </c>
      <c r="J199" s="2" t="s">
        <v>35</v>
      </c>
      <c r="K199" s="2" t="s">
        <v>35</v>
      </c>
      <c r="L199" s="2" t="s">
        <v>35</v>
      </c>
      <c r="M199" s="2" t="s">
        <v>35</v>
      </c>
      <c r="N199" s="2" t="s">
        <v>35</v>
      </c>
      <c r="O199" s="2" t="s">
        <v>35</v>
      </c>
      <c r="P199" s="2" t="s">
        <v>87</v>
      </c>
      <c r="Q199" s="2" t="s">
        <v>35</v>
      </c>
      <c r="R199" s="2" t="s">
        <v>35</v>
      </c>
      <c r="S199" s="2" t="s">
        <v>35</v>
      </c>
      <c r="T199" s="2" t="s">
        <v>35</v>
      </c>
      <c r="U199" s="2" t="s">
        <v>35</v>
      </c>
      <c r="V199" s="2" t="s">
        <v>35</v>
      </c>
      <c r="W199" s="2" t="s">
        <v>35</v>
      </c>
      <c r="X199" s="2" t="s">
        <v>35</v>
      </c>
      <c r="Y199" s="2" t="s">
        <v>35</v>
      </c>
      <c r="Z199" s="2" t="s">
        <v>35</v>
      </c>
      <c r="AA199" s="2" t="s">
        <v>35</v>
      </c>
      <c r="AB199" s="2" t="s">
        <v>35</v>
      </c>
      <c r="AC199" s="2" t="s">
        <v>35</v>
      </c>
      <c r="AD199" s="2" t="s">
        <v>1285</v>
      </c>
      <c r="AE199" s="2" t="s">
        <v>36</v>
      </c>
      <c r="AF199" s="2" t="s">
        <v>892</v>
      </c>
      <c r="AG199" s="2" t="s">
        <v>49</v>
      </c>
      <c r="AH199" s="2" t="s">
        <v>38</v>
      </c>
    </row>
    <row r="200" spans="1:34">
      <c r="A200" s="2" t="s">
        <v>1286</v>
      </c>
      <c r="B200" s="3">
        <v>45878.413680555997</v>
      </c>
      <c r="C200" s="2" t="s">
        <v>266</v>
      </c>
      <c r="D200" s="2" t="s">
        <v>40</v>
      </c>
      <c r="E200" s="2" t="s">
        <v>42</v>
      </c>
      <c r="F200" s="2" t="s">
        <v>175</v>
      </c>
      <c r="G200" s="2" t="s">
        <v>271</v>
      </c>
      <c r="H200" s="2" t="s">
        <v>34</v>
      </c>
      <c r="I200" s="2" t="s">
        <v>1287</v>
      </c>
      <c r="J200" s="2" t="s">
        <v>35</v>
      </c>
      <c r="K200" s="2" t="s">
        <v>35</v>
      </c>
      <c r="L200" s="2" t="s">
        <v>35</v>
      </c>
      <c r="M200" s="2" t="s">
        <v>35</v>
      </c>
      <c r="N200" s="2" t="s">
        <v>35</v>
      </c>
      <c r="O200" s="2" t="s">
        <v>35</v>
      </c>
      <c r="P200" s="2" t="s">
        <v>88</v>
      </c>
      <c r="Q200" s="2" t="s">
        <v>35</v>
      </c>
      <c r="R200" s="2" t="s">
        <v>35</v>
      </c>
      <c r="S200" s="2" t="s">
        <v>35</v>
      </c>
      <c r="T200" s="2" t="s">
        <v>35</v>
      </c>
      <c r="U200" s="2" t="s">
        <v>35</v>
      </c>
      <c r="V200" s="2" t="s">
        <v>35</v>
      </c>
      <c r="W200" s="2" t="s">
        <v>35</v>
      </c>
      <c r="X200" s="2" t="s">
        <v>35</v>
      </c>
      <c r="Y200" s="2" t="s">
        <v>35</v>
      </c>
      <c r="Z200" s="2" t="s">
        <v>35</v>
      </c>
      <c r="AA200" s="2" t="s">
        <v>35</v>
      </c>
      <c r="AB200" s="2" t="s">
        <v>35</v>
      </c>
      <c r="AC200" s="2" t="s">
        <v>43</v>
      </c>
      <c r="AD200" s="2" t="s">
        <v>1288</v>
      </c>
      <c r="AE200" s="2" t="s">
        <v>102</v>
      </c>
      <c r="AF200" s="2" t="s">
        <v>176</v>
      </c>
      <c r="AG200" s="2" t="s">
        <v>49</v>
      </c>
      <c r="AH200" s="2" t="s">
        <v>41</v>
      </c>
    </row>
    <row r="201" spans="1:34">
      <c r="A201" s="2" t="s">
        <v>1289</v>
      </c>
      <c r="B201" s="3">
        <v>45878.415300925997</v>
      </c>
      <c r="C201" s="2" t="s">
        <v>266</v>
      </c>
      <c r="D201" s="2" t="s">
        <v>40</v>
      </c>
      <c r="E201" s="2" t="s">
        <v>42</v>
      </c>
      <c r="F201" s="2" t="s">
        <v>175</v>
      </c>
      <c r="G201" s="2" t="s">
        <v>270</v>
      </c>
      <c r="H201" s="2" t="s">
        <v>34</v>
      </c>
      <c r="I201" s="2" t="s">
        <v>1290</v>
      </c>
      <c r="J201" s="2" t="s">
        <v>35</v>
      </c>
      <c r="K201" s="2" t="s">
        <v>35</v>
      </c>
      <c r="L201" s="2" t="s">
        <v>35</v>
      </c>
      <c r="M201" s="2" t="s">
        <v>35</v>
      </c>
      <c r="N201" s="2" t="s">
        <v>35</v>
      </c>
      <c r="O201" s="2" t="s">
        <v>35</v>
      </c>
      <c r="P201" s="2" t="s">
        <v>88</v>
      </c>
      <c r="Q201" s="2" t="s">
        <v>35</v>
      </c>
      <c r="R201" s="2" t="s">
        <v>35</v>
      </c>
      <c r="S201" s="2" t="s">
        <v>35</v>
      </c>
      <c r="T201" s="2" t="s">
        <v>35</v>
      </c>
      <c r="U201" s="2" t="s">
        <v>35</v>
      </c>
      <c r="V201" s="2" t="s">
        <v>35</v>
      </c>
      <c r="W201" s="2" t="s">
        <v>35</v>
      </c>
      <c r="X201" s="2" t="s">
        <v>35</v>
      </c>
      <c r="Y201" s="2" t="s">
        <v>35</v>
      </c>
      <c r="Z201" s="2" t="s">
        <v>35</v>
      </c>
      <c r="AA201" s="2" t="s">
        <v>35</v>
      </c>
      <c r="AB201" s="2" t="s">
        <v>35</v>
      </c>
      <c r="AC201" s="2" t="s">
        <v>43</v>
      </c>
      <c r="AD201" s="2" t="s">
        <v>1291</v>
      </c>
      <c r="AE201" s="2" t="s">
        <v>102</v>
      </c>
      <c r="AF201" s="2" t="s">
        <v>176</v>
      </c>
      <c r="AG201" s="2" t="s">
        <v>49</v>
      </c>
      <c r="AH201" s="2" t="s">
        <v>41</v>
      </c>
    </row>
    <row r="202" spans="1:34">
      <c r="A202" s="2" t="s">
        <v>1292</v>
      </c>
      <c r="B202" s="3">
        <v>45878.418425926</v>
      </c>
      <c r="C202" s="2" t="s">
        <v>266</v>
      </c>
      <c r="D202" s="2" t="s">
        <v>40</v>
      </c>
      <c r="E202" s="2" t="s">
        <v>42</v>
      </c>
      <c r="F202" s="2" t="s">
        <v>175</v>
      </c>
      <c r="G202" s="2" t="s">
        <v>269</v>
      </c>
      <c r="H202" s="2" t="s">
        <v>34</v>
      </c>
      <c r="I202" s="2" t="s">
        <v>1293</v>
      </c>
      <c r="J202" s="2" t="s">
        <v>35</v>
      </c>
      <c r="K202" s="2" t="s">
        <v>35</v>
      </c>
      <c r="L202" s="2" t="s">
        <v>35</v>
      </c>
      <c r="M202" s="2" t="s">
        <v>35</v>
      </c>
      <c r="N202" s="2" t="s">
        <v>35</v>
      </c>
      <c r="O202" s="2" t="s">
        <v>35</v>
      </c>
      <c r="P202" s="2" t="s">
        <v>88</v>
      </c>
      <c r="Q202" s="2" t="s">
        <v>35</v>
      </c>
      <c r="R202" s="2" t="s">
        <v>35</v>
      </c>
      <c r="S202" s="2" t="s">
        <v>35</v>
      </c>
      <c r="T202" s="2" t="s">
        <v>35</v>
      </c>
      <c r="U202" s="2" t="s">
        <v>35</v>
      </c>
      <c r="V202" s="2" t="s">
        <v>35</v>
      </c>
      <c r="W202" s="2" t="s">
        <v>35</v>
      </c>
      <c r="X202" s="2" t="s">
        <v>35</v>
      </c>
      <c r="Y202" s="2" t="s">
        <v>35</v>
      </c>
      <c r="Z202" s="2" t="s">
        <v>35</v>
      </c>
      <c r="AA202" s="2" t="s">
        <v>35</v>
      </c>
      <c r="AB202" s="2" t="s">
        <v>35</v>
      </c>
      <c r="AC202" s="2" t="s">
        <v>43</v>
      </c>
      <c r="AD202" s="2" t="s">
        <v>1294</v>
      </c>
      <c r="AE202" s="2" t="s">
        <v>102</v>
      </c>
      <c r="AF202" s="2" t="s">
        <v>176</v>
      </c>
      <c r="AG202" s="2" t="s">
        <v>49</v>
      </c>
      <c r="AH202" s="2" t="s">
        <v>41</v>
      </c>
    </row>
    <row r="203" spans="1:34">
      <c r="A203" s="2" t="s">
        <v>1295</v>
      </c>
      <c r="B203" s="3">
        <v>45878.457754629999</v>
      </c>
      <c r="C203" s="2" t="s">
        <v>242</v>
      </c>
      <c r="D203" s="2" t="s">
        <v>32</v>
      </c>
      <c r="E203" s="2" t="s">
        <v>33</v>
      </c>
      <c r="F203" s="2" t="s">
        <v>243</v>
      </c>
      <c r="G203" s="2" t="s">
        <v>337</v>
      </c>
      <c r="H203" s="2" t="s">
        <v>34</v>
      </c>
      <c r="I203" s="2" t="s">
        <v>1296</v>
      </c>
      <c r="J203" s="2" t="s">
        <v>35</v>
      </c>
      <c r="K203" s="2" t="s">
        <v>35</v>
      </c>
      <c r="L203" s="2" t="s">
        <v>35</v>
      </c>
      <c r="M203" s="2" t="s">
        <v>35</v>
      </c>
      <c r="N203" s="2" t="s">
        <v>35</v>
      </c>
      <c r="O203" s="2" t="s">
        <v>35</v>
      </c>
      <c r="P203" s="2" t="s">
        <v>87</v>
      </c>
      <c r="Q203" s="2" t="s">
        <v>35</v>
      </c>
      <c r="R203" s="2" t="s">
        <v>35</v>
      </c>
      <c r="S203" s="2" t="s">
        <v>35</v>
      </c>
      <c r="T203" s="2" t="s">
        <v>35</v>
      </c>
      <c r="U203" s="2" t="s">
        <v>35</v>
      </c>
      <c r="V203" s="2" t="s">
        <v>35</v>
      </c>
      <c r="W203" s="2" t="s">
        <v>35</v>
      </c>
      <c r="X203" s="2" t="s">
        <v>35</v>
      </c>
      <c r="Y203" s="2" t="s">
        <v>35</v>
      </c>
      <c r="Z203" s="2" t="s">
        <v>35</v>
      </c>
      <c r="AA203" s="2" t="s">
        <v>35</v>
      </c>
      <c r="AB203" s="2" t="s">
        <v>35</v>
      </c>
      <c r="AC203" s="2" t="s">
        <v>35</v>
      </c>
      <c r="AD203" s="2" t="s">
        <v>1297</v>
      </c>
      <c r="AE203" s="2" t="s">
        <v>102</v>
      </c>
      <c r="AF203" s="2" t="s">
        <v>245</v>
      </c>
      <c r="AG203" s="2" t="s">
        <v>49</v>
      </c>
      <c r="AH203" s="2" t="s">
        <v>38</v>
      </c>
    </row>
    <row r="204" spans="1:34">
      <c r="A204" s="2" t="s">
        <v>1298</v>
      </c>
      <c r="B204" s="3">
        <v>45878.459548610997</v>
      </c>
      <c r="C204" s="2" t="s">
        <v>242</v>
      </c>
      <c r="D204" s="2" t="s">
        <v>32</v>
      </c>
      <c r="E204" s="2" t="s">
        <v>33</v>
      </c>
      <c r="F204" s="2" t="s">
        <v>243</v>
      </c>
      <c r="G204" s="2" t="s">
        <v>256</v>
      </c>
      <c r="H204" s="2" t="s">
        <v>34</v>
      </c>
      <c r="I204" s="2" t="s">
        <v>1299</v>
      </c>
      <c r="J204" s="2" t="s">
        <v>35</v>
      </c>
      <c r="K204" s="2" t="s">
        <v>35</v>
      </c>
      <c r="L204" s="2" t="s">
        <v>35</v>
      </c>
      <c r="M204" s="2" t="s">
        <v>35</v>
      </c>
      <c r="N204" s="2" t="s">
        <v>35</v>
      </c>
      <c r="O204" s="2" t="s">
        <v>35</v>
      </c>
      <c r="P204" s="2" t="s">
        <v>87</v>
      </c>
      <c r="Q204" s="2" t="s">
        <v>35</v>
      </c>
      <c r="R204" s="2" t="s">
        <v>35</v>
      </c>
      <c r="S204" s="2" t="s">
        <v>35</v>
      </c>
      <c r="T204" s="2" t="s">
        <v>35</v>
      </c>
      <c r="U204" s="2" t="s">
        <v>35</v>
      </c>
      <c r="V204" s="2" t="s">
        <v>35</v>
      </c>
      <c r="W204" s="2" t="s">
        <v>35</v>
      </c>
      <c r="X204" s="2" t="s">
        <v>35</v>
      </c>
      <c r="Y204" s="2" t="s">
        <v>35</v>
      </c>
      <c r="Z204" s="2" t="s">
        <v>35</v>
      </c>
      <c r="AA204" s="2" t="s">
        <v>35</v>
      </c>
      <c r="AB204" s="2" t="s">
        <v>35</v>
      </c>
      <c r="AC204" s="2" t="s">
        <v>35</v>
      </c>
      <c r="AD204" s="2" t="s">
        <v>1300</v>
      </c>
      <c r="AE204" s="2" t="s">
        <v>102</v>
      </c>
      <c r="AF204" s="2" t="s">
        <v>245</v>
      </c>
      <c r="AG204" s="2" t="s">
        <v>49</v>
      </c>
      <c r="AH204" s="2" t="s">
        <v>38</v>
      </c>
    </row>
    <row r="205" spans="1:34">
      <c r="A205" s="2" t="s">
        <v>1301</v>
      </c>
      <c r="B205" s="3">
        <v>45878.462569443996</v>
      </c>
      <c r="C205" s="2" t="s">
        <v>242</v>
      </c>
      <c r="D205" s="2" t="s">
        <v>32</v>
      </c>
      <c r="E205" s="2" t="s">
        <v>33</v>
      </c>
      <c r="F205" s="2" t="s">
        <v>243</v>
      </c>
      <c r="G205" s="2" t="s">
        <v>249</v>
      </c>
      <c r="H205" s="2" t="s">
        <v>34</v>
      </c>
      <c r="I205" s="2" t="s">
        <v>1302</v>
      </c>
      <c r="J205" s="2" t="s">
        <v>35</v>
      </c>
      <c r="K205" s="2" t="s">
        <v>35</v>
      </c>
      <c r="L205" s="2" t="s">
        <v>35</v>
      </c>
      <c r="M205" s="2" t="s">
        <v>35</v>
      </c>
      <c r="N205" s="2" t="s">
        <v>35</v>
      </c>
      <c r="O205" s="2" t="s">
        <v>35</v>
      </c>
      <c r="P205" s="2" t="s">
        <v>87</v>
      </c>
      <c r="Q205" s="2" t="s">
        <v>35</v>
      </c>
      <c r="R205" s="2" t="s">
        <v>35</v>
      </c>
      <c r="S205" s="2" t="s">
        <v>35</v>
      </c>
      <c r="T205" s="2" t="s">
        <v>35</v>
      </c>
      <c r="U205" s="2" t="s">
        <v>35</v>
      </c>
      <c r="V205" s="2" t="s">
        <v>35</v>
      </c>
      <c r="W205" s="2" t="s">
        <v>35</v>
      </c>
      <c r="X205" s="2" t="s">
        <v>35</v>
      </c>
      <c r="Y205" s="2" t="s">
        <v>35</v>
      </c>
      <c r="Z205" s="2" t="s">
        <v>35</v>
      </c>
      <c r="AA205" s="2" t="s">
        <v>35</v>
      </c>
      <c r="AB205" s="2" t="s">
        <v>35</v>
      </c>
      <c r="AC205" s="2" t="s">
        <v>35</v>
      </c>
      <c r="AD205" s="2" t="s">
        <v>1303</v>
      </c>
      <c r="AE205" s="2" t="s">
        <v>102</v>
      </c>
      <c r="AF205" s="2" t="s">
        <v>245</v>
      </c>
      <c r="AG205" s="2" t="s">
        <v>49</v>
      </c>
      <c r="AH205" s="2" t="s">
        <v>38</v>
      </c>
    </row>
    <row r="206" spans="1:34">
      <c r="A206" s="2" t="s">
        <v>1304</v>
      </c>
      <c r="B206" s="3">
        <v>45878.471458332999</v>
      </c>
      <c r="C206" s="2" t="s">
        <v>242</v>
      </c>
      <c r="D206" s="2" t="s">
        <v>32</v>
      </c>
      <c r="E206" s="2" t="s">
        <v>33</v>
      </c>
      <c r="F206" s="2" t="s">
        <v>243</v>
      </c>
      <c r="G206" s="2" t="s">
        <v>344</v>
      </c>
      <c r="H206" s="2" t="s">
        <v>34</v>
      </c>
      <c r="I206" s="2" t="s">
        <v>1305</v>
      </c>
      <c r="J206" s="2" t="s">
        <v>35</v>
      </c>
      <c r="K206" s="2" t="s">
        <v>35</v>
      </c>
      <c r="L206" s="2" t="s">
        <v>35</v>
      </c>
      <c r="M206" s="2" t="s">
        <v>35</v>
      </c>
      <c r="N206" s="2" t="s">
        <v>35</v>
      </c>
      <c r="O206" s="2" t="s">
        <v>35</v>
      </c>
      <c r="P206" s="2" t="s">
        <v>87</v>
      </c>
      <c r="Q206" s="2" t="s">
        <v>35</v>
      </c>
      <c r="R206" s="2" t="s">
        <v>35</v>
      </c>
      <c r="S206" s="2" t="s">
        <v>35</v>
      </c>
      <c r="T206" s="2" t="s">
        <v>35</v>
      </c>
      <c r="U206" s="2" t="s">
        <v>35</v>
      </c>
      <c r="V206" s="2" t="s">
        <v>35</v>
      </c>
      <c r="W206" s="2" t="s">
        <v>35</v>
      </c>
      <c r="X206" s="2" t="s">
        <v>35</v>
      </c>
      <c r="Y206" s="2" t="s">
        <v>35</v>
      </c>
      <c r="Z206" s="2" t="s">
        <v>35</v>
      </c>
      <c r="AA206" s="2" t="s">
        <v>35</v>
      </c>
      <c r="AB206" s="2" t="s">
        <v>35</v>
      </c>
      <c r="AC206" s="2" t="s">
        <v>35</v>
      </c>
      <c r="AD206" s="2" t="s">
        <v>1306</v>
      </c>
      <c r="AE206" s="2" t="s">
        <v>102</v>
      </c>
      <c r="AF206" s="2" t="s">
        <v>245</v>
      </c>
      <c r="AG206" s="2" t="s">
        <v>49</v>
      </c>
      <c r="AH206" s="2" t="s">
        <v>38</v>
      </c>
    </row>
    <row r="207" spans="1:34">
      <c r="A207" s="2" t="s">
        <v>1307</v>
      </c>
      <c r="B207" s="3">
        <v>45878.474143519001</v>
      </c>
      <c r="C207" s="2" t="s">
        <v>242</v>
      </c>
      <c r="D207" s="2" t="s">
        <v>32</v>
      </c>
      <c r="E207" s="2" t="s">
        <v>33</v>
      </c>
      <c r="F207" s="2" t="s">
        <v>243</v>
      </c>
      <c r="G207" s="2" t="s">
        <v>343</v>
      </c>
      <c r="H207" s="2" t="s">
        <v>34</v>
      </c>
      <c r="I207" s="2" t="s">
        <v>1308</v>
      </c>
      <c r="J207" s="2" t="s">
        <v>35</v>
      </c>
      <c r="K207" s="2" t="s">
        <v>35</v>
      </c>
      <c r="L207" s="2" t="s">
        <v>35</v>
      </c>
      <c r="M207" s="2" t="s">
        <v>35</v>
      </c>
      <c r="N207" s="2" t="s">
        <v>35</v>
      </c>
      <c r="O207" s="2" t="s">
        <v>35</v>
      </c>
      <c r="P207" s="2" t="s">
        <v>87</v>
      </c>
      <c r="Q207" s="2" t="s">
        <v>35</v>
      </c>
      <c r="R207" s="2" t="s">
        <v>35</v>
      </c>
      <c r="S207" s="2" t="s">
        <v>35</v>
      </c>
      <c r="T207" s="2" t="s">
        <v>35</v>
      </c>
      <c r="U207" s="2" t="s">
        <v>35</v>
      </c>
      <c r="V207" s="2" t="s">
        <v>35</v>
      </c>
      <c r="W207" s="2" t="s">
        <v>35</v>
      </c>
      <c r="X207" s="2" t="s">
        <v>35</v>
      </c>
      <c r="Y207" s="2" t="s">
        <v>35</v>
      </c>
      <c r="Z207" s="2" t="s">
        <v>35</v>
      </c>
      <c r="AA207" s="2" t="s">
        <v>35</v>
      </c>
      <c r="AB207" s="2" t="s">
        <v>35</v>
      </c>
      <c r="AC207" s="2" t="s">
        <v>35</v>
      </c>
      <c r="AD207" s="2" t="s">
        <v>1309</v>
      </c>
      <c r="AE207" s="2" t="s">
        <v>102</v>
      </c>
      <c r="AF207" s="2" t="s">
        <v>245</v>
      </c>
      <c r="AG207" s="2" t="s">
        <v>49</v>
      </c>
      <c r="AH207" s="2" t="s">
        <v>38</v>
      </c>
    </row>
    <row r="208" spans="1:34">
      <c r="A208" s="2" t="s">
        <v>1310</v>
      </c>
      <c r="B208" s="3">
        <v>45878.476875</v>
      </c>
      <c r="C208" s="2" t="s">
        <v>242</v>
      </c>
      <c r="D208" s="2" t="s">
        <v>32</v>
      </c>
      <c r="E208" s="2" t="s">
        <v>33</v>
      </c>
      <c r="F208" s="2" t="s">
        <v>243</v>
      </c>
      <c r="G208" s="2" t="s">
        <v>339</v>
      </c>
      <c r="H208" s="2" t="s">
        <v>34</v>
      </c>
      <c r="I208" s="2" t="s">
        <v>1311</v>
      </c>
      <c r="J208" s="2" t="s">
        <v>35</v>
      </c>
      <c r="K208" s="2" t="s">
        <v>35</v>
      </c>
      <c r="L208" s="2" t="s">
        <v>35</v>
      </c>
      <c r="M208" s="2" t="s">
        <v>35</v>
      </c>
      <c r="N208" s="2" t="s">
        <v>35</v>
      </c>
      <c r="O208" s="2" t="s">
        <v>35</v>
      </c>
      <c r="P208" s="2" t="s">
        <v>87</v>
      </c>
      <c r="Q208" s="2" t="s">
        <v>35</v>
      </c>
      <c r="R208" s="2" t="s">
        <v>35</v>
      </c>
      <c r="S208" s="2" t="s">
        <v>35</v>
      </c>
      <c r="T208" s="2" t="s">
        <v>35</v>
      </c>
      <c r="U208" s="2" t="s">
        <v>35</v>
      </c>
      <c r="V208" s="2" t="s">
        <v>35</v>
      </c>
      <c r="W208" s="2" t="s">
        <v>35</v>
      </c>
      <c r="X208" s="2" t="s">
        <v>35</v>
      </c>
      <c r="Y208" s="2" t="s">
        <v>35</v>
      </c>
      <c r="Z208" s="2" t="s">
        <v>35</v>
      </c>
      <c r="AA208" s="2" t="s">
        <v>35</v>
      </c>
      <c r="AB208" s="2" t="s">
        <v>35</v>
      </c>
      <c r="AC208" s="2" t="s">
        <v>35</v>
      </c>
      <c r="AD208" s="2" t="s">
        <v>1312</v>
      </c>
      <c r="AE208" s="2" t="s">
        <v>102</v>
      </c>
      <c r="AF208" s="2" t="s">
        <v>245</v>
      </c>
      <c r="AG208" s="2" t="s">
        <v>49</v>
      </c>
      <c r="AH208" s="2" t="s">
        <v>38</v>
      </c>
    </row>
    <row r="209" spans="1:34">
      <c r="A209" s="2" t="s">
        <v>1313</v>
      </c>
      <c r="B209" s="3">
        <v>45878.479525463001</v>
      </c>
      <c r="C209" s="2" t="s">
        <v>242</v>
      </c>
      <c r="D209" s="2" t="s">
        <v>32</v>
      </c>
      <c r="E209" s="2" t="s">
        <v>33</v>
      </c>
      <c r="F209" s="2" t="s">
        <v>243</v>
      </c>
      <c r="G209" s="2" t="s">
        <v>251</v>
      </c>
      <c r="H209" s="2" t="s">
        <v>34</v>
      </c>
      <c r="I209" s="2" t="s">
        <v>1314</v>
      </c>
      <c r="J209" s="2" t="s">
        <v>35</v>
      </c>
      <c r="K209" s="2" t="s">
        <v>35</v>
      </c>
      <c r="L209" s="2" t="s">
        <v>35</v>
      </c>
      <c r="M209" s="2" t="s">
        <v>35</v>
      </c>
      <c r="N209" s="2" t="s">
        <v>35</v>
      </c>
      <c r="O209" s="2" t="s">
        <v>35</v>
      </c>
      <c r="P209" s="2" t="s">
        <v>87</v>
      </c>
      <c r="Q209" s="2" t="s">
        <v>35</v>
      </c>
      <c r="R209" s="2" t="s">
        <v>35</v>
      </c>
      <c r="S209" s="2" t="s">
        <v>35</v>
      </c>
      <c r="T209" s="2" t="s">
        <v>35</v>
      </c>
      <c r="U209" s="2" t="s">
        <v>35</v>
      </c>
      <c r="V209" s="2" t="s">
        <v>35</v>
      </c>
      <c r="W209" s="2" t="s">
        <v>35</v>
      </c>
      <c r="X209" s="2" t="s">
        <v>35</v>
      </c>
      <c r="Y209" s="2" t="s">
        <v>35</v>
      </c>
      <c r="Z209" s="2" t="s">
        <v>35</v>
      </c>
      <c r="AA209" s="2" t="s">
        <v>35</v>
      </c>
      <c r="AB209" s="2" t="s">
        <v>35</v>
      </c>
      <c r="AC209" s="2" t="s">
        <v>35</v>
      </c>
      <c r="AD209" s="2" t="s">
        <v>1315</v>
      </c>
      <c r="AE209" s="2" t="s">
        <v>102</v>
      </c>
      <c r="AF209" s="2" t="s">
        <v>245</v>
      </c>
      <c r="AG209" s="2" t="s">
        <v>49</v>
      </c>
      <c r="AH209" s="2" t="s">
        <v>38</v>
      </c>
    </row>
    <row r="210" spans="1:34">
      <c r="A210" s="2" t="s">
        <v>1316</v>
      </c>
      <c r="B210" s="3">
        <v>45878.483090278001</v>
      </c>
      <c r="C210" s="2" t="s">
        <v>242</v>
      </c>
      <c r="D210" s="2" t="s">
        <v>32</v>
      </c>
      <c r="E210" s="2" t="s">
        <v>33</v>
      </c>
      <c r="F210" s="2" t="s">
        <v>243</v>
      </c>
      <c r="G210" s="2" t="s">
        <v>248</v>
      </c>
      <c r="H210" s="2" t="s">
        <v>34</v>
      </c>
      <c r="I210" s="2" t="s">
        <v>1317</v>
      </c>
      <c r="J210" s="2" t="s">
        <v>35</v>
      </c>
      <c r="K210" s="2" t="s">
        <v>35</v>
      </c>
      <c r="L210" s="2" t="s">
        <v>35</v>
      </c>
      <c r="M210" s="2" t="s">
        <v>35</v>
      </c>
      <c r="N210" s="2" t="s">
        <v>35</v>
      </c>
      <c r="O210" s="2" t="s">
        <v>35</v>
      </c>
      <c r="P210" s="2" t="s">
        <v>87</v>
      </c>
      <c r="Q210" s="2" t="s">
        <v>35</v>
      </c>
      <c r="R210" s="2" t="s">
        <v>35</v>
      </c>
      <c r="S210" s="2" t="s">
        <v>35</v>
      </c>
      <c r="T210" s="2" t="s">
        <v>35</v>
      </c>
      <c r="U210" s="2" t="s">
        <v>35</v>
      </c>
      <c r="V210" s="2" t="s">
        <v>35</v>
      </c>
      <c r="W210" s="2" t="s">
        <v>35</v>
      </c>
      <c r="X210" s="2" t="s">
        <v>35</v>
      </c>
      <c r="Y210" s="2" t="s">
        <v>35</v>
      </c>
      <c r="Z210" s="2" t="s">
        <v>35</v>
      </c>
      <c r="AA210" s="2" t="s">
        <v>35</v>
      </c>
      <c r="AB210" s="2" t="s">
        <v>35</v>
      </c>
      <c r="AC210" s="2" t="s">
        <v>35</v>
      </c>
      <c r="AD210" s="2" t="s">
        <v>1318</v>
      </c>
      <c r="AE210" s="2" t="s">
        <v>102</v>
      </c>
      <c r="AF210" s="2" t="s">
        <v>245</v>
      </c>
      <c r="AG210" s="2" t="s">
        <v>49</v>
      </c>
      <c r="AH210" s="2" t="s">
        <v>38</v>
      </c>
    </row>
    <row r="211" spans="1:34">
      <c r="A211" s="2" t="s">
        <v>1319</v>
      </c>
      <c r="B211" s="3">
        <v>45878.484884259</v>
      </c>
      <c r="C211" s="2" t="s">
        <v>242</v>
      </c>
      <c r="D211" s="2" t="s">
        <v>32</v>
      </c>
      <c r="E211" s="2" t="s">
        <v>33</v>
      </c>
      <c r="F211" s="2" t="s">
        <v>243</v>
      </c>
      <c r="G211" s="2" t="s">
        <v>259</v>
      </c>
      <c r="H211" s="2" t="s">
        <v>34</v>
      </c>
      <c r="I211" s="2" t="s">
        <v>1320</v>
      </c>
      <c r="J211" s="2" t="s">
        <v>35</v>
      </c>
      <c r="K211" s="2" t="s">
        <v>35</v>
      </c>
      <c r="L211" s="2" t="s">
        <v>35</v>
      </c>
      <c r="M211" s="2" t="s">
        <v>35</v>
      </c>
      <c r="N211" s="2" t="s">
        <v>35</v>
      </c>
      <c r="O211" s="2" t="s">
        <v>35</v>
      </c>
      <c r="P211" s="2" t="s">
        <v>87</v>
      </c>
      <c r="Q211" s="2" t="s">
        <v>35</v>
      </c>
      <c r="R211" s="2" t="s">
        <v>35</v>
      </c>
      <c r="S211" s="2" t="s">
        <v>35</v>
      </c>
      <c r="T211" s="2" t="s">
        <v>35</v>
      </c>
      <c r="U211" s="2" t="s">
        <v>35</v>
      </c>
      <c r="V211" s="2" t="s">
        <v>35</v>
      </c>
      <c r="W211" s="2" t="s">
        <v>35</v>
      </c>
      <c r="X211" s="2" t="s">
        <v>35</v>
      </c>
      <c r="Y211" s="2" t="s">
        <v>35</v>
      </c>
      <c r="Z211" s="2" t="s">
        <v>35</v>
      </c>
      <c r="AA211" s="2" t="s">
        <v>35</v>
      </c>
      <c r="AB211" s="2" t="s">
        <v>35</v>
      </c>
      <c r="AC211" s="2" t="s">
        <v>35</v>
      </c>
      <c r="AD211" s="2" t="s">
        <v>1321</v>
      </c>
      <c r="AE211" s="2" t="s">
        <v>102</v>
      </c>
      <c r="AF211" s="2" t="s">
        <v>245</v>
      </c>
      <c r="AG211" s="2" t="s">
        <v>49</v>
      </c>
      <c r="AH211" s="2" t="s">
        <v>38</v>
      </c>
    </row>
    <row r="212" spans="1:34">
      <c r="A212" s="2" t="s">
        <v>1322</v>
      </c>
      <c r="B212" s="3">
        <v>45878.491770833003</v>
      </c>
      <c r="C212" s="2" t="s">
        <v>242</v>
      </c>
      <c r="D212" s="2" t="s">
        <v>32</v>
      </c>
      <c r="E212" s="2" t="s">
        <v>33</v>
      </c>
      <c r="F212" s="2" t="s">
        <v>243</v>
      </c>
      <c r="G212" s="2" t="s">
        <v>260</v>
      </c>
      <c r="H212" s="2" t="s">
        <v>34</v>
      </c>
      <c r="I212" s="2" t="s">
        <v>1323</v>
      </c>
      <c r="J212" s="2" t="s">
        <v>35</v>
      </c>
      <c r="K212" s="2" t="s">
        <v>35</v>
      </c>
      <c r="L212" s="2" t="s">
        <v>35</v>
      </c>
      <c r="M212" s="2" t="s">
        <v>35</v>
      </c>
      <c r="N212" s="2" t="s">
        <v>35</v>
      </c>
      <c r="O212" s="2" t="s">
        <v>35</v>
      </c>
      <c r="P212" s="2" t="s">
        <v>87</v>
      </c>
      <c r="Q212" s="2" t="s">
        <v>35</v>
      </c>
      <c r="R212" s="2" t="s">
        <v>35</v>
      </c>
      <c r="S212" s="2" t="s">
        <v>35</v>
      </c>
      <c r="T212" s="2" t="s">
        <v>35</v>
      </c>
      <c r="U212" s="2" t="s">
        <v>35</v>
      </c>
      <c r="V212" s="2" t="s">
        <v>35</v>
      </c>
      <c r="W212" s="2" t="s">
        <v>35</v>
      </c>
      <c r="X212" s="2" t="s">
        <v>35</v>
      </c>
      <c r="Y212" s="2" t="s">
        <v>35</v>
      </c>
      <c r="Z212" s="2" t="s">
        <v>35</v>
      </c>
      <c r="AA212" s="2" t="s">
        <v>35</v>
      </c>
      <c r="AB212" s="2" t="s">
        <v>35</v>
      </c>
      <c r="AC212" s="2" t="s">
        <v>35</v>
      </c>
      <c r="AD212" s="2" t="s">
        <v>1324</v>
      </c>
      <c r="AE212" s="2" t="s">
        <v>102</v>
      </c>
      <c r="AF212" s="2" t="s">
        <v>245</v>
      </c>
      <c r="AG212" s="2" t="s">
        <v>49</v>
      </c>
      <c r="AH212" s="2" t="s">
        <v>38</v>
      </c>
    </row>
    <row r="213" spans="1:34">
      <c r="A213" s="2" t="s">
        <v>1325</v>
      </c>
      <c r="B213" s="3">
        <v>45878.494166666998</v>
      </c>
      <c r="C213" s="2" t="s">
        <v>242</v>
      </c>
      <c r="D213" s="2" t="s">
        <v>32</v>
      </c>
      <c r="E213" s="2" t="s">
        <v>33</v>
      </c>
      <c r="F213" s="2" t="s">
        <v>243</v>
      </c>
      <c r="G213" s="2" t="s">
        <v>340</v>
      </c>
      <c r="H213" s="2" t="s">
        <v>34</v>
      </c>
      <c r="I213" s="2" t="s">
        <v>1326</v>
      </c>
      <c r="J213" s="2" t="s">
        <v>35</v>
      </c>
      <c r="K213" s="2" t="s">
        <v>35</v>
      </c>
      <c r="L213" s="2" t="s">
        <v>35</v>
      </c>
      <c r="M213" s="2" t="s">
        <v>35</v>
      </c>
      <c r="N213" s="2" t="s">
        <v>35</v>
      </c>
      <c r="O213" s="2" t="s">
        <v>35</v>
      </c>
      <c r="P213" s="2" t="s">
        <v>87</v>
      </c>
      <c r="Q213" s="2" t="s">
        <v>35</v>
      </c>
      <c r="R213" s="2" t="s">
        <v>35</v>
      </c>
      <c r="S213" s="2" t="s">
        <v>35</v>
      </c>
      <c r="T213" s="2" t="s">
        <v>35</v>
      </c>
      <c r="U213" s="2" t="s">
        <v>35</v>
      </c>
      <c r="V213" s="2" t="s">
        <v>35</v>
      </c>
      <c r="W213" s="2" t="s">
        <v>35</v>
      </c>
      <c r="X213" s="2" t="s">
        <v>35</v>
      </c>
      <c r="Y213" s="2" t="s">
        <v>35</v>
      </c>
      <c r="Z213" s="2" t="s">
        <v>35</v>
      </c>
      <c r="AA213" s="2" t="s">
        <v>35</v>
      </c>
      <c r="AB213" s="2" t="s">
        <v>35</v>
      </c>
      <c r="AC213" s="2" t="s">
        <v>35</v>
      </c>
      <c r="AD213" s="2" t="s">
        <v>1327</v>
      </c>
      <c r="AE213" s="2" t="s">
        <v>102</v>
      </c>
      <c r="AF213" s="2" t="s">
        <v>245</v>
      </c>
      <c r="AG213" s="2" t="s">
        <v>49</v>
      </c>
      <c r="AH213" s="2" t="s">
        <v>38</v>
      </c>
    </row>
    <row r="214" spans="1:34">
      <c r="A214" s="2" t="s">
        <v>1328</v>
      </c>
      <c r="B214" s="3">
        <v>45878.560057870003</v>
      </c>
      <c r="C214" s="2" t="s">
        <v>90</v>
      </c>
      <c r="D214" s="2" t="s">
        <v>40</v>
      </c>
      <c r="E214" s="2" t="s">
        <v>33</v>
      </c>
      <c r="F214" s="2" t="s">
        <v>89</v>
      </c>
      <c r="G214" s="2" t="s">
        <v>495</v>
      </c>
      <c r="H214" s="2" t="s">
        <v>34</v>
      </c>
      <c r="I214" s="2" t="s">
        <v>1329</v>
      </c>
      <c r="J214" s="2" t="s">
        <v>35</v>
      </c>
      <c r="K214" s="2" t="s">
        <v>35</v>
      </c>
      <c r="L214" s="2" t="s">
        <v>35</v>
      </c>
      <c r="M214" s="2" t="s">
        <v>35</v>
      </c>
      <c r="N214" s="2" t="s">
        <v>35</v>
      </c>
      <c r="O214" s="2" t="s">
        <v>35</v>
      </c>
      <c r="P214" s="2" t="s">
        <v>87</v>
      </c>
      <c r="Q214" s="2" t="s">
        <v>35</v>
      </c>
      <c r="R214" s="2" t="s">
        <v>35</v>
      </c>
      <c r="S214" s="2" t="s">
        <v>35</v>
      </c>
      <c r="T214" s="2" t="s">
        <v>35</v>
      </c>
      <c r="U214" s="2" t="s">
        <v>35</v>
      </c>
      <c r="V214" s="2" t="s">
        <v>35</v>
      </c>
      <c r="W214" s="2" t="s">
        <v>35</v>
      </c>
      <c r="X214" s="2" t="s">
        <v>35</v>
      </c>
      <c r="Y214" s="2" t="s">
        <v>35</v>
      </c>
      <c r="Z214" s="2" t="s">
        <v>35</v>
      </c>
      <c r="AA214" s="2" t="s">
        <v>35</v>
      </c>
      <c r="AB214" s="2" t="s">
        <v>35</v>
      </c>
      <c r="AC214" s="2" t="s">
        <v>35</v>
      </c>
      <c r="AD214" s="2" t="s">
        <v>1330</v>
      </c>
      <c r="AE214" s="2" t="s">
        <v>36</v>
      </c>
      <c r="AF214" s="2" t="s">
        <v>892</v>
      </c>
      <c r="AG214" s="2" t="s">
        <v>49</v>
      </c>
      <c r="AH214" s="2" t="s">
        <v>38</v>
      </c>
    </row>
    <row r="215" spans="1:34">
      <c r="A215" s="2" t="s">
        <v>1331</v>
      </c>
      <c r="B215" s="3">
        <v>45878.563530093001</v>
      </c>
      <c r="C215" s="2" t="s">
        <v>90</v>
      </c>
      <c r="D215" s="2" t="s">
        <v>32</v>
      </c>
      <c r="E215" s="2" t="s">
        <v>33</v>
      </c>
      <c r="F215" s="2" t="s">
        <v>89</v>
      </c>
      <c r="G215" s="2" t="s">
        <v>488</v>
      </c>
      <c r="H215" s="2" t="s">
        <v>34</v>
      </c>
      <c r="I215" s="2" t="s">
        <v>1332</v>
      </c>
      <c r="J215" s="2" t="s">
        <v>35</v>
      </c>
      <c r="K215" s="2" t="s">
        <v>35</v>
      </c>
      <c r="L215" s="2" t="s">
        <v>35</v>
      </c>
      <c r="M215" s="2" t="s">
        <v>35</v>
      </c>
      <c r="N215" s="2" t="s">
        <v>35</v>
      </c>
      <c r="O215" s="2" t="s">
        <v>35</v>
      </c>
      <c r="P215" s="2" t="s">
        <v>87</v>
      </c>
      <c r="Q215" s="2" t="s">
        <v>35</v>
      </c>
      <c r="R215" s="2" t="s">
        <v>35</v>
      </c>
      <c r="S215" s="2" t="s">
        <v>35</v>
      </c>
      <c r="T215" s="2" t="s">
        <v>35</v>
      </c>
      <c r="U215" s="2" t="s">
        <v>35</v>
      </c>
      <c r="V215" s="2" t="s">
        <v>35</v>
      </c>
      <c r="W215" s="2" t="s">
        <v>35</v>
      </c>
      <c r="X215" s="2" t="s">
        <v>35</v>
      </c>
      <c r="Y215" s="2" t="s">
        <v>35</v>
      </c>
      <c r="Z215" s="2" t="s">
        <v>35</v>
      </c>
      <c r="AA215" s="2" t="s">
        <v>35</v>
      </c>
      <c r="AB215" s="2" t="s">
        <v>35</v>
      </c>
      <c r="AC215" s="2" t="s">
        <v>35</v>
      </c>
      <c r="AD215" s="2" t="s">
        <v>1333</v>
      </c>
      <c r="AE215" s="2" t="s">
        <v>36</v>
      </c>
      <c r="AF215" s="2" t="s">
        <v>892</v>
      </c>
      <c r="AG215" s="2" t="s">
        <v>49</v>
      </c>
      <c r="AH215" s="2" t="s">
        <v>38</v>
      </c>
    </row>
    <row r="216" spans="1:34">
      <c r="A216" s="2" t="s">
        <v>1334</v>
      </c>
      <c r="B216" s="3">
        <v>45879.295694444001</v>
      </c>
      <c r="C216" s="2" t="s">
        <v>242</v>
      </c>
      <c r="D216" s="2" t="s">
        <v>32</v>
      </c>
      <c r="E216" s="2" t="s">
        <v>33</v>
      </c>
      <c r="F216" s="2" t="s">
        <v>243</v>
      </c>
      <c r="G216" s="2" t="s">
        <v>262</v>
      </c>
      <c r="H216" s="2" t="s">
        <v>34</v>
      </c>
      <c r="I216" s="2" t="s">
        <v>1335</v>
      </c>
      <c r="J216" s="2" t="s">
        <v>35</v>
      </c>
      <c r="K216" s="2" t="s">
        <v>35</v>
      </c>
      <c r="L216" s="2" t="s">
        <v>35</v>
      </c>
      <c r="M216" s="2" t="s">
        <v>35</v>
      </c>
      <c r="N216" s="2" t="s">
        <v>35</v>
      </c>
      <c r="O216" s="2" t="s">
        <v>35</v>
      </c>
      <c r="P216" s="2" t="s">
        <v>87</v>
      </c>
      <c r="Q216" s="2" t="s">
        <v>35</v>
      </c>
      <c r="R216" s="2" t="s">
        <v>35</v>
      </c>
      <c r="S216" s="2" t="s">
        <v>35</v>
      </c>
      <c r="T216" s="2" t="s">
        <v>35</v>
      </c>
      <c r="U216" s="2" t="s">
        <v>35</v>
      </c>
      <c r="V216" s="2" t="s">
        <v>35</v>
      </c>
      <c r="W216" s="2" t="s">
        <v>35</v>
      </c>
      <c r="X216" s="2" t="s">
        <v>35</v>
      </c>
      <c r="Y216" s="2" t="s">
        <v>35</v>
      </c>
      <c r="Z216" s="2" t="s">
        <v>35</v>
      </c>
      <c r="AA216" s="2" t="s">
        <v>35</v>
      </c>
      <c r="AB216" s="2" t="s">
        <v>35</v>
      </c>
      <c r="AC216" s="2" t="s">
        <v>35</v>
      </c>
      <c r="AD216" s="2" t="s">
        <v>1336</v>
      </c>
      <c r="AE216" s="2" t="s">
        <v>102</v>
      </c>
      <c r="AF216" s="2" t="s">
        <v>245</v>
      </c>
      <c r="AG216" s="2" t="s">
        <v>49</v>
      </c>
      <c r="AH216" s="2" t="s">
        <v>38</v>
      </c>
    </row>
    <row r="217" spans="1:34">
      <c r="A217" s="2" t="s">
        <v>1337</v>
      </c>
      <c r="B217" s="3">
        <v>45879.306041666998</v>
      </c>
      <c r="C217" s="2" t="s">
        <v>242</v>
      </c>
      <c r="D217" s="2" t="s">
        <v>32</v>
      </c>
      <c r="E217" s="2" t="s">
        <v>33</v>
      </c>
      <c r="F217" s="2" t="s">
        <v>243</v>
      </c>
      <c r="G217" s="2" t="s">
        <v>263</v>
      </c>
      <c r="H217" s="2" t="s">
        <v>34</v>
      </c>
      <c r="I217" s="2" t="s">
        <v>1338</v>
      </c>
      <c r="J217" s="2" t="s">
        <v>35</v>
      </c>
      <c r="K217" s="2" t="s">
        <v>35</v>
      </c>
      <c r="L217" s="2" t="s">
        <v>35</v>
      </c>
      <c r="M217" s="2" t="s">
        <v>35</v>
      </c>
      <c r="N217" s="2" t="s">
        <v>35</v>
      </c>
      <c r="O217" s="2" t="s">
        <v>35</v>
      </c>
      <c r="P217" s="2" t="s">
        <v>87</v>
      </c>
      <c r="Q217" s="2" t="s">
        <v>35</v>
      </c>
      <c r="R217" s="2" t="s">
        <v>35</v>
      </c>
      <c r="S217" s="2" t="s">
        <v>35</v>
      </c>
      <c r="T217" s="2" t="s">
        <v>35</v>
      </c>
      <c r="U217" s="2" t="s">
        <v>35</v>
      </c>
      <c r="V217" s="2" t="s">
        <v>35</v>
      </c>
      <c r="W217" s="2" t="s">
        <v>35</v>
      </c>
      <c r="X217" s="2" t="s">
        <v>35</v>
      </c>
      <c r="Y217" s="2" t="s">
        <v>35</v>
      </c>
      <c r="Z217" s="2" t="s">
        <v>35</v>
      </c>
      <c r="AA217" s="2" t="s">
        <v>35</v>
      </c>
      <c r="AB217" s="2" t="s">
        <v>35</v>
      </c>
      <c r="AC217" s="2" t="s">
        <v>35</v>
      </c>
      <c r="AD217" s="2" t="s">
        <v>1339</v>
      </c>
      <c r="AE217" s="2" t="s">
        <v>102</v>
      </c>
      <c r="AF217" s="2" t="s">
        <v>245</v>
      </c>
      <c r="AG217" s="2" t="s">
        <v>49</v>
      </c>
      <c r="AH217" s="2" t="s">
        <v>38</v>
      </c>
    </row>
    <row r="218" spans="1:34">
      <c r="A218" s="2" t="s">
        <v>1340</v>
      </c>
      <c r="B218" s="3">
        <v>45879.347615740997</v>
      </c>
      <c r="C218" s="2" t="s">
        <v>90</v>
      </c>
      <c r="D218" s="2" t="s">
        <v>32</v>
      </c>
      <c r="E218" s="2" t="s">
        <v>33</v>
      </c>
      <c r="F218" s="2" t="s">
        <v>91</v>
      </c>
      <c r="G218" s="2" t="s">
        <v>97</v>
      </c>
      <c r="H218" s="2" t="s">
        <v>34</v>
      </c>
      <c r="I218" s="2" t="s">
        <v>1341</v>
      </c>
      <c r="J218" s="2" t="s">
        <v>35</v>
      </c>
      <c r="K218" s="2" t="s">
        <v>35</v>
      </c>
      <c r="L218" s="2" t="s">
        <v>35</v>
      </c>
      <c r="M218" s="2" t="s">
        <v>35</v>
      </c>
      <c r="N218" s="2" t="s">
        <v>35</v>
      </c>
      <c r="O218" s="2" t="s">
        <v>35</v>
      </c>
      <c r="P218" s="2" t="s">
        <v>87</v>
      </c>
      <c r="Q218" s="2" t="s">
        <v>35</v>
      </c>
      <c r="R218" s="2" t="s">
        <v>35</v>
      </c>
      <c r="S218" s="2" t="s">
        <v>35</v>
      </c>
      <c r="T218" s="2" t="s">
        <v>35</v>
      </c>
      <c r="U218" s="2" t="s">
        <v>35</v>
      </c>
      <c r="V218" s="2" t="s">
        <v>35</v>
      </c>
      <c r="W218" s="2" t="s">
        <v>35</v>
      </c>
      <c r="X218" s="2" t="s">
        <v>35</v>
      </c>
      <c r="Y218" s="2" t="s">
        <v>35</v>
      </c>
      <c r="Z218" s="2" t="s">
        <v>35</v>
      </c>
      <c r="AA218" s="2" t="s">
        <v>35</v>
      </c>
      <c r="AB218" s="2" t="s">
        <v>35</v>
      </c>
      <c r="AC218" s="2" t="s">
        <v>35</v>
      </c>
      <c r="AD218" s="2" t="s">
        <v>1342</v>
      </c>
      <c r="AE218" s="2" t="s">
        <v>36</v>
      </c>
      <c r="AF218" s="2" t="s">
        <v>93</v>
      </c>
      <c r="AG218" s="2" t="s">
        <v>49</v>
      </c>
      <c r="AH218" s="2" t="s">
        <v>41</v>
      </c>
    </row>
    <row r="219" spans="1:34">
      <c r="A219" s="2" t="s">
        <v>1343</v>
      </c>
      <c r="B219" s="3">
        <v>45879.350011574003</v>
      </c>
      <c r="C219" s="2" t="s">
        <v>90</v>
      </c>
      <c r="D219" s="2" t="s">
        <v>32</v>
      </c>
      <c r="E219" s="2" t="s">
        <v>33</v>
      </c>
      <c r="F219" s="2" t="s">
        <v>91</v>
      </c>
      <c r="G219" s="2" t="s">
        <v>247</v>
      </c>
      <c r="H219" s="2" t="s">
        <v>34</v>
      </c>
      <c r="I219" s="2" t="s">
        <v>1344</v>
      </c>
      <c r="J219" s="2" t="s">
        <v>35</v>
      </c>
      <c r="K219" s="2" t="s">
        <v>35</v>
      </c>
      <c r="L219" s="2" t="s">
        <v>35</v>
      </c>
      <c r="M219" s="2" t="s">
        <v>35</v>
      </c>
      <c r="N219" s="2" t="s">
        <v>35</v>
      </c>
      <c r="O219" s="2" t="s">
        <v>35</v>
      </c>
      <c r="P219" s="2" t="s">
        <v>87</v>
      </c>
      <c r="Q219" s="2" t="s">
        <v>35</v>
      </c>
      <c r="R219" s="2" t="s">
        <v>35</v>
      </c>
      <c r="S219" s="2" t="s">
        <v>35</v>
      </c>
      <c r="T219" s="2" t="s">
        <v>35</v>
      </c>
      <c r="U219" s="2" t="s">
        <v>35</v>
      </c>
      <c r="V219" s="2" t="s">
        <v>35</v>
      </c>
      <c r="W219" s="2" t="s">
        <v>35</v>
      </c>
      <c r="X219" s="2" t="s">
        <v>35</v>
      </c>
      <c r="Y219" s="2" t="s">
        <v>35</v>
      </c>
      <c r="Z219" s="2" t="s">
        <v>35</v>
      </c>
      <c r="AA219" s="2" t="s">
        <v>35</v>
      </c>
      <c r="AB219" s="2" t="s">
        <v>35</v>
      </c>
      <c r="AC219" s="2" t="s">
        <v>35</v>
      </c>
      <c r="AD219" s="2" t="s">
        <v>1345</v>
      </c>
      <c r="AE219" s="2" t="s">
        <v>36</v>
      </c>
      <c r="AF219" s="2" t="s">
        <v>93</v>
      </c>
      <c r="AG219" s="2" t="s">
        <v>49</v>
      </c>
      <c r="AH219" s="2" t="s">
        <v>41</v>
      </c>
    </row>
    <row r="220" spans="1:34">
      <c r="A220" s="2" t="s">
        <v>1346</v>
      </c>
      <c r="B220" s="3">
        <v>45879.357777778001</v>
      </c>
      <c r="C220" s="2" t="s">
        <v>90</v>
      </c>
      <c r="D220" s="2" t="s">
        <v>32</v>
      </c>
      <c r="E220" s="2" t="s">
        <v>33</v>
      </c>
      <c r="F220" s="2" t="s">
        <v>91</v>
      </c>
      <c r="G220" s="2" t="s">
        <v>94</v>
      </c>
      <c r="H220" s="2" t="s">
        <v>34</v>
      </c>
      <c r="I220" s="2" t="s">
        <v>1347</v>
      </c>
      <c r="J220" s="2" t="s">
        <v>35</v>
      </c>
      <c r="K220" s="2" t="s">
        <v>35</v>
      </c>
      <c r="L220" s="2" t="s">
        <v>35</v>
      </c>
      <c r="M220" s="2" t="s">
        <v>35</v>
      </c>
      <c r="N220" s="2" t="s">
        <v>35</v>
      </c>
      <c r="O220" s="2" t="s">
        <v>35</v>
      </c>
      <c r="P220" s="2" t="s">
        <v>87</v>
      </c>
      <c r="Q220" s="2" t="s">
        <v>35</v>
      </c>
      <c r="R220" s="2" t="s">
        <v>35</v>
      </c>
      <c r="S220" s="2" t="s">
        <v>35</v>
      </c>
      <c r="T220" s="2" t="s">
        <v>35</v>
      </c>
      <c r="U220" s="2" t="s">
        <v>35</v>
      </c>
      <c r="V220" s="2" t="s">
        <v>35</v>
      </c>
      <c r="W220" s="2" t="s">
        <v>35</v>
      </c>
      <c r="X220" s="2" t="s">
        <v>35</v>
      </c>
      <c r="Y220" s="2" t="s">
        <v>35</v>
      </c>
      <c r="Z220" s="2" t="s">
        <v>35</v>
      </c>
      <c r="AA220" s="2" t="s">
        <v>35</v>
      </c>
      <c r="AB220" s="2" t="s">
        <v>35</v>
      </c>
      <c r="AC220" s="2" t="s">
        <v>35</v>
      </c>
      <c r="AD220" s="2" t="s">
        <v>1348</v>
      </c>
      <c r="AE220" s="2" t="s">
        <v>36</v>
      </c>
      <c r="AF220" s="2" t="s">
        <v>93</v>
      </c>
      <c r="AG220" s="2" t="s">
        <v>49</v>
      </c>
      <c r="AH220" s="2" t="s">
        <v>41</v>
      </c>
    </row>
    <row r="221" spans="1:34">
      <c r="A221" s="2" t="s">
        <v>1349</v>
      </c>
      <c r="B221" s="3">
        <v>45879.359965278003</v>
      </c>
      <c r="C221" s="2" t="s">
        <v>90</v>
      </c>
      <c r="D221" s="2" t="s">
        <v>32</v>
      </c>
      <c r="E221" s="2" t="s">
        <v>33</v>
      </c>
      <c r="F221" s="2" t="s">
        <v>91</v>
      </c>
      <c r="G221" s="2" t="s">
        <v>238</v>
      </c>
      <c r="H221" s="2" t="s">
        <v>34</v>
      </c>
      <c r="I221" s="2" t="s">
        <v>1350</v>
      </c>
      <c r="J221" s="2" t="s">
        <v>35</v>
      </c>
      <c r="K221" s="2" t="s">
        <v>35</v>
      </c>
      <c r="L221" s="2" t="s">
        <v>35</v>
      </c>
      <c r="M221" s="2" t="s">
        <v>35</v>
      </c>
      <c r="N221" s="2" t="s">
        <v>35</v>
      </c>
      <c r="O221" s="2" t="s">
        <v>35</v>
      </c>
      <c r="P221" s="2" t="s">
        <v>87</v>
      </c>
      <c r="Q221" s="2" t="s">
        <v>35</v>
      </c>
      <c r="R221" s="2" t="s">
        <v>35</v>
      </c>
      <c r="S221" s="2" t="s">
        <v>35</v>
      </c>
      <c r="T221" s="2" t="s">
        <v>35</v>
      </c>
      <c r="U221" s="2" t="s">
        <v>35</v>
      </c>
      <c r="V221" s="2" t="s">
        <v>35</v>
      </c>
      <c r="W221" s="2" t="s">
        <v>35</v>
      </c>
      <c r="X221" s="2" t="s">
        <v>35</v>
      </c>
      <c r="Y221" s="2" t="s">
        <v>35</v>
      </c>
      <c r="Z221" s="2" t="s">
        <v>35</v>
      </c>
      <c r="AA221" s="2" t="s">
        <v>35</v>
      </c>
      <c r="AB221" s="2" t="s">
        <v>35</v>
      </c>
      <c r="AC221" s="2" t="s">
        <v>35</v>
      </c>
      <c r="AD221" s="2" t="s">
        <v>1351</v>
      </c>
      <c r="AE221" s="2" t="s">
        <v>36</v>
      </c>
      <c r="AF221" s="2" t="s">
        <v>93</v>
      </c>
      <c r="AG221" s="2" t="s">
        <v>49</v>
      </c>
      <c r="AH221" s="2" t="s">
        <v>37</v>
      </c>
    </row>
    <row r="222" spans="1:34">
      <c r="A222" s="2" t="s">
        <v>1352</v>
      </c>
      <c r="B222" s="3">
        <v>45879.372118056002</v>
      </c>
      <c r="C222" s="2" t="s">
        <v>90</v>
      </c>
      <c r="D222" s="2" t="s">
        <v>32</v>
      </c>
      <c r="E222" s="2" t="s">
        <v>33</v>
      </c>
      <c r="F222" s="2" t="s">
        <v>91</v>
      </c>
      <c r="G222" s="2" t="s">
        <v>95</v>
      </c>
      <c r="H222" s="2" t="s">
        <v>34</v>
      </c>
      <c r="I222" s="2" t="s">
        <v>1353</v>
      </c>
      <c r="J222" s="2" t="s">
        <v>35</v>
      </c>
      <c r="K222" s="2" t="s">
        <v>35</v>
      </c>
      <c r="L222" s="2" t="s">
        <v>35</v>
      </c>
      <c r="M222" s="2" t="s">
        <v>35</v>
      </c>
      <c r="N222" s="2" t="s">
        <v>35</v>
      </c>
      <c r="O222" s="2" t="s">
        <v>35</v>
      </c>
      <c r="P222" s="2" t="s">
        <v>87</v>
      </c>
      <c r="Q222" s="2" t="s">
        <v>35</v>
      </c>
      <c r="R222" s="2" t="s">
        <v>35</v>
      </c>
      <c r="S222" s="2" t="s">
        <v>35</v>
      </c>
      <c r="T222" s="2" t="s">
        <v>35</v>
      </c>
      <c r="U222" s="2" t="s">
        <v>35</v>
      </c>
      <c r="V222" s="2" t="s">
        <v>35</v>
      </c>
      <c r="W222" s="2" t="s">
        <v>35</v>
      </c>
      <c r="X222" s="2" t="s">
        <v>35</v>
      </c>
      <c r="Y222" s="2" t="s">
        <v>35</v>
      </c>
      <c r="Z222" s="2" t="s">
        <v>35</v>
      </c>
      <c r="AA222" s="2" t="s">
        <v>35</v>
      </c>
      <c r="AB222" s="2" t="s">
        <v>35</v>
      </c>
      <c r="AC222" s="2" t="s">
        <v>35</v>
      </c>
      <c r="AD222" s="2" t="s">
        <v>1354</v>
      </c>
      <c r="AE222" s="2" t="s">
        <v>36</v>
      </c>
      <c r="AF222" s="2" t="s">
        <v>93</v>
      </c>
      <c r="AG222" s="2" t="s">
        <v>49</v>
      </c>
      <c r="AH222" s="2" t="s">
        <v>37</v>
      </c>
    </row>
    <row r="223" spans="1:34">
      <c r="A223" s="2" t="s">
        <v>1355</v>
      </c>
      <c r="B223" s="3">
        <v>45879.377337963</v>
      </c>
      <c r="C223" s="2" t="s">
        <v>90</v>
      </c>
      <c r="D223" s="2" t="s">
        <v>32</v>
      </c>
      <c r="E223" s="2" t="s">
        <v>33</v>
      </c>
      <c r="F223" s="2" t="s">
        <v>91</v>
      </c>
      <c r="G223" s="2" t="s">
        <v>92</v>
      </c>
      <c r="H223" s="2" t="s">
        <v>34</v>
      </c>
      <c r="I223" s="2" t="s">
        <v>1356</v>
      </c>
      <c r="J223" s="2" t="s">
        <v>35</v>
      </c>
      <c r="K223" s="2" t="s">
        <v>35</v>
      </c>
      <c r="L223" s="2" t="s">
        <v>35</v>
      </c>
      <c r="M223" s="2" t="s">
        <v>35</v>
      </c>
      <c r="N223" s="2" t="s">
        <v>35</v>
      </c>
      <c r="O223" s="2" t="s">
        <v>35</v>
      </c>
      <c r="P223" s="2" t="s">
        <v>87</v>
      </c>
      <c r="Q223" s="2" t="s">
        <v>35</v>
      </c>
      <c r="R223" s="2" t="s">
        <v>35</v>
      </c>
      <c r="S223" s="2" t="s">
        <v>35</v>
      </c>
      <c r="T223" s="2" t="s">
        <v>35</v>
      </c>
      <c r="U223" s="2" t="s">
        <v>35</v>
      </c>
      <c r="V223" s="2" t="s">
        <v>35</v>
      </c>
      <c r="W223" s="2" t="s">
        <v>35</v>
      </c>
      <c r="X223" s="2" t="s">
        <v>35</v>
      </c>
      <c r="Y223" s="2" t="s">
        <v>35</v>
      </c>
      <c r="Z223" s="2" t="s">
        <v>35</v>
      </c>
      <c r="AA223" s="2" t="s">
        <v>35</v>
      </c>
      <c r="AB223" s="2" t="s">
        <v>35</v>
      </c>
      <c r="AC223" s="2" t="s">
        <v>35</v>
      </c>
      <c r="AD223" s="2" t="s">
        <v>1357</v>
      </c>
      <c r="AE223" s="2" t="s">
        <v>36</v>
      </c>
      <c r="AF223" s="2" t="s">
        <v>93</v>
      </c>
      <c r="AG223" s="2" t="s">
        <v>49</v>
      </c>
      <c r="AH223" s="2" t="s">
        <v>41</v>
      </c>
    </row>
    <row r="224" spans="1:34">
      <c r="A224" s="2" t="s">
        <v>1358</v>
      </c>
      <c r="B224" s="3">
        <v>45879.381388889</v>
      </c>
      <c r="C224" s="2" t="s">
        <v>90</v>
      </c>
      <c r="D224" s="2" t="s">
        <v>32</v>
      </c>
      <c r="E224" s="2" t="s">
        <v>33</v>
      </c>
      <c r="F224" s="2" t="s">
        <v>91</v>
      </c>
      <c r="G224" s="2" t="s">
        <v>254</v>
      </c>
      <c r="H224" s="2" t="s">
        <v>34</v>
      </c>
      <c r="I224" s="2" t="s">
        <v>1359</v>
      </c>
      <c r="J224" s="2" t="s">
        <v>35</v>
      </c>
      <c r="K224" s="2" t="s">
        <v>35</v>
      </c>
      <c r="L224" s="2" t="s">
        <v>35</v>
      </c>
      <c r="M224" s="2" t="s">
        <v>35</v>
      </c>
      <c r="N224" s="2" t="s">
        <v>35</v>
      </c>
      <c r="O224" s="2" t="s">
        <v>35</v>
      </c>
      <c r="P224" s="2" t="s">
        <v>87</v>
      </c>
      <c r="Q224" s="2" t="s">
        <v>35</v>
      </c>
      <c r="R224" s="2" t="s">
        <v>35</v>
      </c>
      <c r="S224" s="2" t="s">
        <v>35</v>
      </c>
      <c r="T224" s="2" t="s">
        <v>35</v>
      </c>
      <c r="U224" s="2" t="s">
        <v>35</v>
      </c>
      <c r="V224" s="2" t="s">
        <v>35</v>
      </c>
      <c r="W224" s="2" t="s">
        <v>35</v>
      </c>
      <c r="X224" s="2" t="s">
        <v>35</v>
      </c>
      <c r="Y224" s="2" t="s">
        <v>35</v>
      </c>
      <c r="Z224" s="2" t="s">
        <v>35</v>
      </c>
      <c r="AA224" s="2" t="s">
        <v>35</v>
      </c>
      <c r="AB224" s="2" t="s">
        <v>35</v>
      </c>
      <c r="AC224" s="2" t="s">
        <v>35</v>
      </c>
      <c r="AD224" s="2" t="s">
        <v>1360</v>
      </c>
      <c r="AE224" s="2" t="s">
        <v>36</v>
      </c>
      <c r="AF224" s="2" t="s">
        <v>93</v>
      </c>
      <c r="AG224" s="2" t="s">
        <v>49</v>
      </c>
      <c r="AH224" s="2" t="s">
        <v>37</v>
      </c>
    </row>
    <row r="225" spans="1:34">
      <c r="A225" s="2" t="s">
        <v>1361</v>
      </c>
      <c r="B225" s="3">
        <v>45879.385763888997</v>
      </c>
      <c r="C225" s="2" t="s">
        <v>90</v>
      </c>
      <c r="D225" s="2" t="s">
        <v>32</v>
      </c>
      <c r="E225" s="2" t="s">
        <v>33</v>
      </c>
      <c r="F225" s="2" t="s">
        <v>91</v>
      </c>
      <c r="G225" s="2" t="s">
        <v>96</v>
      </c>
      <c r="H225" s="2" t="s">
        <v>34</v>
      </c>
      <c r="I225" s="2" t="s">
        <v>1362</v>
      </c>
      <c r="J225" s="2" t="s">
        <v>35</v>
      </c>
      <c r="K225" s="2" t="s">
        <v>35</v>
      </c>
      <c r="L225" s="2" t="s">
        <v>35</v>
      </c>
      <c r="M225" s="2" t="s">
        <v>35</v>
      </c>
      <c r="N225" s="2" t="s">
        <v>35</v>
      </c>
      <c r="O225" s="2" t="s">
        <v>35</v>
      </c>
      <c r="P225" s="2" t="s">
        <v>87</v>
      </c>
      <c r="Q225" s="2" t="s">
        <v>35</v>
      </c>
      <c r="R225" s="2" t="s">
        <v>35</v>
      </c>
      <c r="S225" s="2" t="s">
        <v>35</v>
      </c>
      <c r="T225" s="2" t="s">
        <v>35</v>
      </c>
      <c r="U225" s="2" t="s">
        <v>35</v>
      </c>
      <c r="V225" s="2" t="s">
        <v>35</v>
      </c>
      <c r="W225" s="2" t="s">
        <v>35</v>
      </c>
      <c r="X225" s="2" t="s">
        <v>35</v>
      </c>
      <c r="Y225" s="2" t="s">
        <v>35</v>
      </c>
      <c r="Z225" s="2" t="s">
        <v>35</v>
      </c>
      <c r="AA225" s="2" t="s">
        <v>35</v>
      </c>
      <c r="AB225" s="2" t="s">
        <v>35</v>
      </c>
      <c r="AC225" s="2" t="s">
        <v>35</v>
      </c>
      <c r="AD225" s="2" t="s">
        <v>1363</v>
      </c>
      <c r="AE225" s="2" t="s">
        <v>36</v>
      </c>
      <c r="AF225" s="2" t="s">
        <v>93</v>
      </c>
      <c r="AG225" s="2" t="s">
        <v>49</v>
      </c>
      <c r="AH225" s="2" t="s">
        <v>41</v>
      </c>
    </row>
    <row r="226" spans="1:34">
      <c r="A226" s="2" t="s">
        <v>1364</v>
      </c>
      <c r="B226" s="3">
        <v>45879.388298610997</v>
      </c>
      <c r="C226" s="2" t="s">
        <v>90</v>
      </c>
      <c r="D226" s="2" t="s">
        <v>32</v>
      </c>
      <c r="E226" s="2" t="s">
        <v>33</v>
      </c>
      <c r="F226" s="2" t="s">
        <v>91</v>
      </c>
      <c r="G226" s="2" t="s">
        <v>253</v>
      </c>
      <c r="H226" s="2" t="s">
        <v>34</v>
      </c>
      <c r="I226" s="2" t="s">
        <v>1365</v>
      </c>
      <c r="J226" s="2" t="s">
        <v>35</v>
      </c>
      <c r="K226" s="2" t="s">
        <v>35</v>
      </c>
      <c r="L226" s="2" t="s">
        <v>35</v>
      </c>
      <c r="M226" s="2" t="s">
        <v>35</v>
      </c>
      <c r="N226" s="2" t="s">
        <v>35</v>
      </c>
      <c r="O226" s="2" t="s">
        <v>35</v>
      </c>
      <c r="P226" s="2" t="s">
        <v>87</v>
      </c>
      <c r="Q226" s="2" t="s">
        <v>35</v>
      </c>
      <c r="R226" s="2" t="s">
        <v>35</v>
      </c>
      <c r="S226" s="2" t="s">
        <v>35</v>
      </c>
      <c r="T226" s="2" t="s">
        <v>35</v>
      </c>
      <c r="U226" s="2" t="s">
        <v>35</v>
      </c>
      <c r="V226" s="2" t="s">
        <v>35</v>
      </c>
      <c r="W226" s="2" t="s">
        <v>35</v>
      </c>
      <c r="X226" s="2" t="s">
        <v>35</v>
      </c>
      <c r="Y226" s="2" t="s">
        <v>35</v>
      </c>
      <c r="Z226" s="2" t="s">
        <v>35</v>
      </c>
      <c r="AA226" s="2" t="s">
        <v>35</v>
      </c>
      <c r="AB226" s="2" t="s">
        <v>35</v>
      </c>
      <c r="AC226" s="2" t="s">
        <v>35</v>
      </c>
      <c r="AD226" s="2" t="s">
        <v>1366</v>
      </c>
      <c r="AE226" s="2" t="s">
        <v>36</v>
      </c>
      <c r="AF226" s="2" t="s">
        <v>93</v>
      </c>
      <c r="AG226" s="2" t="s">
        <v>49</v>
      </c>
      <c r="AH226" s="2" t="s">
        <v>37</v>
      </c>
    </row>
    <row r="227" spans="1:34">
      <c r="A227" s="2" t="s">
        <v>1367</v>
      </c>
      <c r="B227" s="3">
        <v>45879.395138888998</v>
      </c>
      <c r="C227" s="2" t="s">
        <v>90</v>
      </c>
      <c r="D227" s="2" t="s">
        <v>32</v>
      </c>
      <c r="E227" s="2" t="s">
        <v>33</v>
      </c>
      <c r="F227" s="2" t="s">
        <v>91</v>
      </c>
      <c r="G227" s="2" t="s">
        <v>98</v>
      </c>
      <c r="H227" s="2" t="s">
        <v>34</v>
      </c>
      <c r="I227" s="2" t="s">
        <v>1368</v>
      </c>
      <c r="J227" s="2" t="s">
        <v>35</v>
      </c>
      <c r="K227" s="2" t="s">
        <v>35</v>
      </c>
      <c r="L227" s="2" t="s">
        <v>35</v>
      </c>
      <c r="M227" s="2" t="s">
        <v>35</v>
      </c>
      <c r="N227" s="2" t="s">
        <v>35</v>
      </c>
      <c r="O227" s="2" t="s">
        <v>35</v>
      </c>
      <c r="P227" s="2" t="s">
        <v>87</v>
      </c>
      <c r="Q227" s="2" t="s">
        <v>35</v>
      </c>
      <c r="R227" s="2" t="s">
        <v>35</v>
      </c>
      <c r="S227" s="2" t="s">
        <v>35</v>
      </c>
      <c r="T227" s="2" t="s">
        <v>35</v>
      </c>
      <c r="U227" s="2" t="s">
        <v>35</v>
      </c>
      <c r="V227" s="2" t="s">
        <v>35</v>
      </c>
      <c r="W227" s="2" t="s">
        <v>35</v>
      </c>
      <c r="X227" s="2" t="s">
        <v>35</v>
      </c>
      <c r="Y227" s="2" t="s">
        <v>35</v>
      </c>
      <c r="Z227" s="2" t="s">
        <v>35</v>
      </c>
      <c r="AA227" s="2" t="s">
        <v>35</v>
      </c>
      <c r="AB227" s="2" t="s">
        <v>35</v>
      </c>
      <c r="AC227" s="2" t="s">
        <v>35</v>
      </c>
      <c r="AD227" s="2" t="s">
        <v>1369</v>
      </c>
      <c r="AE227" s="2" t="s">
        <v>36</v>
      </c>
      <c r="AF227" s="2" t="s">
        <v>93</v>
      </c>
      <c r="AG227" s="2" t="s">
        <v>49</v>
      </c>
      <c r="AH227" s="2" t="s">
        <v>37</v>
      </c>
    </row>
    <row r="228" spans="1:34">
      <c r="A228" s="2" t="s">
        <v>1370</v>
      </c>
      <c r="B228" s="3">
        <v>45880.278402778</v>
      </c>
      <c r="C228" s="2" t="s">
        <v>683</v>
      </c>
      <c r="D228" s="2" t="s">
        <v>32</v>
      </c>
      <c r="E228" s="2" t="s">
        <v>33</v>
      </c>
      <c r="F228" s="2" t="s">
        <v>456</v>
      </c>
      <c r="G228" s="2" t="s">
        <v>465</v>
      </c>
      <c r="H228" s="2" t="s">
        <v>34</v>
      </c>
      <c r="I228" s="2" t="s">
        <v>1371</v>
      </c>
      <c r="J228" s="2" t="s">
        <v>35</v>
      </c>
      <c r="K228" s="2" t="s">
        <v>35</v>
      </c>
      <c r="L228" s="2" t="s">
        <v>35</v>
      </c>
      <c r="M228" s="2" t="s">
        <v>35</v>
      </c>
      <c r="N228" s="2" t="s">
        <v>35</v>
      </c>
      <c r="O228" s="2" t="s">
        <v>35</v>
      </c>
      <c r="P228" s="2" t="s">
        <v>87</v>
      </c>
      <c r="Q228" s="2" t="s">
        <v>35</v>
      </c>
      <c r="R228" s="2" t="s">
        <v>35</v>
      </c>
      <c r="S228" s="2" t="s">
        <v>35</v>
      </c>
      <c r="T228" s="2" t="s">
        <v>35</v>
      </c>
      <c r="U228" s="2" t="s">
        <v>35</v>
      </c>
      <c r="V228" s="2" t="s">
        <v>35</v>
      </c>
      <c r="W228" s="2" t="s">
        <v>35</v>
      </c>
      <c r="X228" s="2" t="s">
        <v>35</v>
      </c>
      <c r="Y228" s="2" t="s">
        <v>35</v>
      </c>
      <c r="Z228" s="2" t="s">
        <v>35</v>
      </c>
      <c r="AA228" s="2" t="s">
        <v>35</v>
      </c>
      <c r="AB228" s="2" t="s">
        <v>35</v>
      </c>
      <c r="AC228" s="2" t="s">
        <v>35</v>
      </c>
      <c r="AD228" s="2" t="s">
        <v>1372</v>
      </c>
      <c r="AE228" s="2" t="s">
        <v>48</v>
      </c>
      <c r="AF228" s="2" t="s">
        <v>684</v>
      </c>
      <c r="AG228" s="2" t="s">
        <v>49</v>
      </c>
      <c r="AH228" s="2" t="s">
        <v>73</v>
      </c>
    </row>
    <row r="229" spans="1:34">
      <c r="A229" s="2" t="s">
        <v>1373</v>
      </c>
      <c r="B229" s="3">
        <v>45880.279976851998</v>
      </c>
      <c r="C229" s="2" t="s">
        <v>683</v>
      </c>
      <c r="D229" s="2" t="s">
        <v>40</v>
      </c>
      <c r="E229" s="2" t="s">
        <v>42</v>
      </c>
      <c r="F229" s="2" t="s">
        <v>456</v>
      </c>
      <c r="G229" s="2" t="s">
        <v>475</v>
      </c>
      <c r="H229" s="2" t="s">
        <v>34</v>
      </c>
      <c r="I229" s="2" t="s">
        <v>1374</v>
      </c>
      <c r="J229" s="2" t="s">
        <v>35</v>
      </c>
      <c r="K229" s="2" t="s">
        <v>35</v>
      </c>
      <c r="L229" s="2" t="s">
        <v>35</v>
      </c>
      <c r="M229" s="2" t="s">
        <v>35</v>
      </c>
      <c r="N229" s="2" t="s">
        <v>35</v>
      </c>
      <c r="O229" s="2" t="s">
        <v>35</v>
      </c>
      <c r="P229" s="2" t="s">
        <v>110</v>
      </c>
      <c r="Q229" s="2" t="s">
        <v>35</v>
      </c>
      <c r="R229" s="2" t="s">
        <v>35</v>
      </c>
      <c r="S229" s="2" t="s">
        <v>35</v>
      </c>
      <c r="T229" s="2" t="s">
        <v>35</v>
      </c>
      <c r="U229" s="2" t="s">
        <v>35</v>
      </c>
      <c r="V229" s="2" t="s">
        <v>35</v>
      </c>
      <c r="W229" s="2" t="s">
        <v>35</v>
      </c>
      <c r="X229" s="2" t="s">
        <v>35</v>
      </c>
      <c r="Y229" s="2" t="s">
        <v>35</v>
      </c>
      <c r="Z229" s="2" t="s">
        <v>35</v>
      </c>
      <c r="AA229" s="2" t="s">
        <v>35</v>
      </c>
      <c r="AB229" s="2" t="s">
        <v>35</v>
      </c>
      <c r="AC229" s="2" t="s">
        <v>35</v>
      </c>
      <c r="AD229" s="2" t="s">
        <v>1375</v>
      </c>
      <c r="AE229" s="2" t="s">
        <v>48</v>
      </c>
      <c r="AF229" s="2" t="s">
        <v>684</v>
      </c>
      <c r="AG229" s="2" t="s">
        <v>49</v>
      </c>
      <c r="AH229" s="2" t="s">
        <v>37</v>
      </c>
    </row>
    <row r="230" spans="1:34">
      <c r="A230" s="2" t="s">
        <v>1376</v>
      </c>
      <c r="B230" s="3">
        <v>45880.281238426003</v>
      </c>
      <c r="C230" s="2" t="s">
        <v>683</v>
      </c>
      <c r="D230" s="2" t="s">
        <v>40</v>
      </c>
      <c r="E230" s="2" t="s">
        <v>42</v>
      </c>
      <c r="F230" s="2" t="s">
        <v>456</v>
      </c>
      <c r="G230" s="2" t="s">
        <v>467</v>
      </c>
      <c r="H230" s="2" t="s">
        <v>34</v>
      </c>
      <c r="I230" s="2" t="s">
        <v>1377</v>
      </c>
      <c r="J230" s="2" t="s">
        <v>35</v>
      </c>
      <c r="K230" s="2" t="s">
        <v>35</v>
      </c>
      <c r="L230" s="2" t="s">
        <v>35</v>
      </c>
      <c r="M230" s="2" t="s">
        <v>35</v>
      </c>
      <c r="N230" s="2" t="s">
        <v>35</v>
      </c>
      <c r="O230" s="2" t="s">
        <v>35</v>
      </c>
      <c r="P230" s="2" t="s">
        <v>110</v>
      </c>
      <c r="Q230" s="2" t="s">
        <v>35</v>
      </c>
      <c r="R230" s="2" t="s">
        <v>35</v>
      </c>
      <c r="S230" s="2" t="s">
        <v>35</v>
      </c>
      <c r="T230" s="2" t="s">
        <v>35</v>
      </c>
      <c r="U230" s="2" t="s">
        <v>35</v>
      </c>
      <c r="V230" s="2" t="s">
        <v>35</v>
      </c>
      <c r="W230" s="2" t="s">
        <v>35</v>
      </c>
      <c r="X230" s="2" t="s">
        <v>35</v>
      </c>
      <c r="Y230" s="2" t="s">
        <v>35</v>
      </c>
      <c r="Z230" s="2" t="s">
        <v>35</v>
      </c>
      <c r="AA230" s="2" t="s">
        <v>35</v>
      </c>
      <c r="AB230" s="2" t="s">
        <v>35</v>
      </c>
      <c r="AC230" s="2" t="s">
        <v>35</v>
      </c>
      <c r="AD230" s="2" t="s">
        <v>1378</v>
      </c>
      <c r="AE230" s="2" t="s">
        <v>48</v>
      </c>
      <c r="AF230" s="2" t="s">
        <v>684</v>
      </c>
      <c r="AG230" s="2" t="s">
        <v>49</v>
      </c>
      <c r="AH230" s="2" t="s">
        <v>37</v>
      </c>
    </row>
    <row r="231" spans="1:34">
      <c r="A231" s="2" t="s">
        <v>1379</v>
      </c>
      <c r="B231" s="3">
        <v>45880.282500000001</v>
      </c>
      <c r="C231" s="2" t="s">
        <v>683</v>
      </c>
      <c r="D231" s="2" t="s">
        <v>40</v>
      </c>
      <c r="E231" s="2" t="s">
        <v>42</v>
      </c>
      <c r="F231" s="2" t="s">
        <v>456</v>
      </c>
      <c r="G231" s="2" t="s">
        <v>469</v>
      </c>
      <c r="H231" s="2" t="s">
        <v>34</v>
      </c>
      <c r="I231" s="2" t="s">
        <v>1380</v>
      </c>
      <c r="J231" s="2" t="s">
        <v>35</v>
      </c>
      <c r="K231" s="2" t="s">
        <v>35</v>
      </c>
      <c r="L231" s="2" t="s">
        <v>35</v>
      </c>
      <c r="M231" s="2" t="s">
        <v>35</v>
      </c>
      <c r="N231" s="2" t="s">
        <v>35</v>
      </c>
      <c r="O231" s="2" t="s">
        <v>35</v>
      </c>
      <c r="P231" s="2" t="s">
        <v>110</v>
      </c>
      <c r="Q231" s="2" t="s">
        <v>35</v>
      </c>
      <c r="R231" s="2" t="s">
        <v>35</v>
      </c>
      <c r="S231" s="2" t="s">
        <v>35</v>
      </c>
      <c r="T231" s="2" t="s">
        <v>35</v>
      </c>
      <c r="U231" s="2" t="s">
        <v>35</v>
      </c>
      <c r="V231" s="2" t="s">
        <v>35</v>
      </c>
      <c r="W231" s="2" t="s">
        <v>35</v>
      </c>
      <c r="X231" s="2" t="s">
        <v>35</v>
      </c>
      <c r="Y231" s="2" t="s">
        <v>35</v>
      </c>
      <c r="Z231" s="2" t="s">
        <v>35</v>
      </c>
      <c r="AA231" s="2" t="s">
        <v>35</v>
      </c>
      <c r="AB231" s="2" t="s">
        <v>35</v>
      </c>
      <c r="AC231" s="2" t="s">
        <v>35</v>
      </c>
      <c r="AD231" s="2" t="s">
        <v>1381</v>
      </c>
      <c r="AE231" s="2" t="s">
        <v>48</v>
      </c>
      <c r="AF231" s="2" t="s">
        <v>684</v>
      </c>
      <c r="AG231" s="2" t="s">
        <v>49</v>
      </c>
      <c r="AH231" s="2" t="s">
        <v>37</v>
      </c>
    </row>
    <row r="232" spans="1:34">
      <c r="A232" s="2" t="s">
        <v>1382</v>
      </c>
      <c r="B232" s="3">
        <v>45880.284155093002</v>
      </c>
      <c r="C232" s="2" t="s">
        <v>683</v>
      </c>
      <c r="D232" s="2" t="s">
        <v>40</v>
      </c>
      <c r="E232" s="2" t="s">
        <v>42</v>
      </c>
      <c r="F232" s="2" t="s">
        <v>456</v>
      </c>
      <c r="G232" s="2" t="s">
        <v>468</v>
      </c>
      <c r="H232" s="2" t="s">
        <v>34</v>
      </c>
      <c r="I232" s="2" t="s">
        <v>1383</v>
      </c>
      <c r="J232" s="2" t="s">
        <v>35</v>
      </c>
      <c r="K232" s="2" t="s">
        <v>35</v>
      </c>
      <c r="L232" s="2" t="s">
        <v>35</v>
      </c>
      <c r="M232" s="2" t="s">
        <v>35</v>
      </c>
      <c r="N232" s="2" t="s">
        <v>35</v>
      </c>
      <c r="O232" s="2" t="s">
        <v>35</v>
      </c>
      <c r="P232" s="2" t="s">
        <v>110</v>
      </c>
      <c r="Q232" s="2" t="s">
        <v>35</v>
      </c>
      <c r="R232" s="2" t="s">
        <v>35</v>
      </c>
      <c r="S232" s="2" t="s">
        <v>35</v>
      </c>
      <c r="T232" s="2" t="s">
        <v>35</v>
      </c>
      <c r="U232" s="2" t="s">
        <v>35</v>
      </c>
      <c r="V232" s="2" t="s">
        <v>35</v>
      </c>
      <c r="W232" s="2" t="s">
        <v>35</v>
      </c>
      <c r="X232" s="2" t="s">
        <v>35</v>
      </c>
      <c r="Y232" s="2" t="s">
        <v>35</v>
      </c>
      <c r="Z232" s="2" t="s">
        <v>35</v>
      </c>
      <c r="AA232" s="2" t="s">
        <v>35</v>
      </c>
      <c r="AB232" s="2" t="s">
        <v>35</v>
      </c>
      <c r="AC232" s="2" t="s">
        <v>35</v>
      </c>
      <c r="AD232" s="2" t="s">
        <v>1384</v>
      </c>
      <c r="AE232" s="2" t="s">
        <v>48</v>
      </c>
      <c r="AF232" s="2" t="s">
        <v>684</v>
      </c>
      <c r="AG232" s="2" t="s">
        <v>49</v>
      </c>
      <c r="AH232" s="2" t="s">
        <v>37</v>
      </c>
    </row>
    <row r="233" spans="1:34">
      <c r="A233" s="2" t="s">
        <v>1385</v>
      </c>
      <c r="B233" s="3">
        <v>45880.286180556002</v>
      </c>
      <c r="C233" s="2" t="s">
        <v>683</v>
      </c>
      <c r="D233" s="2" t="s">
        <v>32</v>
      </c>
      <c r="E233" s="2" t="s">
        <v>33</v>
      </c>
      <c r="F233" s="2" t="s">
        <v>456</v>
      </c>
      <c r="G233" s="2" t="s">
        <v>463</v>
      </c>
      <c r="H233" s="2" t="s">
        <v>34</v>
      </c>
      <c r="I233" s="2" t="s">
        <v>1386</v>
      </c>
      <c r="J233" s="2" t="s">
        <v>35</v>
      </c>
      <c r="K233" s="2" t="s">
        <v>35</v>
      </c>
      <c r="L233" s="2" t="s">
        <v>35</v>
      </c>
      <c r="M233" s="2" t="s">
        <v>35</v>
      </c>
      <c r="N233" s="2" t="s">
        <v>35</v>
      </c>
      <c r="O233" s="2" t="s">
        <v>35</v>
      </c>
      <c r="P233" s="2" t="s">
        <v>87</v>
      </c>
      <c r="Q233" s="2" t="s">
        <v>35</v>
      </c>
      <c r="R233" s="2" t="s">
        <v>35</v>
      </c>
      <c r="S233" s="2" t="s">
        <v>35</v>
      </c>
      <c r="T233" s="2" t="s">
        <v>35</v>
      </c>
      <c r="U233" s="2" t="s">
        <v>35</v>
      </c>
      <c r="V233" s="2" t="s">
        <v>35</v>
      </c>
      <c r="W233" s="2" t="s">
        <v>35</v>
      </c>
      <c r="X233" s="2" t="s">
        <v>35</v>
      </c>
      <c r="Y233" s="2" t="s">
        <v>35</v>
      </c>
      <c r="Z233" s="2" t="s">
        <v>35</v>
      </c>
      <c r="AA233" s="2" t="s">
        <v>35</v>
      </c>
      <c r="AB233" s="2" t="s">
        <v>35</v>
      </c>
      <c r="AC233" s="2" t="s">
        <v>35</v>
      </c>
      <c r="AD233" s="2" t="s">
        <v>1387</v>
      </c>
      <c r="AE233" s="2" t="s">
        <v>48</v>
      </c>
      <c r="AF233" s="2" t="s">
        <v>684</v>
      </c>
      <c r="AG233" s="2" t="s">
        <v>49</v>
      </c>
      <c r="AH233" s="2" t="s">
        <v>73</v>
      </c>
    </row>
    <row r="234" spans="1:34">
      <c r="A234" s="2" t="s">
        <v>1388</v>
      </c>
      <c r="B234" s="3">
        <v>45880.290763889003</v>
      </c>
      <c r="C234" s="2" t="s">
        <v>683</v>
      </c>
      <c r="D234" s="2" t="s">
        <v>40</v>
      </c>
      <c r="E234" s="2" t="s">
        <v>33</v>
      </c>
      <c r="F234" s="2" t="s">
        <v>456</v>
      </c>
      <c r="G234" s="2" t="s">
        <v>471</v>
      </c>
      <c r="H234" s="2" t="s">
        <v>34</v>
      </c>
      <c r="I234" s="2" t="s">
        <v>1389</v>
      </c>
      <c r="J234" s="2" t="s">
        <v>35</v>
      </c>
      <c r="K234" s="2" t="s">
        <v>35</v>
      </c>
      <c r="L234" s="2" t="s">
        <v>35</v>
      </c>
      <c r="M234" s="2" t="s">
        <v>35</v>
      </c>
      <c r="N234" s="2" t="s">
        <v>35</v>
      </c>
      <c r="O234" s="2" t="s">
        <v>35</v>
      </c>
      <c r="P234" s="2" t="s">
        <v>87</v>
      </c>
      <c r="Q234" s="2" t="s">
        <v>35</v>
      </c>
      <c r="R234" s="2" t="s">
        <v>35</v>
      </c>
      <c r="S234" s="2" t="s">
        <v>35</v>
      </c>
      <c r="T234" s="2" t="s">
        <v>35</v>
      </c>
      <c r="U234" s="2" t="s">
        <v>35</v>
      </c>
      <c r="V234" s="2" t="s">
        <v>35</v>
      </c>
      <c r="W234" s="2" t="s">
        <v>35</v>
      </c>
      <c r="X234" s="2" t="s">
        <v>35</v>
      </c>
      <c r="Y234" s="2" t="s">
        <v>35</v>
      </c>
      <c r="Z234" s="2" t="s">
        <v>35</v>
      </c>
      <c r="AA234" s="2" t="s">
        <v>35</v>
      </c>
      <c r="AB234" s="2" t="s">
        <v>35</v>
      </c>
      <c r="AC234" s="2" t="s">
        <v>35</v>
      </c>
      <c r="AD234" s="2" t="s">
        <v>1390</v>
      </c>
      <c r="AE234" s="2" t="s">
        <v>48</v>
      </c>
      <c r="AF234" s="2" t="s">
        <v>684</v>
      </c>
      <c r="AG234" s="2" t="s">
        <v>49</v>
      </c>
      <c r="AH234" s="2" t="s">
        <v>41</v>
      </c>
    </row>
    <row r="235" spans="1:34">
      <c r="A235" s="2" t="s">
        <v>1391</v>
      </c>
      <c r="B235" s="3">
        <v>45880.292222222</v>
      </c>
      <c r="C235" s="2" t="s">
        <v>683</v>
      </c>
      <c r="D235" s="2" t="s">
        <v>40</v>
      </c>
      <c r="E235" s="2" t="s">
        <v>33</v>
      </c>
      <c r="F235" s="2" t="s">
        <v>456</v>
      </c>
      <c r="G235" s="2" t="s">
        <v>473</v>
      </c>
      <c r="H235" s="2" t="s">
        <v>34</v>
      </c>
      <c r="I235" s="2" t="s">
        <v>1392</v>
      </c>
      <c r="J235" s="2" t="s">
        <v>35</v>
      </c>
      <c r="K235" s="2" t="s">
        <v>35</v>
      </c>
      <c r="L235" s="2" t="s">
        <v>35</v>
      </c>
      <c r="M235" s="2" t="s">
        <v>35</v>
      </c>
      <c r="N235" s="2" t="s">
        <v>35</v>
      </c>
      <c r="O235" s="2" t="s">
        <v>35</v>
      </c>
      <c r="P235" s="2" t="s">
        <v>87</v>
      </c>
      <c r="Q235" s="2" t="s">
        <v>35</v>
      </c>
      <c r="R235" s="2" t="s">
        <v>35</v>
      </c>
      <c r="S235" s="2" t="s">
        <v>35</v>
      </c>
      <c r="T235" s="2" t="s">
        <v>35</v>
      </c>
      <c r="U235" s="2" t="s">
        <v>35</v>
      </c>
      <c r="V235" s="2" t="s">
        <v>35</v>
      </c>
      <c r="W235" s="2" t="s">
        <v>35</v>
      </c>
      <c r="X235" s="2" t="s">
        <v>35</v>
      </c>
      <c r="Y235" s="2" t="s">
        <v>35</v>
      </c>
      <c r="Z235" s="2" t="s">
        <v>35</v>
      </c>
      <c r="AA235" s="2" t="s">
        <v>35</v>
      </c>
      <c r="AB235" s="2" t="s">
        <v>35</v>
      </c>
      <c r="AC235" s="2" t="s">
        <v>35</v>
      </c>
      <c r="AD235" s="2" t="s">
        <v>1393</v>
      </c>
      <c r="AE235" s="2" t="s">
        <v>48</v>
      </c>
      <c r="AF235" s="2" t="s">
        <v>684</v>
      </c>
      <c r="AG235" s="2" t="s">
        <v>49</v>
      </c>
      <c r="AH235" s="2" t="s">
        <v>41</v>
      </c>
    </row>
    <row r="236" spans="1:34">
      <c r="A236" s="2" t="s">
        <v>1394</v>
      </c>
      <c r="B236" s="3">
        <v>45880.295243056004</v>
      </c>
      <c r="C236" s="2" t="s">
        <v>683</v>
      </c>
      <c r="D236" s="2" t="s">
        <v>40</v>
      </c>
      <c r="E236" s="2" t="s">
        <v>42</v>
      </c>
      <c r="F236" s="2" t="s">
        <v>456</v>
      </c>
      <c r="G236" s="2" t="s">
        <v>466</v>
      </c>
      <c r="H236" s="2" t="s">
        <v>34</v>
      </c>
      <c r="I236" s="2" t="s">
        <v>1395</v>
      </c>
      <c r="J236" s="2" t="s">
        <v>35</v>
      </c>
      <c r="K236" s="2" t="s">
        <v>35</v>
      </c>
      <c r="L236" s="2" t="s">
        <v>35</v>
      </c>
      <c r="M236" s="2" t="s">
        <v>35</v>
      </c>
      <c r="N236" s="2" t="s">
        <v>35</v>
      </c>
      <c r="O236" s="2" t="s">
        <v>35</v>
      </c>
      <c r="P236" s="2" t="s">
        <v>110</v>
      </c>
      <c r="Q236" s="2" t="s">
        <v>35</v>
      </c>
      <c r="R236" s="2" t="s">
        <v>35</v>
      </c>
      <c r="S236" s="2" t="s">
        <v>35</v>
      </c>
      <c r="T236" s="2" t="s">
        <v>35</v>
      </c>
      <c r="U236" s="2" t="s">
        <v>35</v>
      </c>
      <c r="V236" s="2" t="s">
        <v>35</v>
      </c>
      <c r="W236" s="2" t="s">
        <v>35</v>
      </c>
      <c r="X236" s="2" t="s">
        <v>35</v>
      </c>
      <c r="Y236" s="2" t="s">
        <v>35</v>
      </c>
      <c r="Z236" s="2" t="s">
        <v>35</v>
      </c>
      <c r="AA236" s="2" t="s">
        <v>35</v>
      </c>
      <c r="AB236" s="2" t="s">
        <v>35</v>
      </c>
      <c r="AC236" s="2" t="s">
        <v>35</v>
      </c>
      <c r="AD236" s="2" t="s">
        <v>1396</v>
      </c>
      <c r="AE236" s="2" t="s">
        <v>48</v>
      </c>
      <c r="AF236" s="2" t="s">
        <v>684</v>
      </c>
      <c r="AG236" s="2" t="s">
        <v>49</v>
      </c>
      <c r="AH236" s="2" t="s">
        <v>37</v>
      </c>
    </row>
    <row r="237" spans="1:34">
      <c r="A237" s="2" t="s">
        <v>1397</v>
      </c>
      <c r="B237" s="3">
        <v>45880.296111110998</v>
      </c>
      <c r="C237" s="2" t="s">
        <v>683</v>
      </c>
      <c r="D237" s="2" t="s">
        <v>32</v>
      </c>
      <c r="E237" s="2" t="s">
        <v>33</v>
      </c>
      <c r="F237" s="2" t="s">
        <v>456</v>
      </c>
      <c r="G237" s="2" t="s">
        <v>474</v>
      </c>
      <c r="H237" s="2" t="s">
        <v>34</v>
      </c>
      <c r="I237" s="2" t="s">
        <v>1398</v>
      </c>
      <c r="J237" s="2" t="s">
        <v>35</v>
      </c>
      <c r="K237" s="2" t="s">
        <v>35</v>
      </c>
      <c r="L237" s="2" t="s">
        <v>35</v>
      </c>
      <c r="M237" s="2" t="s">
        <v>35</v>
      </c>
      <c r="N237" s="2" t="s">
        <v>35</v>
      </c>
      <c r="O237" s="2" t="s">
        <v>35</v>
      </c>
      <c r="P237" s="2" t="s">
        <v>87</v>
      </c>
      <c r="Q237" s="2" t="s">
        <v>35</v>
      </c>
      <c r="R237" s="2" t="s">
        <v>35</v>
      </c>
      <c r="S237" s="2" t="s">
        <v>35</v>
      </c>
      <c r="T237" s="2" t="s">
        <v>35</v>
      </c>
      <c r="U237" s="2" t="s">
        <v>35</v>
      </c>
      <c r="V237" s="2" t="s">
        <v>35</v>
      </c>
      <c r="W237" s="2" t="s">
        <v>35</v>
      </c>
      <c r="X237" s="2" t="s">
        <v>35</v>
      </c>
      <c r="Y237" s="2" t="s">
        <v>35</v>
      </c>
      <c r="Z237" s="2" t="s">
        <v>35</v>
      </c>
      <c r="AA237" s="2" t="s">
        <v>35</v>
      </c>
      <c r="AB237" s="2" t="s">
        <v>35</v>
      </c>
      <c r="AC237" s="2" t="s">
        <v>35</v>
      </c>
      <c r="AD237" s="2" t="s">
        <v>1399</v>
      </c>
      <c r="AE237" s="2" t="s">
        <v>48</v>
      </c>
      <c r="AF237" s="2" t="s">
        <v>684</v>
      </c>
      <c r="AG237" s="2" t="s">
        <v>49</v>
      </c>
      <c r="AH237" s="2" t="s">
        <v>41</v>
      </c>
    </row>
    <row r="238" spans="1:34">
      <c r="A238" s="2" t="s">
        <v>1400</v>
      </c>
      <c r="B238" s="3">
        <v>45880.297488425997</v>
      </c>
      <c r="C238" s="2" t="s">
        <v>683</v>
      </c>
      <c r="D238" s="2" t="s">
        <v>40</v>
      </c>
      <c r="E238" s="2" t="s">
        <v>42</v>
      </c>
      <c r="F238" s="2" t="s">
        <v>456</v>
      </c>
      <c r="G238" s="2" t="s">
        <v>476</v>
      </c>
      <c r="H238" s="2" t="s">
        <v>34</v>
      </c>
      <c r="I238" s="2" t="s">
        <v>1401</v>
      </c>
      <c r="J238" s="2" t="s">
        <v>35</v>
      </c>
      <c r="K238" s="2" t="s">
        <v>35</v>
      </c>
      <c r="L238" s="2" t="s">
        <v>35</v>
      </c>
      <c r="M238" s="2" t="s">
        <v>35</v>
      </c>
      <c r="N238" s="2" t="s">
        <v>35</v>
      </c>
      <c r="O238" s="2" t="s">
        <v>35</v>
      </c>
      <c r="P238" s="2" t="s">
        <v>110</v>
      </c>
      <c r="Q238" s="2" t="s">
        <v>35</v>
      </c>
      <c r="R238" s="2" t="s">
        <v>35</v>
      </c>
      <c r="S238" s="2" t="s">
        <v>35</v>
      </c>
      <c r="T238" s="2" t="s">
        <v>35</v>
      </c>
      <c r="U238" s="2" t="s">
        <v>35</v>
      </c>
      <c r="V238" s="2" t="s">
        <v>35</v>
      </c>
      <c r="W238" s="2" t="s">
        <v>35</v>
      </c>
      <c r="X238" s="2" t="s">
        <v>35</v>
      </c>
      <c r="Y238" s="2" t="s">
        <v>35</v>
      </c>
      <c r="Z238" s="2" t="s">
        <v>35</v>
      </c>
      <c r="AA238" s="2" t="s">
        <v>35</v>
      </c>
      <c r="AB238" s="2" t="s">
        <v>35</v>
      </c>
      <c r="AC238" s="2" t="s">
        <v>35</v>
      </c>
      <c r="AD238" s="2" t="s">
        <v>1402</v>
      </c>
      <c r="AE238" s="2" t="s">
        <v>48</v>
      </c>
      <c r="AF238" s="2" t="s">
        <v>684</v>
      </c>
      <c r="AG238" s="2" t="s">
        <v>49</v>
      </c>
      <c r="AH238" s="2" t="s">
        <v>73</v>
      </c>
    </row>
    <row r="239" spans="1:34">
      <c r="A239" s="2" t="s">
        <v>1403</v>
      </c>
      <c r="B239" s="3">
        <v>45880.299340277998</v>
      </c>
      <c r="C239" s="2" t="s">
        <v>683</v>
      </c>
      <c r="D239" s="2" t="s">
        <v>40</v>
      </c>
      <c r="E239" s="2" t="s">
        <v>42</v>
      </c>
      <c r="F239" s="2" t="s">
        <v>456</v>
      </c>
      <c r="G239" s="2" t="s">
        <v>459</v>
      </c>
      <c r="H239" s="2" t="s">
        <v>34</v>
      </c>
      <c r="I239" s="2" t="s">
        <v>1404</v>
      </c>
      <c r="J239" s="2" t="s">
        <v>35</v>
      </c>
      <c r="K239" s="2" t="s">
        <v>35</v>
      </c>
      <c r="L239" s="2" t="s">
        <v>35</v>
      </c>
      <c r="M239" s="2" t="s">
        <v>35</v>
      </c>
      <c r="N239" s="2" t="s">
        <v>35</v>
      </c>
      <c r="O239" s="2" t="s">
        <v>35</v>
      </c>
      <c r="P239" s="2" t="s">
        <v>110</v>
      </c>
      <c r="Q239" s="2" t="s">
        <v>35</v>
      </c>
      <c r="R239" s="2" t="s">
        <v>35</v>
      </c>
      <c r="S239" s="2" t="s">
        <v>35</v>
      </c>
      <c r="T239" s="2" t="s">
        <v>35</v>
      </c>
      <c r="U239" s="2" t="s">
        <v>35</v>
      </c>
      <c r="V239" s="2" t="s">
        <v>35</v>
      </c>
      <c r="W239" s="2" t="s">
        <v>35</v>
      </c>
      <c r="X239" s="2" t="s">
        <v>35</v>
      </c>
      <c r="Y239" s="2" t="s">
        <v>35</v>
      </c>
      <c r="Z239" s="2" t="s">
        <v>35</v>
      </c>
      <c r="AA239" s="2" t="s">
        <v>35</v>
      </c>
      <c r="AB239" s="2" t="s">
        <v>35</v>
      </c>
      <c r="AC239" s="2" t="s">
        <v>35</v>
      </c>
      <c r="AD239" s="2" t="s">
        <v>1405</v>
      </c>
      <c r="AE239" s="2" t="s">
        <v>48</v>
      </c>
      <c r="AF239" s="2" t="s">
        <v>684</v>
      </c>
      <c r="AG239" s="2" t="s">
        <v>49</v>
      </c>
      <c r="AH239" s="2" t="s">
        <v>73</v>
      </c>
    </row>
    <row r="240" spans="1:34">
      <c r="A240" s="2" t="s">
        <v>1406</v>
      </c>
      <c r="B240" s="3">
        <v>45880.300381943998</v>
      </c>
      <c r="C240" s="2" t="s">
        <v>683</v>
      </c>
      <c r="D240" s="2" t="s">
        <v>32</v>
      </c>
      <c r="E240" s="2" t="s">
        <v>33</v>
      </c>
      <c r="F240" s="2" t="s">
        <v>456</v>
      </c>
      <c r="G240" s="2" t="s">
        <v>457</v>
      </c>
      <c r="H240" s="2" t="s">
        <v>34</v>
      </c>
      <c r="I240" s="2" t="s">
        <v>1407</v>
      </c>
      <c r="J240" s="2" t="s">
        <v>35</v>
      </c>
      <c r="K240" s="2" t="s">
        <v>35</v>
      </c>
      <c r="L240" s="2" t="s">
        <v>35</v>
      </c>
      <c r="M240" s="2" t="s">
        <v>35</v>
      </c>
      <c r="N240" s="2" t="s">
        <v>35</v>
      </c>
      <c r="O240" s="2" t="s">
        <v>35</v>
      </c>
      <c r="P240" s="2" t="s">
        <v>87</v>
      </c>
      <c r="Q240" s="2" t="s">
        <v>35</v>
      </c>
      <c r="R240" s="2" t="s">
        <v>35</v>
      </c>
      <c r="S240" s="2" t="s">
        <v>35</v>
      </c>
      <c r="T240" s="2" t="s">
        <v>35</v>
      </c>
      <c r="U240" s="2" t="s">
        <v>35</v>
      </c>
      <c r="V240" s="2" t="s">
        <v>35</v>
      </c>
      <c r="W240" s="2" t="s">
        <v>35</v>
      </c>
      <c r="X240" s="2" t="s">
        <v>35</v>
      </c>
      <c r="Y240" s="2" t="s">
        <v>35</v>
      </c>
      <c r="Z240" s="2" t="s">
        <v>35</v>
      </c>
      <c r="AA240" s="2" t="s">
        <v>35</v>
      </c>
      <c r="AB240" s="2" t="s">
        <v>35</v>
      </c>
      <c r="AC240" s="2" t="s">
        <v>35</v>
      </c>
      <c r="AD240" s="2" t="s">
        <v>1408</v>
      </c>
      <c r="AE240" s="2" t="s">
        <v>48</v>
      </c>
      <c r="AF240" s="2" t="s">
        <v>684</v>
      </c>
      <c r="AG240" s="2" t="s">
        <v>49</v>
      </c>
      <c r="AH240" s="2" t="s">
        <v>73</v>
      </c>
    </row>
    <row r="241" spans="1:34">
      <c r="A241" s="2" t="s">
        <v>1409</v>
      </c>
      <c r="B241" s="3">
        <v>45880.302314815002</v>
      </c>
      <c r="C241" s="2" t="s">
        <v>683</v>
      </c>
      <c r="D241" s="2" t="s">
        <v>40</v>
      </c>
      <c r="E241" s="2" t="s">
        <v>33</v>
      </c>
      <c r="F241" s="2" t="s">
        <v>456</v>
      </c>
      <c r="G241" s="2" t="s">
        <v>462</v>
      </c>
      <c r="H241" s="2" t="s">
        <v>34</v>
      </c>
      <c r="I241" s="2" t="s">
        <v>1410</v>
      </c>
      <c r="J241" s="2" t="s">
        <v>35</v>
      </c>
      <c r="K241" s="2" t="s">
        <v>35</v>
      </c>
      <c r="L241" s="2" t="s">
        <v>35</v>
      </c>
      <c r="M241" s="2" t="s">
        <v>35</v>
      </c>
      <c r="N241" s="2" t="s">
        <v>35</v>
      </c>
      <c r="O241" s="2" t="s">
        <v>35</v>
      </c>
      <c r="P241" s="2" t="s">
        <v>87</v>
      </c>
      <c r="Q241" s="2" t="s">
        <v>35</v>
      </c>
      <c r="R241" s="2" t="s">
        <v>35</v>
      </c>
      <c r="S241" s="2" t="s">
        <v>35</v>
      </c>
      <c r="T241" s="2" t="s">
        <v>35</v>
      </c>
      <c r="U241" s="2" t="s">
        <v>35</v>
      </c>
      <c r="V241" s="2" t="s">
        <v>35</v>
      </c>
      <c r="W241" s="2" t="s">
        <v>35</v>
      </c>
      <c r="X241" s="2" t="s">
        <v>35</v>
      </c>
      <c r="Y241" s="2" t="s">
        <v>35</v>
      </c>
      <c r="Z241" s="2" t="s">
        <v>35</v>
      </c>
      <c r="AA241" s="2" t="s">
        <v>35</v>
      </c>
      <c r="AB241" s="2" t="s">
        <v>35</v>
      </c>
      <c r="AC241" s="2" t="s">
        <v>35</v>
      </c>
      <c r="AD241" s="2" t="s">
        <v>1411</v>
      </c>
      <c r="AE241" s="2" t="s">
        <v>48</v>
      </c>
      <c r="AF241" s="2" t="s">
        <v>684</v>
      </c>
      <c r="AG241" s="2" t="s">
        <v>49</v>
      </c>
      <c r="AH241" s="2" t="s">
        <v>73</v>
      </c>
    </row>
    <row r="242" spans="1:34">
      <c r="A242" s="2" t="s">
        <v>1412</v>
      </c>
      <c r="B242" s="3">
        <v>45880.303645833003</v>
      </c>
      <c r="C242" s="2" t="s">
        <v>683</v>
      </c>
      <c r="D242" s="2" t="s">
        <v>32</v>
      </c>
      <c r="E242" s="2" t="s">
        <v>33</v>
      </c>
      <c r="F242" s="2" t="s">
        <v>456</v>
      </c>
      <c r="G242" s="2" t="s">
        <v>461</v>
      </c>
      <c r="H242" s="2" t="s">
        <v>34</v>
      </c>
      <c r="I242" s="2" t="s">
        <v>1413</v>
      </c>
      <c r="J242" s="2" t="s">
        <v>35</v>
      </c>
      <c r="K242" s="2" t="s">
        <v>35</v>
      </c>
      <c r="L242" s="2" t="s">
        <v>35</v>
      </c>
      <c r="M242" s="2" t="s">
        <v>35</v>
      </c>
      <c r="N242" s="2" t="s">
        <v>35</v>
      </c>
      <c r="O242" s="2" t="s">
        <v>35</v>
      </c>
      <c r="P242" s="2" t="s">
        <v>87</v>
      </c>
      <c r="Q242" s="2" t="s">
        <v>35</v>
      </c>
      <c r="R242" s="2" t="s">
        <v>35</v>
      </c>
      <c r="S242" s="2" t="s">
        <v>35</v>
      </c>
      <c r="T242" s="2" t="s">
        <v>35</v>
      </c>
      <c r="U242" s="2" t="s">
        <v>35</v>
      </c>
      <c r="V242" s="2" t="s">
        <v>35</v>
      </c>
      <c r="W242" s="2" t="s">
        <v>35</v>
      </c>
      <c r="X242" s="2" t="s">
        <v>35</v>
      </c>
      <c r="Y242" s="2" t="s">
        <v>35</v>
      </c>
      <c r="Z242" s="2" t="s">
        <v>35</v>
      </c>
      <c r="AA242" s="2" t="s">
        <v>35</v>
      </c>
      <c r="AB242" s="2" t="s">
        <v>35</v>
      </c>
      <c r="AC242" s="2" t="s">
        <v>35</v>
      </c>
      <c r="AD242" s="2" t="s">
        <v>1414</v>
      </c>
      <c r="AE242" s="2" t="s">
        <v>48</v>
      </c>
      <c r="AF242" s="2" t="s">
        <v>684</v>
      </c>
      <c r="AG242" s="2" t="s">
        <v>49</v>
      </c>
      <c r="AH242" s="2" t="s">
        <v>73</v>
      </c>
    </row>
    <row r="243" spans="1:34">
      <c r="A243" s="2" t="s">
        <v>1415</v>
      </c>
      <c r="B243" s="3">
        <v>45880.305358796002</v>
      </c>
      <c r="C243" s="2" t="s">
        <v>683</v>
      </c>
      <c r="D243" s="2" t="s">
        <v>32</v>
      </c>
      <c r="E243" s="2" t="s">
        <v>33</v>
      </c>
      <c r="F243" s="2" t="s">
        <v>456</v>
      </c>
      <c r="G243" s="2" t="s">
        <v>464</v>
      </c>
      <c r="H243" s="2" t="s">
        <v>34</v>
      </c>
      <c r="I243" s="2" t="s">
        <v>1416</v>
      </c>
      <c r="J243" s="2" t="s">
        <v>35</v>
      </c>
      <c r="K243" s="2" t="s">
        <v>35</v>
      </c>
      <c r="L243" s="2" t="s">
        <v>35</v>
      </c>
      <c r="M243" s="2" t="s">
        <v>35</v>
      </c>
      <c r="N243" s="2" t="s">
        <v>35</v>
      </c>
      <c r="O243" s="2" t="s">
        <v>35</v>
      </c>
      <c r="P243" s="2" t="s">
        <v>87</v>
      </c>
      <c r="Q243" s="2" t="s">
        <v>35</v>
      </c>
      <c r="R243" s="2" t="s">
        <v>35</v>
      </c>
      <c r="S243" s="2" t="s">
        <v>35</v>
      </c>
      <c r="T243" s="2" t="s">
        <v>35</v>
      </c>
      <c r="U243" s="2" t="s">
        <v>35</v>
      </c>
      <c r="V243" s="2" t="s">
        <v>35</v>
      </c>
      <c r="W243" s="2" t="s">
        <v>35</v>
      </c>
      <c r="X243" s="2" t="s">
        <v>35</v>
      </c>
      <c r="Y243" s="2" t="s">
        <v>35</v>
      </c>
      <c r="Z243" s="2" t="s">
        <v>35</v>
      </c>
      <c r="AA243" s="2" t="s">
        <v>35</v>
      </c>
      <c r="AB243" s="2" t="s">
        <v>35</v>
      </c>
      <c r="AC243" s="2" t="s">
        <v>35</v>
      </c>
      <c r="AD243" s="2" t="s">
        <v>1417</v>
      </c>
      <c r="AE243" s="2" t="s">
        <v>48</v>
      </c>
      <c r="AF243" s="2" t="s">
        <v>684</v>
      </c>
      <c r="AG243" s="2" t="s">
        <v>49</v>
      </c>
      <c r="AH243" s="2" t="s">
        <v>73</v>
      </c>
    </row>
    <row r="244" spans="1:34">
      <c r="A244" s="2" t="s">
        <v>1418</v>
      </c>
      <c r="B244" s="3">
        <v>45880.307650463001</v>
      </c>
      <c r="C244" s="2" t="s">
        <v>683</v>
      </c>
      <c r="D244" s="2" t="s">
        <v>40</v>
      </c>
      <c r="E244" s="2" t="s">
        <v>42</v>
      </c>
      <c r="F244" s="2" t="s">
        <v>456</v>
      </c>
      <c r="G244" s="2" t="s">
        <v>477</v>
      </c>
      <c r="H244" s="2" t="s">
        <v>34</v>
      </c>
      <c r="I244" s="2" t="s">
        <v>1419</v>
      </c>
      <c r="J244" s="2" t="s">
        <v>35</v>
      </c>
      <c r="K244" s="2" t="s">
        <v>35</v>
      </c>
      <c r="L244" s="2" t="s">
        <v>35</v>
      </c>
      <c r="M244" s="2" t="s">
        <v>35</v>
      </c>
      <c r="N244" s="2" t="s">
        <v>35</v>
      </c>
      <c r="O244" s="2" t="s">
        <v>35</v>
      </c>
      <c r="P244" s="2" t="s">
        <v>110</v>
      </c>
      <c r="Q244" s="2" t="s">
        <v>35</v>
      </c>
      <c r="R244" s="2" t="s">
        <v>35</v>
      </c>
      <c r="S244" s="2" t="s">
        <v>35</v>
      </c>
      <c r="T244" s="2" t="s">
        <v>35</v>
      </c>
      <c r="U244" s="2" t="s">
        <v>35</v>
      </c>
      <c r="V244" s="2" t="s">
        <v>35</v>
      </c>
      <c r="W244" s="2" t="s">
        <v>35</v>
      </c>
      <c r="X244" s="2" t="s">
        <v>35</v>
      </c>
      <c r="Y244" s="2" t="s">
        <v>35</v>
      </c>
      <c r="Z244" s="2" t="s">
        <v>35</v>
      </c>
      <c r="AA244" s="2" t="s">
        <v>35</v>
      </c>
      <c r="AB244" s="2" t="s">
        <v>35</v>
      </c>
      <c r="AC244" s="2" t="s">
        <v>35</v>
      </c>
      <c r="AD244" s="2" t="s">
        <v>1420</v>
      </c>
      <c r="AE244" s="2" t="s">
        <v>48</v>
      </c>
      <c r="AF244" s="2" t="s">
        <v>684</v>
      </c>
      <c r="AG244" s="2" t="s">
        <v>49</v>
      </c>
      <c r="AH244" s="2" t="s">
        <v>73</v>
      </c>
    </row>
    <row r="245" spans="1:34">
      <c r="A245" s="2" t="s">
        <v>1421</v>
      </c>
      <c r="B245" s="3">
        <v>45880.309594906998</v>
      </c>
      <c r="C245" s="2" t="s">
        <v>683</v>
      </c>
      <c r="D245" s="2" t="s">
        <v>32</v>
      </c>
      <c r="E245" s="2" t="s">
        <v>33</v>
      </c>
      <c r="F245" s="2" t="s">
        <v>456</v>
      </c>
      <c r="G245" s="2" t="s">
        <v>470</v>
      </c>
      <c r="H245" s="2" t="s">
        <v>34</v>
      </c>
      <c r="I245" s="2" t="s">
        <v>1422</v>
      </c>
      <c r="J245" s="2" t="s">
        <v>35</v>
      </c>
      <c r="K245" s="2" t="s">
        <v>35</v>
      </c>
      <c r="L245" s="2" t="s">
        <v>35</v>
      </c>
      <c r="M245" s="2" t="s">
        <v>35</v>
      </c>
      <c r="N245" s="2" t="s">
        <v>35</v>
      </c>
      <c r="O245" s="2" t="s">
        <v>35</v>
      </c>
      <c r="P245" s="2" t="s">
        <v>87</v>
      </c>
      <c r="Q245" s="2" t="s">
        <v>35</v>
      </c>
      <c r="R245" s="2" t="s">
        <v>35</v>
      </c>
      <c r="S245" s="2" t="s">
        <v>35</v>
      </c>
      <c r="T245" s="2" t="s">
        <v>35</v>
      </c>
      <c r="U245" s="2" t="s">
        <v>35</v>
      </c>
      <c r="V245" s="2" t="s">
        <v>35</v>
      </c>
      <c r="W245" s="2" t="s">
        <v>35</v>
      </c>
      <c r="X245" s="2" t="s">
        <v>35</v>
      </c>
      <c r="Y245" s="2" t="s">
        <v>35</v>
      </c>
      <c r="Z245" s="2" t="s">
        <v>35</v>
      </c>
      <c r="AA245" s="2" t="s">
        <v>35</v>
      </c>
      <c r="AB245" s="2" t="s">
        <v>35</v>
      </c>
      <c r="AC245" s="2" t="s">
        <v>35</v>
      </c>
      <c r="AD245" s="2" t="s">
        <v>1423</v>
      </c>
      <c r="AE245" s="2" t="s">
        <v>48</v>
      </c>
      <c r="AF245" s="2" t="s">
        <v>684</v>
      </c>
      <c r="AG245" s="2" t="s">
        <v>49</v>
      </c>
      <c r="AH245" s="2" t="s">
        <v>41</v>
      </c>
    </row>
    <row r="246" spans="1:34">
      <c r="A246" s="2" t="s">
        <v>1424</v>
      </c>
      <c r="B246" s="3">
        <v>45880.311296296</v>
      </c>
      <c r="C246" s="2" t="s">
        <v>683</v>
      </c>
      <c r="D246" s="2" t="s">
        <v>32</v>
      </c>
      <c r="E246" s="2" t="s">
        <v>33</v>
      </c>
      <c r="F246" s="2" t="s">
        <v>456</v>
      </c>
      <c r="G246" s="2" t="s">
        <v>472</v>
      </c>
      <c r="H246" s="2" t="s">
        <v>34</v>
      </c>
      <c r="I246" s="2" t="s">
        <v>1425</v>
      </c>
      <c r="J246" s="2" t="s">
        <v>35</v>
      </c>
      <c r="K246" s="2" t="s">
        <v>35</v>
      </c>
      <c r="L246" s="2" t="s">
        <v>35</v>
      </c>
      <c r="M246" s="2" t="s">
        <v>35</v>
      </c>
      <c r="N246" s="2" t="s">
        <v>35</v>
      </c>
      <c r="O246" s="2" t="s">
        <v>35</v>
      </c>
      <c r="P246" s="2" t="s">
        <v>87</v>
      </c>
      <c r="Q246" s="2" t="s">
        <v>35</v>
      </c>
      <c r="R246" s="2" t="s">
        <v>35</v>
      </c>
      <c r="S246" s="2" t="s">
        <v>35</v>
      </c>
      <c r="T246" s="2" t="s">
        <v>35</v>
      </c>
      <c r="U246" s="2" t="s">
        <v>35</v>
      </c>
      <c r="V246" s="2" t="s">
        <v>35</v>
      </c>
      <c r="W246" s="2" t="s">
        <v>35</v>
      </c>
      <c r="X246" s="2" t="s">
        <v>35</v>
      </c>
      <c r="Y246" s="2" t="s">
        <v>35</v>
      </c>
      <c r="Z246" s="2" t="s">
        <v>35</v>
      </c>
      <c r="AA246" s="2" t="s">
        <v>35</v>
      </c>
      <c r="AB246" s="2" t="s">
        <v>35</v>
      </c>
      <c r="AC246" s="2" t="s">
        <v>35</v>
      </c>
      <c r="AD246" s="2" t="s">
        <v>1426</v>
      </c>
      <c r="AE246" s="2" t="s">
        <v>48</v>
      </c>
      <c r="AF246" s="2" t="s">
        <v>684</v>
      </c>
      <c r="AG246" s="2" t="s">
        <v>49</v>
      </c>
      <c r="AH246" s="2" t="s">
        <v>41</v>
      </c>
    </row>
    <row r="247" spans="1:34">
      <c r="A247" s="2" t="s">
        <v>1427</v>
      </c>
      <c r="B247" s="3">
        <v>45880.405393519002</v>
      </c>
      <c r="C247" s="2" t="s">
        <v>90</v>
      </c>
      <c r="D247" s="2" t="s">
        <v>40</v>
      </c>
      <c r="E247" s="2" t="s">
        <v>33</v>
      </c>
      <c r="F247" s="2" t="s">
        <v>89</v>
      </c>
      <c r="G247" s="2" t="s">
        <v>495</v>
      </c>
      <c r="H247" s="2" t="s">
        <v>34</v>
      </c>
      <c r="I247" s="2" t="s">
        <v>1428</v>
      </c>
      <c r="J247" s="2" t="s">
        <v>35</v>
      </c>
      <c r="K247" s="2" t="s">
        <v>35</v>
      </c>
      <c r="L247" s="2" t="s">
        <v>35</v>
      </c>
      <c r="M247" s="2" t="s">
        <v>35</v>
      </c>
      <c r="N247" s="2" t="s">
        <v>35</v>
      </c>
      <c r="O247" s="2" t="s">
        <v>35</v>
      </c>
      <c r="P247" s="2" t="s">
        <v>87</v>
      </c>
      <c r="Q247" s="2" t="s">
        <v>35</v>
      </c>
      <c r="R247" s="2" t="s">
        <v>35</v>
      </c>
      <c r="S247" s="2" t="s">
        <v>35</v>
      </c>
      <c r="T247" s="2" t="s">
        <v>35</v>
      </c>
      <c r="U247" s="2" t="s">
        <v>35</v>
      </c>
      <c r="V247" s="2" t="s">
        <v>35</v>
      </c>
      <c r="W247" s="2" t="s">
        <v>35</v>
      </c>
      <c r="X247" s="2" t="s">
        <v>35</v>
      </c>
      <c r="Y247" s="2" t="s">
        <v>35</v>
      </c>
      <c r="Z247" s="2" t="s">
        <v>35</v>
      </c>
      <c r="AA247" s="2" t="s">
        <v>35</v>
      </c>
      <c r="AB247" s="2" t="s">
        <v>35</v>
      </c>
      <c r="AC247" s="2" t="s">
        <v>35</v>
      </c>
      <c r="AD247" s="2" t="s">
        <v>1429</v>
      </c>
      <c r="AE247" s="2" t="s">
        <v>36</v>
      </c>
      <c r="AF247" s="2" t="s">
        <v>892</v>
      </c>
      <c r="AG247" s="2" t="s">
        <v>49</v>
      </c>
      <c r="AH247" s="2" t="s">
        <v>38</v>
      </c>
    </row>
    <row r="248" spans="1:34">
      <c r="A248" s="2" t="s">
        <v>1452</v>
      </c>
      <c r="B248" s="3">
        <v>45881.492951389002</v>
      </c>
      <c r="C248" s="2" t="s">
        <v>126</v>
      </c>
      <c r="D248" s="2" t="s">
        <v>40</v>
      </c>
      <c r="E248" s="2" t="s">
        <v>33</v>
      </c>
      <c r="F248" s="2" t="s">
        <v>127</v>
      </c>
      <c r="G248" s="2" t="s">
        <v>134</v>
      </c>
      <c r="H248" s="2" t="s">
        <v>34</v>
      </c>
      <c r="I248" s="2" t="s">
        <v>1453</v>
      </c>
      <c r="J248" s="2" t="s">
        <v>35</v>
      </c>
      <c r="K248" s="2" t="s">
        <v>35</v>
      </c>
      <c r="L248" s="2" t="s">
        <v>35</v>
      </c>
      <c r="M248" s="2" t="s">
        <v>35</v>
      </c>
      <c r="N248" s="2" t="s">
        <v>35</v>
      </c>
      <c r="O248" s="2" t="s">
        <v>35</v>
      </c>
      <c r="P248" s="2" t="s">
        <v>87</v>
      </c>
      <c r="Q248" s="2" t="s">
        <v>35</v>
      </c>
      <c r="R248" s="2" t="s">
        <v>35</v>
      </c>
      <c r="S248" s="2" t="s">
        <v>35</v>
      </c>
      <c r="T248" s="2" t="s">
        <v>35</v>
      </c>
      <c r="U248" s="2" t="s">
        <v>35</v>
      </c>
      <c r="V248" s="2" t="s">
        <v>35</v>
      </c>
      <c r="W248" s="2" t="s">
        <v>35</v>
      </c>
      <c r="X248" s="2" t="s">
        <v>35</v>
      </c>
      <c r="Y248" s="2" t="s">
        <v>35</v>
      </c>
      <c r="Z248" s="2" t="s">
        <v>35</v>
      </c>
      <c r="AA248" s="2" t="s">
        <v>35</v>
      </c>
      <c r="AB248" s="2" t="s">
        <v>35</v>
      </c>
      <c r="AC248" s="2" t="s">
        <v>35</v>
      </c>
      <c r="AD248" s="2" t="s">
        <v>1454</v>
      </c>
      <c r="AE248" s="2" t="s">
        <v>102</v>
      </c>
      <c r="AF248" s="2" t="s">
        <v>129</v>
      </c>
      <c r="AG248" s="2" t="s">
        <v>49</v>
      </c>
      <c r="AH248" s="2" t="s">
        <v>41</v>
      </c>
    </row>
    <row r="249" spans="1:34">
      <c r="A249" s="2" t="s">
        <v>1455</v>
      </c>
      <c r="B249" s="3">
        <v>45881.732743056004</v>
      </c>
      <c r="C249" s="2" t="s">
        <v>242</v>
      </c>
      <c r="D249" s="2" t="s">
        <v>40</v>
      </c>
      <c r="E249" s="2" t="s">
        <v>33</v>
      </c>
      <c r="F249" s="2" t="s">
        <v>243</v>
      </c>
      <c r="G249" s="2" t="s">
        <v>255</v>
      </c>
      <c r="H249" s="2" t="s">
        <v>34</v>
      </c>
      <c r="I249" s="2" t="s">
        <v>1456</v>
      </c>
      <c r="J249" s="2" t="s">
        <v>35</v>
      </c>
      <c r="K249" s="2" t="s">
        <v>35</v>
      </c>
      <c r="L249" s="2" t="s">
        <v>35</v>
      </c>
      <c r="M249" s="2" t="s">
        <v>35</v>
      </c>
      <c r="N249" s="2" t="s">
        <v>35</v>
      </c>
      <c r="O249" s="2" t="s">
        <v>35</v>
      </c>
      <c r="P249" s="2" t="s">
        <v>87</v>
      </c>
      <c r="Q249" s="2" t="s">
        <v>35</v>
      </c>
      <c r="R249" s="2" t="s">
        <v>35</v>
      </c>
      <c r="S249" s="2" t="s">
        <v>35</v>
      </c>
      <c r="T249" s="2" t="s">
        <v>35</v>
      </c>
      <c r="U249" s="2" t="s">
        <v>35</v>
      </c>
      <c r="V249" s="2" t="s">
        <v>35</v>
      </c>
      <c r="W249" s="2" t="s">
        <v>35</v>
      </c>
      <c r="X249" s="2" t="s">
        <v>35</v>
      </c>
      <c r="Y249" s="2" t="s">
        <v>35</v>
      </c>
      <c r="Z249" s="2" t="s">
        <v>35</v>
      </c>
      <c r="AA249" s="2" t="s">
        <v>35</v>
      </c>
      <c r="AB249" s="2" t="s">
        <v>35</v>
      </c>
      <c r="AC249" s="2" t="s">
        <v>35</v>
      </c>
      <c r="AD249" s="2" t="s">
        <v>1457</v>
      </c>
      <c r="AE249" s="2" t="s">
        <v>102</v>
      </c>
      <c r="AF249" s="2" t="s">
        <v>245</v>
      </c>
      <c r="AG249" s="2" t="s">
        <v>49</v>
      </c>
      <c r="AH249" s="2" t="s">
        <v>38</v>
      </c>
    </row>
    <row r="250" spans="1:34">
      <c r="A250" s="2" t="s">
        <v>1458</v>
      </c>
      <c r="B250" s="3">
        <v>45882.306828704001</v>
      </c>
      <c r="C250" s="2" t="s">
        <v>157</v>
      </c>
      <c r="D250" s="2" t="s">
        <v>32</v>
      </c>
      <c r="E250" s="2" t="s">
        <v>33</v>
      </c>
      <c r="F250" s="2" t="s">
        <v>158</v>
      </c>
      <c r="G250" s="2" t="s">
        <v>303</v>
      </c>
      <c r="H250" s="2" t="s">
        <v>34</v>
      </c>
      <c r="I250" s="2" t="s">
        <v>1459</v>
      </c>
      <c r="J250" s="2" t="s">
        <v>35</v>
      </c>
      <c r="K250" s="2" t="s">
        <v>35</v>
      </c>
      <c r="L250" s="2" t="s">
        <v>35</v>
      </c>
      <c r="M250" s="2" t="s">
        <v>35</v>
      </c>
      <c r="N250" s="2" t="s">
        <v>35</v>
      </c>
      <c r="O250" s="2" t="s">
        <v>35</v>
      </c>
      <c r="P250" s="2" t="s">
        <v>87</v>
      </c>
      <c r="Q250" s="2" t="s">
        <v>35</v>
      </c>
      <c r="R250" s="2" t="s">
        <v>35</v>
      </c>
      <c r="S250" s="2" t="s">
        <v>35</v>
      </c>
      <c r="T250" s="2" t="s">
        <v>35</v>
      </c>
      <c r="U250" s="2" t="s">
        <v>35</v>
      </c>
      <c r="V250" s="2" t="s">
        <v>35</v>
      </c>
      <c r="W250" s="2" t="s">
        <v>35</v>
      </c>
      <c r="X250" s="2" t="s">
        <v>35</v>
      </c>
      <c r="Y250" s="2" t="s">
        <v>35</v>
      </c>
      <c r="Z250" s="2" t="s">
        <v>35</v>
      </c>
      <c r="AA250" s="2" t="s">
        <v>35</v>
      </c>
      <c r="AB250" s="2" t="s">
        <v>35</v>
      </c>
      <c r="AC250" s="2" t="s">
        <v>35</v>
      </c>
      <c r="AD250" s="2" t="s">
        <v>1460</v>
      </c>
      <c r="AE250" s="2" t="s">
        <v>118</v>
      </c>
      <c r="AF250" s="2" t="s">
        <v>160</v>
      </c>
      <c r="AG250" s="2" t="s">
        <v>49</v>
      </c>
      <c r="AH250" s="2" t="s">
        <v>41</v>
      </c>
    </row>
    <row r="251" spans="1:34">
      <c r="A251" s="2" t="s">
        <v>1461</v>
      </c>
      <c r="B251" s="3">
        <v>45882.317372685</v>
      </c>
      <c r="C251" s="2" t="s">
        <v>137</v>
      </c>
      <c r="D251" s="2" t="s">
        <v>32</v>
      </c>
      <c r="E251" s="2" t="s">
        <v>33</v>
      </c>
      <c r="F251" s="2" t="s">
        <v>138</v>
      </c>
      <c r="G251" s="2" t="s">
        <v>143</v>
      </c>
      <c r="H251" s="2" t="s">
        <v>34</v>
      </c>
      <c r="I251" s="2" t="s">
        <v>1462</v>
      </c>
      <c r="J251" s="2" t="s">
        <v>35</v>
      </c>
      <c r="K251" s="2" t="s">
        <v>35</v>
      </c>
      <c r="L251" s="2" t="s">
        <v>35</v>
      </c>
      <c r="M251" s="2" t="s">
        <v>35</v>
      </c>
      <c r="N251" s="2" t="s">
        <v>35</v>
      </c>
      <c r="O251" s="2" t="s">
        <v>35</v>
      </c>
      <c r="P251" s="2" t="s">
        <v>87</v>
      </c>
      <c r="Q251" s="2" t="s">
        <v>35</v>
      </c>
      <c r="R251" s="2" t="s">
        <v>35</v>
      </c>
      <c r="S251" s="2" t="s">
        <v>35</v>
      </c>
      <c r="T251" s="2" t="s">
        <v>35</v>
      </c>
      <c r="U251" s="2" t="s">
        <v>35</v>
      </c>
      <c r="V251" s="2" t="s">
        <v>35</v>
      </c>
      <c r="W251" s="2" t="s">
        <v>35</v>
      </c>
      <c r="X251" s="2" t="s">
        <v>35</v>
      </c>
      <c r="Y251" s="2" t="s">
        <v>35</v>
      </c>
      <c r="Z251" s="2" t="s">
        <v>35</v>
      </c>
      <c r="AA251" s="2" t="s">
        <v>35</v>
      </c>
      <c r="AB251" s="2" t="s">
        <v>35</v>
      </c>
      <c r="AC251" s="2" t="s">
        <v>35</v>
      </c>
      <c r="AD251" s="2" t="s">
        <v>1463</v>
      </c>
      <c r="AE251" s="2" t="s">
        <v>48</v>
      </c>
      <c r="AF251" s="2" t="s">
        <v>140</v>
      </c>
      <c r="AG251" s="2" t="s">
        <v>49</v>
      </c>
      <c r="AH251" s="2" t="s">
        <v>38</v>
      </c>
    </row>
    <row r="252" spans="1:34">
      <c r="A252" s="2" t="s">
        <v>1464</v>
      </c>
      <c r="B252" s="3">
        <v>45882.318587962996</v>
      </c>
      <c r="C252" s="2" t="s">
        <v>157</v>
      </c>
      <c r="D252" s="2" t="s">
        <v>32</v>
      </c>
      <c r="E252" s="2" t="s">
        <v>33</v>
      </c>
      <c r="F252" s="2" t="s">
        <v>158</v>
      </c>
      <c r="G252" s="2" t="s">
        <v>311</v>
      </c>
      <c r="H252" s="2" t="s">
        <v>34</v>
      </c>
      <c r="I252" s="2" t="s">
        <v>1465</v>
      </c>
      <c r="J252" s="2" t="s">
        <v>35</v>
      </c>
      <c r="K252" s="2" t="s">
        <v>35</v>
      </c>
      <c r="L252" s="2" t="s">
        <v>35</v>
      </c>
      <c r="M252" s="2" t="s">
        <v>35</v>
      </c>
      <c r="N252" s="2" t="s">
        <v>35</v>
      </c>
      <c r="O252" s="2" t="s">
        <v>35</v>
      </c>
      <c r="P252" s="2" t="s">
        <v>87</v>
      </c>
      <c r="Q252" s="2" t="s">
        <v>35</v>
      </c>
      <c r="R252" s="2" t="s">
        <v>35</v>
      </c>
      <c r="S252" s="2" t="s">
        <v>35</v>
      </c>
      <c r="T252" s="2" t="s">
        <v>35</v>
      </c>
      <c r="U252" s="2" t="s">
        <v>35</v>
      </c>
      <c r="V252" s="2" t="s">
        <v>35</v>
      </c>
      <c r="W252" s="2" t="s">
        <v>35</v>
      </c>
      <c r="X252" s="2" t="s">
        <v>35</v>
      </c>
      <c r="Y252" s="2" t="s">
        <v>35</v>
      </c>
      <c r="Z252" s="2" t="s">
        <v>35</v>
      </c>
      <c r="AA252" s="2" t="s">
        <v>35</v>
      </c>
      <c r="AB252" s="2" t="s">
        <v>35</v>
      </c>
      <c r="AC252" s="2" t="s">
        <v>35</v>
      </c>
      <c r="AD252" s="2" t="s">
        <v>1466</v>
      </c>
      <c r="AE252" s="2" t="s">
        <v>118</v>
      </c>
      <c r="AF252" s="2" t="s">
        <v>160</v>
      </c>
      <c r="AG252" s="2" t="s">
        <v>49</v>
      </c>
      <c r="AH252" s="2" t="s">
        <v>41</v>
      </c>
    </row>
    <row r="253" spans="1:34">
      <c r="A253" s="2" t="s">
        <v>1467</v>
      </c>
      <c r="B253" s="3">
        <v>45882.333425926001</v>
      </c>
      <c r="C253" s="2" t="s">
        <v>157</v>
      </c>
      <c r="D253" s="2" t="s">
        <v>32</v>
      </c>
      <c r="E253" s="2" t="s">
        <v>33</v>
      </c>
      <c r="F253" s="2" t="s">
        <v>158</v>
      </c>
      <c r="G253" s="2" t="s">
        <v>314</v>
      </c>
      <c r="H253" s="2" t="s">
        <v>34</v>
      </c>
      <c r="I253" s="2" t="s">
        <v>1468</v>
      </c>
      <c r="J253" s="2" t="s">
        <v>35</v>
      </c>
      <c r="K253" s="2" t="s">
        <v>35</v>
      </c>
      <c r="L253" s="2" t="s">
        <v>35</v>
      </c>
      <c r="M253" s="2" t="s">
        <v>35</v>
      </c>
      <c r="N253" s="2" t="s">
        <v>35</v>
      </c>
      <c r="O253" s="2" t="s">
        <v>35</v>
      </c>
      <c r="P253" s="2" t="s">
        <v>88</v>
      </c>
      <c r="Q253" s="2" t="s">
        <v>35</v>
      </c>
      <c r="R253" s="2" t="s">
        <v>35</v>
      </c>
      <c r="S253" s="2" t="s">
        <v>35</v>
      </c>
      <c r="T253" s="2" t="s">
        <v>35</v>
      </c>
      <c r="U253" s="2" t="s">
        <v>35</v>
      </c>
      <c r="V253" s="2" t="s">
        <v>35</v>
      </c>
      <c r="W253" s="2" t="s">
        <v>35</v>
      </c>
      <c r="X253" s="2" t="s">
        <v>35</v>
      </c>
      <c r="Y253" s="2" t="s">
        <v>35</v>
      </c>
      <c r="Z253" s="2" t="s">
        <v>35</v>
      </c>
      <c r="AA253" s="2" t="s">
        <v>35</v>
      </c>
      <c r="AB253" s="2" t="s">
        <v>35</v>
      </c>
      <c r="AC253" s="2" t="s">
        <v>35</v>
      </c>
      <c r="AD253" s="2" t="s">
        <v>1469</v>
      </c>
      <c r="AE253" s="2" t="s">
        <v>118</v>
      </c>
      <c r="AF253" s="2" t="s">
        <v>160</v>
      </c>
      <c r="AG253" s="2" t="s">
        <v>49</v>
      </c>
      <c r="AH253" s="2" t="s">
        <v>41</v>
      </c>
    </row>
    <row r="254" spans="1:34">
      <c r="A254" s="2" t="s">
        <v>1470</v>
      </c>
      <c r="B254" s="3">
        <v>45882.356597222002</v>
      </c>
      <c r="C254" s="2" t="s">
        <v>163</v>
      </c>
      <c r="D254" s="2" t="s">
        <v>40</v>
      </c>
      <c r="E254" s="2" t="s">
        <v>33</v>
      </c>
      <c r="F254" s="2" t="s">
        <v>161</v>
      </c>
      <c r="G254" s="2" t="s">
        <v>394</v>
      </c>
      <c r="H254" s="2" t="s">
        <v>34</v>
      </c>
      <c r="I254" s="2" t="s">
        <v>1471</v>
      </c>
      <c r="J254" s="2" t="s">
        <v>35</v>
      </c>
      <c r="K254" s="2" t="s">
        <v>35</v>
      </c>
      <c r="L254" s="2" t="s">
        <v>35</v>
      </c>
      <c r="M254" s="2" t="s">
        <v>35</v>
      </c>
      <c r="N254" s="2" t="s">
        <v>35</v>
      </c>
      <c r="O254" s="2" t="s">
        <v>35</v>
      </c>
      <c r="P254" s="2" t="s">
        <v>87</v>
      </c>
      <c r="Q254" s="2" t="s">
        <v>35</v>
      </c>
      <c r="R254" s="2" t="s">
        <v>35</v>
      </c>
      <c r="S254" s="2" t="s">
        <v>35</v>
      </c>
      <c r="T254" s="2" t="s">
        <v>35</v>
      </c>
      <c r="U254" s="2" t="s">
        <v>35</v>
      </c>
      <c r="V254" s="2" t="s">
        <v>35</v>
      </c>
      <c r="W254" s="2" t="s">
        <v>35</v>
      </c>
      <c r="X254" s="2" t="s">
        <v>35</v>
      </c>
      <c r="Y254" s="2" t="s">
        <v>35</v>
      </c>
      <c r="Z254" s="2" t="s">
        <v>35</v>
      </c>
      <c r="AA254" s="2" t="s">
        <v>35</v>
      </c>
      <c r="AB254" s="2" t="s">
        <v>35</v>
      </c>
      <c r="AC254" s="2" t="s">
        <v>35</v>
      </c>
      <c r="AD254" s="2" t="s">
        <v>1472</v>
      </c>
      <c r="AE254" s="2" t="s">
        <v>48</v>
      </c>
      <c r="AF254" s="2" t="s">
        <v>162</v>
      </c>
      <c r="AG254" s="2" t="s">
        <v>49</v>
      </c>
      <c r="AH254" s="2" t="s">
        <v>41</v>
      </c>
    </row>
    <row r="255" spans="1:34">
      <c r="A255" s="2" t="s">
        <v>1473</v>
      </c>
      <c r="B255" s="3">
        <v>45882.360219907001</v>
      </c>
      <c r="C255" s="2" t="s">
        <v>157</v>
      </c>
      <c r="D255" s="2" t="s">
        <v>32</v>
      </c>
      <c r="E255" s="2" t="s">
        <v>33</v>
      </c>
      <c r="F255" s="2" t="s">
        <v>158</v>
      </c>
      <c r="G255" s="2" t="s">
        <v>312</v>
      </c>
      <c r="H255" s="2" t="s">
        <v>34</v>
      </c>
      <c r="I255" s="2" t="s">
        <v>1474</v>
      </c>
      <c r="J255" s="2" t="s">
        <v>35</v>
      </c>
      <c r="K255" s="2" t="s">
        <v>35</v>
      </c>
      <c r="L255" s="2" t="s">
        <v>35</v>
      </c>
      <c r="M255" s="2" t="s">
        <v>35</v>
      </c>
      <c r="N255" s="2" t="s">
        <v>35</v>
      </c>
      <c r="O255" s="2" t="s">
        <v>35</v>
      </c>
      <c r="P255" s="2" t="s">
        <v>88</v>
      </c>
      <c r="Q255" s="2" t="s">
        <v>35</v>
      </c>
      <c r="R255" s="2" t="s">
        <v>35</v>
      </c>
      <c r="S255" s="2" t="s">
        <v>35</v>
      </c>
      <c r="T255" s="2" t="s">
        <v>35</v>
      </c>
      <c r="U255" s="2" t="s">
        <v>35</v>
      </c>
      <c r="V255" s="2" t="s">
        <v>35</v>
      </c>
      <c r="W255" s="2" t="s">
        <v>35</v>
      </c>
      <c r="X255" s="2" t="s">
        <v>35</v>
      </c>
      <c r="Y255" s="2" t="s">
        <v>35</v>
      </c>
      <c r="Z255" s="2" t="s">
        <v>35</v>
      </c>
      <c r="AA255" s="2" t="s">
        <v>35</v>
      </c>
      <c r="AB255" s="2" t="s">
        <v>35</v>
      </c>
      <c r="AC255" s="2" t="s">
        <v>35</v>
      </c>
      <c r="AD255" s="2" t="s">
        <v>1475</v>
      </c>
      <c r="AE255" s="2" t="s">
        <v>118</v>
      </c>
      <c r="AF255" s="2" t="s">
        <v>160</v>
      </c>
      <c r="AG255" s="2" t="s">
        <v>49</v>
      </c>
      <c r="AH255" s="2" t="s">
        <v>41</v>
      </c>
    </row>
    <row r="256" spans="1:34">
      <c r="A256" s="2" t="s">
        <v>1476</v>
      </c>
      <c r="B256" s="3">
        <v>45882.361666666999</v>
      </c>
      <c r="C256" s="2" t="s">
        <v>180</v>
      </c>
      <c r="D256" s="2" t="s">
        <v>32</v>
      </c>
      <c r="E256" s="2" t="s">
        <v>33</v>
      </c>
      <c r="F256" s="2" t="s">
        <v>181</v>
      </c>
      <c r="G256" s="2" t="s">
        <v>348</v>
      </c>
      <c r="H256" s="2" t="s">
        <v>34</v>
      </c>
      <c r="I256" s="2" t="s">
        <v>1477</v>
      </c>
      <c r="J256" s="2" t="s">
        <v>35</v>
      </c>
      <c r="K256" s="2" t="s">
        <v>35</v>
      </c>
      <c r="L256" s="2" t="s">
        <v>35</v>
      </c>
      <c r="M256" s="2" t="s">
        <v>35</v>
      </c>
      <c r="N256" s="2" t="s">
        <v>35</v>
      </c>
      <c r="O256" s="2" t="s">
        <v>35</v>
      </c>
      <c r="P256" s="2" t="s">
        <v>88</v>
      </c>
      <c r="Q256" s="2" t="s">
        <v>35</v>
      </c>
      <c r="R256" s="2" t="s">
        <v>35</v>
      </c>
      <c r="S256" s="2" t="s">
        <v>35</v>
      </c>
      <c r="T256" s="2" t="s">
        <v>35</v>
      </c>
      <c r="U256" s="2" t="s">
        <v>35</v>
      </c>
      <c r="V256" s="2" t="s">
        <v>35</v>
      </c>
      <c r="W256" s="2" t="s">
        <v>35</v>
      </c>
      <c r="X256" s="2" t="s">
        <v>35</v>
      </c>
      <c r="Y256" s="2" t="s">
        <v>35</v>
      </c>
      <c r="Z256" s="2" t="s">
        <v>35</v>
      </c>
      <c r="AA256" s="2" t="s">
        <v>35</v>
      </c>
      <c r="AB256" s="2" t="s">
        <v>35</v>
      </c>
      <c r="AC256" s="2" t="s">
        <v>35</v>
      </c>
      <c r="AD256" s="2" t="s">
        <v>1478</v>
      </c>
      <c r="AE256" s="2" t="s">
        <v>102</v>
      </c>
      <c r="AF256" s="2" t="s">
        <v>183</v>
      </c>
      <c r="AG256" s="2" t="s">
        <v>49</v>
      </c>
      <c r="AH256" s="2" t="s">
        <v>41</v>
      </c>
    </row>
    <row r="257" spans="1:34">
      <c r="A257" s="2" t="s">
        <v>1479</v>
      </c>
      <c r="B257" s="3">
        <v>45882.363912036999</v>
      </c>
      <c r="C257" s="2" t="s">
        <v>163</v>
      </c>
      <c r="D257" s="2" t="s">
        <v>40</v>
      </c>
      <c r="E257" s="2" t="s">
        <v>33</v>
      </c>
      <c r="F257" s="2" t="s">
        <v>161</v>
      </c>
      <c r="G257" s="2" t="s">
        <v>167</v>
      </c>
      <c r="H257" s="2" t="s">
        <v>34</v>
      </c>
      <c r="I257" s="2" t="s">
        <v>1480</v>
      </c>
      <c r="J257" s="2" t="s">
        <v>35</v>
      </c>
      <c r="K257" s="2" t="s">
        <v>35</v>
      </c>
      <c r="L257" s="2" t="s">
        <v>35</v>
      </c>
      <c r="M257" s="2" t="s">
        <v>35</v>
      </c>
      <c r="N257" s="2" t="s">
        <v>35</v>
      </c>
      <c r="O257" s="2" t="s">
        <v>35</v>
      </c>
      <c r="P257" s="2" t="s">
        <v>87</v>
      </c>
      <c r="Q257" s="2" t="s">
        <v>35</v>
      </c>
      <c r="R257" s="2" t="s">
        <v>35</v>
      </c>
      <c r="S257" s="2" t="s">
        <v>35</v>
      </c>
      <c r="T257" s="2" t="s">
        <v>35</v>
      </c>
      <c r="U257" s="2" t="s">
        <v>35</v>
      </c>
      <c r="V257" s="2" t="s">
        <v>35</v>
      </c>
      <c r="W257" s="2" t="s">
        <v>35</v>
      </c>
      <c r="X257" s="2" t="s">
        <v>35</v>
      </c>
      <c r="Y257" s="2" t="s">
        <v>35</v>
      </c>
      <c r="Z257" s="2" t="s">
        <v>35</v>
      </c>
      <c r="AA257" s="2" t="s">
        <v>35</v>
      </c>
      <c r="AB257" s="2" t="s">
        <v>35</v>
      </c>
      <c r="AC257" s="2" t="s">
        <v>35</v>
      </c>
      <c r="AD257" s="2" t="s">
        <v>1481</v>
      </c>
      <c r="AE257" s="2" t="s">
        <v>48</v>
      </c>
      <c r="AF257" s="2" t="s">
        <v>162</v>
      </c>
      <c r="AG257" s="2" t="s">
        <v>49</v>
      </c>
      <c r="AH257" s="2" t="s">
        <v>41</v>
      </c>
    </row>
    <row r="258" spans="1:34">
      <c r="A258" s="2" t="s">
        <v>1482</v>
      </c>
      <c r="B258" s="3">
        <v>45882.365682869997</v>
      </c>
      <c r="C258" s="2" t="s">
        <v>180</v>
      </c>
      <c r="D258" s="2" t="s">
        <v>32</v>
      </c>
      <c r="E258" s="2" t="s">
        <v>33</v>
      </c>
      <c r="F258" s="2" t="s">
        <v>181</v>
      </c>
      <c r="G258" s="2" t="s">
        <v>361</v>
      </c>
      <c r="H258" s="2" t="s">
        <v>34</v>
      </c>
      <c r="I258" s="2" t="s">
        <v>1483</v>
      </c>
      <c r="J258" s="2" t="s">
        <v>35</v>
      </c>
      <c r="K258" s="2" t="s">
        <v>35</v>
      </c>
      <c r="L258" s="2" t="s">
        <v>35</v>
      </c>
      <c r="M258" s="2" t="s">
        <v>35</v>
      </c>
      <c r="N258" s="2" t="s">
        <v>35</v>
      </c>
      <c r="O258" s="2" t="s">
        <v>35</v>
      </c>
      <c r="P258" s="2" t="s">
        <v>88</v>
      </c>
      <c r="Q258" s="2" t="s">
        <v>35</v>
      </c>
      <c r="R258" s="2" t="s">
        <v>35</v>
      </c>
      <c r="S258" s="2" t="s">
        <v>35</v>
      </c>
      <c r="T258" s="2" t="s">
        <v>35</v>
      </c>
      <c r="U258" s="2" t="s">
        <v>35</v>
      </c>
      <c r="V258" s="2" t="s">
        <v>35</v>
      </c>
      <c r="W258" s="2" t="s">
        <v>35</v>
      </c>
      <c r="X258" s="2" t="s">
        <v>35</v>
      </c>
      <c r="Y258" s="2" t="s">
        <v>35</v>
      </c>
      <c r="Z258" s="2" t="s">
        <v>35</v>
      </c>
      <c r="AA258" s="2" t="s">
        <v>35</v>
      </c>
      <c r="AB258" s="2" t="s">
        <v>35</v>
      </c>
      <c r="AC258" s="2" t="s">
        <v>35</v>
      </c>
      <c r="AD258" s="2" t="s">
        <v>1484</v>
      </c>
      <c r="AE258" s="2" t="s">
        <v>102</v>
      </c>
      <c r="AF258" s="2" t="s">
        <v>183</v>
      </c>
      <c r="AG258" s="2" t="s">
        <v>49</v>
      </c>
      <c r="AH258" s="2" t="s">
        <v>41</v>
      </c>
    </row>
    <row r="259" spans="1:34">
      <c r="A259" s="2" t="s">
        <v>1485</v>
      </c>
      <c r="B259" s="3">
        <v>45882.367233796002</v>
      </c>
      <c r="C259" s="2" t="s">
        <v>163</v>
      </c>
      <c r="D259" s="2" t="s">
        <v>32</v>
      </c>
      <c r="E259" s="2" t="s">
        <v>33</v>
      </c>
      <c r="F259" s="2" t="s">
        <v>161</v>
      </c>
      <c r="G259" s="2" t="s">
        <v>388</v>
      </c>
      <c r="H259" s="2" t="s">
        <v>34</v>
      </c>
      <c r="I259" s="2" t="s">
        <v>1486</v>
      </c>
      <c r="J259" s="2" t="s">
        <v>35</v>
      </c>
      <c r="K259" s="2" t="s">
        <v>35</v>
      </c>
      <c r="L259" s="2" t="s">
        <v>35</v>
      </c>
      <c r="M259" s="2" t="s">
        <v>35</v>
      </c>
      <c r="N259" s="2" t="s">
        <v>35</v>
      </c>
      <c r="O259" s="2" t="s">
        <v>35</v>
      </c>
      <c r="P259" s="2" t="s">
        <v>87</v>
      </c>
      <c r="Q259" s="2" t="s">
        <v>35</v>
      </c>
      <c r="R259" s="2" t="s">
        <v>35</v>
      </c>
      <c r="S259" s="2" t="s">
        <v>35</v>
      </c>
      <c r="T259" s="2" t="s">
        <v>35</v>
      </c>
      <c r="U259" s="2" t="s">
        <v>35</v>
      </c>
      <c r="V259" s="2" t="s">
        <v>35</v>
      </c>
      <c r="W259" s="2" t="s">
        <v>35</v>
      </c>
      <c r="X259" s="2" t="s">
        <v>35</v>
      </c>
      <c r="Y259" s="2" t="s">
        <v>35</v>
      </c>
      <c r="Z259" s="2" t="s">
        <v>35</v>
      </c>
      <c r="AA259" s="2" t="s">
        <v>35</v>
      </c>
      <c r="AB259" s="2" t="s">
        <v>35</v>
      </c>
      <c r="AC259" s="2" t="s">
        <v>35</v>
      </c>
      <c r="AD259" s="2" t="s">
        <v>1487</v>
      </c>
      <c r="AE259" s="2" t="s">
        <v>48</v>
      </c>
      <c r="AF259" s="2" t="s">
        <v>162</v>
      </c>
      <c r="AG259" s="2" t="s">
        <v>49</v>
      </c>
      <c r="AH259" s="2" t="s">
        <v>41</v>
      </c>
    </row>
    <row r="260" spans="1:34">
      <c r="A260" s="2" t="s">
        <v>1488</v>
      </c>
      <c r="B260" s="3">
        <v>45882.3675</v>
      </c>
      <c r="C260" s="2" t="s">
        <v>99</v>
      </c>
      <c r="D260" s="2" t="s">
        <v>32</v>
      </c>
      <c r="E260" s="2" t="s">
        <v>33</v>
      </c>
      <c r="F260" s="2" t="s">
        <v>100</v>
      </c>
      <c r="G260" s="2" t="s">
        <v>104</v>
      </c>
      <c r="H260" s="2" t="s">
        <v>34</v>
      </c>
      <c r="I260" s="2" t="s">
        <v>1489</v>
      </c>
      <c r="J260" s="2" t="s">
        <v>35</v>
      </c>
      <c r="K260" s="2" t="s">
        <v>35</v>
      </c>
      <c r="L260" s="2" t="s">
        <v>35</v>
      </c>
      <c r="M260" s="2" t="s">
        <v>35</v>
      </c>
      <c r="N260" s="2" t="s">
        <v>35</v>
      </c>
      <c r="O260" s="2" t="s">
        <v>35</v>
      </c>
      <c r="P260" s="2" t="s">
        <v>87</v>
      </c>
      <c r="Q260" s="2" t="s">
        <v>35</v>
      </c>
      <c r="R260" s="2" t="s">
        <v>35</v>
      </c>
      <c r="S260" s="2" t="s">
        <v>35</v>
      </c>
      <c r="T260" s="2" t="s">
        <v>35</v>
      </c>
      <c r="U260" s="2" t="s">
        <v>35</v>
      </c>
      <c r="V260" s="2" t="s">
        <v>35</v>
      </c>
      <c r="W260" s="2" t="s">
        <v>35</v>
      </c>
      <c r="X260" s="2" t="s">
        <v>35</v>
      </c>
      <c r="Y260" s="2" t="s">
        <v>35</v>
      </c>
      <c r="Z260" s="2" t="s">
        <v>35</v>
      </c>
      <c r="AA260" s="2" t="s">
        <v>35</v>
      </c>
      <c r="AB260" s="2" t="s">
        <v>35</v>
      </c>
      <c r="AC260" s="2" t="s">
        <v>35</v>
      </c>
      <c r="AD260" s="2" t="s">
        <v>1490</v>
      </c>
      <c r="AE260" s="2" t="s">
        <v>102</v>
      </c>
      <c r="AF260" s="2" t="s">
        <v>103</v>
      </c>
      <c r="AG260" s="2" t="s">
        <v>49</v>
      </c>
      <c r="AH260" s="2" t="s">
        <v>38</v>
      </c>
    </row>
    <row r="261" spans="1:34">
      <c r="A261" s="2" t="s">
        <v>1491</v>
      </c>
      <c r="B261" s="3">
        <v>45882.368587962999</v>
      </c>
      <c r="C261" s="2" t="s">
        <v>99</v>
      </c>
      <c r="D261" s="2" t="s">
        <v>40</v>
      </c>
      <c r="E261" s="2" t="s">
        <v>33</v>
      </c>
      <c r="F261" s="2" t="s">
        <v>100</v>
      </c>
      <c r="G261" s="2" t="s">
        <v>109</v>
      </c>
      <c r="H261" s="2" t="s">
        <v>34</v>
      </c>
      <c r="I261" s="2" t="s">
        <v>1492</v>
      </c>
      <c r="J261" s="2" t="s">
        <v>35</v>
      </c>
      <c r="K261" s="2" t="s">
        <v>35</v>
      </c>
      <c r="L261" s="2" t="s">
        <v>35</v>
      </c>
      <c r="M261" s="2" t="s">
        <v>35</v>
      </c>
      <c r="N261" s="2" t="s">
        <v>35</v>
      </c>
      <c r="O261" s="2" t="s">
        <v>35</v>
      </c>
      <c r="P261" s="2" t="s">
        <v>87</v>
      </c>
      <c r="Q261" s="2" t="s">
        <v>35</v>
      </c>
      <c r="R261" s="2" t="s">
        <v>35</v>
      </c>
      <c r="S261" s="2" t="s">
        <v>35</v>
      </c>
      <c r="T261" s="2" t="s">
        <v>35</v>
      </c>
      <c r="U261" s="2" t="s">
        <v>35</v>
      </c>
      <c r="V261" s="2" t="s">
        <v>35</v>
      </c>
      <c r="W261" s="2" t="s">
        <v>35</v>
      </c>
      <c r="X261" s="2" t="s">
        <v>35</v>
      </c>
      <c r="Y261" s="2" t="s">
        <v>35</v>
      </c>
      <c r="Z261" s="2" t="s">
        <v>35</v>
      </c>
      <c r="AA261" s="2" t="s">
        <v>35</v>
      </c>
      <c r="AB261" s="2" t="s">
        <v>35</v>
      </c>
      <c r="AC261" s="2" t="s">
        <v>35</v>
      </c>
      <c r="AD261" s="2" t="s">
        <v>1493</v>
      </c>
      <c r="AE261" s="2" t="s">
        <v>102</v>
      </c>
      <c r="AF261" s="2" t="s">
        <v>103</v>
      </c>
      <c r="AG261" s="2" t="s">
        <v>49</v>
      </c>
      <c r="AH261" s="2" t="s">
        <v>38</v>
      </c>
    </row>
    <row r="262" spans="1:34">
      <c r="A262" s="2" t="s">
        <v>1494</v>
      </c>
      <c r="B262" s="3">
        <v>45882.371064815001</v>
      </c>
      <c r="C262" s="2" t="s">
        <v>99</v>
      </c>
      <c r="D262" s="2" t="s">
        <v>40</v>
      </c>
      <c r="E262" s="2" t="s">
        <v>33</v>
      </c>
      <c r="F262" s="2" t="s">
        <v>100</v>
      </c>
      <c r="G262" s="2" t="s">
        <v>106</v>
      </c>
      <c r="H262" s="2" t="s">
        <v>34</v>
      </c>
      <c r="I262" s="2" t="s">
        <v>1495</v>
      </c>
      <c r="J262" s="2" t="s">
        <v>35</v>
      </c>
      <c r="K262" s="2" t="s">
        <v>35</v>
      </c>
      <c r="L262" s="2" t="s">
        <v>35</v>
      </c>
      <c r="M262" s="2" t="s">
        <v>35</v>
      </c>
      <c r="N262" s="2" t="s">
        <v>35</v>
      </c>
      <c r="O262" s="2" t="s">
        <v>35</v>
      </c>
      <c r="P262" s="2" t="s">
        <v>87</v>
      </c>
      <c r="Q262" s="2" t="s">
        <v>35</v>
      </c>
      <c r="R262" s="2" t="s">
        <v>35</v>
      </c>
      <c r="S262" s="2" t="s">
        <v>35</v>
      </c>
      <c r="T262" s="2" t="s">
        <v>35</v>
      </c>
      <c r="U262" s="2" t="s">
        <v>35</v>
      </c>
      <c r="V262" s="2" t="s">
        <v>35</v>
      </c>
      <c r="W262" s="2" t="s">
        <v>35</v>
      </c>
      <c r="X262" s="2" t="s">
        <v>35</v>
      </c>
      <c r="Y262" s="2" t="s">
        <v>35</v>
      </c>
      <c r="Z262" s="2" t="s">
        <v>35</v>
      </c>
      <c r="AA262" s="2" t="s">
        <v>35</v>
      </c>
      <c r="AB262" s="2" t="s">
        <v>35</v>
      </c>
      <c r="AC262" s="2" t="s">
        <v>35</v>
      </c>
      <c r="AD262" s="2" t="s">
        <v>1496</v>
      </c>
      <c r="AE262" s="2" t="s">
        <v>102</v>
      </c>
      <c r="AF262" s="2" t="s">
        <v>103</v>
      </c>
      <c r="AG262" s="2" t="s">
        <v>49</v>
      </c>
      <c r="AH262" s="2" t="s">
        <v>38</v>
      </c>
    </row>
    <row r="263" spans="1:34">
      <c r="A263" s="2" t="s">
        <v>1504</v>
      </c>
      <c r="B263" s="3">
        <v>45882.387881944</v>
      </c>
      <c r="C263" s="2" t="s">
        <v>163</v>
      </c>
      <c r="D263" s="2" t="s">
        <v>40</v>
      </c>
      <c r="E263" s="2" t="s">
        <v>33</v>
      </c>
      <c r="F263" s="2" t="s">
        <v>161</v>
      </c>
      <c r="G263" s="2" t="s">
        <v>389</v>
      </c>
      <c r="H263" s="2" t="s">
        <v>34</v>
      </c>
      <c r="I263" s="2" t="s">
        <v>1505</v>
      </c>
      <c r="J263" s="2" t="s">
        <v>35</v>
      </c>
      <c r="K263" s="2" t="s">
        <v>35</v>
      </c>
      <c r="L263" s="2" t="s">
        <v>35</v>
      </c>
      <c r="M263" s="2" t="s">
        <v>35</v>
      </c>
      <c r="N263" s="2" t="s">
        <v>35</v>
      </c>
      <c r="O263" s="2" t="s">
        <v>35</v>
      </c>
      <c r="P263" s="2" t="s">
        <v>87</v>
      </c>
      <c r="Q263" s="2" t="s">
        <v>35</v>
      </c>
      <c r="R263" s="2" t="s">
        <v>35</v>
      </c>
      <c r="S263" s="2" t="s">
        <v>35</v>
      </c>
      <c r="T263" s="2" t="s">
        <v>35</v>
      </c>
      <c r="U263" s="2" t="s">
        <v>35</v>
      </c>
      <c r="V263" s="2" t="s">
        <v>35</v>
      </c>
      <c r="W263" s="2" t="s">
        <v>35</v>
      </c>
      <c r="X263" s="2" t="s">
        <v>35</v>
      </c>
      <c r="Y263" s="2" t="s">
        <v>35</v>
      </c>
      <c r="Z263" s="2" t="s">
        <v>35</v>
      </c>
      <c r="AA263" s="2" t="s">
        <v>35</v>
      </c>
      <c r="AB263" s="2" t="s">
        <v>35</v>
      </c>
      <c r="AC263" s="2" t="s">
        <v>35</v>
      </c>
      <c r="AD263" s="2" t="s">
        <v>1506</v>
      </c>
      <c r="AE263" s="2" t="s">
        <v>48</v>
      </c>
      <c r="AF263" s="2" t="s">
        <v>162</v>
      </c>
      <c r="AG263" s="2" t="s">
        <v>49</v>
      </c>
      <c r="AH263" s="2" t="s">
        <v>41</v>
      </c>
    </row>
    <row r="264" spans="1:34">
      <c r="A264" s="2" t="s">
        <v>1507</v>
      </c>
      <c r="B264" s="3">
        <v>45882.391180555998</v>
      </c>
      <c r="C264" s="2" t="s">
        <v>163</v>
      </c>
      <c r="D264" s="2" t="s">
        <v>40</v>
      </c>
      <c r="E264" s="2" t="s">
        <v>42</v>
      </c>
      <c r="F264" s="2" t="s">
        <v>161</v>
      </c>
      <c r="G264" s="2" t="s">
        <v>887</v>
      </c>
      <c r="H264" s="2" t="s">
        <v>34</v>
      </c>
      <c r="I264" s="2" t="s">
        <v>1508</v>
      </c>
      <c r="J264" s="2" t="s">
        <v>35</v>
      </c>
      <c r="K264" s="2" t="s">
        <v>35</v>
      </c>
      <c r="L264" s="2" t="s">
        <v>35</v>
      </c>
      <c r="M264" s="2" t="s">
        <v>35</v>
      </c>
      <c r="N264" s="2" t="s">
        <v>35</v>
      </c>
      <c r="O264" s="2" t="s">
        <v>35</v>
      </c>
      <c r="P264" s="2" t="s">
        <v>87</v>
      </c>
      <c r="Q264" s="2" t="s">
        <v>35</v>
      </c>
      <c r="R264" s="2" t="s">
        <v>35</v>
      </c>
      <c r="S264" s="2" t="s">
        <v>35</v>
      </c>
      <c r="T264" s="2" t="s">
        <v>35</v>
      </c>
      <c r="U264" s="2" t="s">
        <v>35</v>
      </c>
      <c r="V264" s="2" t="s">
        <v>35</v>
      </c>
      <c r="W264" s="2" t="s">
        <v>35</v>
      </c>
      <c r="X264" s="2" t="s">
        <v>35</v>
      </c>
      <c r="Y264" s="2" t="s">
        <v>35</v>
      </c>
      <c r="Z264" s="2" t="s">
        <v>35</v>
      </c>
      <c r="AA264" s="2" t="s">
        <v>35</v>
      </c>
      <c r="AB264" s="2" t="s">
        <v>35</v>
      </c>
      <c r="AC264" s="2" t="s">
        <v>43</v>
      </c>
      <c r="AD264" s="2" t="s">
        <v>1509</v>
      </c>
      <c r="AE264" s="2" t="s">
        <v>48</v>
      </c>
      <c r="AF264" s="2" t="s">
        <v>162</v>
      </c>
      <c r="AG264" s="2" t="s">
        <v>49</v>
      </c>
      <c r="AH264" s="2" t="s">
        <v>39</v>
      </c>
    </row>
    <row r="265" spans="1:34">
      <c r="A265" s="2" t="s">
        <v>1510</v>
      </c>
      <c r="B265" s="3">
        <v>45882.394594906997</v>
      </c>
      <c r="C265" s="2" t="s">
        <v>99</v>
      </c>
      <c r="D265" s="2" t="s">
        <v>40</v>
      </c>
      <c r="E265" s="2" t="s">
        <v>33</v>
      </c>
      <c r="F265" s="2" t="s">
        <v>100</v>
      </c>
      <c r="G265" s="2" t="s">
        <v>105</v>
      </c>
      <c r="H265" s="2" t="s">
        <v>34</v>
      </c>
      <c r="I265" s="2" t="s">
        <v>1511</v>
      </c>
      <c r="J265" s="2" t="s">
        <v>35</v>
      </c>
      <c r="K265" s="2" t="s">
        <v>35</v>
      </c>
      <c r="L265" s="2" t="s">
        <v>35</v>
      </c>
      <c r="M265" s="2" t="s">
        <v>35</v>
      </c>
      <c r="N265" s="2" t="s">
        <v>35</v>
      </c>
      <c r="O265" s="2" t="s">
        <v>35</v>
      </c>
      <c r="P265" s="2" t="s">
        <v>87</v>
      </c>
      <c r="Q265" s="2" t="s">
        <v>35</v>
      </c>
      <c r="R265" s="2" t="s">
        <v>35</v>
      </c>
      <c r="S265" s="2" t="s">
        <v>35</v>
      </c>
      <c r="T265" s="2" t="s">
        <v>35</v>
      </c>
      <c r="U265" s="2" t="s">
        <v>35</v>
      </c>
      <c r="V265" s="2" t="s">
        <v>35</v>
      </c>
      <c r="W265" s="2" t="s">
        <v>35</v>
      </c>
      <c r="X265" s="2" t="s">
        <v>35</v>
      </c>
      <c r="Y265" s="2" t="s">
        <v>35</v>
      </c>
      <c r="Z265" s="2" t="s">
        <v>35</v>
      </c>
      <c r="AA265" s="2" t="s">
        <v>35</v>
      </c>
      <c r="AB265" s="2" t="s">
        <v>35</v>
      </c>
      <c r="AC265" s="2" t="s">
        <v>35</v>
      </c>
      <c r="AD265" s="2" t="s">
        <v>1512</v>
      </c>
      <c r="AE265" s="2" t="s">
        <v>102</v>
      </c>
      <c r="AF265" s="2" t="s">
        <v>103</v>
      </c>
      <c r="AG265" s="2" t="s">
        <v>49</v>
      </c>
      <c r="AH265" s="2" t="s">
        <v>38</v>
      </c>
    </row>
    <row r="266" spans="1:34">
      <c r="A266" s="2" t="s">
        <v>1513</v>
      </c>
      <c r="B266" s="3">
        <v>45882.396354167002</v>
      </c>
      <c r="C266" s="2" t="s">
        <v>99</v>
      </c>
      <c r="D266" s="2" t="s">
        <v>32</v>
      </c>
      <c r="E266" s="2" t="s">
        <v>33</v>
      </c>
      <c r="F266" s="2" t="s">
        <v>100</v>
      </c>
      <c r="G266" s="2" t="s">
        <v>108</v>
      </c>
      <c r="H266" s="2" t="s">
        <v>34</v>
      </c>
      <c r="I266" s="2" t="s">
        <v>1514</v>
      </c>
      <c r="J266" s="2" t="s">
        <v>35</v>
      </c>
      <c r="K266" s="2" t="s">
        <v>35</v>
      </c>
      <c r="L266" s="2" t="s">
        <v>35</v>
      </c>
      <c r="M266" s="2" t="s">
        <v>35</v>
      </c>
      <c r="N266" s="2" t="s">
        <v>35</v>
      </c>
      <c r="O266" s="2" t="s">
        <v>35</v>
      </c>
      <c r="P266" s="2" t="s">
        <v>87</v>
      </c>
      <c r="Q266" s="2" t="s">
        <v>35</v>
      </c>
      <c r="R266" s="2" t="s">
        <v>35</v>
      </c>
      <c r="S266" s="2" t="s">
        <v>35</v>
      </c>
      <c r="T266" s="2" t="s">
        <v>35</v>
      </c>
      <c r="U266" s="2" t="s">
        <v>35</v>
      </c>
      <c r="V266" s="2" t="s">
        <v>35</v>
      </c>
      <c r="W266" s="2" t="s">
        <v>35</v>
      </c>
      <c r="X266" s="2" t="s">
        <v>35</v>
      </c>
      <c r="Y266" s="2" t="s">
        <v>35</v>
      </c>
      <c r="Z266" s="2" t="s">
        <v>35</v>
      </c>
      <c r="AA266" s="2" t="s">
        <v>35</v>
      </c>
      <c r="AB266" s="2" t="s">
        <v>35</v>
      </c>
      <c r="AC266" s="2" t="s">
        <v>35</v>
      </c>
      <c r="AD266" s="2" t="s">
        <v>1515</v>
      </c>
      <c r="AE266" s="2" t="s">
        <v>102</v>
      </c>
      <c r="AF266" s="2" t="s">
        <v>103</v>
      </c>
      <c r="AG266" s="2" t="s">
        <v>49</v>
      </c>
      <c r="AH266" s="2" t="s">
        <v>38</v>
      </c>
    </row>
    <row r="267" spans="1:34">
      <c r="A267" s="2" t="s">
        <v>1516</v>
      </c>
      <c r="B267" s="3">
        <v>45882.397754630001</v>
      </c>
      <c r="C267" s="2" t="s">
        <v>163</v>
      </c>
      <c r="D267" s="2" t="s">
        <v>40</v>
      </c>
      <c r="E267" s="2" t="s">
        <v>42</v>
      </c>
      <c r="F267" s="2" t="s">
        <v>161</v>
      </c>
      <c r="G267" s="2" t="s">
        <v>393</v>
      </c>
      <c r="H267" s="2" t="s">
        <v>34</v>
      </c>
      <c r="I267" s="2" t="s">
        <v>1517</v>
      </c>
      <c r="J267" s="2" t="s">
        <v>35</v>
      </c>
      <c r="K267" s="2" t="s">
        <v>35</v>
      </c>
      <c r="L267" s="2" t="s">
        <v>35</v>
      </c>
      <c r="M267" s="2" t="s">
        <v>35</v>
      </c>
      <c r="N267" s="2" t="s">
        <v>35</v>
      </c>
      <c r="O267" s="2" t="s">
        <v>35</v>
      </c>
      <c r="P267" s="2" t="s">
        <v>87</v>
      </c>
      <c r="Q267" s="2" t="s">
        <v>35</v>
      </c>
      <c r="R267" s="2" t="s">
        <v>35</v>
      </c>
      <c r="S267" s="2" t="s">
        <v>35</v>
      </c>
      <c r="T267" s="2" t="s">
        <v>35</v>
      </c>
      <c r="U267" s="2" t="s">
        <v>35</v>
      </c>
      <c r="V267" s="2" t="s">
        <v>35</v>
      </c>
      <c r="W267" s="2" t="s">
        <v>35</v>
      </c>
      <c r="X267" s="2" t="s">
        <v>35</v>
      </c>
      <c r="Y267" s="2" t="s">
        <v>35</v>
      </c>
      <c r="Z267" s="2" t="s">
        <v>35</v>
      </c>
      <c r="AA267" s="2" t="s">
        <v>35</v>
      </c>
      <c r="AB267" s="2" t="s">
        <v>35</v>
      </c>
      <c r="AC267" s="2" t="s">
        <v>43</v>
      </c>
      <c r="AD267" s="2" t="s">
        <v>1518</v>
      </c>
      <c r="AE267" s="2" t="s">
        <v>48</v>
      </c>
      <c r="AF267" s="2" t="s">
        <v>162</v>
      </c>
      <c r="AG267" s="2" t="s">
        <v>49</v>
      </c>
      <c r="AH267" s="2" t="s">
        <v>41</v>
      </c>
    </row>
    <row r="268" spans="1:34">
      <c r="A268" s="2" t="s">
        <v>1519</v>
      </c>
      <c r="B268" s="3">
        <v>45882.399155093</v>
      </c>
      <c r="C268" s="2" t="s">
        <v>205</v>
      </c>
      <c r="D268" s="2" t="s">
        <v>40</v>
      </c>
      <c r="E268" s="2" t="s">
        <v>42</v>
      </c>
      <c r="F268" s="2" t="s">
        <v>206</v>
      </c>
      <c r="G268" s="2" t="s">
        <v>210</v>
      </c>
      <c r="H268" s="2" t="s">
        <v>34</v>
      </c>
      <c r="I268" s="2" t="s">
        <v>1520</v>
      </c>
      <c r="J268" s="2" t="s">
        <v>35</v>
      </c>
      <c r="K268" s="2" t="s">
        <v>35</v>
      </c>
      <c r="L268" s="2" t="s">
        <v>35</v>
      </c>
      <c r="M268" s="2" t="s">
        <v>35</v>
      </c>
      <c r="N268" s="2" t="s">
        <v>35</v>
      </c>
      <c r="O268" s="2" t="s">
        <v>35</v>
      </c>
      <c r="P268" s="2" t="s">
        <v>87</v>
      </c>
      <c r="Q268" s="2" t="s">
        <v>35</v>
      </c>
      <c r="R268" s="2" t="s">
        <v>35</v>
      </c>
      <c r="S268" s="2" t="s">
        <v>35</v>
      </c>
      <c r="T268" s="2" t="s">
        <v>35</v>
      </c>
      <c r="U268" s="2" t="s">
        <v>35</v>
      </c>
      <c r="V268" s="2" t="s">
        <v>35</v>
      </c>
      <c r="W268" s="2" t="s">
        <v>35</v>
      </c>
      <c r="X268" s="2" t="s">
        <v>35</v>
      </c>
      <c r="Y268" s="2" t="s">
        <v>35</v>
      </c>
      <c r="Z268" s="2" t="s">
        <v>35</v>
      </c>
      <c r="AA268" s="2" t="s">
        <v>35</v>
      </c>
      <c r="AB268" s="2" t="s">
        <v>35</v>
      </c>
      <c r="AC268" s="2" t="s">
        <v>43</v>
      </c>
      <c r="AD268" s="2" t="s">
        <v>1521</v>
      </c>
      <c r="AE268" s="2" t="s">
        <v>102</v>
      </c>
      <c r="AF268" s="2" t="s">
        <v>208</v>
      </c>
      <c r="AG268" s="2" t="s">
        <v>49</v>
      </c>
      <c r="AH268" s="2" t="s">
        <v>41</v>
      </c>
    </row>
    <row r="269" spans="1:34">
      <c r="A269" s="2" t="s">
        <v>1522</v>
      </c>
      <c r="B269" s="3">
        <v>45882.402754629999</v>
      </c>
      <c r="C269" s="2" t="s">
        <v>205</v>
      </c>
      <c r="D269" s="2" t="s">
        <v>40</v>
      </c>
      <c r="E269" s="2" t="s">
        <v>42</v>
      </c>
      <c r="F269" s="2" t="s">
        <v>206</v>
      </c>
      <c r="G269" s="2" t="s">
        <v>218</v>
      </c>
      <c r="H269" s="2" t="s">
        <v>34</v>
      </c>
      <c r="I269" s="2" t="s">
        <v>1523</v>
      </c>
      <c r="J269" s="2" t="s">
        <v>35</v>
      </c>
      <c r="K269" s="2" t="s">
        <v>35</v>
      </c>
      <c r="L269" s="2" t="s">
        <v>35</v>
      </c>
      <c r="M269" s="2" t="s">
        <v>35</v>
      </c>
      <c r="N269" s="2" t="s">
        <v>35</v>
      </c>
      <c r="O269" s="2" t="s">
        <v>35</v>
      </c>
      <c r="P269" s="2" t="s">
        <v>87</v>
      </c>
      <c r="Q269" s="2" t="s">
        <v>35</v>
      </c>
      <c r="R269" s="2" t="s">
        <v>35</v>
      </c>
      <c r="S269" s="2" t="s">
        <v>35</v>
      </c>
      <c r="T269" s="2" t="s">
        <v>35</v>
      </c>
      <c r="U269" s="2" t="s">
        <v>35</v>
      </c>
      <c r="V269" s="2" t="s">
        <v>35</v>
      </c>
      <c r="W269" s="2" t="s">
        <v>35</v>
      </c>
      <c r="X269" s="2" t="s">
        <v>35</v>
      </c>
      <c r="Y269" s="2" t="s">
        <v>35</v>
      </c>
      <c r="Z269" s="2" t="s">
        <v>35</v>
      </c>
      <c r="AA269" s="2" t="s">
        <v>35</v>
      </c>
      <c r="AB269" s="2" t="s">
        <v>35</v>
      </c>
      <c r="AC269" s="2" t="s">
        <v>43</v>
      </c>
      <c r="AD269" s="2" t="s">
        <v>1524</v>
      </c>
      <c r="AE269" s="2" t="s">
        <v>102</v>
      </c>
      <c r="AF269" s="2" t="s">
        <v>208</v>
      </c>
      <c r="AG269" s="2" t="s">
        <v>49</v>
      </c>
      <c r="AH269" s="2" t="s">
        <v>41</v>
      </c>
    </row>
    <row r="270" spans="1:34">
      <c r="A270" s="2" t="s">
        <v>1525</v>
      </c>
      <c r="B270" s="3">
        <v>45882.403865740998</v>
      </c>
      <c r="C270" s="2" t="s">
        <v>157</v>
      </c>
      <c r="D270" s="2" t="s">
        <v>32</v>
      </c>
      <c r="E270" s="2" t="s">
        <v>33</v>
      </c>
      <c r="F270" s="2" t="s">
        <v>158</v>
      </c>
      <c r="G270" s="2" t="s">
        <v>300</v>
      </c>
      <c r="H270" s="2" t="s">
        <v>34</v>
      </c>
      <c r="I270" s="2" t="s">
        <v>1526</v>
      </c>
      <c r="J270" s="2" t="s">
        <v>35</v>
      </c>
      <c r="K270" s="2" t="s">
        <v>35</v>
      </c>
      <c r="L270" s="2" t="s">
        <v>35</v>
      </c>
      <c r="M270" s="2" t="s">
        <v>35</v>
      </c>
      <c r="N270" s="2" t="s">
        <v>35</v>
      </c>
      <c r="O270" s="2" t="s">
        <v>35</v>
      </c>
      <c r="P270" s="2" t="s">
        <v>87</v>
      </c>
      <c r="Q270" s="2" t="s">
        <v>35</v>
      </c>
      <c r="R270" s="2" t="s">
        <v>35</v>
      </c>
      <c r="S270" s="2" t="s">
        <v>35</v>
      </c>
      <c r="T270" s="2" t="s">
        <v>35</v>
      </c>
      <c r="U270" s="2" t="s">
        <v>35</v>
      </c>
      <c r="V270" s="2" t="s">
        <v>35</v>
      </c>
      <c r="W270" s="2" t="s">
        <v>35</v>
      </c>
      <c r="X270" s="2" t="s">
        <v>35</v>
      </c>
      <c r="Y270" s="2" t="s">
        <v>35</v>
      </c>
      <c r="Z270" s="2" t="s">
        <v>35</v>
      </c>
      <c r="AA270" s="2" t="s">
        <v>35</v>
      </c>
      <c r="AB270" s="2" t="s">
        <v>35</v>
      </c>
      <c r="AC270" s="2" t="s">
        <v>35</v>
      </c>
      <c r="AD270" s="2" t="s">
        <v>1527</v>
      </c>
      <c r="AE270" s="2" t="s">
        <v>118</v>
      </c>
      <c r="AF270" s="2" t="s">
        <v>160</v>
      </c>
      <c r="AG270" s="2" t="s">
        <v>49</v>
      </c>
      <c r="AH270" s="2" t="s">
        <v>41</v>
      </c>
    </row>
    <row r="271" spans="1:34">
      <c r="A271" s="2" t="s">
        <v>1528</v>
      </c>
      <c r="B271" s="3">
        <v>45882.404293981002</v>
      </c>
      <c r="C271" s="2" t="s">
        <v>205</v>
      </c>
      <c r="D271" s="2" t="s">
        <v>40</v>
      </c>
      <c r="E271" s="2" t="s">
        <v>42</v>
      </c>
      <c r="F271" s="2" t="s">
        <v>206</v>
      </c>
      <c r="G271" s="2" t="s">
        <v>216</v>
      </c>
      <c r="H271" s="2" t="s">
        <v>34</v>
      </c>
      <c r="I271" s="2" t="s">
        <v>1529</v>
      </c>
      <c r="J271" s="2" t="s">
        <v>35</v>
      </c>
      <c r="K271" s="2" t="s">
        <v>35</v>
      </c>
      <c r="L271" s="2" t="s">
        <v>35</v>
      </c>
      <c r="M271" s="2" t="s">
        <v>35</v>
      </c>
      <c r="N271" s="2" t="s">
        <v>35</v>
      </c>
      <c r="O271" s="2" t="s">
        <v>35</v>
      </c>
      <c r="P271" s="2" t="s">
        <v>87</v>
      </c>
      <c r="Q271" s="2" t="s">
        <v>35</v>
      </c>
      <c r="R271" s="2" t="s">
        <v>35</v>
      </c>
      <c r="S271" s="2" t="s">
        <v>35</v>
      </c>
      <c r="T271" s="2" t="s">
        <v>35</v>
      </c>
      <c r="U271" s="2" t="s">
        <v>35</v>
      </c>
      <c r="V271" s="2" t="s">
        <v>35</v>
      </c>
      <c r="W271" s="2" t="s">
        <v>35</v>
      </c>
      <c r="X271" s="2" t="s">
        <v>35</v>
      </c>
      <c r="Y271" s="2" t="s">
        <v>35</v>
      </c>
      <c r="Z271" s="2" t="s">
        <v>35</v>
      </c>
      <c r="AA271" s="2" t="s">
        <v>35</v>
      </c>
      <c r="AB271" s="2" t="s">
        <v>35</v>
      </c>
      <c r="AC271" s="2" t="s">
        <v>43</v>
      </c>
      <c r="AD271" s="2" t="s">
        <v>1530</v>
      </c>
      <c r="AE271" s="2" t="s">
        <v>102</v>
      </c>
      <c r="AF271" s="2" t="s">
        <v>208</v>
      </c>
      <c r="AG271" s="2" t="s">
        <v>49</v>
      </c>
      <c r="AH271" s="2" t="s">
        <v>41</v>
      </c>
    </row>
    <row r="272" spans="1:34">
      <c r="A272" s="2" t="s">
        <v>1531</v>
      </c>
      <c r="B272" s="3">
        <v>45882.408333332998</v>
      </c>
      <c r="C272" s="2" t="s">
        <v>205</v>
      </c>
      <c r="D272" s="2" t="s">
        <v>40</v>
      </c>
      <c r="E272" s="2" t="s">
        <v>42</v>
      </c>
      <c r="F272" s="2" t="s">
        <v>206</v>
      </c>
      <c r="G272" s="2" t="s">
        <v>212</v>
      </c>
      <c r="H272" s="2" t="s">
        <v>34</v>
      </c>
      <c r="I272" s="2" t="s">
        <v>1532</v>
      </c>
      <c r="J272" s="2" t="s">
        <v>35</v>
      </c>
      <c r="K272" s="2" t="s">
        <v>35</v>
      </c>
      <c r="L272" s="2" t="s">
        <v>35</v>
      </c>
      <c r="M272" s="2" t="s">
        <v>35</v>
      </c>
      <c r="N272" s="2" t="s">
        <v>35</v>
      </c>
      <c r="O272" s="2" t="s">
        <v>35</v>
      </c>
      <c r="P272" s="2" t="s">
        <v>87</v>
      </c>
      <c r="Q272" s="2" t="s">
        <v>35</v>
      </c>
      <c r="R272" s="2" t="s">
        <v>35</v>
      </c>
      <c r="S272" s="2" t="s">
        <v>35</v>
      </c>
      <c r="T272" s="2" t="s">
        <v>35</v>
      </c>
      <c r="U272" s="2" t="s">
        <v>35</v>
      </c>
      <c r="V272" s="2" t="s">
        <v>35</v>
      </c>
      <c r="W272" s="2" t="s">
        <v>35</v>
      </c>
      <c r="X272" s="2" t="s">
        <v>35</v>
      </c>
      <c r="Y272" s="2" t="s">
        <v>35</v>
      </c>
      <c r="Z272" s="2" t="s">
        <v>35</v>
      </c>
      <c r="AA272" s="2" t="s">
        <v>35</v>
      </c>
      <c r="AB272" s="2" t="s">
        <v>35</v>
      </c>
      <c r="AC272" s="2" t="s">
        <v>43</v>
      </c>
      <c r="AD272" s="2" t="s">
        <v>1533</v>
      </c>
      <c r="AE272" s="2" t="s">
        <v>102</v>
      </c>
      <c r="AF272" s="2" t="s">
        <v>208</v>
      </c>
      <c r="AG272" s="2" t="s">
        <v>49</v>
      </c>
      <c r="AH272" s="2" t="s">
        <v>39</v>
      </c>
    </row>
    <row r="273" spans="1:34">
      <c r="A273" s="2" t="s">
        <v>1534</v>
      </c>
      <c r="B273" s="3">
        <v>45882.408368056</v>
      </c>
      <c r="C273" s="2" t="s">
        <v>163</v>
      </c>
      <c r="D273" s="2" t="s">
        <v>40</v>
      </c>
      <c r="E273" s="2" t="s">
        <v>42</v>
      </c>
      <c r="F273" s="2" t="s">
        <v>161</v>
      </c>
      <c r="G273" s="2" t="s">
        <v>391</v>
      </c>
      <c r="H273" s="2" t="s">
        <v>34</v>
      </c>
      <c r="I273" s="2" t="s">
        <v>1535</v>
      </c>
      <c r="J273" s="2" t="s">
        <v>35</v>
      </c>
      <c r="K273" s="2" t="s">
        <v>35</v>
      </c>
      <c r="L273" s="2" t="s">
        <v>35</v>
      </c>
      <c r="M273" s="2" t="s">
        <v>35</v>
      </c>
      <c r="N273" s="2" t="s">
        <v>35</v>
      </c>
      <c r="O273" s="2" t="s">
        <v>35</v>
      </c>
      <c r="P273" s="2" t="s">
        <v>87</v>
      </c>
      <c r="Q273" s="2" t="s">
        <v>35</v>
      </c>
      <c r="R273" s="2" t="s">
        <v>35</v>
      </c>
      <c r="S273" s="2" t="s">
        <v>35</v>
      </c>
      <c r="T273" s="2" t="s">
        <v>35</v>
      </c>
      <c r="U273" s="2" t="s">
        <v>35</v>
      </c>
      <c r="V273" s="2" t="s">
        <v>35</v>
      </c>
      <c r="W273" s="2" t="s">
        <v>35</v>
      </c>
      <c r="X273" s="2" t="s">
        <v>35</v>
      </c>
      <c r="Y273" s="2" t="s">
        <v>35</v>
      </c>
      <c r="Z273" s="2" t="s">
        <v>35</v>
      </c>
      <c r="AA273" s="2" t="s">
        <v>35</v>
      </c>
      <c r="AB273" s="2" t="s">
        <v>35</v>
      </c>
      <c r="AC273" s="2" t="s">
        <v>43</v>
      </c>
      <c r="AD273" s="2" t="s">
        <v>1536</v>
      </c>
      <c r="AE273" s="2" t="s">
        <v>48</v>
      </c>
      <c r="AF273" s="2" t="s">
        <v>162</v>
      </c>
      <c r="AG273" s="2" t="s">
        <v>49</v>
      </c>
      <c r="AH273" s="2" t="s">
        <v>41</v>
      </c>
    </row>
    <row r="274" spans="1:34">
      <c r="A274" s="2" t="s">
        <v>1537</v>
      </c>
      <c r="B274" s="3">
        <v>45882.410173611002</v>
      </c>
      <c r="C274" s="2" t="s">
        <v>205</v>
      </c>
      <c r="D274" s="2" t="s">
        <v>40</v>
      </c>
      <c r="E274" s="2" t="s">
        <v>42</v>
      </c>
      <c r="F274" s="2" t="s">
        <v>206</v>
      </c>
      <c r="G274" s="2" t="s">
        <v>228</v>
      </c>
      <c r="H274" s="2" t="s">
        <v>34</v>
      </c>
      <c r="I274" s="2" t="s">
        <v>1538</v>
      </c>
      <c r="J274" s="2" t="s">
        <v>35</v>
      </c>
      <c r="K274" s="2" t="s">
        <v>35</v>
      </c>
      <c r="L274" s="2" t="s">
        <v>35</v>
      </c>
      <c r="M274" s="2" t="s">
        <v>35</v>
      </c>
      <c r="N274" s="2" t="s">
        <v>35</v>
      </c>
      <c r="O274" s="2" t="s">
        <v>35</v>
      </c>
      <c r="P274" s="2" t="s">
        <v>87</v>
      </c>
      <c r="Q274" s="2" t="s">
        <v>35</v>
      </c>
      <c r="R274" s="2" t="s">
        <v>35</v>
      </c>
      <c r="S274" s="2" t="s">
        <v>35</v>
      </c>
      <c r="T274" s="2" t="s">
        <v>35</v>
      </c>
      <c r="U274" s="2" t="s">
        <v>35</v>
      </c>
      <c r="V274" s="2" t="s">
        <v>35</v>
      </c>
      <c r="W274" s="2" t="s">
        <v>35</v>
      </c>
      <c r="X274" s="2" t="s">
        <v>35</v>
      </c>
      <c r="Y274" s="2" t="s">
        <v>35</v>
      </c>
      <c r="Z274" s="2" t="s">
        <v>35</v>
      </c>
      <c r="AA274" s="2" t="s">
        <v>35</v>
      </c>
      <c r="AB274" s="2" t="s">
        <v>35</v>
      </c>
      <c r="AC274" s="2" t="s">
        <v>43</v>
      </c>
      <c r="AD274" s="2" t="s">
        <v>1539</v>
      </c>
      <c r="AE274" s="2" t="s">
        <v>102</v>
      </c>
      <c r="AF274" s="2" t="s">
        <v>208</v>
      </c>
      <c r="AG274" s="2" t="s">
        <v>49</v>
      </c>
      <c r="AH274" s="2" t="s">
        <v>39</v>
      </c>
    </row>
    <row r="275" spans="1:34">
      <c r="A275" s="2" t="s">
        <v>1540</v>
      </c>
      <c r="B275" s="3">
        <v>45882.41212963</v>
      </c>
      <c r="C275" s="2" t="s">
        <v>205</v>
      </c>
      <c r="D275" s="2" t="s">
        <v>40</v>
      </c>
      <c r="E275" s="2" t="s">
        <v>42</v>
      </c>
      <c r="F275" s="2" t="s">
        <v>206</v>
      </c>
      <c r="G275" s="2" t="s">
        <v>226</v>
      </c>
      <c r="H275" s="2" t="s">
        <v>34</v>
      </c>
      <c r="I275" s="2" t="s">
        <v>1541</v>
      </c>
      <c r="J275" s="2" t="s">
        <v>35</v>
      </c>
      <c r="K275" s="2" t="s">
        <v>35</v>
      </c>
      <c r="L275" s="2" t="s">
        <v>35</v>
      </c>
      <c r="M275" s="2" t="s">
        <v>35</v>
      </c>
      <c r="N275" s="2" t="s">
        <v>35</v>
      </c>
      <c r="O275" s="2" t="s">
        <v>35</v>
      </c>
      <c r="P275" s="2" t="s">
        <v>87</v>
      </c>
      <c r="Q275" s="2" t="s">
        <v>35</v>
      </c>
      <c r="R275" s="2" t="s">
        <v>35</v>
      </c>
      <c r="S275" s="2" t="s">
        <v>35</v>
      </c>
      <c r="T275" s="2" t="s">
        <v>35</v>
      </c>
      <c r="U275" s="2" t="s">
        <v>35</v>
      </c>
      <c r="V275" s="2" t="s">
        <v>35</v>
      </c>
      <c r="W275" s="2" t="s">
        <v>35</v>
      </c>
      <c r="X275" s="2" t="s">
        <v>35</v>
      </c>
      <c r="Y275" s="2" t="s">
        <v>35</v>
      </c>
      <c r="Z275" s="2" t="s">
        <v>35</v>
      </c>
      <c r="AA275" s="2" t="s">
        <v>35</v>
      </c>
      <c r="AB275" s="2" t="s">
        <v>35</v>
      </c>
      <c r="AC275" s="2" t="s">
        <v>43</v>
      </c>
      <c r="AD275" s="2" t="s">
        <v>1542</v>
      </c>
      <c r="AE275" s="2" t="s">
        <v>102</v>
      </c>
      <c r="AF275" s="2" t="s">
        <v>208</v>
      </c>
      <c r="AG275" s="2" t="s">
        <v>49</v>
      </c>
      <c r="AH275" s="2" t="s">
        <v>41</v>
      </c>
    </row>
    <row r="276" spans="1:34">
      <c r="A276" s="2" t="s">
        <v>1543</v>
      </c>
      <c r="B276" s="3">
        <v>45882.416550925998</v>
      </c>
      <c r="C276" s="2" t="s">
        <v>157</v>
      </c>
      <c r="D276" s="2" t="s">
        <v>32</v>
      </c>
      <c r="E276" s="2" t="s">
        <v>33</v>
      </c>
      <c r="F276" s="2" t="s">
        <v>158</v>
      </c>
      <c r="G276" s="2" t="s">
        <v>315</v>
      </c>
      <c r="H276" s="2" t="s">
        <v>34</v>
      </c>
      <c r="I276" s="2" t="s">
        <v>1544</v>
      </c>
      <c r="J276" s="2" t="s">
        <v>35</v>
      </c>
      <c r="K276" s="2" t="s">
        <v>35</v>
      </c>
      <c r="L276" s="2" t="s">
        <v>35</v>
      </c>
      <c r="M276" s="2" t="s">
        <v>35</v>
      </c>
      <c r="N276" s="2" t="s">
        <v>35</v>
      </c>
      <c r="O276" s="2" t="s">
        <v>35</v>
      </c>
      <c r="P276" s="2" t="s">
        <v>87</v>
      </c>
      <c r="Q276" s="2" t="s">
        <v>35</v>
      </c>
      <c r="R276" s="2" t="s">
        <v>35</v>
      </c>
      <c r="S276" s="2" t="s">
        <v>35</v>
      </c>
      <c r="T276" s="2" t="s">
        <v>35</v>
      </c>
      <c r="U276" s="2" t="s">
        <v>35</v>
      </c>
      <c r="V276" s="2" t="s">
        <v>35</v>
      </c>
      <c r="W276" s="2" t="s">
        <v>35</v>
      </c>
      <c r="X276" s="2" t="s">
        <v>35</v>
      </c>
      <c r="Y276" s="2" t="s">
        <v>35</v>
      </c>
      <c r="Z276" s="2" t="s">
        <v>35</v>
      </c>
      <c r="AA276" s="2" t="s">
        <v>35</v>
      </c>
      <c r="AB276" s="2" t="s">
        <v>35</v>
      </c>
      <c r="AC276" s="2" t="s">
        <v>35</v>
      </c>
      <c r="AD276" s="2" t="s">
        <v>1545</v>
      </c>
      <c r="AE276" s="2" t="s">
        <v>118</v>
      </c>
      <c r="AF276" s="2" t="s">
        <v>160</v>
      </c>
      <c r="AG276" s="2" t="s">
        <v>49</v>
      </c>
      <c r="AH276" s="2" t="s">
        <v>41</v>
      </c>
    </row>
    <row r="277" spans="1:34">
      <c r="A277" s="2" t="s">
        <v>1546</v>
      </c>
      <c r="B277" s="3">
        <v>45882.420624999999</v>
      </c>
      <c r="C277" s="2" t="s">
        <v>205</v>
      </c>
      <c r="D277" s="2" t="s">
        <v>40</v>
      </c>
      <c r="E277" s="2" t="s">
        <v>42</v>
      </c>
      <c r="F277" s="2" t="s">
        <v>206</v>
      </c>
      <c r="G277" s="2" t="s">
        <v>220</v>
      </c>
      <c r="H277" s="2" t="s">
        <v>34</v>
      </c>
      <c r="I277" s="2" t="s">
        <v>1547</v>
      </c>
      <c r="J277" s="2" t="s">
        <v>35</v>
      </c>
      <c r="K277" s="2" t="s">
        <v>35</v>
      </c>
      <c r="L277" s="2" t="s">
        <v>35</v>
      </c>
      <c r="M277" s="2" t="s">
        <v>35</v>
      </c>
      <c r="N277" s="2" t="s">
        <v>35</v>
      </c>
      <c r="O277" s="2" t="s">
        <v>35</v>
      </c>
      <c r="P277" s="2" t="s">
        <v>87</v>
      </c>
      <c r="Q277" s="2" t="s">
        <v>35</v>
      </c>
      <c r="R277" s="2" t="s">
        <v>35</v>
      </c>
      <c r="S277" s="2" t="s">
        <v>35</v>
      </c>
      <c r="T277" s="2" t="s">
        <v>35</v>
      </c>
      <c r="U277" s="2" t="s">
        <v>35</v>
      </c>
      <c r="V277" s="2" t="s">
        <v>35</v>
      </c>
      <c r="W277" s="2" t="s">
        <v>35</v>
      </c>
      <c r="X277" s="2" t="s">
        <v>35</v>
      </c>
      <c r="Y277" s="2" t="s">
        <v>35</v>
      </c>
      <c r="Z277" s="2" t="s">
        <v>35</v>
      </c>
      <c r="AA277" s="2" t="s">
        <v>35</v>
      </c>
      <c r="AB277" s="2" t="s">
        <v>35</v>
      </c>
      <c r="AC277" s="2" t="s">
        <v>43</v>
      </c>
      <c r="AD277" s="2" t="s">
        <v>1548</v>
      </c>
      <c r="AE277" s="2" t="s">
        <v>102</v>
      </c>
      <c r="AF277" s="2" t="s">
        <v>208</v>
      </c>
      <c r="AG277" s="2" t="s">
        <v>49</v>
      </c>
      <c r="AH277" s="2" t="s">
        <v>41</v>
      </c>
    </row>
    <row r="278" spans="1:34">
      <c r="A278" s="2" t="s">
        <v>1549</v>
      </c>
      <c r="B278" s="3">
        <v>45882.427037037</v>
      </c>
      <c r="C278" s="2" t="s">
        <v>157</v>
      </c>
      <c r="D278" s="2" t="s">
        <v>32</v>
      </c>
      <c r="E278" s="2" t="s">
        <v>33</v>
      </c>
      <c r="F278" s="2" t="s">
        <v>158</v>
      </c>
      <c r="G278" s="2" t="s">
        <v>309</v>
      </c>
      <c r="H278" s="2" t="s">
        <v>34</v>
      </c>
      <c r="I278" s="2" t="s">
        <v>1550</v>
      </c>
      <c r="J278" s="2" t="s">
        <v>35</v>
      </c>
      <c r="K278" s="2" t="s">
        <v>35</v>
      </c>
      <c r="L278" s="2" t="s">
        <v>35</v>
      </c>
      <c r="M278" s="2" t="s">
        <v>35</v>
      </c>
      <c r="N278" s="2" t="s">
        <v>35</v>
      </c>
      <c r="O278" s="2" t="s">
        <v>35</v>
      </c>
      <c r="P278" s="2" t="s">
        <v>87</v>
      </c>
      <c r="Q278" s="2" t="s">
        <v>35</v>
      </c>
      <c r="R278" s="2" t="s">
        <v>35</v>
      </c>
      <c r="S278" s="2" t="s">
        <v>35</v>
      </c>
      <c r="T278" s="2" t="s">
        <v>35</v>
      </c>
      <c r="U278" s="2" t="s">
        <v>35</v>
      </c>
      <c r="V278" s="2" t="s">
        <v>35</v>
      </c>
      <c r="W278" s="2" t="s">
        <v>35</v>
      </c>
      <c r="X278" s="2" t="s">
        <v>35</v>
      </c>
      <c r="Y278" s="2" t="s">
        <v>35</v>
      </c>
      <c r="Z278" s="2" t="s">
        <v>35</v>
      </c>
      <c r="AA278" s="2" t="s">
        <v>35</v>
      </c>
      <c r="AB278" s="2" t="s">
        <v>35</v>
      </c>
      <c r="AC278" s="2" t="s">
        <v>35</v>
      </c>
      <c r="AD278" s="2" t="s">
        <v>1551</v>
      </c>
      <c r="AE278" s="2" t="s">
        <v>118</v>
      </c>
      <c r="AF278" s="2" t="s">
        <v>160</v>
      </c>
      <c r="AG278" s="2" t="s">
        <v>49</v>
      </c>
      <c r="AH278" s="2" t="s">
        <v>41</v>
      </c>
    </row>
    <row r="279" spans="1:34">
      <c r="A279" s="2" t="s">
        <v>1552</v>
      </c>
      <c r="B279" s="3">
        <v>45882.436678241</v>
      </c>
      <c r="C279" s="2" t="s">
        <v>90</v>
      </c>
      <c r="D279" s="2" t="s">
        <v>40</v>
      </c>
      <c r="E279" s="2" t="s">
        <v>33</v>
      </c>
      <c r="F279" s="2" t="s">
        <v>89</v>
      </c>
      <c r="G279" s="2" t="s">
        <v>496</v>
      </c>
      <c r="H279" s="2" t="s">
        <v>34</v>
      </c>
      <c r="I279" s="2" t="s">
        <v>1553</v>
      </c>
      <c r="J279" s="2" t="s">
        <v>35</v>
      </c>
      <c r="K279" s="2" t="s">
        <v>35</v>
      </c>
      <c r="L279" s="2" t="s">
        <v>35</v>
      </c>
      <c r="M279" s="2" t="s">
        <v>35</v>
      </c>
      <c r="N279" s="2" t="s">
        <v>35</v>
      </c>
      <c r="O279" s="2" t="s">
        <v>35</v>
      </c>
      <c r="P279" s="2" t="s">
        <v>87</v>
      </c>
      <c r="Q279" s="2" t="s">
        <v>35</v>
      </c>
      <c r="R279" s="2" t="s">
        <v>35</v>
      </c>
      <c r="S279" s="2" t="s">
        <v>35</v>
      </c>
      <c r="T279" s="2" t="s">
        <v>35</v>
      </c>
      <c r="U279" s="2" t="s">
        <v>35</v>
      </c>
      <c r="V279" s="2" t="s">
        <v>35</v>
      </c>
      <c r="W279" s="2" t="s">
        <v>35</v>
      </c>
      <c r="X279" s="2" t="s">
        <v>35</v>
      </c>
      <c r="Y279" s="2" t="s">
        <v>35</v>
      </c>
      <c r="Z279" s="2" t="s">
        <v>35</v>
      </c>
      <c r="AA279" s="2" t="s">
        <v>35</v>
      </c>
      <c r="AB279" s="2" t="s">
        <v>35</v>
      </c>
      <c r="AC279" s="2" t="s">
        <v>35</v>
      </c>
      <c r="AD279" s="2" t="s">
        <v>1554</v>
      </c>
      <c r="AE279" s="2" t="s">
        <v>36</v>
      </c>
      <c r="AF279" s="2" t="s">
        <v>892</v>
      </c>
      <c r="AG279" s="2" t="s">
        <v>49</v>
      </c>
      <c r="AH279" s="2" t="s">
        <v>38</v>
      </c>
    </row>
    <row r="280" spans="1:34">
      <c r="A280" s="2" t="s">
        <v>1555</v>
      </c>
      <c r="B280" s="3">
        <v>45882.439328704</v>
      </c>
      <c r="C280" s="2" t="s">
        <v>205</v>
      </c>
      <c r="D280" s="2" t="s">
        <v>40</v>
      </c>
      <c r="E280" s="2" t="s">
        <v>42</v>
      </c>
      <c r="F280" s="2" t="s">
        <v>206</v>
      </c>
      <c r="G280" s="2" t="s">
        <v>415</v>
      </c>
      <c r="H280" s="2" t="s">
        <v>34</v>
      </c>
      <c r="I280" s="2" t="s">
        <v>1556</v>
      </c>
      <c r="J280" s="2" t="s">
        <v>35</v>
      </c>
      <c r="K280" s="2" t="s">
        <v>35</v>
      </c>
      <c r="L280" s="2" t="s">
        <v>35</v>
      </c>
      <c r="M280" s="2" t="s">
        <v>35</v>
      </c>
      <c r="N280" s="2" t="s">
        <v>35</v>
      </c>
      <c r="O280" s="2" t="s">
        <v>35</v>
      </c>
      <c r="P280" s="2" t="s">
        <v>87</v>
      </c>
      <c r="Q280" s="2" t="s">
        <v>35</v>
      </c>
      <c r="R280" s="2" t="s">
        <v>35</v>
      </c>
      <c r="S280" s="2" t="s">
        <v>35</v>
      </c>
      <c r="T280" s="2" t="s">
        <v>35</v>
      </c>
      <c r="U280" s="2" t="s">
        <v>35</v>
      </c>
      <c r="V280" s="2" t="s">
        <v>35</v>
      </c>
      <c r="W280" s="2" t="s">
        <v>35</v>
      </c>
      <c r="X280" s="2" t="s">
        <v>35</v>
      </c>
      <c r="Y280" s="2" t="s">
        <v>35</v>
      </c>
      <c r="Z280" s="2" t="s">
        <v>35</v>
      </c>
      <c r="AA280" s="2" t="s">
        <v>35</v>
      </c>
      <c r="AB280" s="2" t="s">
        <v>35</v>
      </c>
      <c r="AC280" s="2" t="s">
        <v>43</v>
      </c>
      <c r="AD280" s="2" t="s">
        <v>1557</v>
      </c>
      <c r="AE280" s="2" t="s">
        <v>102</v>
      </c>
      <c r="AF280" s="2" t="s">
        <v>208</v>
      </c>
      <c r="AG280" s="2" t="s">
        <v>49</v>
      </c>
      <c r="AH280" s="2" t="s">
        <v>41</v>
      </c>
    </row>
    <row r="281" spans="1:34">
      <c r="A281" s="2" t="s">
        <v>1558</v>
      </c>
      <c r="B281" s="3">
        <v>45882.439988425998</v>
      </c>
      <c r="C281" s="2" t="s">
        <v>157</v>
      </c>
      <c r="D281" s="2" t="s">
        <v>32</v>
      </c>
      <c r="E281" s="2" t="s">
        <v>33</v>
      </c>
      <c r="F281" s="2" t="s">
        <v>158</v>
      </c>
      <c r="G281" s="2" t="s">
        <v>305</v>
      </c>
      <c r="H281" s="2" t="s">
        <v>34</v>
      </c>
      <c r="I281" s="2" t="s">
        <v>1559</v>
      </c>
      <c r="J281" s="2" t="s">
        <v>35</v>
      </c>
      <c r="K281" s="2" t="s">
        <v>35</v>
      </c>
      <c r="L281" s="2" t="s">
        <v>35</v>
      </c>
      <c r="M281" s="2" t="s">
        <v>35</v>
      </c>
      <c r="N281" s="2" t="s">
        <v>35</v>
      </c>
      <c r="O281" s="2" t="s">
        <v>35</v>
      </c>
      <c r="P281" s="2" t="s">
        <v>87</v>
      </c>
      <c r="Q281" s="2" t="s">
        <v>35</v>
      </c>
      <c r="R281" s="2" t="s">
        <v>35</v>
      </c>
      <c r="S281" s="2" t="s">
        <v>35</v>
      </c>
      <c r="T281" s="2" t="s">
        <v>35</v>
      </c>
      <c r="U281" s="2" t="s">
        <v>35</v>
      </c>
      <c r="V281" s="2" t="s">
        <v>35</v>
      </c>
      <c r="W281" s="2" t="s">
        <v>35</v>
      </c>
      <c r="X281" s="2" t="s">
        <v>35</v>
      </c>
      <c r="Y281" s="2" t="s">
        <v>35</v>
      </c>
      <c r="Z281" s="2" t="s">
        <v>35</v>
      </c>
      <c r="AA281" s="2" t="s">
        <v>35</v>
      </c>
      <c r="AB281" s="2" t="s">
        <v>35</v>
      </c>
      <c r="AC281" s="2" t="s">
        <v>35</v>
      </c>
      <c r="AD281" s="2" t="s">
        <v>1560</v>
      </c>
      <c r="AE281" s="2" t="s">
        <v>118</v>
      </c>
      <c r="AF281" s="2" t="s">
        <v>160</v>
      </c>
      <c r="AG281" s="2" t="s">
        <v>49</v>
      </c>
      <c r="AH281" s="2" t="s">
        <v>41</v>
      </c>
    </row>
    <row r="282" spans="1:34">
      <c r="A282" s="2" t="s">
        <v>1561</v>
      </c>
      <c r="B282" s="3">
        <v>45882.440844907003</v>
      </c>
      <c r="C282" s="2" t="s">
        <v>205</v>
      </c>
      <c r="D282" s="2" t="s">
        <v>40</v>
      </c>
      <c r="E282" s="2" t="s">
        <v>42</v>
      </c>
      <c r="F282" s="2" t="s">
        <v>206</v>
      </c>
      <c r="G282" s="2" t="s">
        <v>222</v>
      </c>
      <c r="H282" s="2" t="s">
        <v>34</v>
      </c>
      <c r="I282" s="2" t="s">
        <v>1562</v>
      </c>
      <c r="J282" s="2" t="s">
        <v>35</v>
      </c>
      <c r="K282" s="2" t="s">
        <v>35</v>
      </c>
      <c r="L282" s="2" t="s">
        <v>35</v>
      </c>
      <c r="M282" s="2" t="s">
        <v>35</v>
      </c>
      <c r="N282" s="2" t="s">
        <v>35</v>
      </c>
      <c r="O282" s="2" t="s">
        <v>35</v>
      </c>
      <c r="P282" s="2" t="s">
        <v>87</v>
      </c>
      <c r="Q282" s="2" t="s">
        <v>35</v>
      </c>
      <c r="R282" s="2" t="s">
        <v>35</v>
      </c>
      <c r="S282" s="2" t="s">
        <v>35</v>
      </c>
      <c r="T282" s="2" t="s">
        <v>35</v>
      </c>
      <c r="U282" s="2" t="s">
        <v>35</v>
      </c>
      <c r="V282" s="2" t="s">
        <v>35</v>
      </c>
      <c r="W282" s="2" t="s">
        <v>35</v>
      </c>
      <c r="X282" s="2" t="s">
        <v>35</v>
      </c>
      <c r="Y282" s="2" t="s">
        <v>35</v>
      </c>
      <c r="Z282" s="2" t="s">
        <v>35</v>
      </c>
      <c r="AA282" s="2" t="s">
        <v>35</v>
      </c>
      <c r="AB282" s="2" t="s">
        <v>35</v>
      </c>
      <c r="AC282" s="2" t="s">
        <v>43</v>
      </c>
      <c r="AD282" s="2" t="s">
        <v>1563</v>
      </c>
      <c r="AE282" s="2" t="s">
        <v>102</v>
      </c>
      <c r="AF282" s="2" t="s">
        <v>208</v>
      </c>
      <c r="AG282" s="2" t="s">
        <v>49</v>
      </c>
      <c r="AH282" s="2" t="s">
        <v>41</v>
      </c>
    </row>
    <row r="283" spans="1:34">
      <c r="A283" s="2" t="s">
        <v>1564</v>
      </c>
      <c r="B283" s="3">
        <v>45882.441782406997</v>
      </c>
      <c r="C283" s="2" t="s">
        <v>205</v>
      </c>
      <c r="D283" s="2" t="s">
        <v>40</v>
      </c>
      <c r="E283" s="2" t="s">
        <v>42</v>
      </c>
      <c r="F283" s="2" t="s">
        <v>206</v>
      </c>
      <c r="G283" s="2" t="s">
        <v>215</v>
      </c>
      <c r="H283" s="2" t="s">
        <v>34</v>
      </c>
      <c r="I283" s="2" t="s">
        <v>1565</v>
      </c>
      <c r="J283" s="2" t="s">
        <v>35</v>
      </c>
      <c r="K283" s="2" t="s">
        <v>35</v>
      </c>
      <c r="L283" s="2" t="s">
        <v>35</v>
      </c>
      <c r="M283" s="2" t="s">
        <v>35</v>
      </c>
      <c r="N283" s="2" t="s">
        <v>35</v>
      </c>
      <c r="O283" s="2" t="s">
        <v>35</v>
      </c>
      <c r="P283" s="2" t="s">
        <v>87</v>
      </c>
      <c r="Q283" s="2" t="s">
        <v>35</v>
      </c>
      <c r="R283" s="2" t="s">
        <v>35</v>
      </c>
      <c r="S283" s="2" t="s">
        <v>35</v>
      </c>
      <c r="T283" s="2" t="s">
        <v>35</v>
      </c>
      <c r="U283" s="2" t="s">
        <v>35</v>
      </c>
      <c r="V283" s="2" t="s">
        <v>35</v>
      </c>
      <c r="W283" s="2" t="s">
        <v>35</v>
      </c>
      <c r="X283" s="2" t="s">
        <v>35</v>
      </c>
      <c r="Y283" s="2" t="s">
        <v>35</v>
      </c>
      <c r="Z283" s="2" t="s">
        <v>35</v>
      </c>
      <c r="AA283" s="2" t="s">
        <v>35</v>
      </c>
      <c r="AB283" s="2" t="s">
        <v>35</v>
      </c>
      <c r="AC283" s="2" t="s">
        <v>43</v>
      </c>
      <c r="AD283" s="2" t="s">
        <v>1566</v>
      </c>
      <c r="AE283" s="2" t="s">
        <v>102</v>
      </c>
      <c r="AF283" s="2" t="s">
        <v>208</v>
      </c>
      <c r="AG283" s="2" t="s">
        <v>49</v>
      </c>
      <c r="AH283" s="2" t="s">
        <v>41</v>
      </c>
    </row>
    <row r="284" spans="1:34">
      <c r="A284" s="2" t="s">
        <v>1567</v>
      </c>
      <c r="B284" s="3">
        <v>45882.441898147998</v>
      </c>
      <c r="C284" s="2" t="s">
        <v>157</v>
      </c>
      <c r="D284" s="2" t="s">
        <v>32</v>
      </c>
      <c r="E284" s="2" t="s">
        <v>33</v>
      </c>
      <c r="F284" s="2" t="s">
        <v>158</v>
      </c>
      <c r="G284" s="2" t="s">
        <v>159</v>
      </c>
      <c r="H284" s="2" t="s">
        <v>34</v>
      </c>
      <c r="I284" s="2" t="s">
        <v>1568</v>
      </c>
      <c r="J284" s="2" t="s">
        <v>35</v>
      </c>
      <c r="K284" s="2" t="s">
        <v>35</v>
      </c>
      <c r="L284" s="2" t="s">
        <v>35</v>
      </c>
      <c r="M284" s="2" t="s">
        <v>35</v>
      </c>
      <c r="N284" s="2" t="s">
        <v>35</v>
      </c>
      <c r="O284" s="2" t="s">
        <v>35</v>
      </c>
      <c r="P284" s="2" t="s">
        <v>87</v>
      </c>
      <c r="Q284" s="2" t="s">
        <v>35</v>
      </c>
      <c r="R284" s="2" t="s">
        <v>35</v>
      </c>
      <c r="S284" s="2" t="s">
        <v>35</v>
      </c>
      <c r="T284" s="2" t="s">
        <v>35</v>
      </c>
      <c r="U284" s="2" t="s">
        <v>35</v>
      </c>
      <c r="V284" s="2" t="s">
        <v>35</v>
      </c>
      <c r="W284" s="2" t="s">
        <v>35</v>
      </c>
      <c r="X284" s="2" t="s">
        <v>35</v>
      </c>
      <c r="Y284" s="2" t="s">
        <v>35</v>
      </c>
      <c r="Z284" s="2" t="s">
        <v>35</v>
      </c>
      <c r="AA284" s="2" t="s">
        <v>35</v>
      </c>
      <c r="AB284" s="2" t="s">
        <v>35</v>
      </c>
      <c r="AC284" s="2" t="s">
        <v>35</v>
      </c>
      <c r="AD284" s="2" t="s">
        <v>1569</v>
      </c>
      <c r="AE284" s="2" t="s">
        <v>118</v>
      </c>
      <c r="AF284" s="2" t="s">
        <v>160</v>
      </c>
      <c r="AG284" s="2" t="s">
        <v>49</v>
      </c>
      <c r="AH284" s="2" t="s">
        <v>41</v>
      </c>
    </row>
    <row r="285" spans="1:34">
      <c r="A285" s="2" t="s">
        <v>1570</v>
      </c>
      <c r="B285" s="3">
        <v>45882.442673611004</v>
      </c>
      <c r="C285" s="2" t="s">
        <v>205</v>
      </c>
      <c r="D285" s="2" t="s">
        <v>40</v>
      </c>
      <c r="E285" s="2" t="s">
        <v>42</v>
      </c>
      <c r="F285" s="2" t="s">
        <v>206</v>
      </c>
      <c r="G285" s="2" t="s">
        <v>416</v>
      </c>
      <c r="H285" s="2" t="s">
        <v>34</v>
      </c>
      <c r="I285" s="2" t="s">
        <v>1571</v>
      </c>
      <c r="J285" s="2" t="s">
        <v>35</v>
      </c>
      <c r="K285" s="2" t="s">
        <v>35</v>
      </c>
      <c r="L285" s="2" t="s">
        <v>35</v>
      </c>
      <c r="M285" s="2" t="s">
        <v>35</v>
      </c>
      <c r="N285" s="2" t="s">
        <v>35</v>
      </c>
      <c r="O285" s="2" t="s">
        <v>35</v>
      </c>
      <c r="P285" s="2" t="s">
        <v>87</v>
      </c>
      <c r="Q285" s="2" t="s">
        <v>35</v>
      </c>
      <c r="R285" s="2" t="s">
        <v>35</v>
      </c>
      <c r="S285" s="2" t="s">
        <v>35</v>
      </c>
      <c r="T285" s="2" t="s">
        <v>35</v>
      </c>
      <c r="U285" s="2" t="s">
        <v>35</v>
      </c>
      <c r="V285" s="2" t="s">
        <v>35</v>
      </c>
      <c r="W285" s="2" t="s">
        <v>35</v>
      </c>
      <c r="X285" s="2" t="s">
        <v>35</v>
      </c>
      <c r="Y285" s="2" t="s">
        <v>35</v>
      </c>
      <c r="Z285" s="2" t="s">
        <v>35</v>
      </c>
      <c r="AA285" s="2" t="s">
        <v>35</v>
      </c>
      <c r="AB285" s="2" t="s">
        <v>35</v>
      </c>
      <c r="AC285" s="2" t="s">
        <v>43</v>
      </c>
      <c r="AD285" s="2" t="s">
        <v>1572</v>
      </c>
      <c r="AE285" s="2" t="s">
        <v>102</v>
      </c>
      <c r="AF285" s="2" t="s">
        <v>208</v>
      </c>
      <c r="AG285" s="2" t="s">
        <v>49</v>
      </c>
      <c r="AH285" s="2" t="s">
        <v>41</v>
      </c>
    </row>
    <row r="286" spans="1:34">
      <c r="A286" s="2" t="s">
        <v>1573</v>
      </c>
      <c r="B286" s="3">
        <v>45882.445358796002</v>
      </c>
      <c r="C286" s="2" t="s">
        <v>205</v>
      </c>
      <c r="D286" s="2" t="s">
        <v>40</v>
      </c>
      <c r="E286" s="2" t="s">
        <v>42</v>
      </c>
      <c r="F286" s="2" t="s">
        <v>206</v>
      </c>
      <c r="G286" s="2" t="s">
        <v>214</v>
      </c>
      <c r="H286" s="2" t="s">
        <v>34</v>
      </c>
      <c r="I286" s="2" t="s">
        <v>1574</v>
      </c>
      <c r="J286" s="2" t="s">
        <v>35</v>
      </c>
      <c r="K286" s="2" t="s">
        <v>35</v>
      </c>
      <c r="L286" s="2" t="s">
        <v>35</v>
      </c>
      <c r="M286" s="2" t="s">
        <v>35</v>
      </c>
      <c r="N286" s="2" t="s">
        <v>35</v>
      </c>
      <c r="O286" s="2" t="s">
        <v>35</v>
      </c>
      <c r="P286" s="2" t="s">
        <v>87</v>
      </c>
      <c r="Q286" s="2" t="s">
        <v>35</v>
      </c>
      <c r="R286" s="2" t="s">
        <v>35</v>
      </c>
      <c r="S286" s="2" t="s">
        <v>35</v>
      </c>
      <c r="T286" s="2" t="s">
        <v>35</v>
      </c>
      <c r="U286" s="2" t="s">
        <v>35</v>
      </c>
      <c r="V286" s="2" t="s">
        <v>35</v>
      </c>
      <c r="W286" s="2" t="s">
        <v>35</v>
      </c>
      <c r="X286" s="2" t="s">
        <v>35</v>
      </c>
      <c r="Y286" s="2" t="s">
        <v>35</v>
      </c>
      <c r="Z286" s="2" t="s">
        <v>35</v>
      </c>
      <c r="AA286" s="2" t="s">
        <v>35</v>
      </c>
      <c r="AB286" s="2" t="s">
        <v>35</v>
      </c>
      <c r="AC286" s="2" t="s">
        <v>43</v>
      </c>
      <c r="AD286" s="2" t="s">
        <v>1575</v>
      </c>
      <c r="AE286" s="2" t="s">
        <v>102</v>
      </c>
      <c r="AF286" s="2" t="s">
        <v>208</v>
      </c>
      <c r="AG286" s="2" t="s">
        <v>49</v>
      </c>
      <c r="AH286" s="2" t="s">
        <v>41</v>
      </c>
    </row>
    <row r="287" spans="1:34">
      <c r="A287" s="2" t="s">
        <v>1576</v>
      </c>
      <c r="B287" s="3">
        <v>45882.452997685003</v>
      </c>
      <c r="C287" s="2" t="s">
        <v>205</v>
      </c>
      <c r="D287" s="2" t="s">
        <v>40</v>
      </c>
      <c r="E287" s="2" t="s">
        <v>42</v>
      </c>
      <c r="F287" s="2" t="s">
        <v>206</v>
      </c>
      <c r="G287" s="2" t="s">
        <v>211</v>
      </c>
      <c r="H287" s="2" t="s">
        <v>34</v>
      </c>
      <c r="I287" s="2" t="s">
        <v>1577</v>
      </c>
      <c r="J287" s="2" t="s">
        <v>35</v>
      </c>
      <c r="K287" s="2" t="s">
        <v>35</v>
      </c>
      <c r="L287" s="2" t="s">
        <v>35</v>
      </c>
      <c r="M287" s="2" t="s">
        <v>35</v>
      </c>
      <c r="N287" s="2" t="s">
        <v>35</v>
      </c>
      <c r="O287" s="2" t="s">
        <v>35</v>
      </c>
      <c r="P287" s="2" t="s">
        <v>87</v>
      </c>
      <c r="Q287" s="2" t="s">
        <v>35</v>
      </c>
      <c r="R287" s="2" t="s">
        <v>35</v>
      </c>
      <c r="S287" s="2" t="s">
        <v>35</v>
      </c>
      <c r="T287" s="2" t="s">
        <v>35</v>
      </c>
      <c r="U287" s="2" t="s">
        <v>35</v>
      </c>
      <c r="V287" s="2" t="s">
        <v>35</v>
      </c>
      <c r="W287" s="2" t="s">
        <v>35</v>
      </c>
      <c r="X287" s="2" t="s">
        <v>35</v>
      </c>
      <c r="Y287" s="2" t="s">
        <v>35</v>
      </c>
      <c r="Z287" s="2" t="s">
        <v>35</v>
      </c>
      <c r="AA287" s="2" t="s">
        <v>35</v>
      </c>
      <c r="AB287" s="2" t="s">
        <v>35</v>
      </c>
      <c r="AC287" s="2" t="s">
        <v>43</v>
      </c>
      <c r="AD287" s="2" t="s">
        <v>1578</v>
      </c>
      <c r="AE287" s="2" t="s">
        <v>102</v>
      </c>
      <c r="AF287" s="2" t="s">
        <v>208</v>
      </c>
      <c r="AG287" s="2" t="s">
        <v>49</v>
      </c>
      <c r="AH287" s="2" t="s">
        <v>39</v>
      </c>
    </row>
    <row r="288" spans="1:34">
      <c r="A288" s="2" t="s">
        <v>1579</v>
      </c>
      <c r="B288" s="3">
        <v>45882.50943287</v>
      </c>
      <c r="C288" s="2" t="s">
        <v>180</v>
      </c>
      <c r="D288" s="2" t="s">
        <v>32</v>
      </c>
      <c r="E288" s="2" t="s">
        <v>33</v>
      </c>
      <c r="F288" s="2" t="s">
        <v>181</v>
      </c>
      <c r="G288" s="2" t="s">
        <v>182</v>
      </c>
      <c r="H288" s="2" t="s">
        <v>34</v>
      </c>
      <c r="I288" s="2" t="s">
        <v>1580</v>
      </c>
      <c r="J288" s="2" t="s">
        <v>35</v>
      </c>
      <c r="K288" s="2" t="s">
        <v>35</v>
      </c>
      <c r="L288" s="2" t="s">
        <v>35</v>
      </c>
      <c r="M288" s="2" t="s">
        <v>35</v>
      </c>
      <c r="N288" s="2" t="s">
        <v>35</v>
      </c>
      <c r="O288" s="2" t="s">
        <v>35</v>
      </c>
      <c r="P288" s="2" t="s">
        <v>87</v>
      </c>
      <c r="Q288" s="2" t="s">
        <v>35</v>
      </c>
      <c r="R288" s="2" t="s">
        <v>35</v>
      </c>
      <c r="S288" s="2" t="s">
        <v>35</v>
      </c>
      <c r="T288" s="2" t="s">
        <v>35</v>
      </c>
      <c r="U288" s="2" t="s">
        <v>35</v>
      </c>
      <c r="V288" s="2" t="s">
        <v>35</v>
      </c>
      <c r="W288" s="2" t="s">
        <v>35</v>
      </c>
      <c r="X288" s="2" t="s">
        <v>35</v>
      </c>
      <c r="Y288" s="2" t="s">
        <v>35</v>
      </c>
      <c r="Z288" s="2" t="s">
        <v>35</v>
      </c>
      <c r="AA288" s="2" t="s">
        <v>35</v>
      </c>
      <c r="AB288" s="2" t="s">
        <v>35</v>
      </c>
      <c r="AC288" s="2" t="s">
        <v>35</v>
      </c>
      <c r="AD288" s="2" t="s">
        <v>1581</v>
      </c>
      <c r="AE288" s="2" t="s">
        <v>102</v>
      </c>
      <c r="AF288" s="2" t="s">
        <v>183</v>
      </c>
      <c r="AG288" s="2" t="s">
        <v>49</v>
      </c>
      <c r="AH288" s="2" t="s">
        <v>39</v>
      </c>
    </row>
    <row r="289" spans="1:34">
      <c r="A289" s="2" t="s">
        <v>1582</v>
      </c>
      <c r="B289" s="3">
        <v>45882.514479167003</v>
      </c>
      <c r="C289" s="2" t="s">
        <v>180</v>
      </c>
      <c r="D289" s="2" t="s">
        <v>40</v>
      </c>
      <c r="E289" s="2" t="s">
        <v>42</v>
      </c>
      <c r="F289" s="2" t="s">
        <v>181</v>
      </c>
      <c r="G289" s="2" t="s">
        <v>347</v>
      </c>
      <c r="H289" s="2" t="s">
        <v>34</v>
      </c>
      <c r="I289" s="2" t="s">
        <v>1583</v>
      </c>
      <c r="J289" s="2" t="s">
        <v>35</v>
      </c>
      <c r="K289" s="2" t="s">
        <v>35</v>
      </c>
      <c r="L289" s="2" t="s">
        <v>35</v>
      </c>
      <c r="M289" s="2" t="s">
        <v>43</v>
      </c>
      <c r="N289" s="2" t="s">
        <v>35</v>
      </c>
      <c r="O289" s="2" t="s">
        <v>35</v>
      </c>
      <c r="P289" s="2" t="s">
        <v>87</v>
      </c>
      <c r="Q289" s="2" t="s">
        <v>35</v>
      </c>
      <c r="R289" s="2" t="s">
        <v>35</v>
      </c>
      <c r="S289" s="2" t="s">
        <v>35</v>
      </c>
      <c r="T289" s="2" t="s">
        <v>35</v>
      </c>
      <c r="U289" s="2" t="s">
        <v>35</v>
      </c>
      <c r="V289" s="2" t="s">
        <v>35</v>
      </c>
      <c r="W289" s="2" t="s">
        <v>35</v>
      </c>
      <c r="X289" s="2" t="s">
        <v>35</v>
      </c>
      <c r="Y289" s="2" t="s">
        <v>35</v>
      </c>
      <c r="Z289" s="2" t="s">
        <v>35</v>
      </c>
      <c r="AA289" s="2" t="s">
        <v>35</v>
      </c>
      <c r="AB289" s="2" t="s">
        <v>35</v>
      </c>
      <c r="AC289" s="2" t="s">
        <v>35</v>
      </c>
      <c r="AD289" s="2" t="s">
        <v>1584</v>
      </c>
      <c r="AE289" s="2" t="s">
        <v>102</v>
      </c>
      <c r="AF289" s="2" t="s">
        <v>183</v>
      </c>
      <c r="AG289" s="2" t="s">
        <v>49</v>
      </c>
      <c r="AH289" s="2" t="s">
        <v>39</v>
      </c>
    </row>
    <row r="290" spans="1:34">
      <c r="A290" s="2" t="s">
        <v>1585</v>
      </c>
      <c r="B290" s="3">
        <v>45882.520937499998</v>
      </c>
      <c r="C290" s="2" t="s">
        <v>180</v>
      </c>
      <c r="D290" s="2" t="s">
        <v>32</v>
      </c>
      <c r="E290" s="2" t="s">
        <v>33</v>
      </c>
      <c r="F290" s="2" t="s">
        <v>181</v>
      </c>
      <c r="G290" s="2" t="s">
        <v>352</v>
      </c>
      <c r="H290" s="2" t="s">
        <v>34</v>
      </c>
      <c r="I290" s="2" t="s">
        <v>1586</v>
      </c>
      <c r="J290" s="2" t="s">
        <v>35</v>
      </c>
      <c r="K290" s="2" t="s">
        <v>35</v>
      </c>
      <c r="L290" s="2" t="s">
        <v>35</v>
      </c>
      <c r="M290" s="2" t="s">
        <v>35</v>
      </c>
      <c r="N290" s="2" t="s">
        <v>35</v>
      </c>
      <c r="O290" s="2" t="s">
        <v>35</v>
      </c>
      <c r="P290" s="2" t="s">
        <v>87</v>
      </c>
      <c r="Q290" s="2" t="s">
        <v>35</v>
      </c>
      <c r="R290" s="2" t="s">
        <v>35</v>
      </c>
      <c r="S290" s="2" t="s">
        <v>35</v>
      </c>
      <c r="T290" s="2" t="s">
        <v>35</v>
      </c>
      <c r="U290" s="2" t="s">
        <v>35</v>
      </c>
      <c r="V290" s="2" t="s">
        <v>35</v>
      </c>
      <c r="W290" s="2" t="s">
        <v>35</v>
      </c>
      <c r="X290" s="2" t="s">
        <v>35</v>
      </c>
      <c r="Y290" s="2" t="s">
        <v>35</v>
      </c>
      <c r="Z290" s="2" t="s">
        <v>35</v>
      </c>
      <c r="AA290" s="2" t="s">
        <v>35</v>
      </c>
      <c r="AB290" s="2" t="s">
        <v>35</v>
      </c>
      <c r="AC290" s="2" t="s">
        <v>35</v>
      </c>
      <c r="AD290" s="2" t="s">
        <v>1587</v>
      </c>
      <c r="AE290" s="2" t="s">
        <v>102</v>
      </c>
      <c r="AF290" s="2" t="s">
        <v>183</v>
      </c>
      <c r="AG290" s="2" t="s">
        <v>49</v>
      </c>
      <c r="AH290" s="2" t="s">
        <v>39</v>
      </c>
    </row>
    <row r="291" spans="1:34">
      <c r="A291" s="2" t="s">
        <v>1588</v>
      </c>
      <c r="B291" s="3">
        <v>45882.531203703998</v>
      </c>
      <c r="C291" s="2" t="s">
        <v>180</v>
      </c>
      <c r="D291" s="2" t="s">
        <v>32</v>
      </c>
      <c r="E291" s="2" t="s">
        <v>33</v>
      </c>
      <c r="F291" s="2" t="s">
        <v>181</v>
      </c>
      <c r="G291" s="2" t="s">
        <v>363</v>
      </c>
      <c r="H291" s="2" t="s">
        <v>34</v>
      </c>
      <c r="I291" s="2" t="s">
        <v>1589</v>
      </c>
      <c r="J291" s="2" t="s">
        <v>35</v>
      </c>
      <c r="K291" s="2" t="s">
        <v>35</v>
      </c>
      <c r="L291" s="2" t="s">
        <v>35</v>
      </c>
      <c r="M291" s="2" t="s">
        <v>35</v>
      </c>
      <c r="N291" s="2" t="s">
        <v>35</v>
      </c>
      <c r="O291" s="2" t="s">
        <v>35</v>
      </c>
      <c r="P291" s="2" t="s">
        <v>88</v>
      </c>
      <c r="Q291" s="2" t="s">
        <v>35</v>
      </c>
      <c r="R291" s="2" t="s">
        <v>35</v>
      </c>
      <c r="S291" s="2" t="s">
        <v>35</v>
      </c>
      <c r="T291" s="2" t="s">
        <v>35</v>
      </c>
      <c r="U291" s="2" t="s">
        <v>35</v>
      </c>
      <c r="V291" s="2" t="s">
        <v>35</v>
      </c>
      <c r="W291" s="2" t="s">
        <v>35</v>
      </c>
      <c r="X291" s="2" t="s">
        <v>35</v>
      </c>
      <c r="Y291" s="2" t="s">
        <v>35</v>
      </c>
      <c r="Z291" s="2" t="s">
        <v>35</v>
      </c>
      <c r="AA291" s="2" t="s">
        <v>35</v>
      </c>
      <c r="AB291" s="2" t="s">
        <v>35</v>
      </c>
      <c r="AC291" s="2" t="s">
        <v>35</v>
      </c>
      <c r="AD291" s="2" t="s">
        <v>1590</v>
      </c>
      <c r="AE291" s="2" t="s">
        <v>102</v>
      </c>
      <c r="AF291" s="2" t="s">
        <v>183</v>
      </c>
      <c r="AG291" s="2" t="s">
        <v>49</v>
      </c>
      <c r="AH291" s="2" t="s">
        <v>41</v>
      </c>
    </row>
    <row r="292" spans="1:34">
      <c r="A292" s="2" t="s">
        <v>1591</v>
      </c>
      <c r="B292" s="3">
        <v>45882.546249999999</v>
      </c>
      <c r="C292" s="2" t="s">
        <v>180</v>
      </c>
      <c r="D292" s="2" t="s">
        <v>32</v>
      </c>
      <c r="E292" s="2" t="s">
        <v>33</v>
      </c>
      <c r="F292" s="2" t="s">
        <v>181</v>
      </c>
      <c r="G292" s="2" t="s">
        <v>355</v>
      </c>
      <c r="H292" s="2" t="s">
        <v>34</v>
      </c>
      <c r="I292" s="2" t="s">
        <v>1592</v>
      </c>
      <c r="J292" s="2" t="s">
        <v>35</v>
      </c>
      <c r="K292" s="2" t="s">
        <v>35</v>
      </c>
      <c r="L292" s="2" t="s">
        <v>35</v>
      </c>
      <c r="M292" s="2" t="s">
        <v>35</v>
      </c>
      <c r="N292" s="2" t="s">
        <v>35</v>
      </c>
      <c r="O292" s="2" t="s">
        <v>35</v>
      </c>
      <c r="P292" s="2" t="s">
        <v>87</v>
      </c>
      <c r="Q292" s="2" t="s">
        <v>35</v>
      </c>
      <c r="R292" s="2" t="s">
        <v>35</v>
      </c>
      <c r="S292" s="2" t="s">
        <v>35</v>
      </c>
      <c r="T292" s="2" t="s">
        <v>35</v>
      </c>
      <c r="U292" s="2" t="s">
        <v>35</v>
      </c>
      <c r="V292" s="2" t="s">
        <v>35</v>
      </c>
      <c r="W292" s="2" t="s">
        <v>35</v>
      </c>
      <c r="X292" s="2" t="s">
        <v>35</v>
      </c>
      <c r="Y292" s="2" t="s">
        <v>35</v>
      </c>
      <c r="Z292" s="2" t="s">
        <v>35</v>
      </c>
      <c r="AA292" s="2" t="s">
        <v>35</v>
      </c>
      <c r="AB292" s="2" t="s">
        <v>35</v>
      </c>
      <c r="AC292" s="2" t="s">
        <v>35</v>
      </c>
      <c r="AD292" s="2" t="s">
        <v>1593</v>
      </c>
      <c r="AE292" s="2" t="s">
        <v>102</v>
      </c>
      <c r="AF292" s="2" t="s">
        <v>183</v>
      </c>
      <c r="AG292" s="2" t="s">
        <v>49</v>
      </c>
      <c r="AH292" s="2" t="s">
        <v>38</v>
      </c>
    </row>
    <row r="293" spans="1:34">
      <c r="A293" s="2" t="s">
        <v>1594</v>
      </c>
      <c r="B293" s="3">
        <v>45882.604571759002</v>
      </c>
      <c r="C293" s="2" t="s">
        <v>90</v>
      </c>
      <c r="D293" s="2" t="s">
        <v>40</v>
      </c>
      <c r="E293" s="2" t="s">
        <v>33</v>
      </c>
      <c r="F293" s="2" t="s">
        <v>89</v>
      </c>
      <c r="G293" s="2" t="s">
        <v>485</v>
      </c>
      <c r="H293" s="2" t="s">
        <v>34</v>
      </c>
      <c r="I293" s="2" t="s">
        <v>1595</v>
      </c>
      <c r="J293" s="2" t="s">
        <v>35</v>
      </c>
      <c r="K293" s="2" t="s">
        <v>35</v>
      </c>
      <c r="L293" s="2" t="s">
        <v>35</v>
      </c>
      <c r="M293" s="2" t="s">
        <v>35</v>
      </c>
      <c r="N293" s="2" t="s">
        <v>35</v>
      </c>
      <c r="O293" s="2" t="s">
        <v>35</v>
      </c>
      <c r="P293" s="2" t="s">
        <v>87</v>
      </c>
      <c r="Q293" s="2" t="s">
        <v>35</v>
      </c>
      <c r="R293" s="2" t="s">
        <v>35</v>
      </c>
      <c r="S293" s="2" t="s">
        <v>35</v>
      </c>
      <c r="T293" s="2" t="s">
        <v>35</v>
      </c>
      <c r="U293" s="2" t="s">
        <v>35</v>
      </c>
      <c r="V293" s="2" t="s">
        <v>35</v>
      </c>
      <c r="W293" s="2" t="s">
        <v>35</v>
      </c>
      <c r="X293" s="2" t="s">
        <v>35</v>
      </c>
      <c r="Y293" s="2" t="s">
        <v>35</v>
      </c>
      <c r="Z293" s="2" t="s">
        <v>35</v>
      </c>
      <c r="AA293" s="2" t="s">
        <v>35</v>
      </c>
      <c r="AB293" s="2" t="s">
        <v>35</v>
      </c>
      <c r="AC293" s="2" t="s">
        <v>35</v>
      </c>
      <c r="AD293" s="2" t="s">
        <v>1596</v>
      </c>
      <c r="AE293" s="2" t="s">
        <v>36</v>
      </c>
      <c r="AF293" s="2" t="s">
        <v>892</v>
      </c>
      <c r="AG293" s="2" t="s">
        <v>49</v>
      </c>
      <c r="AH293" s="2" t="s">
        <v>38</v>
      </c>
    </row>
    <row r="294" spans="1:34">
      <c r="A294" s="2" t="s">
        <v>1597</v>
      </c>
      <c r="B294" s="3">
        <v>45882.607893519002</v>
      </c>
      <c r="C294" s="2" t="s">
        <v>90</v>
      </c>
      <c r="D294" s="2" t="s">
        <v>40</v>
      </c>
      <c r="E294" s="2" t="s">
        <v>33</v>
      </c>
      <c r="F294" s="2" t="s">
        <v>89</v>
      </c>
      <c r="G294" s="2" t="s">
        <v>497</v>
      </c>
      <c r="H294" s="2" t="s">
        <v>34</v>
      </c>
      <c r="I294" s="2" t="s">
        <v>1598</v>
      </c>
      <c r="J294" s="2" t="s">
        <v>35</v>
      </c>
      <c r="K294" s="2" t="s">
        <v>35</v>
      </c>
      <c r="L294" s="2" t="s">
        <v>35</v>
      </c>
      <c r="M294" s="2" t="s">
        <v>35</v>
      </c>
      <c r="N294" s="2" t="s">
        <v>35</v>
      </c>
      <c r="O294" s="2" t="s">
        <v>35</v>
      </c>
      <c r="P294" s="2" t="s">
        <v>87</v>
      </c>
      <c r="Q294" s="2" t="s">
        <v>35</v>
      </c>
      <c r="R294" s="2" t="s">
        <v>35</v>
      </c>
      <c r="S294" s="2" t="s">
        <v>35</v>
      </c>
      <c r="T294" s="2" t="s">
        <v>35</v>
      </c>
      <c r="U294" s="2" t="s">
        <v>35</v>
      </c>
      <c r="V294" s="2" t="s">
        <v>35</v>
      </c>
      <c r="W294" s="2" t="s">
        <v>35</v>
      </c>
      <c r="X294" s="2" t="s">
        <v>35</v>
      </c>
      <c r="Y294" s="2" t="s">
        <v>35</v>
      </c>
      <c r="Z294" s="2" t="s">
        <v>35</v>
      </c>
      <c r="AA294" s="2" t="s">
        <v>35</v>
      </c>
      <c r="AB294" s="2" t="s">
        <v>35</v>
      </c>
      <c r="AC294" s="2" t="s">
        <v>35</v>
      </c>
      <c r="AD294" s="2" t="s">
        <v>1599</v>
      </c>
      <c r="AE294" s="2" t="s">
        <v>36</v>
      </c>
      <c r="AF294" s="2" t="s">
        <v>892</v>
      </c>
      <c r="AG294" s="2" t="s">
        <v>49</v>
      </c>
      <c r="AH294" s="2" t="s">
        <v>38</v>
      </c>
    </row>
    <row r="295" spans="1:34">
      <c r="A295" s="2" t="s">
        <v>1600</v>
      </c>
      <c r="B295" s="3">
        <v>45883.290416666998</v>
      </c>
      <c r="C295" s="2" t="s">
        <v>153</v>
      </c>
      <c r="D295" s="2" t="s">
        <v>32</v>
      </c>
      <c r="E295" s="2" t="s">
        <v>33</v>
      </c>
      <c r="F295" s="2" t="s">
        <v>154</v>
      </c>
      <c r="G295" s="2" t="s">
        <v>430</v>
      </c>
      <c r="H295" s="2" t="s">
        <v>34</v>
      </c>
      <c r="I295" s="2" t="s">
        <v>1601</v>
      </c>
      <c r="J295" s="2" t="s">
        <v>35</v>
      </c>
      <c r="K295" s="2" t="s">
        <v>35</v>
      </c>
      <c r="L295" s="2" t="s">
        <v>35</v>
      </c>
      <c r="M295" s="2" t="s">
        <v>35</v>
      </c>
      <c r="N295" s="2" t="s">
        <v>35</v>
      </c>
      <c r="O295" s="2" t="s">
        <v>35</v>
      </c>
      <c r="P295" s="2" t="s">
        <v>87</v>
      </c>
      <c r="Q295" s="2" t="s">
        <v>35</v>
      </c>
      <c r="R295" s="2" t="s">
        <v>35</v>
      </c>
      <c r="S295" s="2" t="s">
        <v>35</v>
      </c>
      <c r="T295" s="2" t="s">
        <v>35</v>
      </c>
      <c r="U295" s="2" t="s">
        <v>35</v>
      </c>
      <c r="V295" s="2" t="s">
        <v>35</v>
      </c>
      <c r="W295" s="2" t="s">
        <v>35</v>
      </c>
      <c r="X295" s="2" t="s">
        <v>35</v>
      </c>
      <c r="Y295" s="2" t="s">
        <v>35</v>
      </c>
      <c r="Z295" s="2" t="s">
        <v>35</v>
      </c>
      <c r="AA295" s="2" t="s">
        <v>35</v>
      </c>
      <c r="AB295" s="2" t="s">
        <v>35</v>
      </c>
      <c r="AC295" s="2" t="s">
        <v>35</v>
      </c>
      <c r="AD295" s="2" t="s">
        <v>1602</v>
      </c>
      <c r="AE295" s="2" t="s">
        <v>48</v>
      </c>
      <c r="AF295" s="2" t="s">
        <v>156</v>
      </c>
      <c r="AG295" s="2" t="s">
        <v>49</v>
      </c>
      <c r="AH295" s="2" t="s">
        <v>41</v>
      </c>
    </row>
    <row r="296" spans="1:34">
      <c r="A296" s="2" t="s">
        <v>1603</v>
      </c>
      <c r="B296" s="3">
        <v>45883.292604167</v>
      </c>
      <c r="C296" s="2" t="s">
        <v>153</v>
      </c>
      <c r="D296" s="2" t="s">
        <v>32</v>
      </c>
      <c r="E296" s="2" t="s">
        <v>33</v>
      </c>
      <c r="F296" s="2" t="s">
        <v>154</v>
      </c>
      <c r="G296" s="2" t="s">
        <v>449</v>
      </c>
      <c r="H296" s="2" t="s">
        <v>34</v>
      </c>
      <c r="I296" s="2" t="s">
        <v>1604</v>
      </c>
      <c r="J296" s="2" t="s">
        <v>35</v>
      </c>
      <c r="K296" s="2" t="s">
        <v>35</v>
      </c>
      <c r="L296" s="2" t="s">
        <v>35</v>
      </c>
      <c r="M296" s="2" t="s">
        <v>35</v>
      </c>
      <c r="N296" s="2" t="s">
        <v>35</v>
      </c>
      <c r="O296" s="2" t="s">
        <v>35</v>
      </c>
      <c r="P296" s="2" t="s">
        <v>87</v>
      </c>
      <c r="Q296" s="2" t="s">
        <v>35</v>
      </c>
      <c r="R296" s="2" t="s">
        <v>35</v>
      </c>
      <c r="S296" s="2" t="s">
        <v>35</v>
      </c>
      <c r="T296" s="2" t="s">
        <v>35</v>
      </c>
      <c r="U296" s="2" t="s">
        <v>35</v>
      </c>
      <c r="V296" s="2" t="s">
        <v>35</v>
      </c>
      <c r="W296" s="2" t="s">
        <v>35</v>
      </c>
      <c r="X296" s="2" t="s">
        <v>35</v>
      </c>
      <c r="Y296" s="2" t="s">
        <v>35</v>
      </c>
      <c r="Z296" s="2" t="s">
        <v>35</v>
      </c>
      <c r="AA296" s="2" t="s">
        <v>35</v>
      </c>
      <c r="AB296" s="2" t="s">
        <v>35</v>
      </c>
      <c r="AC296" s="2" t="s">
        <v>35</v>
      </c>
      <c r="AD296" s="2" t="s">
        <v>1605</v>
      </c>
      <c r="AE296" s="2" t="s">
        <v>48</v>
      </c>
      <c r="AF296" s="2" t="s">
        <v>156</v>
      </c>
      <c r="AG296" s="2" t="s">
        <v>49</v>
      </c>
      <c r="AH296" s="2" t="s">
        <v>41</v>
      </c>
    </row>
    <row r="297" spans="1:34">
      <c r="A297" s="2" t="s">
        <v>1606</v>
      </c>
      <c r="B297" s="3">
        <v>45883.294247685</v>
      </c>
      <c r="C297" s="2" t="s">
        <v>153</v>
      </c>
      <c r="D297" s="2" t="s">
        <v>32</v>
      </c>
      <c r="E297" s="2" t="s">
        <v>33</v>
      </c>
      <c r="F297" s="2" t="s">
        <v>154</v>
      </c>
      <c r="G297" s="2" t="s">
        <v>433</v>
      </c>
      <c r="H297" s="2" t="s">
        <v>34</v>
      </c>
      <c r="I297" s="2" t="s">
        <v>1607</v>
      </c>
      <c r="J297" s="2" t="s">
        <v>35</v>
      </c>
      <c r="K297" s="2" t="s">
        <v>35</v>
      </c>
      <c r="L297" s="2" t="s">
        <v>35</v>
      </c>
      <c r="M297" s="2" t="s">
        <v>35</v>
      </c>
      <c r="N297" s="2" t="s">
        <v>35</v>
      </c>
      <c r="O297" s="2" t="s">
        <v>35</v>
      </c>
      <c r="P297" s="2" t="s">
        <v>87</v>
      </c>
      <c r="Q297" s="2" t="s">
        <v>35</v>
      </c>
      <c r="R297" s="2" t="s">
        <v>35</v>
      </c>
      <c r="S297" s="2" t="s">
        <v>35</v>
      </c>
      <c r="T297" s="2" t="s">
        <v>35</v>
      </c>
      <c r="U297" s="2" t="s">
        <v>35</v>
      </c>
      <c r="V297" s="2" t="s">
        <v>35</v>
      </c>
      <c r="W297" s="2" t="s">
        <v>35</v>
      </c>
      <c r="X297" s="2" t="s">
        <v>35</v>
      </c>
      <c r="Y297" s="2" t="s">
        <v>35</v>
      </c>
      <c r="Z297" s="2" t="s">
        <v>35</v>
      </c>
      <c r="AA297" s="2" t="s">
        <v>35</v>
      </c>
      <c r="AB297" s="2" t="s">
        <v>35</v>
      </c>
      <c r="AC297" s="2" t="s">
        <v>35</v>
      </c>
      <c r="AD297" s="2" t="s">
        <v>1608</v>
      </c>
      <c r="AE297" s="2" t="s">
        <v>48</v>
      </c>
      <c r="AF297" s="2" t="s">
        <v>156</v>
      </c>
      <c r="AG297" s="2" t="s">
        <v>49</v>
      </c>
      <c r="AH297" s="2" t="s">
        <v>37</v>
      </c>
    </row>
    <row r="298" spans="1:34">
      <c r="A298" s="2" t="s">
        <v>1609</v>
      </c>
      <c r="B298" s="3">
        <v>45883.295775462997</v>
      </c>
      <c r="C298" s="2" t="s">
        <v>153</v>
      </c>
      <c r="D298" s="2" t="s">
        <v>32</v>
      </c>
      <c r="E298" s="2" t="s">
        <v>33</v>
      </c>
      <c r="F298" s="2" t="s">
        <v>154</v>
      </c>
      <c r="G298" s="2" t="s">
        <v>427</v>
      </c>
      <c r="H298" s="2" t="s">
        <v>34</v>
      </c>
      <c r="I298" s="2" t="s">
        <v>1610</v>
      </c>
      <c r="J298" s="2" t="s">
        <v>35</v>
      </c>
      <c r="K298" s="2" t="s">
        <v>35</v>
      </c>
      <c r="L298" s="2" t="s">
        <v>35</v>
      </c>
      <c r="M298" s="2" t="s">
        <v>35</v>
      </c>
      <c r="N298" s="2" t="s">
        <v>35</v>
      </c>
      <c r="O298" s="2" t="s">
        <v>35</v>
      </c>
      <c r="P298" s="2" t="s">
        <v>87</v>
      </c>
      <c r="Q298" s="2" t="s">
        <v>35</v>
      </c>
      <c r="R298" s="2" t="s">
        <v>35</v>
      </c>
      <c r="S298" s="2" t="s">
        <v>35</v>
      </c>
      <c r="T298" s="2" t="s">
        <v>35</v>
      </c>
      <c r="U298" s="2" t="s">
        <v>35</v>
      </c>
      <c r="V298" s="2" t="s">
        <v>35</v>
      </c>
      <c r="W298" s="2" t="s">
        <v>35</v>
      </c>
      <c r="X298" s="2" t="s">
        <v>35</v>
      </c>
      <c r="Y298" s="2" t="s">
        <v>35</v>
      </c>
      <c r="Z298" s="2" t="s">
        <v>35</v>
      </c>
      <c r="AA298" s="2" t="s">
        <v>35</v>
      </c>
      <c r="AB298" s="2" t="s">
        <v>35</v>
      </c>
      <c r="AC298" s="2" t="s">
        <v>35</v>
      </c>
      <c r="AD298" s="2" t="s">
        <v>1611</v>
      </c>
      <c r="AE298" s="2" t="s">
        <v>48</v>
      </c>
      <c r="AF298" s="2" t="s">
        <v>156</v>
      </c>
      <c r="AG298" s="2" t="s">
        <v>49</v>
      </c>
      <c r="AH298" s="2" t="s">
        <v>41</v>
      </c>
    </row>
    <row r="299" spans="1:34">
      <c r="A299" s="2" t="s">
        <v>1612</v>
      </c>
      <c r="B299" s="3">
        <v>45883.296666667004</v>
      </c>
      <c r="C299" s="2" t="s">
        <v>153</v>
      </c>
      <c r="D299" s="2" t="s">
        <v>32</v>
      </c>
      <c r="E299" s="2" t="s">
        <v>33</v>
      </c>
      <c r="F299" s="2" t="s">
        <v>154</v>
      </c>
      <c r="G299" s="2" t="s">
        <v>454</v>
      </c>
      <c r="H299" s="2" t="s">
        <v>34</v>
      </c>
      <c r="I299" s="2" t="s">
        <v>1613</v>
      </c>
      <c r="J299" s="2" t="s">
        <v>35</v>
      </c>
      <c r="K299" s="2" t="s">
        <v>35</v>
      </c>
      <c r="L299" s="2" t="s">
        <v>35</v>
      </c>
      <c r="M299" s="2" t="s">
        <v>35</v>
      </c>
      <c r="N299" s="2" t="s">
        <v>35</v>
      </c>
      <c r="O299" s="2" t="s">
        <v>35</v>
      </c>
      <c r="P299" s="2" t="s">
        <v>87</v>
      </c>
      <c r="Q299" s="2" t="s">
        <v>35</v>
      </c>
      <c r="R299" s="2" t="s">
        <v>35</v>
      </c>
      <c r="S299" s="2" t="s">
        <v>35</v>
      </c>
      <c r="T299" s="2" t="s">
        <v>35</v>
      </c>
      <c r="U299" s="2" t="s">
        <v>35</v>
      </c>
      <c r="V299" s="2" t="s">
        <v>35</v>
      </c>
      <c r="W299" s="2" t="s">
        <v>35</v>
      </c>
      <c r="X299" s="2" t="s">
        <v>35</v>
      </c>
      <c r="Y299" s="2" t="s">
        <v>35</v>
      </c>
      <c r="Z299" s="2" t="s">
        <v>35</v>
      </c>
      <c r="AA299" s="2" t="s">
        <v>35</v>
      </c>
      <c r="AB299" s="2" t="s">
        <v>35</v>
      </c>
      <c r="AC299" s="2" t="s">
        <v>35</v>
      </c>
      <c r="AD299" s="2" t="s">
        <v>1614</v>
      </c>
      <c r="AE299" s="2" t="s">
        <v>48</v>
      </c>
      <c r="AF299" s="2" t="s">
        <v>156</v>
      </c>
      <c r="AG299" s="2" t="s">
        <v>49</v>
      </c>
      <c r="AH299" s="2" t="s">
        <v>41</v>
      </c>
    </row>
    <row r="300" spans="1:34">
      <c r="A300" s="2" t="s">
        <v>1615</v>
      </c>
      <c r="B300" s="3">
        <v>45883.298773148003</v>
      </c>
      <c r="C300" s="2" t="s">
        <v>153</v>
      </c>
      <c r="D300" s="2" t="s">
        <v>32</v>
      </c>
      <c r="E300" s="2" t="s">
        <v>33</v>
      </c>
      <c r="F300" s="2" t="s">
        <v>154</v>
      </c>
      <c r="G300" s="2" t="s">
        <v>455</v>
      </c>
      <c r="H300" s="2" t="s">
        <v>34</v>
      </c>
      <c r="I300" s="2" t="s">
        <v>1616</v>
      </c>
      <c r="J300" s="2" t="s">
        <v>35</v>
      </c>
      <c r="K300" s="2" t="s">
        <v>35</v>
      </c>
      <c r="L300" s="2" t="s">
        <v>35</v>
      </c>
      <c r="M300" s="2" t="s">
        <v>35</v>
      </c>
      <c r="N300" s="2" t="s">
        <v>35</v>
      </c>
      <c r="O300" s="2" t="s">
        <v>35</v>
      </c>
      <c r="P300" s="2" t="s">
        <v>87</v>
      </c>
      <c r="Q300" s="2" t="s">
        <v>35</v>
      </c>
      <c r="R300" s="2" t="s">
        <v>35</v>
      </c>
      <c r="S300" s="2" t="s">
        <v>35</v>
      </c>
      <c r="T300" s="2" t="s">
        <v>35</v>
      </c>
      <c r="U300" s="2" t="s">
        <v>35</v>
      </c>
      <c r="V300" s="2" t="s">
        <v>35</v>
      </c>
      <c r="W300" s="2" t="s">
        <v>35</v>
      </c>
      <c r="X300" s="2" t="s">
        <v>35</v>
      </c>
      <c r="Y300" s="2" t="s">
        <v>35</v>
      </c>
      <c r="Z300" s="2" t="s">
        <v>35</v>
      </c>
      <c r="AA300" s="2" t="s">
        <v>35</v>
      </c>
      <c r="AB300" s="2" t="s">
        <v>35</v>
      </c>
      <c r="AC300" s="2" t="s">
        <v>35</v>
      </c>
      <c r="AD300" s="2" t="s">
        <v>1617</v>
      </c>
      <c r="AE300" s="2" t="s">
        <v>48</v>
      </c>
      <c r="AF300" s="2" t="s">
        <v>156</v>
      </c>
      <c r="AG300" s="2" t="s">
        <v>49</v>
      </c>
      <c r="AH300" s="2" t="s">
        <v>38</v>
      </c>
    </row>
    <row r="301" spans="1:34">
      <c r="A301" s="2" t="s">
        <v>1618</v>
      </c>
      <c r="B301" s="3">
        <v>45883.301331019</v>
      </c>
      <c r="C301" s="2" t="s">
        <v>153</v>
      </c>
      <c r="D301" s="2" t="s">
        <v>32</v>
      </c>
      <c r="E301" s="2" t="s">
        <v>33</v>
      </c>
      <c r="F301" s="2" t="s">
        <v>154</v>
      </c>
      <c r="G301" s="2" t="s">
        <v>429</v>
      </c>
      <c r="H301" s="2" t="s">
        <v>34</v>
      </c>
      <c r="I301" s="2" t="s">
        <v>1619</v>
      </c>
      <c r="J301" s="2" t="s">
        <v>35</v>
      </c>
      <c r="K301" s="2" t="s">
        <v>35</v>
      </c>
      <c r="L301" s="2" t="s">
        <v>35</v>
      </c>
      <c r="M301" s="2" t="s">
        <v>35</v>
      </c>
      <c r="N301" s="2" t="s">
        <v>35</v>
      </c>
      <c r="O301" s="2" t="s">
        <v>35</v>
      </c>
      <c r="P301" s="2" t="s">
        <v>87</v>
      </c>
      <c r="Q301" s="2" t="s">
        <v>35</v>
      </c>
      <c r="R301" s="2" t="s">
        <v>35</v>
      </c>
      <c r="S301" s="2" t="s">
        <v>35</v>
      </c>
      <c r="T301" s="2" t="s">
        <v>35</v>
      </c>
      <c r="U301" s="2" t="s">
        <v>35</v>
      </c>
      <c r="V301" s="2" t="s">
        <v>35</v>
      </c>
      <c r="W301" s="2" t="s">
        <v>35</v>
      </c>
      <c r="X301" s="2" t="s">
        <v>35</v>
      </c>
      <c r="Y301" s="2" t="s">
        <v>35</v>
      </c>
      <c r="Z301" s="2" t="s">
        <v>35</v>
      </c>
      <c r="AA301" s="2" t="s">
        <v>35</v>
      </c>
      <c r="AB301" s="2" t="s">
        <v>35</v>
      </c>
      <c r="AC301" s="2" t="s">
        <v>35</v>
      </c>
      <c r="AD301" s="2" t="s">
        <v>1620</v>
      </c>
      <c r="AE301" s="2" t="s">
        <v>48</v>
      </c>
      <c r="AF301" s="2" t="s">
        <v>156</v>
      </c>
      <c r="AG301" s="2" t="s">
        <v>49</v>
      </c>
      <c r="AH301" s="2" t="s">
        <v>38</v>
      </c>
    </row>
    <row r="302" spans="1:34">
      <c r="A302" s="2" t="s">
        <v>1621</v>
      </c>
      <c r="B302" s="3">
        <v>45883.306608796003</v>
      </c>
      <c r="C302" s="2" t="s">
        <v>153</v>
      </c>
      <c r="D302" s="2" t="s">
        <v>32</v>
      </c>
      <c r="E302" s="2" t="s">
        <v>33</v>
      </c>
      <c r="F302" s="2" t="s">
        <v>154</v>
      </c>
      <c r="G302" s="2" t="s">
        <v>453</v>
      </c>
      <c r="H302" s="2" t="s">
        <v>34</v>
      </c>
      <c r="I302" s="2" t="s">
        <v>1622</v>
      </c>
      <c r="J302" s="2" t="s">
        <v>35</v>
      </c>
      <c r="K302" s="2" t="s">
        <v>35</v>
      </c>
      <c r="L302" s="2" t="s">
        <v>35</v>
      </c>
      <c r="M302" s="2" t="s">
        <v>35</v>
      </c>
      <c r="N302" s="2" t="s">
        <v>35</v>
      </c>
      <c r="O302" s="2" t="s">
        <v>35</v>
      </c>
      <c r="P302" s="2" t="s">
        <v>87</v>
      </c>
      <c r="Q302" s="2" t="s">
        <v>35</v>
      </c>
      <c r="R302" s="2" t="s">
        <v>35</v>
      </c>
      <c r="S302" s="2" t="s">
        <v>35</v>
      </c>
      <c r="T302" s="2" t="s">
        <v>35</v>
      </c>
      <c r="U302" s="2" t="s">
        <v>35</v>
      </c>
      <c r="V302" s="2" t="s">
        <v>35</v>
      </c>
      <c r="W302" s="2" t="s">
        <v>35</v>
      </c>
      <c r="X302" s="2" t="s">
        <v>35</v>
      </c>
      <c r="Y302" s="2" t="s">
        <v>35</v>
      </c>
      <c r="Z302" s="2" t="s">
        <v>35</v>
      </c>
      <c r="AA302" s="2" t="s">
        <v>35</v>
      </c>
      <c r="AB302" s="2" t="s">
        <v>35</v>
      </c>
      <c r="AC302" s="2" t="s">
        <v>35</v>
      </c>
      <c r="AD302" s="2" t="s">
        <v>1623</v>
      </c>
      <c r="AE302" s="2" t="s">
        <v>48</v>
      </c>
      <c r="AF302" s="2" t="s">
        <v>156</v>
      </c>
      <c r="AG302" s="2" t="s">
        <v>49</v>
      </c>
      <c r="AH302" s="2" t="s">
        <v>38</v>
      </c>
    </row>
    <row r="303" spans="1:34">
      <c r="A303" s="2" t="s">
        <v>1631</v>
      </c>
      <c r="B303" s="3">
        <v>45883.363784722002</v>
      </c>
      <c r="C303" s="2" t="s">
        <v>205</v>
      </c>
      <c r="D303" s="2" t="s">
        <v>40</v>
      </c>
      <c r="E303" s="2" t="s">
        <v>42</v>
      </c>
      <c r="F303" s="2" t="s">
        <v>206</v>
      </c>
      <c r="G303" s="2" t="s">
        <v>219</v>
      </c>
      <c r="H303" s="2" t="s">
        <v>34</v>
      </c>
      <c r="I303" s="2" t="s">
        <v>1632</v>
      </c>
      <c r="J303" s="2" t="s">
        <v>35</v>
      </c>
      <c r="K303" s="2" t="s">
        <v>35</v>
      </c>
      <c r="L303" s="2" t="s">
        <v>35</v>
      </c>
      <c r="M303" s="2" t="s">
        <v>35</v>
      </c>
      <c r="N303" s="2" t="s">
        <v>35</v>
      </c>
      <c r="O303" s="2" t="s">
        <v>35</v>
      </c>
      <c r="P303" s="2" t="s">
        <v>87</v>
      </c>
      <c r="Q303" s="2" t="s">
        <v>35</v>
      </c>
      <c r="R303" s="2" t="s">
        <v>35</v>
      </c>
      <c r="S303" s="2" t="s">
        <v>35</v>
      </c>
      <c r="T303" s="2" t="s">
        <v>35</v>
      </c>
      <c r="U303" s="2" t="s">
        <v>35</v>
      </c>
      <c r="V303" s="2" t="s">
        <v>35</v>
      </c>
      <c r="W303" s="2" t="s">
        <v>35</v>
      </c>
      <c r="X303" s="2" t="s">
        <v>35</v>
      </c>
      <c r="Y303" s="2" t="s">
        <v>35</v>
      </c>
      <c r="Z303" s="2" t="s">
        <v>35</v>
      </c>
      <c r="AA303" s="2" t="s">
        <v>35</v>
      </c>
      <c r="AB303" s="2" t="s">
        <v>35</v>
      </c>
      <c r="AC303" s="2" t="s">
        <v>43</v>
      </c>
      <c r="AD303" s="2" t="s">
        <v>1633</v>
      </c>
      <c r="AE303" s="2" t="s">
        <v>102</v>
      </c>
      <c r="AF303" s="2" t="s">
        <v>208</v>
      </c>
      <c r="AG303" s="2" t="s">
        <v>49</v>
      </c>
      <c r="AH303" s="2" t="s">
        <v>41</v>
      </c>
    </row>
    <row r="304" spans="1:34">
      <c r="A304" s="2" t="s">
        <v>1634</v>
      </c>
      <c r="B304" s="3">
        <v>45883.364710647998</v>
      </c>
      <c r="C304" s="2" t="s">
        <v>205</v>
      </c>
      <c r="D304" s="2" t="s">
        <v>40</v>
      </c>
      <c r="E304" s="2" t="s">
        <v>42</v>
      </c>
      <c r="F304" s="2" t="s">
        <v>206</v>
      </c>
      <c r="G304" s="2" t="s">
        <v>207</v>
      </c>
      <c r="H304" s="2" t="s">
        <v>34</v>
      </c>
      <c r="I304" s="2" t="s">
        <v>1635</v>
      </c>
      <c r="J304" s="2" t="s">
        <v>35</v>
      </c>
      <c r="K304" s="2" t="s">
        <v>35</v>
      </c>
      <c r="L304" s="2" t="s">
        <v>35</v>
      </c>
      <c r="M304" s="2" t="s">
        <v>35</v>
      </c>
      <c r="N304" s="2" t="s">
        <v>35</v>
      </c>
      <c r="O304" s="2" t="s">
        <v>35</v>
      </c>
      <c r="P304" s="2" t="s">
        <v>87</v>
      </c>
      <c r="Q304" s="2" t="s">
        <v>35</v>
      </c>
      <c r="R304" s="2" t="s">
        <v>35</v>
      </c>
      <c r="S304" s="2" t="s">
        <v>35</v>
      </c>
      <c r="T304" s="2" t="s">
        <v>35</v>
      </c>
      <c r="U304" s="2" t="s">
        <v>35</v>
      </c>
      <c r="V304" s="2" t="s">
        <v>35</v>
      </c>
      <c r="W304" s="2" t="s">
        <v>35</v>
      </c>
      <c r="X304" s="2" t="s">
        <v>35</v>
      </c>
      <c r="Y304" s="2" t="s">
        <v>35</v>
      </c>
      <c r="Z304" s="2" t="s">
        <v>35</v>
      </c>
      <c r="AA304" s="2" t="s">
        <v>35</v>
      </c>
      <c r="AB304" s="2" t="s">
        <v>35</v>
      </c>
      <c r="AC304" s="2" t="s">
        <v>43</v>
      </c>
      <c r="AD304" s="2" t="s">
        <v>1636</v>
      </c>
      <c r="AE304" s="2" t="s">
        <v>102</v>
      </c>
      <c r="AF304" s="2" t="s">
        <v>208</v>
      </c>
      <c r="AG304" s="2" t="s">
        <v>49</v>
      </c>
      <c r="AH304" s="2" t="s">
        <v>41</v>
      </c>
    </row>
    <row r="305" spans="1:34">
      <c r="A305" s="2" t="s">
        <v>1637</v>
      </c>
      <c r="B305" s="3">
        <v>45883.368020832997</v>
      </c>
      <c r="C305" s="2" t="s">
        <v>163</v>
      </c>
      <c r="D305" s="2" t="s">
        <v>32</v>
      </c>
      <c r="E305" s="2" t="s">
        <v>33</v>
      </c>
      <c r="F305" s="2" t="s">
        <v>161</v>
      </c>
      <c r="G305" s="2" t="s">
        <v>385</v>
      </c>
      <c r="H305" s="2" t="s">
        <v>34</v>
      </c>
      <c r="I305" s="2" t="s">
        <v>1638</v>
      </c>
      <c r="J305" s="2" t="s">
        <v>35</v>
      </c>
      <c r="K305" s="2" t="s">
        <v>35</v>
      </c>
      <c r="L305" s="2" t="s">
        <v>35</v>
      </c>
      <c r="M305" s="2" t="s">
        <v>35</v>
      </c>
      <c r="N305" s="2" t="s">
        <v>35</v>
      </c>
      <c r="O305" s="2" t="s">
        <v>35</v>
      </c>
      <c r="P305" s="2" t="s">
        <v>87</v>
      </c>
      <c r="Q305" s="2" t="s">
        <v>35</v>
      </c>
      <c r="R305" s="2" t="s">
        <v>35</v>
      </c>
      <c r="S305" s="2" t="s">
        <v>35</v>
      </c>
      <c r="T305" s="2" t="s">
        <v>35</v>
      </c>
      <c r="U305" s="2" t="s">
        <v>35</v>
      </c>
      <c r="V305" s="2" t="s">
        <v>35</v>
      </c>
      <c r="W305" s="2" t="s">
        <v>35</v>
      </c>
      <c r="X305" s="2" t="s">
        <v>35</v>
      </c>
      <c r="Y305" s="2" t="s">
        <v>35</v>
      </c>
      <c r="Z305" s="2" t="s">
        <v>35</v>
      </c>
      <c r="AA305" s="2" t="s">
        <v>35</v>
      </c>
      <c r="AB305" s="2" t="s">
        <v>35</v>
      </c>
      <c r="AC305" s="2" t="s">
        <v>35</v>
      </c>
      <c r="AD305" s="2" t="s">
        <v>1639</v>
      </c>
      <c r="AE305" s="2" t="s">
        <v>48</v>
      </c>
      <c r="AF305" s="2" t="s">
        <v>162</v>
      </c>
      <c r="AG305" s="2" t="s">
        <v>49</v>
      </c>
      <c r="AH305" s="2" t="s">
        <v>41</v>
      </c>
    </row>
    <row r="306" spans="1:34">
      <c r="A306" s="2" t="s">
        <v>1640</v>
      </c>
      <c r="B306" s="3">
        <v>45883.370543981</v>
      </c>
      <c r="C306" s="2" t="s">
        <v>205</v>
      </c>
      <c r="D306" s="2" t="s">
        <v>40</v>
      </c>
      <c r="E306" s="2" t="s">
        <v>1641</v>
      </c>
      <c r="F306" s="2" t="s">
        <v>206</v>
      </c>
      <c r="G306" s="2" t="s">
        <v>217</v>
      </c>
      <c r="H306" s="2" t="s">
        <v>34</v>
      </c>
      <c r="I306" s="2" t="s">
        <v>1642</v>
      </c>
      <c r="J306" s="2" t="s">
        <v>35</v>
      </c>
      <c r="K306" s="2" t="s">
        <v>35</v>
      </c>
      <c r="L306" s="2" t="s">
        <v>35</v>
      </c>
      <c r="M306" s="2" t="s">
        <v>35</v>
      </c>
      <c r="N306" s="2" t="s">
        <v>35</v>
      </c>
      <c r="O306" s="2" t="s">
        <v>35</v>
      </c>
      <c r="P306" s="2" t="s">
        <v>88</v>
      </c>
      <c r="Q306" s="2" t="s">
        <v>43</v>
      </c>
      <c r="R306" s="2" t="s">
        <v>35</v>
      </c>
      <c r="S306" s="2" t="s">
        <v>35</v>
      </c>
      <c r="T306" s="2" t="s">
        <v>35</v>
      </c>
      <c r="U306" s="2" t="s">
        <v>35</v>
      </c>
      <c r="V306" s="2" t="s">
        <v>35</v>
      </c>
      <c r="W306" s="2" t="s">
        <v>43</v>
      </c>
      <c r="X306" s="2" t="s">
        <v>35</v>
      </c>
      <c r="Y306" s="2" t="s">
        <v>35</v>
      </c>
      <c r="Z306" s="2" t="s">
        <v>35</v>
      </c>
      <c r="AA306" s="2" t="s">
        <v>35</v>
      </c>
      <c r="AB306" s="2" t="s">
        <v>35</v>
      </c>
      <c r="AC306" s="2" t="s">
        <v>43</v>
      </c>
      <c r="AD306" s="2" t="s">
        <v>1643</v>
      </c>
      <c r="AE306" s="2" t="s">
        <v>102</v>
      </c>
      <c r="AF306" s="2" t="s">
        <v>208</v>
      </c>
      <c r="AG306" s="2" t="s">
        <v>49</v>
      </c>
      <c r="AH306" s="2" t="s">
        <v>41</v>
      </c>
    </row>
    <row r="307" spans="1:34">
      <c r="A307" s="2" t="s">
        <v>1644</v>
      </c>
      <c r="B307" s="3">
        <v>45883.372939815003</v>
      </c>
      <c r="C307" s="2" t="s">
        <v>163</v>
      </c>
      <c r="D307" s="2" t="s">
        <v>32</v>
      </c>
      <c r="E307" s="2" t="s">
        <v>33</v>
      </c>
      <c r="F307" s="2" t="s">
        <v>161</v>
      </c>
      <c r="G307" s="2" t="s">
        <v>382</v>
      </c>
      <c r="H307" s="2" t="s">
        <v>34</v>
      </c>
      <c r="I307" s="2" t="s">
        <v>1645</v>
      </c>
      <c r="J307" s="2" t="s">
        <v>35</v>
      </c>
      <c r="K307" s="2" t="s">
        <v>35</v>
      </c>
      <c r="L307" s="2" t="s">
        <v>35</v>
      </c>
      <c r="M307" s="2" t="s">
        <v>35</v>
      </c>
      <c r="N307" s="2" t="s">
        <v>35</v>
      </c>
      <c r="O307" s="2" t="s">
        <v>35</v>
      </c>
      <c r="P307" s="2" t="s">
        <v>87</v>
      </c>
      <c r="Q307" s="2" t="s">
        <v>35</v>
      </c>
      <c r="R307" s="2" t="s">
        <v>35</v>
      </c>
      <c r="S307" s="2" t="s">
        <v>35</v>
      </c>
      <c r="T307" s="2" t="s">
        <v>35</v>
      </c>
      <c r="U307" s="2" t="s">
        <v>35</v>
      </c>
      <c r="V307" s="2" t="s">
        <v>35</v>
      </c>
      <c r="W307" s="2" t="s">
        <v>35</v>
      </c>
      <c r="X307" s="2" t="s">
        <v>35</v>
      </c>
      <c r="Y307" s="2" t="s">
        <v>35</v>
      </c>
      <c r="Z307" s="2" t="s">
        <v>35</v>
      </c>
      <c r="AA307" s="2" t="s">
        <v>35</v>
      </c>
      <c r="AB307" s="2" t="s">
        <v>35</v>
      </c>
      <c r="AC307" s="2" t="s">
        <v>35</v>
      </c>
      <c r="AD307" s="2" t="s">
        <v>1646</v>
      </c>
      <c r="AE307" s="2" t="s">
        <v>48</v>
      </c>
      <c r="AF307" s="2" t="s">
        <v>162</v>
      </c>
      <c r="AG307" s="2" t="s">
        <v>49</v>
      </c>
      <c r="AH307" s="2" t="s">
        <v>41</v>
      </c>
    </row>
    <row r="308" spans="1:34">
      <c r="A308" s="2" t="s">
        <v>1647</v>
      </c>
      <c r="B308" s="3">
        <v>45883.373009258998</v>
      </c>
      <c r="C308" s="2" t="s">
        <v>205</v>
      </c>
      <c r="D308" s="2" t="s">
        <v>40</v>
      </c>
      <c r="E308" s="2" t="s">
        <v>1641</v>
      </c>
      <c r="F308" s="2" t="s">
        <v>206</v>
      </c>
      <c r="G308" s="2" t="s">
        <v>221</v>
      </c>
      <c r="H308" s="2" t="s">
        <v>34</v>
      </c>
      <c r="I308" s="2" t="s">
        <v>1648</v>
      </c>
      <c r="J308" s="2" t="s">
        <v>35</v>
      </c>
      <c r="K308" s="2" t="s">
        <v>35</v>
      </c>
      <c r="L308" s="2" t="s">
        <v>35</v>
      </c>
      <c r="M308" s="2" t="s">
        <v>35</v>
      </c>
      <c r="N308" s="2" t="s">
        <v>35</v>
      </c>
      <c r="O308" s="2" t="s">
        <v>35</v>
      </c>
      <c r="P308" s="2" t="s">
        <v>110</v>
      </c>
      <c r="Q308" s="2" t="s">
        <v>35</v>
      </c>
      <c r="R308" s="2" t="s">
        <v>35</v>
      </c>
      <c r="S308" s="2" t="s">
        <v>35</v>
      </c>
      <c r="T308" s="2" t="s">
        <v>35</v>
      </c>
      <c r="U308" s="2" t="s">
        <v>35</v>
      </c>
      <c r="V308" s="2" t="s">
        <v>35</v>
      </c>
      <c r="W308" s="2" t="s">
        <v>43</v>
      </c>
      <c r="X308" s="2" t="s">
        <v>35</v>
      </c>
      <c r="Y308" s="2" t="s">
        <v>35</v>
      </c>
      <c r="Z308" s="2" t="s">
        <v>35</v>
      </c>
      <c r="AA308" s="2" t="s">
        <v>35</v>
      </c>
      <c r="AB308" s="2" t="s">
        <v>35</v>
      </c>
      <c r="AC308" s="2" t="s">
        <v>43</v>
      </c>
      <c r="AD308" s="2" t="s">
        <v>1649</v>
      </c>
      <c r="AE308" s="2" t="s">
        <v>102</v>
      </c>
      <c r="AF308" s="2" t="s">
        <v>208</v>
      </c>
      <c r="AG308" s="2" t="s">
        <v>49</v>
      </c>
      <c r="AH308" s="2" t="s">
        <v>41</v>
      </c>
    </row>
    <row r="309" spans="1:34">
      <c r="A309" s="2" t="s">
        <v>1650</v>
      </c>
      <c r="B309" s="3">
        <v>45883.379062499997</v>
      </c>
      <c r="C309" s="2" t="s">
        <v>163</v>
      </c>
      <c r="D309" s="2" t="s">
        <v>32</v>
      </c>
      <c r="E309" s="2" t="s">
        <v>33</v>
      </c>
      <c r="F309" s="2" t="s">
        <v>161</v>
      </c>
      <c r="G309" s="2" t="s">
        <v>200</v>
      </c>
      <c r="H309" s="2" t="s">
        <v>34</v>
      </c>
      <c r="I309" s="2" t="s">
        <v>1651</v>
      </c>
      <c r="J309" s="2" t="s">
        <v>35</v>
      </c>
      <c r="K309" s="2" t="s">
        <v>35</v>
      </c>
      <c r="L309" s="2" t="s">
        <v>35</v>
      </c>
      <c r="M309" s="2" t="s">
        <v>35</v>
      </c>
      <c r="N309" s="2" t="s">
        <v>35</v>
      </c>
      <c r="O309" s="2" t="s">
        <v>35</v>
      </c>
      <c r="P309" s="2" t="s">
        <v>87</v>
      </c>
      <c r="Q309" s="2" t="s">
        <v>35</v>
      </c>
      <c r="R309" s="2" t="s">
        <v>35</v>
      </c>
      <c r="S309" s="2" t="s">
        <v>35</v>
      </c>
      <c r="T309" s="2" t="s">
        <v>35</v>
      </c>
      <c r="U309" s="2" t="s">
        <v>35</v>
      </c>
      <c r="V309" s="2" t="s">
        <v>35</v>
      </c>
      <c r="W309" s="2" t="s">
        <v>35</v>
      </c>
      <c r="X309" s="2" t="s">
        <v>35</v>
      </c>
      <c r="Y309" s="2" t="s">
        <v>35</v>
      </c>
      <c r="Z309" s="2" t="s">
        <v>35</v>
      </c>
      <c r="AA309" s="2" t="s">
        <v>35</v>
      </c>
      <c r="AB309" s="2" t="s">
        <v>35</v>
      </c>
      <c r="AC309" s="2" t="s">
        <v>35</v>
      </c>
      <c r="AD309" s="2" t="s">
        <v>1652</v>
      </c>
      <c r="AE309" s="2" t="s">
        <v>48</v>
      </c>
      <c r="AF309" s="2" t="s">
        <v>162</v>
      </c>
      <c r="AG309" s="2" t="s">
        <v>49</v>
      </c>
      <c r="AH309" s="2" t="s">
        <v>41</v>
      </c>
    </row>
    <row r="310" spans="1:34">
      <c r="A310" s="2" t="s">
        <v>1653</v>
      </c>
      <c r="B310" s="3">
        <v>45883.386620370002</v>
      </c>
      <c r="C310" s="2" t="s">
        <v>163</v>
      </c>
      <c r="D310" s="2" t="s">
        <v>32</v>
      </c>
      <c r="E310" s="2" t="s">
        <v>33</v>
      </c>
      <c r="F310" s="2" t="s">
        <v>161</v>
      </c>
      <c r="G310" s="2" t="s">
        <v>380</v>
      </c>
      <c r="H310" s="2" t="s">
        <v>34</v>
      </c>
      <c r="I310" s="2" t="s">
        <v>1654</v>
      </c>
      <c r="J310" s="2" t="s">
        <v>35</v>
      </c>
      <c r="K310" s="2" t="s">
        <v>35</v>
      </c>
      <c r="L310" s="2" t="s">
        <v>35</v>
      </c>
      <c r="M310" s="2" t="s">
        <v>35</v>
      </c>
      <c r="N310" s="2" t="s">
        <v>35</v>
      </c>
      <c r="O310" s="2" t="s">
        <v>35</v>
      </c>
      <c r="P310" s="2" t="s">
        <v>87</v>
      </c>
      <c r="Q310" s="2" t="s">
        <v>35</v>
      </c>
      <c r="R310" s="2" t="s">
        <v>35</v>
      </c>
      <c r="S310" s="2" t="s">
        <v>35</v>
      </c>
      <c r="T310" s="2" t="s">
        <v>35</v>
      </c>
      <c r="U310" s="2" t="s">
        <v>35</v>
      </c>
      <c r="V310" s="2" t="s">
        <v>35</v>
      </c>
      <c r="W310" s="2" t="s">
        <v>35</v>
      </c>
      <c r="X310" s="2" t="s">
        <v>35</v>
      </c>
      <c r="Y310" s="2" t="s">
        <v>35</v>
      </c>
      <c r="Z310" s="2" t="s">
        <v>35</v>
      </c>
      <c r="AA310" s="2" t="s">
        <v>35</v>
      </c>
      <c r="AB310" s="2" t="s">
        <v>35</v>
      </c>
      <c r="AC310" s="2" t="s">
        <v>35</v>
      </c>
      <c r="AD310" s="2" t="s">
        <v>1655</v>
      </c>
      <c r="AE310" s="2" t="s">
        <v>48</v>
      </c>
      <c r="AF310" s="2" t="s">
        <v>162</v>
      </c>
      <c r="AG310" s="2" t="s">
        <v>49</v>
      </c>
      <c r="AH310" s="2" t="s">
        <v>41</v>
      </c>
    </row>
    <row r="311" spans="1:34">
      <c r="A311" s="2" t="s">
        <v>1656</v>
      </c>
      <c r="B311" s="3">
        <v>45883.393287036997</v>
      </c>
      <c r="C311" s="2" t="s">
        <v>163</v>
      </c>
      <c r="D311" s="2" t="s">
        <v>40</v>
      </c>
      <c r="E311" s="2" t="s">
        <v>42</v>
      </c>
      <c r="F311" s="2" t="s">
        <v>161</v>
      </c>
      <c r="G311" s="2" t="s">
        <v>279</v>
      </c>
      <c r="H311" s="2" t="s">
        <v>34</v>
      </c>
      <c r="I311" s="2" t="s">
        <v>1657</v>
      </c>
      <c r="J311" s="2" t="s">
        <v>35</v>
      </c>
      <c r="K311" s="2" t="s">
        <v>35</v>
      </c>
      <c r="L311" s="2" t="s">
        <v>35</v>
      </c>
      <c r="M311" s="2" t="s">
        <v>35</v>
      </c>
      <c r="N311" s="2" t="s">
        <v>35</v>
      </c>
      <c r="O311" s="2" t="s">
        <v>35</v>
      </c>
      <c r="P311" s="2" t="s">
        <v>87</v>
      </c>
      <c r="Q311" s="2" t="s">
        <v>35</v>
      </c>
      <c r="R311" s="2" t="s">
        <v>35</v>
      </c>
      <c r="S311" s="2" t="s">
        <v>35</v>
      </c>
      <c r="T311" s="2" t="s">
        <v>35</v>
      </c>
      <c r="U311" s="2" t="s">
        <v>43</v>
      </c>
      <c r="V311" s="2" t="s">
        <v>35</v>
      </c>
      <c r="W311" s="2" t="s">
        <v>35</v>
      </c>
      <c r="X311" s="2" t="s">
        <v>35</v>
      </c>
      <c r="Y311" s="2" t="s">
        <v>35</v>
      </c>
      <c r="Z311" s="2" t="s">
        <v>35</v>
      </c>
      <c r="AA311" s="2" t="s">
        <v>35</v>
      </c>
      <c r="AB311" s="2" t="s">
        <v>35</v>
      </c>
      <c r="AC311" s="2" t="s">
        <v>35</v>
      </c>
      <c r="AD311" s="2" t="s">
        <v>1658</v>
      </c>
      <c r="AE311" s="2" t="s">
        <v>48</v>
      </c>
      <c r="AF311" s="2" t="s">
        <v>162</v>
      </c>
      <c r="AG311" s="2" t="s">
        <v>49</v>
      </c>
      <c r="AH311" s="2" t="s">
        <v>41</v>
      </c>
    </row>
    <row r="312" spans="1:34">
      <c r="A312" s="2" t="s">
        <v>1659</v>
      </c>
      <c r="B312" s="3">
        <v>45883.400243055999</v>
      </c>
      <c r="C312" s="2" t="s">
        <v>157</v>
      </c>
      <c r="D312" s="2" t="s">
        <v>32</v>
      </c>
      <c r="E312" s="2" t="s">
        <v>33</v>
      </c>
      <c r="F312" s="2" t="s">
        <v>158</v>
      </c>
      <c r="G312" s="2" t="s">
        <v>306</v>
      </c>
      <c r="H312" s="2" t="s">
        <v>34</v>
      </c>
      <c r="I312" s="2" t="s">
        <v>1660</v>
      </c>
      <c r="J312" s="2" t="s">
        <v>35</v>
      </c>
      <c r="K312" s="2" t="s">
        <v>35</v>
      </c>
      <c r="L312" s="2" t="s">
        <v>35</v>
      </c>
      <c r="M312" s="2" t="s">
        <v>35</v>
      </c>
      <c r="N312" s="2" t="s">
        <v>35</v>
      </c>
      <c r="O312" s="2" t="s">
        <v>35</v>
      </c>
      <c r="P312" s="2" t="s">
        <v>87</v>
      </c>
      <c r="Q312" s="2" t="s">
        <v>35</v>
      </c>
      <c r="R312" s="2" t="s">
        <v>35</v>
      </c>
      <c r="S312" s="2" t="s">
        <v>35</v>
      </c>
      <c r="T312" s="2" t="s">
        <v>35</v>
      </c>
      <c r="U312" s="2" t="s">
        <v>35</v>
      </c>
      <c r="V312" s="2" t="s">
        <v>35</v>
      </c>
      <c r="W312" s="2" t="s">
        <v>35</v>
      </c>
      <c r="X312" s="2" t="s">
        <v>35</v>
      </c>
      <c r="Y312" s="2" t="s">
        <v>35</v>
      </c>
      <c r="Z312" s="2" t="s">
        <v>35</v>
      </c>
      <c r="AA312" s="2" t="s">
        <v>35</v>
      </c>
      <c r="AB312" s="2" t="s">
        <v>35</v>
      </c>
      <c r="AC312" s="2" t="s">
        <v>35</v>
      </c>
      <c r="AD312" s="2" t="s">
        <v>1661</v>
      </c>
      <c r="AE312" s="2" t="s">
        <v>118</v>
      </c>
      <c r="AF312" s="2" t="s">
        <v>160</v>
      </c>
      <c r="AG312" s="2" t="s">
        <v>49</v>
      </c>
      <c r="AH312" s="2" t="s">
        <v>41</v>
      </c>
    </row>
    <row r="313" spans="1:34">
      <c r="A313" s="2" t="s">
        <v>1662</v>
      </c>
      <c r="B313" s="3">
        <v>45883.401666667</v>
      </c>
      <c r="C313" s="2" t="s">
        <v>163</v>
      </c>
      <c r="D313" s="2" t="s">
        <v>40</v>
      </c>
      <c r="E313" s="2" t="s">
        <v>33</v>
      </c>
      <c r="F313" s="2" t="s">
        <v>161</v>
      </c>
      <c r="G313" s="2" t="s">
        <v>392</v>
      </c>
      <c r="H313" s="2" t="s">
        <v>34</v>
      </c>
      <c r="I313" s="2" t="s">
        <v>1663</v>
      </c>
      <c r="J313" s="2" t="s">
        <v>35</v>
      </c>
      <c r="K313" s="2" t="s">
        <v>35</v>
      </c>
      <c r="L313" s="2" t="s">
        <v>35</v>
      </c>
      <c r="M313" s="2" t="s">
        <v>35</v>
      </c>
      <c r="N313" s="2" t="s">
        <v>35</v>
      </c>
      <c r="O313" s="2" t="s">
        <v>35</v>
      </c>
      <c r="P313" s="2" t="s">
        <v>87</v>
      </c>
      <c r="Q313" s="2" t="s">
        <v>35</v>
      </c>
      <c r="R313" s="2" t="s">
        <v>35</v>
      </c>
      <c r="S313" s="2" t="s">
        <v>35</v>
      </c>
      <c r="T313" s="2" t="s">
        <v>35</v>
      </c>
      <c r="U313" s="2" t="s">
        <v>35</v>
      </c>
      <c r="V313" s="2" t="s">
        <v>35</v>
      </c>
      <c r="W313" s="2" t="s">
        <v>35</v>
      </c>
      <c r="X313" s="2" t="s">
        <v>35</v>
      </c>
      <c r="Y313" s="2" t="s">
        <v>35</v>
      </c>
      <c r="Z313" s="2" t="s">
        <v>35</v>
      </c>
      <c r="AA313" s="2" t="s">
        <v>35</v>
      </c>
      <c r="AB313" s="2" t="s">
        <v>35</v>
      </c>
      <c r="AC313" s="2" t="s">
        <v>35</v>
      </c>
      <c r="AD313" s="2" t="s">
        <v>1664</v>
      </c>
      <c r="AE313" s="2" t="s">
        <v>48</v>
      </c>
      <c r="AF313" s="2" t="s">
        <v>162</v>
      </c>
      <c r="AG313" s="2" t="s">
        <v>49</v>
      </c>
      <c r="AH313" s="2" t="s">
        <v>41</v>
      </c>
    </row>
    <row r="314" spans="1:34">
      <c r="A314" s="2" t="s">
        <v>1665</v>
      </c>
      <c r="B314" s="3">
        <v>45883.414421296002</v>
      </c>
      <c r="C314" s="2" t="s">
        <v>157</v>
      </c>
      <c r="D314" s="2" t="s">
        <v>40</v>
      </c>
      <c r="E314" s="2" t="s">
        <v>42</v>
      </c>
      <c r="F314" s="2" t="s">
        <v>158</v>
      </c>
      <c r="G314" s="2" t="s">
        <v>313</v>
      </c>
      <c r="H314" s="2" t="s">
        <v>34</v>
      </c>
      <c r="I314" s="2" t="s">
        <v>1666</v>
      </c>
      <c r="J314" s="2" t="s">
        <v>35</v>
      </c>
      <c r="K314" s="2" t="s">
        <v>35</v>
      </c>
      <c r="L314" s="2" t="s">
        <v>35</v>
      </c>
      <c r="M314" s="2" t="s">
        <v>35</v>
      </c>
      <c r="N314" s="2" t="s">
        <v>35</v>
      </c>
      <c r="O314" s="2" t="s">
        <v>35</v>
      </c>
      <c r="P314" s="2" t="s">
        <v>110</v>
      </c>
      <c r="Q314" s="2" t="s">
        <v>35</v>
      </c>
      <c r="R314" s="2" t="s">
        <v>35</v>
      </c>
      <c r="S314" s="2" t="s">
        <v>35</v>
      </c>
      <c r="T314" s="2" t="s">
        <v>35</v>
      </c>
      <c r="U314" s="2" t="s">
        <v>35</v>
      </c>
      <c r="V314" s="2" t="s">
        <v>35</v>
      </c>
      <c r="W314" s="2" t="s">
        <v>35</v>
      </c>
      <c r="X314" s="2" t="s">
        <v>35</v>
      </c>
      <c r="Y314" s="2" t="s">
        <v>35</v>
      </c>
      <c r="Z314" s="2" t="s">
        <v>35</v>
      </c>
      <c r="AA314" s="2" t="s">
        <v>35</v>
      </c>
      <c r="AB314" s="2" t="s">
        <v>35</v>
      </c>
      <c r="AC314" s="2" t="s">
        <v>35</v>
      </c>
      <c r="AD314" s="2" t="s">
        <v>1667</v>
      </c>
      <c r="AE314" s="2" t="s">
        <v>118</v>
      </c>
      <c r="AF314" s="2" t="s">
        <v>160</v>
      </c>
      <c r="AG314" s="2" t="s">
        <v>49</v>
      </c>
      <c r="AH314" s="2" t="s">
        <v>41</v>
      </c>
    </row>
  </sheetData>
  <sheetProtection formatCells="0" formatColumns="0" formatRows="0" insertColumns="0" insertRows="0" insertHyperlinks="0" deleteColumns="0" deleteRows="0" sort="0" autoFilter="0" pivotTables="0"/>
  <autoFilter ref="A1:AH1" xr:uid="{00000000-0001-0000-0000-000000000000}"/>
  <hyperlinks>
    <hyperlink ref="AD2" r:id="rId1" xr:uid="{05401014-9728-47DB-8F83-A9C58E93F3F0}"/>
    <hyperlink ref="AD3" r:id="rId2" xr:uid="{F641D051-8130-4658-AB37-8A59CD477FE5}"/>
    <hyperlink ref="AD4" r:id="rId3" xr:uid="{2E0495E5-011C-43EB-8804-6E2AB1963BA1}"/>
    <hyperlink ref="AD5" r:id="rId4" xr:uid="{B88D0B08-7217-4C41-BC9D-238A30D78890}"/>
    <hyperlink ref="AD6" r:id="rId5" xr:uid="{D7410F95-5D62-47DA-A3A3-15F2E07151C2}"/>
    <hyperlink ref="AD7" r:id="rId6" xr:uid="{C36A95CA-7281-488A-9917-1C4948E0E3D9}"/>
    <hyperlink ref="AD8" r:id="rId7" xr:uid="{4694CB6C-4B6C-4C76-A835-FCA009EA5C14}"/>
    <hyperlink ref="AD9" r:id="rId8" xr:uid="{86A81047-2120-4BAA-A88E-005BC439D795}"/>
    <hyperlink ref="AD10" r:id="rId9" xr:uid="{2C3E3972-15CE-486C-93F6-B0C346E63AE3}"/>
    <hyperlink ref="AD11" r:id="rId10" xr:uid="{0E16DC66-B9E2-4198-AF8D-119CB2866E50}"/>
    <hyperlink ref="AD12" r:id="rId11" xr:uid="{B4D6BE75-33E2-4C56-A9C4-6C4F73D03012}"/>
    <hyperlink ref="AD13" r:id="rId12" xr:uid="{9B06F42F-E659-44F4-B11C-725194C817B3}"/>
    <hyperlink ref="AD14" r:id="rId13" xr:uid="{0969EC94-821B-459A-8F5E-4EEB0797D809}"/>
    <hyperlink ref="AD15" r:id="rId14" xr:uid="{BBB16C04-4C7E-4FE8-8819-81DBDDCF48F0}"/>
    <hyperlink ref="AD16" r:id="rId15" xr:uid="{53E74321-5A95-4C95-88C5-3B74A4EA5BBE}"/>
    <hyperlink ref="AD17" r:id="rId16" xr:uid="{1A6A83D0-B309-4996-AA71-7E66DB09FBE1}"/>
    <hyperlink ref="AD18" r:id="rId17" xr:uid="{415B7739-ABD7-4711-AAA4-6EE77E5AE930}"/>
    <hyperlink ref="AD19" r:id="rId18" xr:uid="{2E63C2E1-AE7F-43BE-96FF-CA867C23D5F0}"/>
    <hyperlink ref="AD20" r:id="rId19" xr:uid="{B30BA779-8FE1-4EC5-8DB5-59FCE689451C}"/>
    <hyperlink ref="AD21" r:id="rId20" xr:uid="{6E6852F2-D02B-4588-944F-95D4F6B86B68}"/>
    <hyperlink ref="AD22" r:id="rId21" xr:uid="{41AC2CE2-1DE0-4DDE-82FB-D5F9370E57CF}"/>
    <hyperlink ref="AD23" r:id="rId22" xr:uid="{FB1ED808-D2AE-4A15-951B-122D36A9794C}"/>
    <hyperlink ref="AD24" r:id="rId23" xr:uid="{3FBD03BD-2C54-41B9-9506-AD3FE10CD911}"/>
    <hyperlink ref="AD25" r:id="rId24" xr:uid="{CEC6DA24-20E2-4AD4-A8BF-C1BADB043E90}"/>
    <hyperlink ref="AD26" r:id="rId25" xr:uid="{A4426B73-36DC-4334-B820-798D6961CF76}"/>
    <hyperlink ref="AD27" r:id="rId26" xr:uid="{47C118F2-65AD-434D-BFE1-5E968B1400D1}"/>
    <hyperlink ref="AD28" r:id="rId27" xr:uid="{C91723EF-9154-4954-8DC8-886847A6F6C1}"/>
    <hyperlink ref="AD29" r:id="rId28" xr:uid="{7FE4553C-DEE0-43C8-887F-DC179D181F47}"/>
    <hyperlink ref="AD30" r:id="rId29" xr:uid="{5C0CF99C-B7F3-4A7A-B8B3-665BDF514EC6}"/>
    <hyperlink ref="AD31" r:id="rId30" xr:uid="{E98B7548-CEB6-492B-A5C3-EBB205BF4857}"/>
    <hyperlink ref="AD32" r:id="rId31" xr:uid="{F3E849D0-BFD3-4D2A-9C48-74725A05BB12}"/>
    <hyperlink ref="AD33" r:id="rId32" xr:uid="{5E9CD5D6-1DCC-4085-B7D6-68ECC621666B}"/>
    <hyperlink ref="AD34" r:id="rId33" xr:uid="{58AA9990-7725-4A77-B362-0AC2E1598031}"/>
    <hyperlink ref="AD35" r:id="rId34" xr:uid="{0AE2E84A-0CD9-4787-AD47-2B004AB494B4}"/>
    <hyperlink ref="AD36" r:id="rId35" xr:uid="{FADC7170-0470-48CF-9D0D-261E39A64508}"/>
    <hyperlink ref="AD37" r:id="rId36" xr:uid="{3EB67A97-5D21-4AC7-B0A1-084EBE00C31C}"/>
    <hyperlink ref="AD38" r:id="rId37" xr:uid="{96E7C58F-F4EF-488A-8AA8-D0B124ABF656}"/>
    <hyperlink ref="AD39" r:id="rId38" xr:uid="{9D6A16FF-8507-4F19-A041-B7774DB1350B}"/>
    <hyperlink ref="AD40" r:id="rId39" xr:uid="{3C2FE1AD-F7BC-406E-A041-9B3E9661E2C3}"/>
    <hyperlink ref="AD41" r:id="rId40" xr:uid="{EF43C83F-F149-45B4-B6AC-87F649BFDDD3}"/>
    <hyperlink ref="AD42" r:id="rId41" xr:uid="{0DE51B4F-085F-4688-ACB4-76FBAFA1F8A7}"/>
    <hyperlink ref="AD43" r:id="rId42" xr:uid="{634B264B-B73E-403D-B4BE-6726DDAA9B7B}"/>
    <hyperlink ref="AD44" r:id="rId43" xr:uid="{286877C8-D31B-4577-80B3-11B0578DF9EE}"/>
    <hyperlink ref="AD45" r:id="rId44" xr:uid="{FFCD049A-CE05-4D25-9914-70523ADDAC6C}"/>
    <hyperlink ref="AD46" r:id="rId45" xr:uid="{9ADF2B64-2F4F-4C02-8375-E956E480C877}"/>
    <hyperlink ref="AD47" r:id="rId46" xr:uid="{C562B41C-A850-4837-9A1D-E0F2E661255B}"/>
    <hyperlink ref="AD48" r:id="rId47" xr:uid="{39D4F4B9-46B0-4EBC-A911-DE82528CB5B1}"/>
    <hyperlink ref="AD49" r:id="rId48" xr:uid="{341036DB-E80C-4FEC-90FE-687FEF59FB31}"/>
    <hyperlink ref="AD50" r:id="rId49" xr:uid="{67551166-3B50-44B5-8B57-BEEC2CCF6EE0}"/>
    <hyperlink ref="AD51" r:id="rId50" xr:uid="{C5928AA4-BEE0-46E2-9368-A3859109AFDD}"/>
    <hyperlink ref="AD52" r:id="rId51" xr:uid="{AFD0E914-5630-42A1-BBE9-5A9009BD225D}"/>
    <hyperlink ref="AD53" r:id="rId52" xr:uid="{815B61BA-664D-4242-8FD9-D55AB3BE331F}"/>
    <hyperlink ref="AD54" r:id="rId53" xr:uid="{CA7E7048-1824-4042-A389-D19D594FE066}"/>
    <hyperlink ref="AD55" r:id="rId54" xr:uid="{8C50169C-05C2-4319-B215-8FF4E07B4942}"/>
    <hyperlink ref="AD56" r:id="rId55" xr:uid="{CD41567F-A0E9-4B84-A7A5-FC8B3D58B13B}"/>
    <hyperlink ref="AD57" r:id="rId56" xr:uid="{E61F00B5-C8BE-4715-9D77-609EDEB32C6A}"/>
    <hyperlink ref="AD58" r:id="rId57" xr:uid="{1062BFFB-71EC-4E7D-8145-367462E2B9D9}"/>
    <hyperlink ref="AD59" r:id="rId58" xr:uid="{D7CA210B-7867-4E71-B7D8-F5FBBB6032F9}"/>
    <hyperlink ref="AD60" r:id="rId59" xr:uid="{47A0D434-F657-4461-ADA8-5A9F49C20601}"/>
    <hyperlink ref="AD61" r:id="rId60" xr:uid="{33524797-A8E0-4380-8669-7CD61182717F}"/>
    <hyperlink ref="AD62" r:id="rId61" xr:uid="{09AD4A70-DD68-40F9-B687-773221DE4C3E}"/>
    <hyperlink ref="AD63" r:id="rId62" xr:uid="{ED377802-7F98-49B3-A16F-0E4FD5E00FF1}"/>
    <hyperlink ref="AD64" r:id="rId63" xr:uid="{3C6AC60D-E1EC-40C9-A52A-99F8D5F32A43}"/>
    <hyperlink ref="AD65" r:id="rId64" xr:uid="{19CF8709-A22D-4917-87AB-16EDDB75D0A5}"/>
    <hyperlink ref="AD66" r:id="rId65" xr:uid="{9729890A-A0B8-481A-81BD-B5EE2C99D84D}"/>
    <hyperlink ref="AD67" r:id="rId66" xr:uid="{4AD78A01-221C-4C6C-BF10-E0FFFF9EC2FE}"/>
    <hyperlink ref="AD68" r:id="rId67" xr:uid="{8DBFFC8D-770C-4297-9B8C-2294B5FAA60A}"/>
    <hyperlink ref="AD69" r:id="rId68" xr:uid="{16809B69-6CBA-47BC-B3CC-9BF32F5AC55C}"/>
    <hyperlink ref="AD70" r:id="rId69" xr:uid="{47EB505C-60BD-4D2B-B27C-6D9C60FF74AE}"/>
    <hyperlink ref="AD71" r:id="rId70" xr:uid="{58EC05AB-4A9A-4784-9F72-0760E0CC1267}"/>
    <hyperlink ref="AD72" r:id="rId71" xr:uid="{5BA4B309-02CD-4548-9852-A09EBF2621B9}"/>
    <hyperlink ref="AD73" r:id="rId72" xr:uid="{851A3070-631A-4311-A72D-69295C85BF4B}"/>
    <hyperlink ref="AD74" r:id="rId73" xr:uid="{7AC23769-9BD3-42A8-B7BC-13E1637DCE03}"/>
    <hyperlink ref="AD75" r:id="rId74" xr:uid="{DE650F01-E57E-4739-999F-77932AB01FF8}"/>
    <hyperlink ref="AD76" r:id="rId75" xr:uid="{1952AF78-CF0F-45BC-9E1D-7A19B4BE7EF8}"/>
    <hyperlink ref="AD77" r:id="rId76" xr:uid="{269C7B84-13F2-47B1-BF1F-95E5B074EC0F}"/>
    <hyperlink ref="AD78" r:id="rId77" xr:uid="{2E97C9B4-E782-45A9-A3EE-B9B56FB7C9E6}"/>
    <hyperlink ref="AD79" r:id="rId78" xr:uid="{B1511FF8-78B8-45F5-9147-9B8AB9903003}"/>
    <hyperlink ref="AD80" r:id="rId79" xr:uid="{0A634098-588B-4B25-9C60-AFDA00DA1550}"/>
    <hyperlink ref="AD81" r:id="rId80" xr:uid="{17713BE5-5916-436E-87CA-1B399DE683F9}"/>
    <hyperlink ref="AD82" r:id="rId81" xr:uid="{C00F8B07-BDC1-41D2-BE63-1627A132D9AB}"/>
    <hyperlink ref="AD83" r:id="rId82" xr:uid="{4ED1F851-2B88-4314-A979-D579D4BA90F8}"/>
    <hyperlink ref="AD84" r:id="rId83" xr:uid="{D4096D49-6F85-40FF-B15E-57D155A20515}"/>
    <hyperlink ref="AD85" r:id="rId84" xr:uid="{7D6C7C7D-9994-4A7F-A198-B6976DAAD1E7}"/>
    <hyperlink ref="AD86" r:id="rId85" xr:uid="{2B5A7351-E826-45C7-8183-3B522C737AF4}"/>
    <hyperlink ref="AD87" r:id="rId86" xr:uid="{D3945A60-0C55-43CA-9B5F-52E038E65A56}"/>
    <hyperlink ref="AD88" r:id="rId87" xr:uid="{DEEA3907-91E9-4531-AE4B-E5F9F8601B61}"/>
    <hyperlink ref="AD89" r:id="rId88" xr:uid="{70489759-33B7-4D39-93C8-F6E56E8D49F1}"/>
    <hyperlink ref="AD90" r:id="rId89" xr:uid="{D94A7BCD-1236-4FB7-8BCC-F0BB3DFDAA3A}"/>
    <hyperlink ref="AD91" r:id="rId90" xr:uid="{479FBD2D-CB25-48B9-8FD6-A3AF6B3603A5}"/>
    <hyperlink ref="AD92" r:id="rId91" xr:uid="{5BBE8338-8D88-44B3-BD39-72768C28CE2E}"/>
    <hyperlink ref="AD93" r:id="rId92" xr:uid="{DC13AF2D-1742-4CEE-B280-B8DB4F100155}"/>
    <hyperlink ref="AD94" r:id="rId93" xr:uid="{C2700A71-F359-4E8D-B2A4-10B0630D5DE1}"/>
    <hyperlink ref="AD95" r:id="rId94" xr:uid="{66B45F64-2768-4894-B050-EC66BC347436}"/>
    <hyperlink ref="AD96" r:id="rId95" xr:uid="{34EE64C7-4090-4667-91A2-4990E7165497}"/>
    <hyperlink ref="AD97" r:id="rId96" xr:uid="{EB94BB08-4689-4AE7-B1E3-9DA48AFB33C7}"/>
    <hyperlink ref="AD98" r:id="rId97" xr:uid="{668DAE68-D52C-45D6-A3F0-90237F867207}"/>
    <hyperlink ref="AD99" r:id="rId98" xr:uid="{99BB4C31-4470-4247-B87E-526F733AC85C}"/>
    <hyperlink ref="AD100" r:id="rId99" xr:uid="{53219144-2525-4DB5-AB4C-5E8D02F7A740}"/>
    <hyperlink ref="AD101" r:id="rId100" xr:uid="{CB6D5E1F-923F-4745-A291-BCE76BC738C4}"/>
    <hyperlink ref="AD102" r:id="rId101" xr:uid="{A04B6FD1-5B1F-4254-BD43-3628DC8EE488}"/>
    <hyperlink ref="AD103" r:id="rId102" xr:uid="{D278BD46-C267-4E49-B3DF-B2401EA78896}"/>
    <hyperlink ref="AD104" r:id="rId103" xr:uid="{F096BCF4-53C1-4B90-ACD9-BB6A78B58E17}"/>
    <hyperlink ref="AD105" r:id="rId104" xr:uid="{872B4A5D-6F43-4392-8423-7584C2E49349}"/>
    <hyperlink ref="AD106" r:id="rId105" xr:uid="{0955E101-3DB4-4C6B-9B5B-79FF20C327E7}"/>
    <hyperlink ref="AD107" r:id="rId106" xr:uid="{54107E1E-4920-4005-9707-ADB22792912A}"/>
    <hyperlink ref="AD108" r:id="rId107" xr:uid="{B7586AC1-ED1E-4DF6-8250-6270038AF5A1}"/>
    <hyperlink ref="AD109" r:id="rId108" xr:uid="{2A3551DF-95C0-40E7-B1D3-76A965748118}"/>
    <hyperlink ref="AD110" r:id="rId109" xr:uid="{D2FE93CD-ECE8-404A-B5EB-634C8FE8C959}"/>
    <hyperlink ref="AD111" r:id="rId110" xr:uid="{5267BDF2-FC09-47AB-ABE9-A196C2BD8671}"/>
    <hyperlink ref="AD112" r:id="rId111" xr:uid="{F7D91DAA-DFFF-4108-A5C2-38F2A8951476}"/>
    <hyperlink ref="AD113" r:id="rId112" xr:uid="{83019750-C329-453E-93C3-F57135EE566D}"/>
    <hyperlink ref="AD114" r:id="rId113" xr:uid="{902CCFB1-CBE5-4C64-882F-6F4B71D0042E}"/>
    <hyperlink ref="AD115" r:id="rId114" xr:uid="{29C5D8B6-8893-4C63-BBAB-4A06919BD7F6}"/>
    <hyperlink ref="AD116" r:id="rId115" xr:uid="{7E124E7B-FBE3-4B6A-AD6B-129DAC257F53}"/>
    <hyperlink ref="AD117" r:id="rId116" xr:uid="{E8589325-AC5B-481B-9263-CA40FB3A0312}"/>
    <hyperlink ref="AD118" r:id="rId117" xr:uid="{1DD46F23-1636-4CD1-8022-35E45311BB51}"/>
    <hyperlink ref="AD119" r:id="rId118" xr:uid="{6495E944-A948-4A61-98C2-95226B6C3D6B}"/>
    <hyperlink ref="AD120" r:id="rId119" xr:uid="{BDC94F56-54FD-4A60-9182-A1E0ADA42AA7}"/>
    <hyperlink ref="AD121" r:id="rId120" xr:uid="{E309C778-7F91-46EF-88C2-A32E2CBD1610}"/>
    <hyperlink ref="AD122" r:id="rId121" xr:uid="{010FB325-1416-468A-8684-9C5D02C84A77}"/>
    <hyperlink ref="AD123" r:id="rId122" xr:uid="{5CA5BBDF-407A-4C8E-8851-0AE499D38BE5}"/>
    <hyperlink ref="AD124" r:id="rId123" xr:uid="{543CF207-7A68-4AE0-9700-6EB975AFFCC0}"/>
    <hyperlink ref="AD125" r:id="rId124" xr:uid="{B7CE4345-3862-496C-98B6-FDC9E6F117BA}"/>
    <hyperlink ref="AD126" r:id="rId125" xr:uid="{A3F78171-3A04-421A-921C-8209AA607645}"/>
    <hyperlink ref="AD127" r:id="rId126" xr:uid="{1340C6F6-C8D8-4791-8976-8CA21FC86ED1}"/>
    <hyperlink ref="AD128" r:id="rId127" xr:uid="{BAD8B73A-CBF3-43BE-AD97-85F166A252B8}"/>
    <hyperlink ref="AD129" r:id="rId128" xr:uid="{52560511-335A-44DC-BA23-3AE69C9D3E56}"/>
    <hyperlink ref="AD130" r:id="rId129" xr:uid="{CE18E5E1-2618-49A3-BE6A-F7D10BB3DF58}"/>
    <hyperlink ref="AD131" r:id="rId130" xr:uid="{23815E83-08E9-4CAF-BF72-AB393D955172}"/>
    <hyperlink ref="AD132" r:id="rId131" xr:uid="{5CF228EF-4ABE-43BC-8FE2-2AA5D77723AD}"/>
    <hyperlink ref="AD133" r:id="rId132" xr:uid="{4B711669-ACB7-4789-AEEF-D1504BA13BA6}"/>
    <hyperlink ref="AD134" r:id="rId133" xr:uid="{09520C74-7F71-4658-A3BE-66BA9816372A}"/>
    <hyperlink ref="AD135" r:id="rId134" xr:uid="{EE0F17B9-159F-4A34-9141-27E490A64C2A}"/>
    <hyperlink ref="AD136" r:id="rId135" xr:uid="{E4CCC9E9-CDB6-476C-B97D-F085A3A13C25}"/>
    <hyperlink ref="AD137" r:id="rId136" xr:uid="{68CD9A4A-3268-4045-928B-FF6A4F283109}"/>
    <hyperlink ref="AD138" r:id="rId137" xr:uid="{D2E5C59E-74B8-4AA5-B831-01D039F011C5}"/>
    <hyperlink ref="AD139" r:id="rId138" xr:uid="{26F58372-A8E6-4491-934E-F0996823F90F}"/>
    <hyperlink ref="AD140" r:id="rId139" xr:uid="{CFCE354E-700F-4AFE-B9AD-40144B2FFC46}"/>
    <hyperlink ref="AD141" r:id="rId140" xr:uid="{089F8D79-ECBB-49A2-920E-86613E8E944B}"/>
    <hyperlink ref="AD142" r:id="rId141" xr:uid="{A2E4F06B-AE3F-4CF4-9C19-3FC5B65788AB}"/>
    <hyperlink ref="AD143" r:id="rId142" xr:uid="{AB9283A1-5C2D-4D40-BE1E-FA9530FFD470}"/>
    <hyperlink ref="AD144" r:id="rId143" xr:uid="{8E3E94E9-E969-4EBF-99AE-1F4E8B1C40BE}"/>
    <hyperlink ref="AD145" r:id="rId144" xr:uid="{80F43E89-2DA6-416D-9397-4348E0C5A9E2}"/>
    <hyperlink ref="AD146" r:id="rId145" xr:uid="{0C14C87A-E84D-4DC1-B05C-5CCF3D0F6CBB}"/>
    <hyperlink ref="AD147" r:id="rId146" xr:uid="{79CD1A26-7E76-468D-8F56-74A7DF89C5F1}"/>
    <hyperlink ref="AD148" r:id="rId147" xr:uid="{ADB67583-BB94-4223-A424-71DA384E8F54}"/>
    <hyperlink ref="AD149" r:id="rId148" xr:uid="{94CCF423-0622-4864-9BE8-DE2A591E474C}"/>
    <hyperlink ref="AD150" r:id="rId149" xr:uid="{62D2CB42-FF6F-4433-8803-A980EA78BD6B}"/>
    <hyperlink ref="AD151" r:id="rId150" xr:uid="{41393F68-C48B-4B37-BAA9-80033E0873F3}"/>
    <hyperlink ref="AD152" r:id="rId151" xr:uid="{22F1AC5A-AAE6-4B2D-A358-C2E980FF26DD}"/>
    <hyperlink ref="AD153" r:id="rId152" xr:uid="{C5E5B133-FB30-4644-864B-3BDC1E867515}"/>
    <hyperlink ref="AD154" r:id="rId153" xr:uid="{199117B7-1ECB-4906-A533-A54E94F91295}"/>
    <hyperlink ref="AD155" r:id="rId154" xr:uid="{86855240-98C2-4F8C-806E-926ACBF8E602}"/>
    <hyperlink ref="AD156" r:id="rId155" xr:uid="{D5AE6514-6162-4A19-8A48-876FEC79AAB5}"/>
    <hyperlink ref="AD157" r:id="rId156" xr:uid="{7CC1183F-A2F7-4BF7-9BC4-D69400C1D4AE}"/>
    <hyperlink ref="AD158" r:id="rId157" xr:uid="{39BEBC3C-C588-4B3D-ABD4-1E8863CDEEAC}"/>
    <hyperlink ref="AD159" r:id="rId158" xr:uid="{62C19F73-42BB-4844-8C5D-1EB72BAF5D93}"/>
    <hyperlink ref="AD160" r:id="rId159" xr:uid="{10164C22-1F57-4AAE-A8CF-CCCD87FB129F}"/>
    <hyperlink ref="AD161" r:id="rId160" xr:uid="{A7FA5DB3-8D41-4881-AC5B-0439FC107A3E}"/>
    <hyperlink ref="AD162" r:id="rId161" xr:uid="{84439223-0746-4653-8D96-173C9B913DFC}"/>
    <hyperlink ref="AD163" r:id="rId162" xr:uid="{660DBE47-E118-41B8-AAB4-9358ADB1EBA4}"/>
    <hyperlink ref="AD164" r:id="rId163" xr:uid="{50085D17-C266-4B4E-AB50-C0FAFCCAE462}"/>
    <hyperlink ref="AD165" r:id="rId164" xr:uid="{6A0FF793-1584-4BEF-B122-81C73F63EEF2}"/>
    <hyperlink ref="AD166" r:id="rId165" xr:uid="{E162C0CB-4974-4186-A14B-6FA1EC3303C5}"/>
    <hyperlink ref="AD167" r:id="rId166" xr:uid="{AFDBD75C-FF67-4BE3-AB9E-5972B52B352A}"/>
    <hyperlink ref="AD168" r:id="rId167" xr:uid="{C04C3C1D-975B-48CB-985C-48AA2A3E4345}"/>
    <hyperlink ref="AD169" r:id="rId168" xr:uid="{0CE13578-2A39-48E0-B5EB-4B885EC947FF}"/>
    <hyperlink ref="AD170" r:id="rId169" xr:uid="{895FCCEE-9439-4F44-8BC2-2CA124703613}"/>
    <hyperlink ref="AD171" r:id="rId170" xr:uid="{2AFAA855-FD2D-4679-8FE1-476F69C19231}"/>
    <hyperlink ref="AD172" r:id="rId171" xr:uid="{C0BBEB5D-D321-478F-9834-D66F7F662700}"/>
    <hyperlink ref="AD173" r:id="rId172" xr:uid="{0C014AD4-7AE3-4818-A4E4-74CC29616A97}"/>
    <hyperlink ref="AD174" r:id="rId173" xr:uid="{A76F7D7F-ADEF-49C4-81B2-9501221FD18F}"/>
    <hyperlink ref="AD175" r:id="rId174" xr:uid="{64CD62DA-CC38-4346-9F3C-F2DCDC30308C}"/>
    <hyperlink ref="AD176" r:id="rId175" xr:uid="{DDA1C8E5-DA70-462C-B393-19C0798CECD3}"/>
    <hyperlink ref="AD177" r:id="rId176" xr:uid="{E1EE07EB-84FF-40AB-9772-ED7239561CD0}"/>
    <hyperlink ref="AD178" r:id="rId177" xr:uid="{A5FFDBEC-ED3E-4609-AAFF-B1A88F0B4229}"/>
    <hyperlink ref="AD179" r:id="rId178" xr:uid="{C27A03B8-5045-4502-9E1C-E7A2C886FD69}"/>
    <hyperlink ref="AD180" r:id="rId179" xr:uid="{B1FF88C8-CBF5-4621-AECC-02AF875DCC5F}"/>
    <hyperlink ref="AD181" r:id="rId180" xr:uid="{71FB2E05-0184-4BD4-81FE-3E8AE366EC90}"/>
    <hyperlink ref="AD182" r:id="rId181" xr:uid="{EF1B32BA-8512-4F5F-84E3-A24F66ACC844}"/>
    <hyperlink ref="AD183" r:id="rId182" xr:uid="{7F107B7B-C1EA-4974-AD9F-F4E6232FEAA6}"/>
    <hyperlink ref="AD184" r:id="rId183" xr:uid="{61F99293-EBB2-4524-8431-A12CE04E2FDC}"/>
    <hyperlink ref="AD185" r:id="rId184" xr:uid="{6C957E6A-198F-46CA-AA7F-805BD39789BB}"/>
    <hyperlink ref="AD186" r:id="rId185" xr:uid="{899F542F-5F36-4E4B-A65F-C83BAC25D851}"/>
    <hyperlink ref="AD187" r:id="rId186" xr:uid="{C1998317-D947-403A-B7CE-DEE621E101BC}"/>
    <hyperlink ref="AD188" r:id="rId187" xr:uid="{F9BB9DF8-173B-45C6-BD2E-1A6187F48C50}"/>
    <hyperlink ref="AD189" r:id="rId188" xr:uid="{C0A9BCC8-D5A8-490F-B6A3-A67892AE65B5}"/>
    <hyperlink ref="AD190" r:id="rId189" xr:uid="{175082DB-8D31-47B8-AEEB-1D78AE35C903}"/>
    <hyperlink ref="AD191" r:id="rId190" xr:uid="{F2026CEA-0D30-465F-8F5E-15AD946AEA56}"/>
    <hyperlink ref="AD192" r:id="rId191" xr:uid="{62547619-8E06-46C6-9803-7E8F191DDB8C}"/>
    <hyperlink ref="AD193" r:id="rId192" xr:uid="{556E089F-A038-4ED2-B010-E69B672A83D9}"/>
    <hyperlink ref="AD194" r:id="rId193" xr:uid="{C748038B-29CE-48BF-AA77-F27869982637}"/>
    <hyperlink ref="AD195" r:id="rId194" xr:uid="{86FB771A-E880-4AF9-A279-087AB1793D78}"/>
    <hyperlink ref="AD196" r:id="rId195" xr:uid="{F23CBE73-6407-4E52-914C-2A9DC198590D}"/>
    <hyperlink ref="AD197" r:id="rId196" xr:uid="{9497D85C-2230-429C-B8BF-D8FD194982AE}"/>
    <hyperlink ref="AD198" r:id="rId197" xr:uid="{3DAFD646-8228-403E-A358-03DAD176DB03}"/>
    <hyperlink ref="AD199" r:id="rId198" xr:uid="{6DD9A66E-FEFA-4FA6-835D-068A24AE1892}"/>
    <hyperlink ref="AD200" r:id="rId199" xr:uid="{408ACC19-5D5A-43E6-8FE3-4738F168775E}"/>
    <hyperlink ref="AD201" r:id="rId200" xr:uid="{69449567-05CC-4961-95C4-7C2A69F8B4D3}"/>
    <hyperlink ref="AD202" r:id="rId201" xr:uid="{40D7DAFC-C71D-488C-8D69-AF1D7FAAE550}"/>
    <hyperlink ref="AD203" r:id="rId202" xr:uid="{57BA8C4A-4931-41DD-9D12-4E7055606F90}"/>
    <hyperlink ref="AD204" r:id="rId203" xr:uid="{9D71CAE9-2FBF-4640-ADF0-4D3857C605D8}"/>
    <hyperlink ref="AD205" r:id="rId204" xr:uid="{96B7B3B0-CFDA-4736-A65B-F37643CCDA23}"/>
    <hyperlink ref="AD206" r:id="rId205" xr:uid="{89F41B44-BA6E-43A8-A1DA-86D3E1CC18DE}"/>
    <hyperlink ref="AD207" r:id="rId206" xr:uid="{29AB92FA-D5CE-49B6-BFB7-CB85DF35938A}"/>
    <hyperlink ref="AD208" r:id="rId207" xr:uid="{1005DD16-3148-4994-9213-B78F6B0D5799}"/>
    <hyperlink ref="AD209" r:id="rId208" xr:uid="{D2C944AB-6824-4EC5-BAF7-9ED6A4C235D2}"/>
    <hyperlink ref="AD210" r:id="rId209" xr:uid="{82694AD3-E450-47B9-9BB4-6AE960DEDF64}"/>
    <hyperlink ref="AD211" r:id="rId210" xr:uid="{2A6E7406-1EEA-4953-865C-B4A3B601B49F}"/>
    <hyperlink ref="AD212" r:id="rId211" xr:uid="{9DD63479-EFEB-4A51-B722-4E2C1C368DD4}"/>
    <hyperlink ref="AD213" r:id="rId212" xr:uid="{E67BB7AB-524A-41C9-A729-C0758D371DFE}"/>
    <hyperlink ref="AD214" r:id="rId213" xr:uid="{0386F43C-669C-4435-84A9-D2D93D922787}"/>
    <hyperlink ref="AD215" r:id="rId214" xr:uid="{8AA8A9CE-FD75-498D-A4CA-5F7A0261CEF9}"/>
    <hyperlink ref="AD216" r:id="rId215" xr:uid="{37570769-07CF-4A37-A948-5A3E6659511E}"/>
    <hyperlink ref="AD217" r:id="rId216" xr:uid="{9FDA9730-D484-4794-979F-5DB43015DAC8}"/>
    <hyperlink ref="AD218" r:id="rId217" xr:uid="{C686B2DA-EC68-4D49-BA17-017576B35555}"/>
    <hyperlink ref="AD219" r:id="rId218" xr:uid="{DBA98F22-37F0-4909-8A10-B25F262B74E5}"/>
    <hyperlink ref="AD220" r:id="rId219" xr:uid="{6F718139-EFAB-41E8-90F1-989130D1A76B}"/>
    <hyperlink ref="AD221" r:id="rId220" xr:uid="{B562C372-661A-40CB-848E-D590C201C065}"/>
    <hyperlink ref="AD222" r:id="rId221" xr:uid="{3C9CC2A7-B2A8-47F9-9501-AAFE71F6A1D9}"/>
    <hyperlink ref="AD223" r:id="rId222" xr:uid="{41CD6F32-3C6B-4A2A-BFC6-D7827C284722}"/>
    <hyperlink ref="AD224" r:id="rId223" xr:uid="{D11B707E-5897-4186-A212-54E2B266E094}"/>
    <hyperlink ref="AD225" r:id="rId224" xr:uid="{63FB02F6-DD44-4422-89ED-C3386C02996C}"/>
    <hyperlink ref="AD226" r:id="rId225" xr:uid="{39B58DC2-5C4B-47F6-B33C-6144AEF3A321}"/>
    <hyperlink ref="AD227" r:id="rId226" xr:uid="{A78164BC-521F-4751-AD15-D7748610DA3E}"/>
    <hyperlink ref="AD228" r:id="rId227" xr:uid="{D1587DF6-A3A5-4847-9B64-61A3C5D12012}"/>
    <hyperlink ref="AD229" r:id="rId228" xr:uid="{BD9C00CE-4AF3-40B6-B86A-F744A38F5BAE}"/>
    <hyperlink ref="AD230" r:id="rId229" xr:uid="{F5E28F14-1937-4162-BFC1-38FB20F5C4C3}"/>
    <hyperlink ref="AD231" r:id="rId230" xr:uid="{889801B1-9155-4C65-BABE-EDC41C06709D}"/>
    <hyperlink ref="AD232" r:id="rId231" xr:uid="{BE21561C-AE2F-443E-8C98-1D98CB440A83}"/>
    <hyperlink ref="AD233" r:id="rId232" xr:uid="{BFCD41C9-FC94-4ECA-8CF6-28A780196BCF}"/>
    <hyperlink ref="AD234" r:id="rId233" xr:uid="{1728C707-D4D1-42CE-B738-47194E904E79}"/>
    <hyperlink ref="AD235" r:id="rId234" xr:uid="{6C4BC767-6AB8-4F0C-9D3D-638416770168}"/>
    <hyperlink ref="AD236" r:id="rId235" xr:uid="{79AB71AC-7C80-419B-A443-A5997C66B281}"/>
    <hyperlink ref="AD237" r:id="rId236" xr:uid="{A7352ED1-0F22-46D0-89D1-F85783B9427E}"/>
    <hyperlink ref="AD238" r:id="rId237" xr:uid="{D418378B-8E8D-4A3F-BCD0-7B294B279046}"/>
    <hyperlink ref="AD239" r:id="rId238" xr:uid="{F965AE0F-CC17-45A7-B484-6897F06CDD03}"/>
    <hyperlink ref="AD240" r:id="rId239" xr:uid="{A67C5C80-14F8-442D-B6CA-6F8FA453C066}"/>
    <hyperlink ref="AD241" r:id="rId240" xr:uid="{34092E3E-4098-4159-99BB-09D0FFD6BA8C}"/>
    <hyperlink ref="AD242" r:id="rId241" xr:uid="{5FC4E417-0DEE-4F02-ADA2-58C5DEDCCB0A}"/>
    <hyperlink ref="AD243" r:id="rId242" xr:uid="{0C47D69F-738F-4873-9666-BC8CF7A5BB28}"/>
    <hyperlink ref="AD244" r:id="rId243" xr:uid="{8F3E4439-30A6-473C-8A93-0FE5E90FC280}"/>
    <hyperlink ref="AD245" r:id="rId244" xr:uid="{8A2D594B-6CA3-4D86-B9A1-8340F5B6CA46}"/>
    <hyperlink ref="AD246" r:id="rId245" xr:uid="{5F1BE533-3620-4511-8868-C8ACD5816288}"/>
    <hyperlink ref="AD247" r:id="rId246" xr:uid="{10FE2E05-10E7-4FDC-AC02-28FF09BDCAC2}"/>
    <hyperlink ref="AD248" r:id="rId247" xr:uid="{DF7CD7FE-E635-4264-B72D-55D6932E9628}"/>
    <hyperlink ref="AD249" r:id="rId248" xr:uid="{94EF2EBF-9046-467A-B283-EACDACDC89FF}"/>
    <hyperlink ref="AD250" r:id="rId249" xr:uid="{3BCEB98D-D749-42DF-B236-9D06070BD003}"/>
    <hyperlink ref="AD251" r:id="rId250" xr:uid="{7642C6B6-56DB-431F-A07E-C25A0C37D755}"/>
    <hyperlink ref="AD252" r:id="rId251" xr:uid="{9685DBCE-4019-4B39-9DFB-27B33973E6C0}"/>
    <hyperlink ref="AD253" r:id="rId252" xr:uid="{241D2E5C-FB26-4EF3-8F70-65435EB05F5F}"/>
    <hyperlink ref="AD254" r:id="rId253" xr:uid="{83AE4FFE-396B-4BFD-AD1D-8AFCF5E7C4D5}"/>
    <hyperlink ref="AD255" r:id="rId254" xr:uid="{EBD2B8F2-E2A3-452A-991F-48141E15C6A7}"/>
    <hyperlink ref="AD256" r:id="rId255" xr:uid="{06DB24C7-F769-442F-B1C2-DB1FE5A86817}"/>
    <hyperlink ref="AD257" r:id="rId256" xr:uid="{60C4ECEF-5660-43E4-8F5D-17EB2CFE05D5}"/>
    <hyperlink ref="AD258" r:id="rId257" xr:uid="{36B53908-92F2-4BB5-AC49-A6A7D19B0BDD}"/>
    <hyperlink ref="AD259" r:id="rId258" xr:uid="{38C471A1-CE38-4894-9F6E-6D0C36D541BF}"/>
    <hyperlink ref="AD260" r:id="rId259" xr:uid="{98575F0F-A4DE-401F-B28E-B1F7BF9EBC9E}"/>
    <hyperlink ref="AD261" r:id="rId260" xr:uid="{F74AF547-9C2E-4A5D-AD74-CDE85CE2135E}"/>
    <hyperlink ref="AD262" r:id="rId261" xr:uid="{A3ADF0CC-5476-41E9-9631-4F433CB8D536}"/>
    <hyperlink ref="AD263" r:id="rId262" xr:uid="{EDD5BA53-D737-430B-99A8-6DB4B43B2C31}"/>
    <hyperlink ref="AD264" r:id="rId263" xr:uid="{6A98F372-AFF5-4B2D-BDE9-95D285CC8C0C}"/>
    <hyperlink ref="AD265" r:id="rId264" xr:uid="{1898FADD-F0A2-4E8D-A5BA-BBC110867DC5}"/>
    <hyperlink ref="AD266" r:id="rId265" xr:uid="{F4759EAB-BDEF-488F-BF6C-F593BB21226A}"/>
    <hyperlink ref="AD267" r:id="rId266" xr:uid="{EA456B04-7A09-45C0-BB6B-194DB0BDEAB6}"/>
    <hyperlink ref="AD268" r:id="rId267" xr:uid="{E28BFAE3-A9C0-4C30-B7A9-B29C543E719C}"/>
    <hyperlink ref="AD269" r:id="rId268" xr:uid="{9974E2D4-A021-42FA-82A7-28BC76EDAA3D}"/>
    <hyperlink ref="AD270" r:id="rId269" xr:uid="{BFEB0338-F4E8-4D84-B916-6632384FE4B9}"/>
    <hyperlink ref="AD271" r:id="rId270" xr:uid="{6F703BDF-E721-4B14-84F8-336201DAB861}"/>
    <hyperlink ref="AD272" r:id="rId271" xr:uid="{D6351AFA-B91B-43D0-9A47-F3D5B4D654D7}"/>
    <hyperlink ref="AD273" r:id="rId272" xr:uid="{70CD78BF-0FCE-41AE-89A9-7D9140CBC9B8}"/>
    <hyperlink ref="AD274" r:id="rId273" xr:uid="{07C31E86-3048-4784-9912-7C5FEA4EE83C}"/>
    <hyperlink ref="AD275" r:id="rId274" xr:uid="{51441083-35C0-4B6E-898B-ED2EF81A5FE1}"/>
    <hyperlink ref="AD276" r:id="rId275" xr:uid="{84A477B9-FEA2-4CBD-8B7D-801602874684}"/>
    <hyperlink ref="AD277" r:id="rId276" xr:uid="{D34A4FA0-83F1-407C-A5CB-071011720525}"/>
    <hyperlink ref="AD278" r:id="rId277" xr:uid="{8EBB2315-A99E-4F93-A93E-68B066591099}"/>
    <hyperlink ref="AD279" r:id="rId278" xr:uid="{AE5B43FF-6B14-42BF-B1D7-3F02DA565D72}"/>
    <hyperlink ref="AD280" r:id="rId279" xr:uid="{79A22532-78C8-4722-BA90-DD367AF01770}"/>
    <hyperlink ref="AD281" r:id="rId280" xr:uid="{957E9C34-3BF2-4378-8096-0FA1B2CF8122}"/>
    <hyperlink ref="AD282" r:id="rId281" xr:uid="{80A490F7-198C-48FB-8F9D-39ABFAA76846}"/>
    <hyperlink ref="AD283" r:id="rId282" xr:uid="{1CBE5732-446F-4D7C-89A2-B664E22E31E9}"/>
    <hyperlink ref="AD284" r:id="rId283" xr:uid="{B461A5FC-03D1-4FD5-B08A-2FB3FB608D9C}"/>
    <hyperlink ref="AD285" r:id="rId284" xr:uid="{FECF1796-D597-4833-9771-6E67D0906D1B}"/>
    <hyperlink ref="AD286" r:id="rId285" xr:uid="{A449F24D-FAFE-4D9A-926C-FCBB155CE509}"/>
    <hyperlink ref="AD287" r:id="rId286" xr:uid="{53AC46BE-573C-4A7D-A9AC-B42797F88607}"/>
    <hyperlink ref="AD288" r:id="rId287" xr:uid="{C5BFE58A-4806-4513-8714-11C4AA7C8034}"/>
    <hyperlink ref="AD289" r:id="rId288" xr:uid="{963B5C90-1318-4FEC-9AA4-433C2AF1386C}"/>
    <hyperlink ref="AD290" r:id="rId289" xr:uid="{AE4C45D1-4796-482C-92DA-A749EFE4AC88}"/>
    <hyperlink ref="AD291" r:id="rId290" xr:uid="{DEB43D68-7B15-4D49-8B32-9591AB726B9F}"/>
    <hyperlink ref="AD292" r:id="rId291" xr:uid="{B08D227B-1987-4514-A056-566342BA8E65}"/>
    <hyperlink ref="AD293" r:id="rId292" xr:uid="{7A182513-3E4D-4265-B522-BD35E431A82F}"/>
    <hyperlink ref="AD294" r:id="rId293" xr:uid="{94F5A980-2672-470A-B631-AB9A05F44F6B}"/>
    <hyperlink ref="AD295" r:id="rId294" xr:uid="{668857B0-0CBC-4802-BED7-62E0FDDF1EA1}"/>
    <hyperlink ref="AD296" r:id="rId295" xr:uid="{730AD578-C47C-4409-B20A-52306F7C7708}"/>
    <hyperlink ref="AD297" r:id="rId296" xr:uid="{57C1294B-CD88-4F4F-AB67-3599A962E86A}"/>
    <hyperlink ref="AD298" r:id="rId297" xr:uid="{9BE9E8EF-B196-45FE-B32A-FC8F1B0EBB6B}"/>
    <hyperlink ref="AD299" r:id="rId298" xr:uid="{3B961D0B-E4AD-4C1B-954B-13594ADB1B07}"/>
    <hyperlink ref="AD300" r:id="rId299" xr:uid="{AF44D822-0255-4895-AEC9-1E1B266F8B1F}"/>
    <hyperlink ref="AD301" r:id="rId300" xr:uid="{B5E34F99-F201-4D63-A3DF-37A7146AAA90}"/>
    <hyperlink ref="AD302" r:id="rId301" xr:uid="{AE25EA2A-8A29-47B0-A2F0-1E65813E9C20}"/>
    <hyperlink ref="AD303" r:id="rId302" xr:uid="{59D30216-0435-4354-8B02-90B57639B0AB}"/>
    <hyperlink ref="AD304" r:id="rId303" xr:uid="{F2082467-BD2B-4E30-B981-EFC54ED5DE6E}"/>
    <hyperlink ref="AD305" r:id="rId304" xr:uid="{5FDC9D4C-01F2-40D2-894F-BE57D6B89E4A}"/>
    <hyperlink ref="AD306" r:id="rId305" xr:uid="{B8CCD453-CA5F-4EBF-A8A6-ECD4F4F1F6E3}"/>
    <hyperlink ref="AD307" r:id="rId306" xr:uid="{89D8339B-EBB1-4B55-8465-05E4692E349C}"/>
    <hyperlink ref="AD308" r:id="rId307" xr:uid="{AA8C0498-3F7A-4096-B31A-7BF0F8E496AE}"/>
    <hyperlink ref="AD309" r:id="rId308" xr:uid="{02E0F356-5D65-4A6C-BA46-05D04C5A7894}"/>
    <hyperlink ref="AD310" r:id="rId309" xr:uid="{EB205E84-31AA-4BB1-95C1-84D674F78B4E}"/>
    <hyperlink ref="AD311" r:id="rId310" xr:uid="{27F97AAC-2653-40A8-A553-33150400D506}"/>
    <hyperlink ref="AD312" r:id="rId311" xr:uid="{2A0D7069-1664-44B7-8786-497F4A6C128E}"/>
    <hyperlink ref="AD313" r:id="rId312" xr:uid="{0AB3BB57-95B8-47C6-8990-4D566749EC82}"/>
    <hyperlink ref="AD314" r:id="rId313" xr:uid="{B8BC7D40-0769-40E6-B09E-632BB837D66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A3930-C62A-4416-B57C-B98AE9FFFEBE}">
  <dimension ref="A1:Z351"/>
  <sheetViews>
    <sheetView showGridLines="0" tabSelected="1" zoomScale="73" zoomScaleNormal="73" workbookViewId="0">
      <pane ySplit="1" topLeftCell="A2" activePane="bottomLeft" state="frozen"/>
      <selection activeCell="Q24" sqref="Q24"/>
      <selection pane="bottomLeft" activeCell="J2" sqref="J2"/>
    </sheetView>
  </sheetViews>
  <sheetFormatPr defaultColWidth="13.109375" defaultRowHeight="14.4"/>
  <cols>
    <col min="1" max="1" width="21.44140625" style="8" customWidth="1"/>
    <col min="2" max="2" width="15.5546875" style="8" bestFit="1" customWidth="1"/>
    <col min="3" max="3" width="13.5546875" style="8" customWidth="1"/>
    <col min="4" max="4" width="26.109375" style="8" customWidth="1"/>
    <col min="5" max="5" width="13.109375" style="8" customWidth="1"/>
    <col min="6" max="6" width="11.88671875" style="8" customWidth="1"/>
    <col min="7" max="7" width="19.33203125" style="8" customWidth="1"/>
    <col min="8" max="8" width="23.6640625" style="8" customWidth="1"/>
    <col min="9" max="9" width="28.44140625" style="8" customWidth="1"/>
    <col min="10" max="10" width="35.109375" style="8" customWidth="1"/>
    <col min="11" max="11" width="40.44140625" style="8" bestFit="1" customWidth="1"/>
    <col min="12" max="12" width="18.44140625" style="8" customWidth="1"/>
    <col min="13" max="13" width="17.5546875" style="8" customWidth="1"/>
    <col min="14" max="14" width="13.5546875" style="8" customWidth="1"/>
    <col min="15" max="15" width="21.5546875" style="8" customWidth="1"/>
    <col min="16" max="16" width="19.88671875" style="8" customWidth="1"/>
    <col min="17" max="17" width="22.109375" style="8" customWidth="1"/>
    <col min="18" max="18" width="13.88671875" style="11" customWidth="1"/>
    <col min="19" max="19" width="20.33203125" style="11" customWidth="1"/>
    <col min="20" max="20" width="18.6640625" style="11" bestFit="1" customWidth="1"/>
    <col min="21" max="21" width="26.5546875" style="8" customWidth="1"/>
    <col min="22" max="22" width="21.88671875" style="8" customWidth="1"/>
    <col min="23" max="23" width="41.88671875" style="8" customWidth="1"/>
    <col min="24" max="24" width="29.6640625" style="10" bestFit="1" customWidth="1"/>
    <col min="25" max="25" width="13" style="10" customWidth="1"/>
    <col min="26" max="26" width="17.6640625" style="9" customWidth="1"/>
    <col min="27" max="16384" width="13.109375" style="8"/>
  </cols>
  <sheetData>
    <row r="1" spans="1:26" s="42" customFormat="1" ht="14.4" customHeight="1">
      <c r="A1" s="42" t="s">
        <v>681</v>
      </c>
      <c r="B1" s="49" t="s">
        <v>286</v>
      </c>
      <c r="C1" s="49" t="s">
        <v>287</v>
      </c>
      <c r="D1" s="46" t="s">
        <v>288</v>
      </c>
      <c r="E1" s="46" t="s">
        <v>680</v>
      </c>
      <c r="F1" s="46" t="s">
        <v>679</v>
      </c>
      <c r="G1" s="46" t="s">
        <v>507</v>
      </c>
      <c r="H1" s="46" t="s">
        <v>289</v>
      </c>
      <c r="I1" s="46" t="s">
        <v>1669</v>
      </c>
      <c r="J1" s="46" t="s">
        <v>678</v>
      </c>
      <c r="K1" s="46" t="s">
        <v>677</v>
      </c>
      <c r="L1" s="46" t="s">
        <v>676</v>
      </c>
      <c r="M1" s="46" t="s">
        <v>675</v>
      </c>
      <c r="N1" s="46" t="s">
        <v>674</v>
      </c>
      <c r="O1" s="46" t="s">
        <v>673</v>
      </c>
      <c r="P1" s="46" t="s">
        <v>672</v>
      </c>
      <c r="Q1" s="46" t="s">
        <v>671</v>
      </c>
      <c r="R1" s="48" t="s">
        <v>670</v>
      </c>
      <c r="S1" s="47" t="s">
        <v>669</v>
      </c>
      <c r="T1" s="46" t="s">
        <v>668</v>
      </c>
      <c r="U1" s="46" t="s">
        <v>667</v>
      </c>
      <c r="V1" s="45" t="s">
        <v>666</v>
      </c>
      <c r="W1" s="45" t="s">
        <v>665</v>
      </c>
      <c r="X1" s="44" t="s">
        <v>664</v>
      </c>
      <c r="Y1" s="44" t="s">
        <v>663</v>
      </c>
      <c r="Z1" s="43" t="s">
        <v>662</v>
      </c>
    </row>
    <row r="2" spans="1:26" ht="13.95" customHeight="1">
      <c r="A2" s="8" t="s">
        <v>506</v>
      </c>
      <c r="B2" s="18" t="s">
        <v>175</v>
      </c>
      <c r="C2" s="18" t="s">
        <v>277</v>
      </c>
      <c r="D2" s="18" t="s">
        <v>290</v>
      </c>
      <c r="E2" s="18" t="s">
        <v>505</v>
      </c>
      <c r="F2" s="18" t="s">
        <v>504</v>
      </c>
      <c r="G2" s="18" t="s">
        <v>514</v>
      </c>
      <c r="H2" s="14" t="s">
        <v>291</v>
      </c>
      <c r="I2" s="14" t="s">
        <v>513</v>
      </c>
      <c r="J2" s="18" t="s">
        <v>506</v>
      </c>
      <c r="K2" s="18"/>
      <c r="L2" s="14"/>
      <c r="M2" s="14"/>
      <c r="N2" s="18"/>
      <c r="O2" s="18" t="s">
        <v>506</v>
      </c>
      <c r="P2" s="14"/>
      <c r="Q2" s="12"/>
      <c r="R2" s="15" t="s">
        <v>1498</v>
      </c>
      <c r="S2" s="17">
        <f>IFERROR(IF(I2="VINICIUS",VLOOKUP(C2,[1]Vinicius!A:E,5,0),IF(I2="GESSIVAN",VLOOKUP(C2,[1]Gessivan!B:G,5,0),IF(I2="THIAGO",VLOOKUP(C2,[1]Thiago!A:E,5,0),IF(I2="ELISABETE",VLOOKUP(C2,[1]Elisabete!A:E,5,0),"0")))),"CONFERIR")</f>
        <v>60280</v>
      </c>
      <c r="T2" s="16">
        <v>69122.3671875</v>
      </c>
      <c r="U2" s="15">
        <f>VLOOKUP(F2,[1]DE_PARA!$B$2:$C$9,2,0)+S2</f>
        <v>70280</v>
      </c>
      <c r="V2" s="15">
        <f t="shared" ref="V2:V65" si="0">U2-T2</f>
        <v>1157.6328125</v>
      </c>
      <c r="W2" s="14" t="s">
        <v>541</v>
      </c>
      <c r="X2" s="13"/>
      <c r="Y2" s="12"/>
    </row>
    <row r="3" spans="1:26" ht="15" customHeight="1">
      <c r="A3" s="8" t="s">
        <v>506</v>
      </c>
      <c r="B3" s="18" t="s">
        <v>175</v>
      </c>
      <c r="C3" s="18" t="s">
        <v>272</v>
      </c>
      <c r="D3" s="18" t="s">
        <v>290</v>
      </c>
      <c r="E3" s="18" t="s">
        <v>505</v>
      </c>
      <c r="F3" s="18" t="s">
        <v>504</v>
      </c>
      <c r="G3" s="18" t="s">
        <v>514</v>
      </c>
      <c r="H3" s="14" t="s">
        <v>291</v>
      </c>
      <c r="I3" s="14" t="s">
        <v>513</v>
      </c>
      <c r="J3" s="18" t="s">
        <v>506</v>
      </c>
      <c r="K3" s="18"/>
      <c r="L3" s="14"/>
      <c r="M3" s="14"/>
      <c r="N3" s="18"/>
      <c r="O3" s="18" t="s">
        <v>506</v>
      </c>
      <c r="P3" s="14"/>
      <c r="Q3" s="12"/>
      <c r="R3" s="15" t="s">
        <v>1498</v>
      </c>
      <c r="S3" s="17">
        <f>IFERROR(IF(I3="VINICIUS",VLOOKUP(C3,[1]Vinicius!A:E,5,0),IF(I3="GESSIVAN",VLOOKUP(C3,[1]Gessivan!B:G,5,0),IF(I3="THIAGO",VLOOKUP(C3,[1]Thiago!A:E,5,0),IF(I3="ELISABETE",VLOOKUP(C3,[1]Elisabete!A:E,5,0),"0")))),"CONFERIR")</f>
        <v>61710</v>
      </c>
      <c r="T3" s="16">
        <v>76924.65625</v>
      </c>
      <c r="U3" s="15">
        <f>VLOOKUP(F3,[1]DE_PARA!$B$2:$C$9,2,0)+S3</f>
        <v>71710</v>
      </c>
      <c r="V3" s="15">
        <f t="shared" si="0"/>
        <v>-5214.65625</v>
      </c>
      <c r="W3" s="14" t="s">
        <v>661</v>
      </c>
      <c r="X3" s="13"/>
      <c r="Y3" s="12"/>
    </row>
    <row r="4" spans="1:26">
      <c r="A4" s="8" t="s">
        <v>506</v>
      </c>
      <c r="B4" s="18" t="s">
        <v>175</v>
      </c>
      <c r="C4" s="18" t="s">
        <v>269</v>
      </c>
      <c r="D4" s="18" t="s">
        <v>290</v>
      </c>
      <c r="E4" s="18" t="s">
        <v>505</v>
      </c>
      <c r="F4" s="18" t="s">
        <v>504</v>
      </c>
      <c r="G4" s="18" t="s">
        <v>514</v>
      </c>
      <c r="H4" s="14" t="s">
        <v>291</v>
      </c>
      <c r="I4" s="14" t="s">
        <v>513</v>
      </c>
      <c r="J4" s="18" t="s">
        <v>506</v>
      </c>
      <c r="K4" s="18"/>
      <c r="L4" s="14"/>
      <c r="M4" s="14"/>
      <c r="N4" s="18"/>
      <c r="O4" s="18" t="s">
        <v>506</v>
      </c>
      <c r="P4" s="14"/>
      <c r="Q4" s="12"/>
      <c r="R4" s="15" t="s">
        <v>1498</v>
      </c>
      <c r="S4" s="17">
        <f>IFERROR(IF(I4="VINICIUS",VLOOKUP(C4,[1]Vinicius!A:E,5,0),IF(I4="GESSIVAN",VLOOKUP(C4,[1]Gessivan!B:G,5,0),IF(I4="THIAGO",VLOOKUP(C4,[1]Thiago!A:E,5,0),IF(I4="ELISABETE",VLOOKUP(C4,[1]Elisabete!A:E,5,0),"0")))),"CONFERIR")</f>
        <v>58022</v>
      </c>
      <c r="T4" s="16">
        <v>68987.6953125</v>
      </c>
      <c r="U4" s="15">
        <f>VLOOKUP(F4,[1]DE_PARA!$B$2:$C$9,2,0)+S4</f>
        <v>68022</v>
      </c>
      <c r="V4" s="15">
        <f t="shared" si="0"/>
        <v>-965.6953125</v>
      </c>
      <c r="W4" s="14" t="s">
        <v>660</v>
      </c>
      <c r="X4" s="13"/>
      <c r="Y4" s="12"/>
    </row>
    <row r="5" spans="1:26">
      <c r="A5" s="8" t="s">
        <v>506</v>
      </c>
      <c r="B5" s="18" t="s">
        <v>175</v>
      </c>
      <c r="C5" s="18" t="s">
        <v>276</v>
      </c>
      <c r="D5" s="18" t="s">
        <v>290</v>
      </c>
      <c r="E5" s="18" t="s">
        <v>505</v>
      </c>
      <c r="F5" s="18" t="s">
        <v>504</v>
      </c>
      <c r="G5" s="18" t="s">
        <v>514</v>
      </c>
      <c r="H5" s="14" t="s">
        <v>291</v>
      </c>
      <c r="I5" s="14" t="s">
        <v>513</v>
      </c>
      <c r="J5" s="18" t="s">
        <v>506</v>
      </c>
      <c r="K5" s="18"/>
      <c r="L5" s="14"/>
      <c r="M5" s="14"/>
      <c r="N5" s="18"/>
      <c r="O5" s="18" t="s">
        <v>506</v>
      </c>
      <c r="P5" s="14"/>
      <c r="Q5" s="12"/>
      <c r="R5" s="15" t="s">
        <v>1498</v>
      </c>
      <c r="S5" s="17">
        <f>IFERROR(IF(I5="VINICIUS",VLOOKUP(C5,[1]Vinicius!A:E,5,0),IF(I5="GESSIVAN",VLOOKUP(C5,[1]Gessivan!B:G,5,0),IF(I5="THIAGO",VLOOKUP(C5,[1]Thiago!A:E,5,0),IF(I5="ELISABETE",VLOOKUP(C5,[1]Elisabete!A:E,5,0),"0")))),"CONFERIR")</f>
        <v>53731</v>
      </c>
      <c r="T5" s="16">
        <v>68811.109375</v>
      </c>
      <c r="U5" s="15">
        <f>VLOOKUP(F5,[1]DE_PARA!$B$2:$C$9,2,0)+S5</f>
        <v>63731</v>
      </c>
      <c r="V5" s="15">
        <f t="shared" si="0"/>
        <v>-5080.109375</v>
      </c>
      <c r="W5" s="14" t="s">
        <v>522</v>
      </c>
      <c r="X5" s="13"/>
      <c r="Y5" s="12"/>
    </row>
    <row r="6" spans="1:26">
      <c r="A6" s="8" t="s">
        <v>500</v>
      </c>
      <c r="B6" s="18" t="s">
        <v>175</v>
      </c>
      <c r="C6" s="18" t="s">
        <v>273</v>
      </c>
      <c r="D6" s="18" t="s">
        <v>290</v>
      </c>
      <c r="E6" s="18" t="s">
        <v>537</v>
      </c>
      <c r="F6" s="18" t="s">
        <v>504</v>
      </c>
      <c r="G6" s="18" t="s">
        <v>503</v>
      </c>
      <c r="H6" s="14" t="s">
        <v>291</v>
      </c>
      <c r="I6" s="14" t="s">
        <v>502</v>
      </c>
      <c r="J6" s="18" t="s">
        <v>506</v>
      </c>
      <c r="K6" s="18"/>
      <c r="L6" s="14"/>
      <c r="M6" s="14"/>
      <c r="N6" s="18"/>
      <c r="O6" s="18" t="s">
        <v>506</v>
      </c>
      <c r="P6" s="18"/>
      <c r="Q6" s="12"/>
      <c r="R6" s="15" t="s">
        <v>1498</v>
      </c>
      <c r="S6" s="17">
        <f>IFERROR(IF(I6="VINICIUS",VLOOKUP(C6,[1]Vinicius!A:E,5,0),IF(I6="GESSIVAN",VLOOKUP(C6,[1]Gessivan!B:G,5,0),IF(I6="THIAGO",VLOOKUP(C6,[1]Thiago!A:E,5,0),IF(I6="ELISABETE",VLOOKUP(C6,[1]Elisabete!A:E,5,0),"0")))),"CONFERIR")</f>
        <v>138956</v>
      </c>
      <c r="T6" s="16">
        <v>152214</v>
      </c>
      <c r="U6" s="15">
        <f>VLOOKUP(F6,[1]DE_PARA!$B$2:$C$9,2,0)+S6</f>
        <v>148956</v>
      </c>
      <c r="V6" s="15">
        <f t="shared" si="0"/>
        <v>-3258</v>
      </c>
      <c r="W6" s="14"/>
      <c r="X6" s="13" t="s">
        <v>499</v>
      </c>
      <c r="Y6" s="12"/>
    </row>
    <row r="7" spans="1:26">
      <c r="A7" s="8" t="s">
        <v>506</v>
      </c>
      <c r="B7" s="18" t="s">
        <v>175</v>
      </c>
      <c r="C7" s="18" t="s">
        <v>270</v>
      </c>
      <c r="D7" s="18" t="s">
        <v>290</v>
      </c>
      <c r="E7" s="18" t="s">
        <v>505</v>
      </c>
      <c r="F7" s="18" t="s">
        <v>504</v>
      </c>
      <c r="G7" s="18" t="s">
        <v>514</v>
      </c>
      <c r="H7" s="14" t="s">
        <v>291</v>
      </c>
      <c r="I7" s="14" t="s">
        <v>513</v>
      </c>
      <c r="J7" s="18" t="s">
        <v>506</v>
      </c>
      <c r="K7" s="18"/>
      <c r="L7" s="14"/>
      <c r="M7" s="14"/>
      <c r="N7" s="18"/>
      <c r="O7" s="18" t="s">
        <v>506</v>
      </c>
      <c r="P7" s="14"/>
      <c r="Q7" s="12"/>
      <c r="R7" s="15" t="s">
        <v>1498</v>
      </c>
      <c r="S7" s="17">
        <f>IFERROR(IF(I7="VINICIUS",VLOOKUP(C7,[1]Vinicius!A:E,5,0),IF(I7="GESSIVAN",VLOOKUP(C7,[1]Gessivan!B:G,5,0),IF(I7="THIAGO",VLOOKUP(C7,[1]Thiago!A:E,5,0),IF(I7="ELISABETE",VLOOKUP(C7,[1]Elisabete!A:E,5,0),"0")))),"CONFERIR")</f>
        <v>61648</v>
      </c>
      <c r="T7" s="16">
        <v>68949.3125</v>
      </c>
      <c r="U7" s="15">
        <f>VLOOKUP(F7,[1]DE_PARA!$B$2:$C$9,2,0)+S7</f>
        <v>71648</v>
      </c>
      <c r="V7" s="15">
        <f t="shared" si="0"/>
        <v>2698.6875</v>
      </c>
      <c r="W7" s="14"/>
      <c r="X7" s="13">
        <v>45820</v>
      </c>
      <c r="Y7" s="12"/>
    </row>
    <row r="8" spans="1:26">
      <c r="A8" s="8" t="s">
        <v>500</v>
      </c>
      <c r="B8" s="18" t="s">
        <v>175</v>
      </c>
      <c r="C8" s="18" t="s">
        <v>268</v>
      </c>
      <c r="D8" s="18" t="s">
        <v>290</v>
      </c>
      <c r="E8" s="18" t="s">
        <v>505</v>
      </c>
      <c r="F8" s="18" t="s">
        <v>504</v>
      </c>
      <c r="G8" s="18" t="s">
        <v>514</v>
      </c>
      <c r="H8" s="14" t="s">
        <v>291</v>
      </c>
      <c r="I8" s="14" t="s">
        <v>513</v>
      </c>
      <c r="J8" s="18" t="s">
        <v>506</v>
      </c>
      <c r="K8" s="18"/>
      <c r="L8" s="14"/>
      <c r="M8" s="14"/>
      <c r="N8" s="18"/>
      <c r="O8" s="18" t="s">
        <v>506</v>
      </c>
      <c r="P8" s="14"/>
      <c r="Q8" s="12"/>
      <c r="R8" s="15" t="s">
        <v>1498</v>
      </c>
      <c r="S8" s="17">
        <f>IFERROR(IF(I8="VINICIUS",VLOOKUP(C8,[1]Vinicius!A:E,5,0),IF(I8="GESSIVAN",VLOOKUP(C8,[1]Gessivan!B:G,5,0),IF(I8="THIAGO",VLOOKUP(C8,[1]Thiago!A:E,5,0),IF(I8="ELISABETE",VLOOKUP(C8,[1]Elisabete!A:E,5,0),"0")))),"CONFERIR")</f>
        <v>61871</v>
      </c>
      <c r="T8" s="16">
        <v>62693.06640625</v>
      </c>
      <c r="U8" s="15">
        <f>VLOOKUP(F8,[1]DE_PARA!$B$2:$C$9,2,0)+S8</f>
        <v>71871</v>
      </c>
      <c r="V8" s="15">
        <f t="shared" si="0"/>
        <v>9177.93359375</v>
      </c>
      <c r="W8" s="14" t="s">
        <v>541</v>
      </c>
      <c r="X8" s="13"/>
      <c r="Y8" s="12"/>
    </row>
    <row r="9" spans="1:26">
      <c r="A9" s="8" t="s">
        <v>500</v>
      </c>
      <c r="B9" s="18" t="s">
        <v>175</v>
      </c>
      <c r="C9" s="18" t="s">
        <v>274</v>
      </c>
      <c r="D9" s="18" t="s">
        <v>290</v>
      </c>
      <c r="E9" s="18" t="s">
        <v>537</v>
      </c>
      <c r="F9" s="18" t="s">
        <v>504</v>
      </c>
      <c r="G9" s="18" t="s">
        <v>503</v>
      </c>
      <c r="H9" s="14" t="s">
        <v>291</v>
      </c>
      <c r="I9" s="14" t="s">
        <v>502</v>
      </c>
      <c r="J9" s="18" t="s">
        <v>506</v>
      </c>
      <c r="K9" s="18"/>
      <c r="L9" s="14"/>
      <c r="M9" s="14"/>
      <c r="N9" s="18"/>
      <c r="O9" s="18" t="s">
        <v>506</v>
      </c>
      <c r="P9" s="18"/>
      <c r="Q9" s="12"/>
      <c r="R9" s="15" t="s">
        <v>1498</v>
      </c>
      <c r="S9" s="17">
        <f>IFERROR(IF(I9="VINICIUS",VLOOKUP(C9,[1]Vinicius!A:E,5,0),IF(I9="GESSIVAN",VLOOKUP(C9,[1]Gessivan!B:G,5,0),IF(I9="THIAGO",VLOOKUP(C9,[1]Thiago!A:E,5,0),IF(I9="ELISABETE",VLOOKUP(C9,[1]Elisabete!A:E,5,0),"0")))),"CONFERIR")</f>
        <v>178382</v>
      </c>
      <c r="T9" s="16">
        <v>179776</v>
      </c>
      <c r="U9" s="15">
        <f>VLOOKUP(F9,[1]DE_PARA!$B$2:$C$9,2,0)+S9</f>
        <v>188382</v>
      </c>
      <c r="V9" s="15">
        <f t="shared" si="0"/>
        <v>8606</v>
      </c>
      <c r="W9" s="14"/>
      <c r="X9" s="13" t="s">
        <v>499</v>
      </c>
      <c r="Y9" s="12"/>
    </row>
    <row r="10" spans="1:26">
      <c r="A10" s="8" t="s">
        <v>506</v>
      </c>
      <c r="B10" s="18" t="s">
        <v>175</v>
      </c>
      <c r="C10" s="18" t="s">
        <v>271</v>
      </c>
      <c r="D10" s="18" t="s">
        <v>290</v>
      </c>
      <c r="E10" s="18" t="s">
        <v>505</v>
      </c>
      <c r="F10" s="18" t="s">
        <v>504</v>
      </c>
      <c r="G10" s="18" t="s">
        <v>514</v>
      </c>
      <c r="H10" s="14" t="s">
        <v>291</v>
      </c>
      <c r="I10" s="14" t="s">
        <v>513</v>
      </c>
      <c r="J10" s="18" t="s">
        <v>506</v>
      </c>
      <c r="K10" s="18"/>
      <c r="L10" s="14"/>
      <c r="M10" s="14"/>
      <c r="N10" s="18"/>
      <c r="O10" s="18" t="s">
        <v>506</v>
      </c>
      <c r="P10" s="14"/>
      <c r="Q10" s="12"/>
      <c r="R10" s="15" t="s">
        <v>1498</v>
      </c>
      <c r="S10" s="17">
        <f>IFERROR(IF(I10="VINICIUS",VLOOKUP(C10,[1]Vinicius!A:E,5,0),IF(I10="GESSIVAN",VLOOKUP(C10,[1]Gessivan!B:G,5,0),IF(I10="THIAGO",VLOOKUP(C10,[1]Thiago!A:E,5,0),IF(I10="ELISABETE",VLOOKUP(C10,[1]Elisabete!A:E,5,0),"0")))),"CONFERIR")</f>
        <v>48856</v>
      </c>
      <c r="T10" s="16">
        <v>58360.14453125</v>
      </c>
      <c r="U10" s="15">
        <f>VLOOKUP(F10,[1]DE_PARA!$B$2:$C$9,2,0)+S10</f>
        <v>58856</v>
      </c>
      <c r="V10" s="15">
        <f t="shared" si="0"/>
        <v>495.85546875</v>
      </c>
      <c r="W10" s="14" t="s">
        <v>659</v>
      </c>
      <c r="X10" s="13">
        <v>45967</v>
      </c>
      <c r="Y10" s="12">
        <v>45967</v>
      </c>
    </row>
    <row r="11" spans="1:26">
      <c r="A11" s="8" t="s">
        <v>500</v>
      </c>
      <c r="B11" s="18" t="s">
        <v>175</v>
      </c>
      <c r="C11" s="18" t="s">
        <v>275</v>
      </c>
      <c r="D11" s="18" t="s">
        <v>290</v>
      </c>
      <c r="E11" s="18" t="s">
        <v>537</v>
      </c>
      <c r="F11" s="18" t="s">
        <v>504</v>
      </c>
      <c r="G11" s="18" t="s">
        <v>503</v>
      </c>
      <c r="H11" s="14" t="s">
        <v>291</v>
      </c>
      <c r="I11" s="14" t="s">
        <v>502</v>
      </c>
      <c r="J11" s="18" t="s">
        <v>506</v>
      </c>
      <c r="K11" s="18"/>
      <c r="L11" s="14"/>
      <c r="M11" s="14"/>
      <c r="N11" s="18"/>
      <c r="O11" s="18" t="s">
        <v>506</v>
      </c>
      <c r="P11" s="14"/>
      <c r="Q11" s="12"/>
      <c r="R11" s="15" t="s">
        <v>1498</v>
      </c>
      <c r="S11" s="17">
        <f>IFERROR(IF(I11="VINICIUS",VLOOKUP(C11,[1]Vinicius!A:E,5,0),IF(I11="GESSIVAN",VLOOKUP(C11,[1]Gessivan!B:G,5,0),IF(I11="THIAGO",VLOOKUP(C11,[1]Thiago!A:E,5,0),IF(I11="ELISABETE",VLOOKUP(C11,[1]Elisabete!A:E,5,0),"0")))),"CONFERIR")</f>
        <v>121155</v>
      </c>
      <c r="T11" s="16">
        <v>135923</v>
      </c>
      <c r="U11" s="15">
        <f>VLOOKUP(F11,[1]DE_PARA!$B$2:$C$9,2,0)+S11</f>
        <v>131155</v>
      </c>
      <c r="V11" s="15">
        <f t="shared" si="0"/>
        <v>-4768</v>
      </c>
      <c r="W11" s="14" t="s">
        <v>619</v>
      </c>
      <c r="X11" s="13" t="s">
        <v>499</v>
      </c>
      <c r="Y11" s="12"/>
    </row>
    <row r="12" spans="1:26">
      <c r="A12" s="8" t="s">
        <v>500</v>
      </c>
      <c r="B12" s="18" t="s">
        <v>175</v>
      </c>
      <c r="C12" s="18" t="s">
        <v>278</v>
      </c>
      <c r="D12" s="18" t="s">
        <v>290</v>
      </c>
      <c r="E12" s="18" t="s">
        <v>537</v>
      </c>
      <c r="F12" s="18" t="s">
        <v>504</v>
      </c>
      <c r="G12" s="18" t="s">
        <v>503</v>
      </c>
      <c r="H12" s="14" t="s">
        <v>291</v>
      </c>
      <c r="I12" s="14" t="s">
        <v>502</v>
      </c>
      <c r="J12" s="18" t="s">
        <v>500</v>
      </c>
      <c r="K12" s="18" t="s">
        <v>1451</v>
      </c>
      <c r="L12" s="14" t="s">
        <v>507</v>
      </c>
      <c r="M12" s="14" t="s">
        <v>550</v>
      </c>
      <c r="N12" s="18" t="s">
        <v>1450</v>
      </c>
      <c r="O12" s="18" t="s">
        <v>506</v>
      </c>
      <c r="P12" s="18"/>
      <c r="Q12" s="12">
        <v>45880</v>
      </c>
      <c r="R12" s="15">
        <v>1</v>
      </c>
      <c r="S12" s="17">
        <f>IFERROR(IF(I12="VINICIUS",VLOOKUP(C12,[1]Vinicius!A:E,5,0),IF(I12="GESSIVAN",VLOOKUP(C12,[1]Gessivan!B:G,5,0),IF(I12="THIAGO",VLOOKUP(C12,[1]Thiago!A:E,5,0),IF(I12="ELISABETE",VLOOKUP(C12,[1]Elisabete!A:E,5,0),"0")))),"CONFERIR")</f>
        <v>169534</v>
      </c>
      <c r="T12" s="16">
        <v>175706</v>
      </c>
      <c r="U12" s="15">
        <f>VLOOKUP(F12,[1]DE_PARA!$B$2:$C$9,2,0)+S12</f>
        <v>179534</v>
      </c>
      <c r="V12" s="15">
        <f t="shared" si="0"/>
        <v>3828</v>
      </c>
      <c r="W12" s="14"/>
      <c r="X12" s="13"/>
      <c r="Y12" s="12"/>
    </row>
    <row r="13" spans="1:26">
      <c r="A13" s="8" t="s">
        <v>500</v>
      </c>
      <c r="B13" s="18" t="s">
        <v>175</v>
      </c>
      <c r="C13" s="18" t="s">
        <v>292</v>
      </c>
      <c r="D13" s="18" t="s">
        <v>290</v>
      </c>
      <c r="E13" s="18" t="s">
        <v>505</v>
      </c>
      <c r="F13" s="18" t="s">
        <v>504</v>
      </c>
      <c r="G13" s="18" t="s">
        <v>514</v>
      </c>
      <c r="H13" s="14" t="s">
        <v>291</v>
      </c>
      <c r="I13" s="14" t="s">
        <v>513</v>
      </c>
      <c r="J13" s="18" t="s">
        <v>500</v>
      </c>
      <c r="K13" s="18" t="s">
        <v>1449</v>
      </c>
      <c r="L13" s="14" t="s">
        <v>507</v>
      </c>
      <c r="M13" s="14" t="s">
        <v>550</v>
      </c>
      <c r="N13" s="18" t="s">
        <v>1448</v>
      </c>
      <c r="O13" s="18" t="s">
        <v>506</v>
      </c>
      <c r="P13" s="14">
        <v>6759521</v>
      </c>
      <c r="Q13" s="12">
        <v>45873</v>
      </c>
      <c r="R13" s="15">
        <v>8</v>
      </c>
      <c r="S13" s="17">
        <f>IFERROR(IF(I13="VINICIUS",VLOOKUP(C13,[1]Vinicius!A:E,5,0),IF(I13="GESSIVAN",VLOOKUP(C13,[1]Gessivan!B:G,5,0),IF(I13="THIAGO",VLOOKUP(C13,[1]Thiago!A:E,5,0),IF(I13="ELISABETE",VLOOKUP(C13,[1]Elisabete!A:E,5,0),"0")))),"CONFERIR")</f>
        <v>64571</v>
      </c>
      <c r="T13" s="16">
        <v>76104.046875</v>
      </c>
      <c r="U13" s="15">
        <f>VLOOKUP(F13,[1]DE_PARA!$B$2:$C$9,2,0)+S13</f>
        <v>74571</v>
      </c>
      <c r="V13" s="15">
        <f t="shared" si="0"/>
        <v>-1533.046875</v>
      </c>
      <c r="W13" s="14" t="s">
        <v>659</v>
      </c>
      <c r="X13" s="13" t="s">
        <v>658</v>
      </c>
      <c r="Y13" s="12" t="s">
        <v>658</v>
      </c>
    </row>
    <row r="14" spans="1:26">
      <c r="A14" s="8" t="s">
        <v>506</v>
      </c>
      <c r="B14" s="18" t="s">
        <v>175</v>
      </c>
      <c r="C14" s="18" t="s">
        <v>267</v>
      </c>
      <c r="D14" s="18" t="s">
        <v>290</v>
      </c>
      <c r="E14" s="18" t="s">
        <v>505</v>
      </c>
      <c r="F14" s="18" t="s">
        <v>504</v>
      </c>
      <c r="G14" s="18" t="s">
        <v>514</v>
      </c>
      <c r="H14" s="14" t="s">
        <v>291</v>
      </c>
      <c r="I14" s="14" t="s">
        <v>513</v>
      </c>
      <c r="J14" s="18" t="s">
        <v>500</v>
      </c>
      <c r="K14" s="18" t="s">
        <v>694</v>
      </c>
      <c r="L14" s="14" t="s">
        <v>507</v>
      </c>
      <c r="M14" s="14" t="s">
        <v>550</v>
      </c>
      <c r="N14" s="18" t="s">
        <v>695</v>
      </c>
      <c r="O14" s="18" t="s">
        <v>506</v>
      </c>
      <c r="P14" s="14">
        <v>6751652</v>
      </c>
      <c r="Q14" s="12">
        <v>45867</v>
      </c>
      <c r="R14" s="15">
        <v>14</v>
      </c>
      <c r="S14" s="17">
        <f>IFERROR(IF(I14="VINICIUS",VLOOKUP(C14,[1]Vinicius!A:E,5,0),IF(I14="GESSIVAN",VLOOKUP(C14,[1]Gessivan!B:G,5,0),IF(I14="THIAGO",VLOOKUP(C14,[1]Thiago!A:E,5,0),IF(I14="ELISABETE",VLOOKUP(C14,[1]Elisabete!A:E,5,0),"0")))),"CONFERIR")</f>
        <v>33299</v>
      </c>
      <c r="T14" s="16">
        <v>47890.92578125</v>
      </c>
      <c r="U14" s="15">
        <f>VLOOKUP(F14,[1]DE_PARA!$B$2:$C$9,2,0)+S14</f>
        <v>43299</v>
      </c>
      <c r="V14" s="15">
        <f t="shared" si="0"/>
        <v>-4591.92578125</v>
      </c>
      <c r="W14" s="14"/>
      <c r="X14" s="13">
        <v>45820</v>
      </c>
      <c r="Y14" s="12">
        <v>45997</v>
      </c>
    </row>
    <row r="15" spans="1:26">
      <c r="A15" s="8" t="s">
        <v>500</v>
      </c>
      <c r="B15" s="18" t="s">
        <v>175</v>
      </c>
      <c r="C15" s="18" t="s">
        <v>293</v>
      </c>
      <c r="D15" s="18" t="s">
        <v>290</v>
      </c>
      <c r="E15" s="18" t="s">
        <v>537</v>
      </c>
      <c r="F15" s="18" t="s">
        <v>504</v>
      </c>
      <c r="G15" s="29" t="s">
        <v>503</v>
      </c>
      <c r="H15" s="14" t="s">
        <v>291</v>
      </c>
      <c r="I15" s="14" t="s">
        <v>502</v>
      </c>
      <c r="J15" s="18" t="s">
        <v>500</v>
      </c>
      <c r="K15" s="18" t="s">
        <v>551</v>
      </c>
      <c r="L15" s="14" t="s">
        <v>501</v>
      </c>
      <c r="M15" s="14" t="s">
        <v>550</v>
      </c>
      <c r="N15" s="18" t="s">
        <v>1447</v>
      </c>
      <c r="O15" s="18" t="s">
        <v>506</v>
      </c>
      <c r="P15" s="14"/>
      <c r="Q15" s="12">
        <v>45800</v>
      </c>
      <c r="R15" s="15">
        <v>81</v>
      </c>
      <c r="S15" s="17">
        <f>IFERROR(IF(I15="VINICIUS",VLOOKUP(C15,[1]Vinicius!A:E,5,0),IF(I15="GESSIVAN",VLOOKUP(C15,[1]Gessivan!B:G,5,0),IF(I15="THIAGO",VLOOKUP(C15,[1]Thiago!A:E,5,0),IF(I15="ELISABETE",VLOOKUP(C15,[1]Elisabete!A:E,5,0),"0")))),"CONFERIR")</f>
        <v>154578</v>
      </c>
      <c r="T15" s="16">
        <v>162238.09375</v>
      </c>
      <c r="U15" s="15">
        <f>VLOOKUP(F15,[1]DE_PARA!$B$2:$C$9,2,0)+S15</f>
        <v>164578</v>
      </c>
      <c r="V15" s="15">
        <f t="shared" si="0"/>
        <v>2339.90625</v>
      </c>
      <c r="W15" s="12">
        <v>45873</v>
      </c>
      <c r="X15" s="13" t="s">
        <v>499</v>
      </c>
      <c r="Y15" s="12"/>
    </row>
    <row r="16" spans="1:26">
      <c r="A16" s="8" t="s">
        <v>506</v>
      </c>
      <c r="B16" s="18" t="s">
        <v>154</v>
      </c>
      <c r="C16" s="18" t="s">
        <v>155</v>
      </c>
      <c r="D16" s="18" t="s">
        <v>294</v>
      </c>
      <c r="E16" s="18" t="s">
        <v>532</v>
      </c>
      <c r="F16" s="18" t="s">
        <v>542</v>
      </c>
      <c r="G16" s="18" t="s">
        <v>530</v>
      </c>
      <c r="H16" s="14" t="s">
        <v>295</v>
      </c>
      <c r="I16" s="14" t="s">
        <v>525</v>
      </c>
      <c r="J16" s="18" t="s">
        <v>500</v>
      </c>
      <c r="K16" s="18" t="s">
        <v>1446</v>
      </c>
      <c r="L16" s="14" t="s">
        <v>501</v>
      </c>
      <c r="M16" s="14" t="s">
        <v>550</v>
      </c>
      <c r="N16" s="18" t="s">
        <v>1445</v>
      </c>
      <c r="O16" s="18" t="s">
        <v>506</v>
      </c>
      <c r="P16" s="14"/>
      <c r="Q16" s="12">
        <v>45874</v>
      </c>
      <c r="R16" s="15">
        <v>7</v>
      </c>
      <c r="S16" s="17">
        <f>IFERROR(IF(I16="VINICIUS",VLOOKUP(C16,[1]Vinicius!A:E,5,0),IF(I16="GESSIVAN",VLOOKUP(C16,[1]Gessivan!B:G,5,0),IF(I16="THIAGO",VLOOKUP(C16,[1]Thiago!A:E,5,0),IF(I16="ELISABETE",VLOOKUP(C16,[1]Elisabete!A:E,5,0),"0")))),"CONFERIR")</f>
        <v>20077</v>
      </c>
      <c r="T16" s="16">
        <v>39286</v>
      </c>
      <c r="U16" s="15">
        <f>VLOOKUP(F16,[1]DE_PARA!$B$2:$C$9,2,0)+S16</f>
        <v>40077</v>
      </c>
      <c r="V16" s="15">
        <f t="shared" si="0"/>
        <v>791</v>
      </c>
      <c r="W16" s="14"/>
      <c r="X16" s="13" t="s">
        <v>529</v>
      </c>
      <c r="Y16" s="12" t="s">
        <v>529</v>
      </c>
    </row>
    <row r="17" spans="1:25">
      <c r="A17" s="8" t="s">
        <v>506</v>
      </c>
      <c r="B17" s="18" t="s">
        <v>127</v>
      </c>
      <c r="C17" s="18" t="s">
        <v>135</v>
      </c>
      <c r="D17" s="18" t="s">
        <v>296</v>
      </c>
      <c r="E17" s="18" t="s">
        <v>568</v>
      </c>
      <c r="F17" s="18" t="s">
        <v>504</v>
      </c>
      <c r="G17" s="18" t="s">
        <v>530</v>
      </c>
      <c r="H17" s="14" t="s">
        <v>291</v>
      </c>
      <c r="I17" s="14" t="s">
        <v>525</v>
      </c>
      <c r="J17" s="18" t="s">
        <v>506</v>
      </c>
      <c r="K17" s="18"/>
      <c r="L17" s="14"/>
      <c r="M17" s="14"/>
      <c r="N17" s="18"/>
      <c r="O17" s="18" t="s">
        <v>506</v>
      </c>
      <c r="P17" s="14"/>
      <c r="Q17" s="12"/>
      <c r="R17" s="15" t="s">
        <v>1498</v>
      </c>
      <c r="S17" s="17">
        <f>IFERROR(IF(I17="VINICIUS",VLOOKUP(C17,[1]Vinicius!A:E,5,0),IF(I17="GESSIVAN",VLOOKUP(C17,[1]Gessivan!B:G,5,0),IF(I17="THIAGO",VLOOKUP(C17,[1]Thiago!A:E,5,0),IF(I17="ELISABETE",VLOOKUP(C17,[1]Elisabete!A:E,5,0),"0")))),"CONFERIR")</f>
        <v>38151</v>
      </c>
      <c r="T17" s="16">
        <v>45087</v>
      </c>
      <c r="U17" s="15">
        <f>VLOOKUP(F17,[1]DE_PARA!$B$2:$C$9,2,0)+S17</f>
        <v>48151</v>
      </c>
      <c r="V17" s="15">
        <f t="shared" si="0"/>
        <v>3064</v>
      </c>
      <c r="W17" s="14" t="s">
        <v>657</v>
      </c>
      <c r="X17" s="13" t="s">
        <v>529</v>
      </c>
      <c r="Y17" s="12" t="s">
        <v>529</v>
      </c>
    </row>
    <row r="18" spans="1:25" ht="14.25" customHeight="1">
      <c r="A18" s="8" t="s">
        <v>506</v>
      </c>
      <c r="B18" s="18" t="s">
        <v>127</v>
      </c>
      <c r="C18" s="18" t="s">
        <v>152</v>
      </c>
      <c r="D18" s="18" t="s">
        <v>296</v>
      </c>
      <c r="E18" s="18" t="s">
        <v>568</v>
      </c>
      <c r="F18" s="18" t="s">
        <v>504</v>
      </c>
      <c r="G18" s="18" t="s">
        <v>530</v>
      </c>
      <c r="H18" s="14" t="s">
        <v>291</v>
      </c>
      <c r="I18" s="14" t="s">
        <v>525</v>
      </c>
      <c r="J18" s="18" t="s">
        <v>506</v>
      </c>
      <c r="K18" s="18"/>
      <c r="L18" s="14"/>
      <c r="M18" s="14"/>
      <c r="N18" s="18"/>
      <c r="O18" s="18" t="s">
        <v>506</v>
      </c>
      <c r="P18" s="14"/>
      <c r="Q18" s="12"/>
      <c r="R18" s="15" t="s">
        <v>1498</v>
      </c>
      <c r="S18" s="17">
        <f>IFERROR(IF(I18="VINICIUS",VLOOKUP(C18,[1]Vinicius!A:E,5,0),IF(I18="GESSIVAN",VLOOKUP(C18,[1]Gessivan!B:G,5,0),IF(I18="THIAGO",VLOOKUP(C18,[1]Thiago!A:E,5,0),IF(I18="ELISABETE",VLOOKUP(C18,[1]Elisabete!A:E,5,0),"0")))),"CONFERIR")</f>
        <v>30225</v>
      </c>
      <c r="T18" s="16">
        <v>40594</v>
      </c>
      <c r="U18" s="15">
        <f>VLOOKUP(F18,[1]DE_PARA!$B$2:$C$9,2,0)+S18</f>
        <v>40225</v>
      </c>
      <c r="V18" s="15">
        <f t="shared" si="0"/>
        <v>-369</v>
      </c>
      <c r="W18" s="14" t="s">
        <v>656</v>
      </c>
      <c r="X18" s="13" t="s">
        <v>529</v>
      </c>
      <c r="Y18" s="12" t="s">
        <v>529</v>
      </c>
    </row>
    <row r="19" spans="1:25">
      <c r="A19" s="8" t="s">
        <v>506</v>
      </c>
      <c r="B19" s="18" t="s">
        <v>127</v>
      </c>
      <c r="C19" s="18" t="s">
        <v>136</v>
      </c>
      <c r="D19" s="18" t="s">
        <v>296</v>
      </c>
      <c r="E19" s="18" t="s">
        <v>568</v>
      </c>
      <c r="F19" s="18" t="s">
        <v>504</v>
      </c>
      <c r="G19" s="18" t="s">
        <v>530</v>
      </c>
      <c r="H19" s="14" t="s">
        <v>291</v>
      </c>
      <c r="I19" s="14" t="s">
        <v>525</v>
      </c>
      <c r="J19" s="18" t="s">
        <v>506</v>
      </c>
      <c r="K19" s="18"/>
      <c r="L19" s="14"/>
      <c r="M19" s="14"/>
      <c r="N19" s="18"/>
      <c r="O19" s="18" t="s">
        <v>506</v>
      </c>
      <c r="P19" s="14"/>
      <c r="Q19" s="12"/>
      <c r="R19" s="15" t="s">
        <v>1498</v>
      </c>
      <c r="S19" s="17">
        <f>IFERROR(IF(I19="VINICIUS",VLOOKUP(C19,[1]Vinicius!A:E,5,0),IF(I19="GESSIVAN",VLOOKUP(C19,[1]Gessivan!B:G,5,0),IF(I19="THIAGO",VLOOKUP(C19,[1]Thiago!A:E,5,0),IF(I19="ELISABETE",VLOOKUP(C19,[1]Elisabete!A:E,5,0),"0")))),"CONFERIR")</f>
        <v>30363</v>
      </c>
      <c r="T19" s="16">
        <v>40322.05859375</v>
      </c>
      <c r="U19" s="15">
        <f>VLOOKUP(F19,[1]DE_PARA!$B$2:$C$9,2,0)+S19</f>
        <v>40363</v>
      </c>
      <c r="V19" s="15">
        <f t="shared" si="0"/>
        <v>40.94140625</v>
      </c>
      <c r="W19" s="14" t="s">
        <v>655</v>
      </c>
      <c r="X19" s="13" t="s">
        <v>529</v>
      </c>
      <c r="Y19" s="12" t="s">
        <v>529</v>
      </c>
    </row>
    <row r="20" spans="1:25">
      <c r="A20" s="8" t="s">
        <v>500</v>
      </c>
      <c r="B20" s="18" t="s">
        <v>127</v>
      </c>
      <c r="C20" s="18" t="s">
        <v>131</v>
      </c>
      <c r="D20" s="18" t="s">
        <v>296</v>
      </c>
      <c r="E20" s="18" t="s">
        <v>568</v>
      </c>
      <c r="F20" s="18" t="s">
        <v>504</v>
      </c>
      <c r="G20" s="18" t="s">
        <v>530</v>
      </c>
      <c r="H20" s="14" t="s">
        <v>291</v>
      </c>
      <c r="I20" s="14" t="s">
        <v>525</v>
      </c>
      <c r="J20" s="18" t="s">
        <v>506</v>
      </c>
      <c r="K20" s="18"/>
      <c r="L20" s="14"/>
      <c r="M20" s="14"/>
      <c r="N20" s="18"/>
      <c r="O20" s="18" t="s">
        <v>506</v>
      </c>
      <c r="P20" s="14"/>
      <c r="Q20" s="12"/>
      <c r="R20" s="15" t="s">
        <v>1498</v>
      </c>
      <c r="S20" s="17">
        <f>IFERROR(IF(I20="VINICIUS",VLOOKUP(C20,[1]Vinicius!A:E,5,0),IF(I20="GESSIVAN",VLOOKUP(C20,[1]Gessivan!B:G,5,0),IF(I20="THIAGO",VLOOKUP(C20,[1]Thiago!A:E,5,0),IF(I20="ELISABETE",VLOOKUP(C20,[1]Elisabete!A:E,5,0),"0")))),"CONFERIR")</f>
        <v>18660</v>
      </c>
      <c r="T20" s="16">
        <v>40588</v>
      </c>
      <c r="U20" s="15">
        <f>VLOOKUP(F20,[1]DE_PARA!$B$2:$C$9,2,0)+S20</f>
        <v>28660</v>
      </c>
      <c r="V20" s="15">
        <f t="shared" si="0"/>
        <v>-11928</v>
      </c>
      <c r="W20" s="14" t="s">
        <v>654</v>
      </c>
      <c r="X20" s="13" t="s">
        <v>529</v>
      </c>
      <c r="Y20" s="12" t="s">
        <v>529</v>
      </c>
    </row>
    <row r="21" spans="1:25">
      <c r="A21" s="8" t="s">
        <v>506</v>
      </c>
      <c r="B21" s="18" t="s">
        <v>127</v>
      </c>
      <c r="C21" s="18" t="s">
        <v>252</v>
      </c>
      <c r="D21" s="18" t="s">
        <v>296</v>
      </c>
      <c r="E21" s="18" t="s">
        <v>568</v>
      </c>
      <c r="F21" s="18" t="s">
        <v>504</v>
      </c>
      <c r="G21" s="18" t="s">
        <v>530</v>
      </c>
      <c r="H21" s="14" t="s">
        <v>291</v>
      </c>
      <c r="I21" s="14" t="s">
        <v>525</v>
      </c>
      <c r="J21" s="18" t="s">
        <v>506</v>
      </c>
      <c r="K21" s="18"/>
      <c r="L21" s="14"/>
      <c r="M21" s="14"/>
      <c r="N21" s="18"/>
      <c r="O21" s="18" t="s">
        <v>506</v>
      </c>
      <c r="P21" s="14"/>
      <c r="Q21" s="12"/>
      <c r="R21" s="15" t="s">
        <v>1498</v>
      </c>
      <c r="S21" s="17">
        <f>IFERROR(IF(I21="VINICIUS",VLOOKUP(C21,[1]Vinicius!A:E,5,0),IF(I21="GESSIVAN",VLOOKUP(C21,[1]Gessivan!B:G,5,0),IF(I21="THIAGO",VLOOKUP(C21,[1]Thiago!A:E,5,0),IF(I21="ELISABETE",VLOOKUP(C21,[1]Elisabete!A:E,5,0),"0")))),"CONFERIR")</f>
        <v>31047</v>
      </c>
      <c r="T21" s="16">
        <v>42227</v>
      </c>
      <c r="U21" s="15">
        <f>VLOOKUP(F21,[1]DE_PARA!$B$2:$C$9,2,0)+S21</f>
        <v>41047</v>
      </c>
      <c r="V21" s="15">
        <f t="shared" si="0"/>
        <v>-1180</v>
      </c>
      <c r="W21" s="14" t="s">
        <v>653</v>
      </c>
      <c r="X21" s="13" t="s">
        <v>529</v>
      </c>
      <c r="Y21" s="12" t="s">
        <v>529</v>
      </c>
    </row>
    <row r="22" spans="1:25">
      <c r="A22" s="8" t="s">
        <v>506</v>
      </c>
      <c r="B22" s="18" t="s">
        <v>127</v>
      </c>
      <c r="C22" s="18" t="s">
        <v>240</v>
      </c>
      <c r="D22" s="18" t="s">
        <v>296</v>
      </c>
      <c r="E22" s="18" t="s">
        <v>567</v>
      </c>
      <c r="F22" s="18" t="s">
        <v>517</v>
      </c>
      <c r="G22" s="18" t="s">
        <v>566</v>
      </c>
      <c r="H22" s="14" t="s">
        <v>291</v>
      </c>
      <c r="I22" s="14" t="s">
        <v>515</v>
      </c>
      <c r="J22" s="18" t="s">
        <v>506</v>
      </c>
      <c r="K22" s="18"/>
      <c r="L22" s="14"/>
      <c r="M22" s="14"/>
      <c r="N22" s="18"/>
      <c r="O22" s="18" t="s">
        <v>506</v>
      </c>
      <c r="P22" s="14"/>
      <c r="Q22" s="12"/>
      <c r="R22" s="15" t="s">
        <v>1498</v>
      </c>
      <c r="S22" s="17">
        <f>IFERROR(IF(I22="VINICIUS",VLOOKUP(C22,[1]Vinicius!A:E,5,0),IF(I22="GESSIVAN",VLOOKUP(C22,[1]Gessivan!B:G,5,0),IF(I22="THIAGO",VLOOKUP(C22,[1]Thiago!A:E,5,0),IF(I22="ELISABETE",VLOOKUP(C22,[1]Elisabete!A:E,5,0),"0")))),"CONFERIR")</f>
        <v>58004</v>
      </c>
      <c r="T22" s="16">
        <v>76074.9765625</v>
      </c>
      <c r="U22" s="15">
        <f>VLOOKUP(F22,[1]DE_PARA!$B$2:$C$9,2,0)+S22</f>
        <v>88004</v>
      </c>
      <c r="V22" s="15">
        <f t="shared" si="0"/>
        <v>11929.0234375</v>
      </c>
      <c r="W22" s="12"/>
      <c r="X22" s="13" t="e">
        <v>#N/A</v>
      </c>
      <c r="Y22" s="12"/>
    </row>
    <row r="23" spans="1:25" ht="14.25" customHeight="1">
      <c r="A23" s="8" t="s">
        <v>506</v>
      </c>
      <c r="B23" s="18" t="s">
        <v>127</v>
      </c>
      <c r="C23" s="18" t="s">
        <v>145</v>
      </c>
      <c r="D23" s="18" t="s">
        <v>296</v>
      </c>
      <c r="E23" s="18" t="s">
        <v>537</v>
      </c>
      <c r="F23" s="18" t="s">
        <v>526</v>
      </c>
      <c r="G23" s="18" t="s">
        <v>514</v>
      </c>
      <c r="H23" s="14" t="s">
        <v>291</v>
      </c>
      <c r="I23" s="14" t="s">
        <v>513</v>
      </c>
      <c r="J23" s="18" t="s">
        <v>506</v>
      </c>
      <c r="K23" s="18"/>
      <c r="L23" s="18"/>
      <c r="M23" s="14"/>
      <c r="N23" s="18"/>
      <c r="O23" s="18" t="s">
        <v>506</v>
      </c>
      <c r="P23" s="18"/>
      <c r="Q23" s="19"/>
      <c r="R23" s="15" t="s">
        <v>1498</v>
      </c>
      <c r="S23" s="17">
        <f>IFERROR(IF(I23="VINICIUS",VLOOKUP(C23,[1]Vinicius!A:E,5,0),IF(I23="GESSIVAN",VLOOKUP(C23,[1]Gessivan!B:G,5,0),IF(I23="THIAGO",VLOOKUP(C23,[1]Thiago!A:E,5,0),IF(I23="ELISABETE",VLOOKUP(C23,[1]Elisabete!A:E,5,0),"0")))),"CONFERIR")</f>
        <v>191409</v>
      </c>
      <c r="T23" s="16">
        <v>200194</v>
      </c>
      <c r="U23" s="15">
        <f>VLOOKUP(F23,[1]DE_PARA!$B$2:$C$9,2,0)+S23</f>
        <v>201409</v>
      </c>
      <c r="V23" s="15">
        <f t="shared" si="0"/>
        <v>1215</v>
      </c>
      <c r="W23" s="14" t="s">
        <v>554</v>
      </c>
      <c r="X23" s="13"/>
      <c r="Y23" s="12"/>
    </row>
    <row r="24" spans="1:25">
      <c r="A24" s="8" t="s">
        <v>506</v>
      </c>
      <c r="B24" s="18" t="s">
        <v>127</v>
      </c>
      <c r="C24" s="18" t="s">
        <v>148</v>
      </c>
      <c r="D24" s="18" t="s">
        <v>296</v>
      </c>
      <c r="E24" s="18" t="s">
        <v>568</v>
      </c>
      <c r="F24" s="18" t="s">
        <v>504</v>
      </c>
      <c r="G24" s="18" t="s">
        <v>530</v>
      </c>
      <c r="H24" s="14" t="s">
        <v>291</v>
      </c>
      <c r="I24" s="14" t="s">
        <v>525</v>
      </c>
      <c r="J24" s="18" t="s">
        <v>506</v>
      </c>
      <c r="K24" s="18"/>
      <c r="L24" s="14"/>
      <c r="M24" s="14"/>
      <c r="N24" s="18"/>
      <c r="O24" s="18" t="s">
        <v>506</v>
      </c>
      <c r="P24" s="14"/>
      <c r="Q24" s="12"/>
      <c r="R24" s="15" t="s">
        <v>1498</v>
      </c>
      <c r="S24" s="17">
        <f>IFERROR(IF(I24="VINICIUS",VLOOKUP(C24,[1]Vinicius!A:E,5,0),IF(I24="GESSIVAN",VLOOKUP(C24,[1]Gessivan!B:G,5,0),IF(I24="THIAGO",VLOOKUP(C24,[1]Thiago!A:E,5,0),IF(I24="ELISABETE",VLOOKUP(C24,[1]Elisabete!A:E,5,0),"0")))),"CONFERIR")</f>
        <v>29521</v>
      </c>
      <c r="T24" s="16">
        <v>40339.6015625</v>
      </c>
      <c r="U24" s="15">
        <f>VLOOKUP(F24,[1]DE_PARA!$B$2:$C$9,2,0)+S24</f>
        <v>39521</v>
      </c>
      <c r="V24" s="15">
        <f t="shared" si="0"/>
        <v>-818.6015625</v>
      </c>
      <c r="W24" s="14" t="s">
        <v>652</v>
      </c>
      <c r="X24" s="13" t="s">
        <v>529</v>
      </c>
      <c r="Y24" s="12" t="s">
        <v>529</v>
      </c>
    </row>
    <row r="25" spans="1:25">
      <c r="A25" s="8" t="s">
        <v>506</v>
      </c>
      <c r="B25" s="18" t="s">
        <v>127</v>
      </c>
      <c r="C25" s="18" t="s">
        <v>132</v>
      </c>
      <c r="D25" s="18" t="s">
        <v>296</v>
      </c>
      <c r="E25" s="18" t="s">
        <v>527</v>
      </c>
      <c r="F25" s="18" t="s">
        <v>526</v>
      </c>
      <c r="G25" s="18" t="s">
        <v>73</v>
      </c>
      <c r="H25" s="14" t="s">
        <v>291</v>
      </c>
      <c r="I25" s="14" t="s">
        <v>525</v>
      </c>
      <c r="J25" s="18" t="s">
        <v>506</v>
      </c>
      <c r="K25" s="18"/>
      <c r="L25" s="14"/>
      <c r="M25" s="14"/>
      <c r="N25" s="18"/>
      <c r="O25" s="18" t="s">
        <v>506</v>
      </c>
      <c r="P25" s="14"/>
      <c r="Q25" s="12"/>
      <c r="R25" s="15" t="s">
        <v>1498</v>
      </c>
      <c r="S25" s="17">
        <f>IFERROR(IF(I25="VINICIUS",VLOOKUP(C25,[1]Vinicius!A:E,5,0),IF(I25="GESSIVAN",VLOOKUP(C25,[1]Gessivan!B:G,5,0),IF(I25="THIAGO",VLOOKUP(C25,[1]Thiago!A:E,5,0),IF(I25="ELISABETE",VLOOKUP(C25,[1]Elisabete!A:E,5,0),"0")))),"CONFERIR")</f>
        <v>22734</v>
      </c>
      <c r="T25" s="16">
        <v>26676.7421875</v>
      </c>
      <c r="U25" s="15">
        <f>VLOOKUP(F25,[1]DE_PARA!$B$2:$C$9,2,0)+S25</f>
        <v>32734</v>
      </c>
      <c r="V25" s="15">
        <f t="shared" si="0"/>
        <v>6057.2578125</v>
      </c>
      <c r="W25" s="14" t="s">
        <v>548</v>
      </c>
      <c r="X25" s="13"/>
      <c r="Y25" s="12"/>
    </row>
    <row r="26" spans="1:25">
      <c r="A26" s="8" t="s">
        <v>506</v>
      </c>
      <c r="B26" s="18" t="s">
        <v>127</v>
      </c>
      <c r="C26" s="18" t="s">
        <v>133</v>
      </c>
      <c r="D26" s="18" t="s">
        <v>296</v>
      </c>
      <c r="E26" s="18" t="s">
        <v>527</v>
      </c>
      <c r="F26" s="18" t="s">
        <v>526</v>
      </c>
      <c r="G26" s="18" t="s">
        <v>73</v>
      </c>
      <c r="H26" s="14" t="s">
        <v>291</v>
      </c>
      <c r="I26" s="14" t="s">
        <v>525</v>
      </c>
      <c r="J26" s="18" t="s">
        <v>506</v>
      </c>
      <c r="K26" s="18"/>
      <c r="L26" s="14"/>
      <c r="M26" s="14"/>
      <c r="N26" s="18"/>
      <c r="O26" s="18" t="s">
        <v>506</v>
      </c>
      <c r="P26" s="14"/>
      <c r="Q26" s="12"/>
      <c r="R26" s="15" t="s">
        <v>1498</v>
      </c>
      <c r="S26" s="17">
        <f>IFERROR(IF(I26="VINICIUS",VLOOKUP(C26,[1]Vinicius!A:E,5,0),IF(I26="GESSIVAN",VLOOKUP(C26,[1]Gessivan!B:G,5,0),IF(I26="THIAGO",VLOOKUP(C26,[1]Thiago!A:E,5,0),IF(I26="ELISABETE",VLOOKUP(C26,[1]Elisabete!A:E,5,0),"0")))),"CONFERIR")</f>
        <v>19137</v>
      </c>
      <c r="T26" s="16">
        <v>23136.947265625</v>
      </c>
      <c r="U26" s="15">
        <f>VLOOKUP(F26,[1]DE_PARA!$B$2:$C$9,2,0)+S26</f>
        <v>29137</v>
      </c>
      <c r="V26" s="15">
        <f t="shared" si="0"/>
        <v>6000.052734375</v>
      </c>
      <c r="W26" s="14" t="s">
        <v>548</v>
      </c>
      <c r="X26" s="13"/>
      <c r="Y26" s="12"/>
    </row>
    <row r="27" spans="1:25">
      <c r="A27" s="8" t="s">
        <v>506</v>
      </c>
      <c r="B27" s="18" t="s">
        <v>127</v>
      </c>
      <c r="C27" s="18" t="s">
        <v>297</v>
      </c>
      <c r="D27" s="18" t="s">
        <v>296</v>
      </c>
      <c r="E27" s="18" t="s">
        <v>568</v>
      </c>
      <c r="F27" s="18" t="s">
        <v>504</v>
      </c>
      <c r="G27" s="18" t="s">
        <v>530</v>
      </c>
      <c r="H27" s="14" t="s">
        <v>291</v>
      </c>
      <c r="I27" s="14" t="s">
        <v>525</v>
      </c>
      <c r="J27" s="18" t="s">
        <v>506</v>
      </c>
      <c r="K27" s="18"/>
      <c r="L27" s="14"/>
      <c r="M27" s="14"/>
      <c r="N27" s="18"/>
      <c r="O27" s="18" t="s">
        <v>506</v>
      </c>
      <c r="P27" s="14"/>
      <c r="Q27" s="12"/>
      <c r="R27" s="15" t="s">
        <v>1498</v>
      </c>
      <c r="S27" s="17">
        <f>IFERROR(IF(I27="VINICIUS",VLOOKUP(C27,[1]Vinicius!A:E,5,0),IF(I27="GESSIVAN",VLOOKUP(C27,[1]Gessivan!B:G,5,0),IF(I27="THIAGO",VLOOKUP(C27,[1]Thiago!A:E,5,0),IF(I27="ELISABETE",VLOOKUP(C27,[1]Elisabete!A:E,5,0),"0")))),"CONFERIR")</f>
        <v>32892</v>
      </c>
      <c r="T27" s="16">
        <v>40362.75</v>
      </c>
      <c r="U27" s="15">
        <f>VLOOKUP(F27,[1]DE_PARA!$B$2:$C$9,2,0)+S27</f>
        <v>42892</v>
      </c>
      <c r="V27" s="15">
        <f t="shared" si="0"/>
        <v>2529.25</v>
      </c>
      <c r="W27" s="14" t="s">
        <v>650</v>
      </c>
      <c r="X27" s="13" t="s">
        <v>529</v>
      </c>
      <c r="Y27" s="12" t="s">
        <v>529</v>
      </c>
    </row>
    <row r="28" spans="1:25">
      <c r="A28" s="8" t="s">
        <v>500</v>
      </c>
      <c r="B28" s="18" t="s">
        <v>127</v>
      </c>
      <c r="C28" s="18" t="s">
        <v>178</v>
      </c>
      <c r="D28" s="18" t="s">
        <v>296</v>
      </c>
      <c r="E28" s="18" t="s">
        <v>568</v>
      </c>
      <c r="F28" s="18" t="s">
        <v>504</v>
      </c>
      <c r="G28" s="18" t="s">
        <v>530</v>
      </c>
      <c r="H28" s="14" t="s">
        <v>291</v>
      </c>
      <c r="I28" s="14" t="s">
        <v>525</v>
      </c>
      <c r="J28" s="18" t="s">
        <v>506</v>
      </c>
      <c r="K28" s="18"/>
      <c r="L28" s="14"/>
      <c r="M28" s="14"/>
      <c r="N28" s="18"/>
      <c r="O28" s="18" t="s">
        <v>506</v>
      </c>
      <c r="P28" s="14"/>
      <c r="Q28" s="12"/>
      <c r="R28" s="15" t="s">
        <v>1498</v>
      </c>
      <c r="S28" s="17">
        <f>IFERROR(IF(I28="VINICIUS",VLOOKUP(C28,[1]Vinicius!A:E,5,0),IF(I28="GESSIVAN",VLOOKUP(C28,[1]Gessivan!B:G,5,0),IF(I28="THIAGO",VLOOKUP(C28,[1]Thiago!A:E,5,0),IF(I28="ELISABETE",VLOOKUP(C28,[1]Elisabete!A:E,5,0),"0")))),"CONFERIR")</f>
        <v>21320</v>
      </c>
      <c r="T28" s="16">
        <v>35805.19921875</v>
      </c>
      <c r="U28" s="15">
        <f>VLOOKUP(F28,[1]DE_PARA!$B$2:$C$9,2,0)+S28</f>
        <v>31320</v>
      </c>
      <c r="V28" s="15">
        <f t="shared" si="0"/>
        <v>-4485.19921875</v>
      </c>
      <c r="W28" s="14" t="s">
        <v>649</v>
      </c>
      <c r="X28" s="13" t="s">
        <v>529</v>
      </c>
      <c r="Y28" s="12" t="s">
        <v>529</v>
      </c>
    </row>
    <row r="29" spans="1:25">
      <c r="A29" s="8" t="s">
        <v>506</v>
      </c>
      <c r="B29" s="18" t="s">
        <v>127</v>
      </c>
      <c r="C29" s="18" t="s">
        <v>239</v>
      </c>
      <c r="D29" s="18" t="s">
        <v>296</v>
      </c>
      <c r="E29" s="18" t="s">
        <v>567</v>
      </c>
      <c r="F29" s="18" t="s">
        <v>517</v>
      </c>
      <c r="G29" s="18" t="s">
        <v>566</v>
      </c>
      <c r="H29" s="14" t="s">
        <v>291</v>
      </c>
      <c r="I29" s="14" t="s">
        <v>515</v>
      </c>
      <c r="J29" s="18" t="s">
        <v>506</v>
      </c>
      <c r="K29" s="18"/>
      <c r="L29" s="14"/>
      <c r="M29" s="14"/>
      <c r="N29" s="18"/>
      <c r="O29" s="18" t="s">
        <v>506</v>
      </c>
      <c r="P29" s="14"/>
      <c r="Q29" s="12"/>
      <c r="R29" s="15" t="s">
        <v>1498</v>
      </c>
      <c r="S29" s="17">
        <f>IFERROR(IF(I29="VINICIUS",VLOOKUP(C29,[1]Vinicius!A:E,5,0),IF(I29="GESSIVAN",VLOOKUP(C29,[1]Gessivan!B:G,5,0),IF(I29="THIAGO",VLOOKUP(C29,[1]Thiago!A:E,5,0),IF(I29="ELISABETE",VLOOKUP(C29,[1]Elisabete!A:E,5,0),"0")))),"CONFERIR")</f>
        <v>60000</v>
      </c>
      <c r="T29" s="16">
        <v>73480.0078125</v>
      </c>
      <c r="U29" s="15">
        <f>VLOOKUP(F29,[1]DE_PARA!$B$2:$C$9,2,0)+S29</f>
        <v>90000</v>
      </c>
      <c r="V29" s="15">
        <f t="shared" si="0"/>
        <v>16519.9921875</v>
      </c>
      <c r="W29" s="12"/>
      <c r="X29" s="13" t="e">
        <v>#N/A</v>
      </c>
      <c r="Y29" s="12"/>
    </row>
    <row r="30" spans="1:25">
      <c r="A30" s="8" t="s">
        <v>506</v>
      </c>
      <c r="B30" s="18" t="s">
        <v>127</v>
      </c>
      <c r="C30" s="18" t="s">
        <v>134</v>
      </c>
      <c r="D30" s="18" t="s">
        <v>296</v>
      </c>
      <c r="E30" s="18" t="s">
        <v>523</v>
      </c>
      <c r="F30" s="18" t="s">
        <v>526</v>
      </c>
      <c r="G30" s="18" t="s">
        <v>514</v>
      </c>
      <c r="H30" s="14" t="s">
        <v>291</v>
      </c>
      <c r="I30" s="14" t="s">
        <v>513</v>
      </c>
      <c r="J30" s="18" t="s">
        <v>506</v>
      </c>
      <c r="K30" s="18"/>
      <c r="L30" s="18"/>
      <c r="M30" s="18"/>
      <c r="N30" s="18"/>
      <c r="O30" s="18" t="s">
        <v>506</v>
      </c>
      <c r="P30" s="14"/>
      <c r="Q30" s="19"/>
      <c r="R30" s="15" t="s">
        <v>1498</v>
      </c>
      <c r="S30" s="17">
        <f>IFERROR(IF(I30="VINICIUS",VLOOKUP(C30,[1]Vinicius!A:E,5,0),IF(I30="GESSIVAN",VLOOKUP(C30,[1]Gessivan!B:G,5,0),IF(I30="THIAGO",VLOOKUP(C30,[1]Thiago!A:E,5,0),IF(I30="ELISABETE",VLOOKUP(C30,[1]Elisabete!A:E,5,0),"0")))),"CONFERIR")</f>
        <v>137235</v>
      </c>
      <c r="T30" s="16">
        <v>153656</v>
      </c>
      <c r="U30" s="15">
        <f>VLOOKUP(F30,[1]DE_PARA!$B$2:$C$9,2,0)+S30</f>
        <v>147235</v>
      </c>
      <c r="V30" s="15">
        <f t="shared" si="0"/>
        <v>-6421</v>
      </c>
      <c r="W30" s="14" t="s">
        <v>646</v>
      </c>
      <c r="X30" s="13"/>
      <c r="Y30" s="12"/>
    </row>
    <row r="31" spans="1:25">
      <c r="A31" s="8" t="s">
        <v>506</v>
      </c>
      <c r="B31" s="18" t="s">
        <v>127</v>
      </c>
      <c r="C31" s="18" t="s">
        <v>128</v>
      </c>
      <c r="D31" s="18" t="s">
        <v>296</v>
      </c>
      <c r="E31" s="18" t="s">
        <v>523</v>
      </c>
      <c r="F31" s="18" t="s">
        <v>526</v>
      </c>
      <c r="G31" s="18" t="s">
        <v>514</v>
      </c>
      <c r="H31" s="14" t="s">
        <v>291</v>
      </c>
      <c r="I31" s="14" t="s">
        <v>513</v>
      </c>
      <c r="J31" s="18" t="s">
        <v>506</v>
      </c>
      <c r="K31" s="18"/>
      <c r="L31" s="18"/>
      <c r="M31" s="14"/>
      <c r="N31" s="18"/>
      <c r="O31" s="18" t="s">
        <v>506</v>
      </c>
      <c r="P31" s="18"/>
      <c r="Q31" s="19"/>
      <c r="R31" s="15" t="s">
        <v>1498</v>
      </c>
      <c r="S31" s="17">
        <f>IFERROR(IF(I31="VINICIUS",VLOOKUP(C31,[1]Vinicius!A:E,5,0),IF(I31="GESSIVAN",VLOOKUP(C31,[1]Gessivan!B:G,5,0),IF(I31="THIAGO",VLOOKUP(C31,[1]Thiago!A:E,5,0),IF(I31="ELISABETE",VLOOKUP(C31,[1]Elisabete!A:E,5,0),"0")))),"CONFERIR")</f>
        <v>117262</v>
      </c>
      <c r="T31" s="16">
        <v>122975</v>
      </c>
      <c r="U31" s="15">
        <f>VLOOKUP(F31,[1]DE_PARA!$B$2:$C$9,2,0)+S31</f>
        <v>127262</v>
      </c>
      <c r="V31" s="15">
        <f t="shared" si="0"/>
        <v>4287</v>
      </c>
      <c r="W31" s="14" t="s">
        <v>645</v>
      </c>
      <c r="X31" s="13"/>
      <c r="Y31" s="12"/>
    </row>
    <row r="32" spans="1:25">
      <c r="A32" s="8" t="s">
        <v>500</v>
      </c>
      <c r="B32" s="18" t="s">
        <v>127</v>
      </c>
      <c r="C32" s="18" t="s">
        <v>265</v>
      </c>
      <c r="D32" s="18" t="s">
        <v>296</v>
      </c>
      <c r="E32" s="18" t="s">
        <v>527</v>
      </c>
      <c r="F32" s="18" t="s">
        <v>526</v>
      </c>
      <c r="G32" s="18" t="s">
        <v>73</v>
      </c>
      <c r="H32" s="14" t="s">
        <v>291</v>
      </c>
      <c r="I32" s="14" t="s">
        <v>525</v>
      </c>
      <c r="J32" s="18" t="s">
        <v>506</v>
      </c>
      <c r="K32" s="18"/>
      <c r="L32" s="14"/>
      <c r="M32" s="14"/>
      <c r="N32" s="18"/>
      <c r="O32" s="18" t="s">
        <v>506</v>
      </c>
      <c r="P32" s="14"/>
      <c r="Q32" s="12"/>
      <c r="R32" s="15" t="s">
        <v>1498</v>
      </c>
      <c r="S32" s="17">
        <f>IFERROR(IF(I32="VINICIUS",VLOOKUP(C32,[1]Vinicius!A:E,5,0),IF(I32="GESSIVAN",VLOOKUP(C32,[1]Gessivan!B:G,5,0),IF(I32="THIAGO",VLOOKUP(C32,[1]Thiago!A:E,5,0),IF(I32="ELISABETE",VLOOKUP(C32,[1]Elisabete!A:E,5,0),"0")))),"CONFERIR")</f>
        <v>10581</v>
      </c>
      <c r="T32" s="16">
        <v>19030.181640625</v>
      </c>
      <c r="U32" s="15">
        <f>VLOOKUP(F32,[1]DE_PARA!$B$2:$C$9,2,0)+S32</f>
        <v>20581</v>
      </c>
      <c r="V32" s="15">
        <f t="shared" si="0"/>
        <v>1550.818359375</v>
      </c>
      <c r="W32" s="14"/>
      <c r="X32" s="13"/>
      <c r="Y32" s="12"/>
    </row>
    <row r="33" spans="1:25">
      <c r="A33" s="8" t="s">
        <v>506</v>
      </c>
      <c r="B33" s="18" t="s">
        <v>127</v>
      </c>
      <c r="C33" s="18" t="s">
        <v>299</v>
      </c>
      <c r="D33" s="18" t="s">
        <v>296</v>
      </c>
      <c r="E33" s="18" t="s">
        <v>523</v>
      </c>
      <c r="F33" s="18" t="s">
        <v>526</v>
      </c>
      <c r="G33" s="18" t="s">
        <v>514</v>
      </c>
      <c r="H33" s="14" t="s">
        <v>291</v>
      </c>
      <c r="I33" s="14" t="s">
        <v>513</v>
      </c>
      <c r="J33" s="18" t="s">
        <v>506</v>
      </c>
      <c r="K33" s="18"/>
      <c r="L33" s="14"/>
      <c r="M33" s="14"/>
      <c r="N33" s="18"/>
      <c r="O33" s="18" t="s">
        <v>506</v>
      </c>
      <c r="P33" s="14"/>
      <c r="Q33" s="12"/>
      <c r="R33" s="15" t="s">
        <v>1498</v>
      </c>
      <c r="S33" s="17">
        <f>IFERROR(IF(I33="VINICIUS",VLOOKUP(C33,[1]Vinicius!A:E,5,0),IF(I33="GESSIVAN",VLOOKUP(C33,[1]Gessivan!B:G,5,0),IF(I33="THIAGO",VLOOKUP(C33,[1]Thiago!A:E,5,0),IF(I33="ELISABETE",VLOOKUP(C33,[1]Elisabete!A:E,5,0),"0")))),"CONFERIR")</f>
        <v>125385</v>
      </c>
      <c r="T33" s="16">
        <v>134795</v>
      </c>
      <c r="U33" s="15">
        <f>VLOOKUP(F33,[1]DE_PARA!$B$2:$C$9,2,0)+S33</f>
        <v>135385</v>
      </c>
      <c r="V33" s="15">
        <f t="shared" si="0"/>
        <v>590</v>
      </c>
      <c r="W33" s="14" t="s">
        <v>648</v>
      </c>
      <c r="X33" s="13" t="s">
        <v>647</v>
      </c>
      <c r="Y33" s="12" t="s">
        <v>647</v>
      </c>
    </row>
    <row r="34" spans="1:25">
      <c r="A34" s="8" t="s">
        <v>500</v>
      </c>
      <c r="B34" s="18" t="s">
        <v>127</v>
      </c>
      <c r="C34" s="18" t="s">
        <v>241</v>
      </c>
      <c r="D34" s="18" t="s">
        <v>296</v>
      </c>
      <c r="E34" s="18" t="s">
        <v>527</v>
      </c>
      <c r="F34" s="18" t="s">
        <v>526</v>
      </c>
      <c r="G34" s="18" t="s">
        <v>73</v>
      </c>
      <c r="H34" s="14" t="s">
        <v>291</v>
      </c>
      <c r="I34" s="14" t="s">
        <v>525</v>
      </c>
      <c r="J34" s="18" t="s">
        <v>506</v>
      </c>
      <c r="K34" s="18"/>
      <c r="L34" s="14"/>
      <c r="M34" s="14"/>
      <c r="N34" s="18"/>
      <c r="O34" s="18" t="s">
        <v>506</v>
      </c>
      <c r="P34" s="14"/>
      <c r="Q34" s="12"/>
      <c r="R34" s="15" t="s">
        <v>1498</v>
      </c>
      <c r="S34" s="17">
        <f>IFERROR(IF(I34="VINICIUS",VLOOKUP(C34,[1]Vinicius!A:E,5,0),IF(I34="GESSIVAN",VLOOKUP(C34,[1]Gessivan!B:G,5,0),IF(I34="THIAGO",VLOOKUP(C34,[1]Thiago!A:E,5,0),IF(I34="ELISABETE",VLOOKUP(C34,[1]Elisabete!A:E,5,0),"0")))),"CONFERIR")</f>
        <v>20151</v>
      </c>
      <c r="T34" s="16">
        <v>19298.107421875</v>
      </c>
      <c r="U34" s="15">
        <f>VLOOKUP(F34,[1]DE_PARA!$B$2:$C$9,2,0)+S34</f>
        <v>30151</v>
      </c>
      <c r="V34" s="15">
        <f t="shared" si="0"/>
        <v>10852.892578125</v>
      </c>
      <c r="W34" s="14" t="s">
        <v>569</v>
      </c>
      <c r="X34" s="13"/>
      <c r="Y34" s="12"/>
    </row>
    <row r="35" spans="1:25">
      <c r="A35" s="8" t="s">
        <v>506</v>
      </c>
      <c r="B35" s="18" t="s">
        <v>127</v>
      </c>
      <c r="C35" s="18" t="s">
        <v>179</v>
      </c>
      <c r="D35" s="18" t="s">
        <v>296</v>
      </c>
      <c r="E35" s="18" t="s">
        <v>568</v>
      </c>
      <c r="F35" s="18" t="s">
        <v>504</v>
      </c>
      <c r="G35" s="18" t="s">
        <v>530</v>
      </c>
      <c r="H35" s="14" t="s">
        <v>291</v>
      </c>
      <c r="I35" s="14" t="s">
        <v>525</v>
      </c>
      <c r="J35" s="18" t="s">
        <v>506</v>
      </c>
      <c r="K35" s="18"/>
      <c r="L35" s="14"/>
      <c r="M35" s="14"/>
      <c r="N35" s="18"/>
      <c r="O35" s="18" t="s">
        <v>506</v>
      </c>
      <c r="P35" s="14"/>
      <c r="Q35" s="12"/>
      <c r="R35" s="15" t="s">
        <v>1498</v>
      </c>
      <c r="S35" s="17">
        <f>IFERROR(IF(I35="VINICIUS",VLOOKUP(C35,[1]Vinicius!A:E,5,0),IF(I35="GESSIVAN",VLOOKUP(C35,[1]Gessivan!B:G,5,0),IF(I35="THIAGO",VLOOKUP(C35,[1]Thiago!A:E,5,0),IF(I35="ELISABETE",VLOOKUP(C35,[1]Elisabete!A:E,5,0),"0")))),"CONFERIR")</f>
        <v>30015</v>
      </c>
      <c r="T35" s="16">
        <v>33795.30078125</v>
      </c>
      <c r="U35" s="15">
        <f>VLOOKUP(F35,[1]DE_PARA!$B$2:$C$9,2,0)+S35</f>
        <v>40015</v>
      </c>
      <c r="V35" s="15">
        <f t="shared" si="0"/>
        <v>6219.69921875</v>
      </c>
      <c r="W35" s="14" t="s">
        <v>651</v>
      </c>
      <c r="X35" s="13" t="s">
        <v>529</v>
      </c>
      <c r="Y35" s="12" t="s">
        <v>529</v>
      </c>
    </row>
    <row r="36" spans="1:25">
      <c r="A36" s="8" t="s">
        <v>506</v>
      </c>
      <c r="B36" s="18" t="s">
        <v>127</v>
      </c>
      <c r="C36" s="18" t="s">
        <v>246</v>
      </c>
      <c r="D36" s="18" t="s">
        <v>296</v>
      </c>
      <c r="E36" s="18" t="s">
        <v>527</v>
      </c>
      <c r="F36" s="18" t="s">
        <v>526</v>
      </c>
      <c r="G36" s="18" t="s">
        <v>73</v>
      </c>
      <c r="H36" s="14" t="s">
        <v>291</v>
      </c>
      <c r="I36" s="14" t="s">
        <v>525</v>
      </c>
      <c r="J36" s="18" t="s">
        <v>500</v>
      </c>
      <c r="K36" s="18" t="s">
        <v>548</v>
      </c>
      <c r="L36" s="14" t="s">
        <v>501</v>
      </c>
      <c r="M36" s="14" t="s">
        <v>550</v>
      </c>
      <c r="N36" s="18" t="s">
        <v>1444</v>
      </c>
      <c r="O36" s="18" t="s">
        <v>506</v>
      </c>
      <c r="P36" s="14"/>
      <c r="Q36" s="12">
        <v>45880</v>
      </c>
      <c r="R36" s="15">
        <v>1</v>
      </c>
      <c r="S36" s="17">
        <f>IFERROR(IF(I36="VINICIUS",VLOOKUP(C36,[1]Vinicius!A:E,5,0),IF(I36="GESSIVAN",VLOOKUP(C36,[1]Gessivan!B:G,5,0),IF(I36="THIAGO",VLOOKUP(C36,[1]Thiago!A:E,5,0),IF(I36="ELISABETE",VLOOKUP(C36,[1]Elisabete!A:E,5,0),"0")))),"CONFERIR")</f>
        <v>9296</v>
      </c>
      <c r="T36" s="16">
        <v>19074.599609375</v>
      </c>
      <c r="U36" s="15">
        <f>VLOOKUP(F36,[1]DE_PARA!$B$2:$C$9,2,0)+S36</f>
        <v>19296</v>
      </c>
      <c r="V36" s="15">
        <f t="shared" si="0"/>
        <v>221.400390625</v>
      </c>
      <c r="W36" s="14"/>
      <c r="X36" s="13"/>
      <c r="Y36" s="12"/>
    </row>
    <row r="37" spans="1:25">
      <c r="A37" s="8" t="s">
        <v>506</v>
      </c>
      <c r="B37" s="18" t="s">
        <v>138</v>
      </c>
      <c r="C37" s="18" t="s">
        <v>142</v>
      </c>
      <c r="D37" s="18" t="s">
        <v>335</v>
      </c>
      <c r="E37" s="18" t="s">
        <v>523</v>
      </c>
      <c r="F37" s="18" t="s">
        <v>542</v>
      </c>
      <c r="G37" s="18" t="s">
        <v>530</v>
      </c>
      <c r="H37" s="14" t="s">
        <v>295</v>
      </c>
      <c r="I37" s="14" t="s">
        <v>525</v>
      </c>
      <c r="J37" s="18" t="s">
        <v>506</v>
      </c>
      <c r="K37" s="18"/>
      <c r="L37" s="14"/>
      <c r="M37" s="14"/>
      <c r="N37" s="18"/>
      <c r="O37" s="18" t="s">
        <v>506</v>
      </c>
      <c r="P37" s="14"/>
      <c r="Q37" s="12"/>
      <c r="R37" s="15" t="s">
        <v>1498</v>
      </c>
      <c r="S37" s="17">
        <f>IFERROR(IF(I37="VINICIUS",VLOOKUP(C37,[1]Vinicius!A:E,5,0),IF(I37="GESSIVAN",VLOOKUP(C37,[1]Gessivan!B:G,5,0),IF(I37="THIAGO",VLOOKUP(C37,[1]Thiago!A:E,5,0),IF(I37="ELISABETE",VLOOKUP(C37,[1]Elisabete!A:E,5,0),"0")))),"CONFERIR")</f>
        <v>20586</v>
      </c>
      <c r="T37" s="16">
        <v>33315.90234375</v>
      </c>
      <c r="U37" s="15">
        <f>VLOOKUP(F37,[1]DE_PARA!$B$2:$C$9,2,0)+S37</f>
        <v>40586</v>
      </c>
      <c r="V37" s="15">
        <f t="shared" si="0"/>
        <v>7270.09765625</v>
      </c>
      <c r="W37" s="14"/>
      <c r="X37" s="13" t="s">
        <v>529</v>
      </c>
      <c r="Y37" s="12" t="s">
        <v>529</v>
      </c>
    </row>
    <row r="38" spans="1:25" ht="14.25" customHeight="1">
      <c r="A38" s="8" t="s">
        <v>506</v>
      </c>
      <c r="B38" s="18" t="s">
        <v>158</v>
      </c>
      <c r="C38" s="18" t="s">
        <v>300</v>
      </c>
      <c r="D38" s="18" t="s">
        <v>301</v>
      </c>
      <c r="E38" s="18" t="s">
        <v>505</v>
      </c>
      <c r="F38" s="18" t="s">
        <v>504</v>
      </c>
      <c r="G38" s="18" t="s">
        <v>514</v>
      </c>
      <c r="H38" s="14" t="s">
        <v>302</v>
      </c>
      <c r="I38" s="14" t="s">
        <v>513</v>
      </c>
      <c r="J38" s="18" t="s">
        <v>506</v>
      </c>
      <c r="K38" s="18"/>
      <c r="L38" s="18"/>
      <c r="M38" s="18"/>
      <c r="N38" s="18"/>
      <c r="O38" s="18" t="s">
        <v>506</v>
      </c>
      <c r="P38" s="21"/>
      <c r="Q38" s="19"/>
      <c r="R38" s="15" t="s">
        <v>1498</v>
      </c>
      <c r="S38" s="17">
        <f>IFERROR(IF(I38="VINICIUS",VLOOKUP(C38,[1]Vinicius!A:E,5,0),IF(I38="GESSIVAN",VLOOKUP(C38,[1]Gessivan!B:G,5,0),IF(I38="THIAGO",VLOOKUP(C38,[1]Thiago!A:E,5,0),IF(I38="ELISABETE",VLOOKUP(C38,[1]Elisabete!A:E,5,0),"0")))),"CONFERIR")</f>
        <v>75069</v>
      </c>
      <c r="T38" s="16">
        <v>79079</v>
      </c>
      <c r="U38" s="15">
        <f>VLOOKUP(F38,[1]DE_PARA!$B$2:$C$9,2,0)+S38</f>
        <v>85069</v>
      </c>
      <c r="V38" s="15">
        <f t="shared" si="0"/>
        <v>5990</v>
      </c>
      <c r="W38" s="14" t="s">
        <v>634</v>
      </c>
      <c r="X38" s="13"/>
      <c r="Y38" s="12"/>
    </row>
    <row r="39" spans="1:25">
      <c r="A39" s="8" t="s">
        <v>506</v>
      </c>
      <c r="B39" s="18" t="s">
        <v>158</v>
      </c>
      <c r="C39" s="18" t="s">
        <v>305</v>
      </c>
      <c r="D39" s="18" t="s">
        <v>301</v>
      </c>
      <c r="E39" s="18" t="s">
        <v>523</v>
      </c>
      <c r="F39" s="18" t="s">
        <v>526</v>
      </c>
      <c r="G39" s="18" t="s">
        <v>514</v>
      </c>
      <c r="H39" s="14" t="s">
        <v>302</v>
      </c>
      <c r="I39" s="14" t="s">
        <v>513</v>
      </c>
      <c r="J39" s="18" t="s">
        <v>506</v>
      </c>
      <c r="K39" s="18"/>
      <c r="L39" s="18"/>
      <c r="M39" s="18"/>
      <c r="N39" s="18"/>
      <c r="O39" s="18" t="s">
        <v>506</v>
      </c>
      <c r="P39" s="14"/>
      <c r="Q39" s="19"/>
      <c r="R39" s="15" t="s">
        <v>1498</v>
      </c>
      <c r="S39" s="17">
        <f>IFERROR(IF(I39="VINICIUS",VLOOKUP(C39,[1]Vinicius!A:E,5,0),IF(I39="GESSIVAN",VLOOKUP(C39,[1]Gessivan!B:G,5,0),IF(I39="THIAGO",VLOOKUP(C39,[1]Thiago!A:E,5,0),IF(I39="ELISABETE",VLOOKUP(C39,[1]Elisabete!A:E,5,0),"0")))),"CONFERIR")</f>
        <v>91290</v>
      </c>
      <c r="T39" s="16">
        <v>95432</v>
      </c>
      <c r="U39" s="15">
        <f>VLOOKUP(F39,[1]DE_PARA!$B$2:$C$9,2,0)+S39</f>
        <v>101290</v>
      </c>
      <c r="V39" s="15">
        <f t="shared" si="0"/>
        <v>5858</v>
      </c>
      <c r="W39" s="14" t="s">
        <v>634</v>
      </c>
      <c r="X39" s="13"/>
      <c r="Y39" s="12"/>
    </row>
    <row r="40" spans="1:25">
      <c r="A40" s="8" t="s">
        <v>500</v>
      </c>
      <c r="B40" s="18" t="s">
        <v>158</v>
      </c>
      <c r="C40" s="18" t="s">
        <v>309</v>
      </c>
      <c r="D40" s="18" t="s">
        <v>301</v>
      </c>
      <c r="E40" s="18" t="s">
        <v>505</v>
      </c>
      <c r="F40" s="18" t="s">
        <v>504</v>
      </c>
      <c r="G40" s="18" t="s">
        <v>514</v>
      </c>
      <c r="H40" s="14" t="s">
        <v>302</v>
      </c>
      <c r="I40" s="14" t="s">
        <v>513</v>
      </c>
      <c r="J40" s="18" t="s">
        <v>506</v>
      </c>
      <c r="K40" s="18"/>
      <c r="L40" s="14"/>
      <c r="M40" s="14"/>
      <c r="N40" s="18"/>
      <c r="O40" s="18" t="s">
        <v>506</v>
      </c>
      <c r="P40" s="21"/>
      <c r="Q40" s="12"/>
      <c r="R40" s="15" t="s">
        <v>1498</v>
      </c>
      <c r="S40" s="17">
        <f>IFERROR(IF(I40="VINICIUS",VLOOKUP(C40,[1]Vinicius!A:E,5,0),IF(I40="GESSIVAN",VLOOKUP(C40,[1]Gessivan!B:G,5,0),IF(I40="THIAGO",VLOOKUP(C40,[1]Thiago!A:E,5,0),IF(I40="ELISABETE",VLOOKUP(C40,[1]Elisabete!A:E,5,0),"0")))),"CONFERIR")</f>
        <v>77227</v>
      </c>
      <c r="T40" s="16">
        <v>87242.171875</v>
      </c>
      <c r="U40" s="15">
        <f>VLOOKUP(F40,[1]DE_PARA!$B$2:$C$9,2,0)+S40</f>
        <v>87227</v>
      </c>
      <c r="V40" s="15">
        <f t="shared" si="0"/>
        <v>-15.171875</v>
      </c>
      <c r="W40" s="14" t="s">
        <v>634</v>
      </c>
      <c r="X40" s="13" t="s">
        <v>519</v>
      </c>
      <c r="Y40" s="12" t="s">
        <v>519</v>
      </c>
    </row>
    <row r="41" spans="1:25">
      <c r="A41" s="8" t="s">
        <v>506</v>
      </c>
      <c r="B41" s="18" t="s">
        <v>158</v>
      </c>
      <c r="C41" s="18" t="s">
        <v>310</v>
      </c>
      <c r="D41" s="18" t="s">
        <v>301</v>
      </c>
      <c r="E41" s="18" t="s">
        <v>637</v>
      </c>
      <c r="F41" s="18" t="s">
        <v>636</v>
      </c>
      <c r="G41" s="18" t="s">
        <v>514</v>
      </c>
      <c r="H41" s="14" t="s">
        <v>302</v>
      </c>
      <c r="I41" s="14" t="s">
        <v>513</v>
      </c>
      <c r="J41" s="18" t="s">
        <v>506</v>
      </c>
      <c r="K41" s="18"/>
      <c r="L41" s="18"/>
      <c r="M41" s="18"/>
      <c r="N41" s="18"/>
      <c r="O41" s="18" t="s">
        <v>506</v>
      </c>
      <c r="P41" s="18"/>
      <c r="Q41" s="19"/>
      <c r="R41" s="15" t="s">
        <v>1498</v>
      </c>
      <c r="S41" s="17">
        <f>IFERROR(IF(I41="VINICIUS",VLOOKUP(C41,[1]Vinicius!A:E,5,0),IF(I41="GESSIVAN",VLOOKUP(C41,[1]Gessivan!B:G,5,0),IF(I41="THIAGO",VLOOKUP(C41,[1]Thiago!A:E,5,0),IF(I41="ELISABETE",VLOOKUP(C41,[1]Elisabete!A:E,5,0),"0")))),"CONFERIR")</f>
        <v>90109</v>
      </c>
      <c r="T41" s="16">
        <v>111765</v>
      </c>
      <c r="U41" s="15">
        <f>VLOOKUP(F41,[1]DE_PARA!$B$2:$C$9,2,0)+S41</f>
        <v>110109</v>
      </c>
      <c r="V41" s="15">
        <f t="shared" si="0"/>
        <v>-1656</v>
      </c>
      <c r="W41" s="14" t="s">
        <v>641</v>
      </c>
      <c r="X41" s="13"/>
      <c r="Y41" s="12"/>
    </row>
    <row r="42" spans="1:25">
      <c r="A42" s="8" t="s">
        <v>506</v>
      </c>
      <c r="B42" s="18" t="s">
        <v>158</v>
      </c>
      <c r="C42" s="18" t="s">
        <v>311</v>
      </c>
      <c r="D42" s="18" t="s">
        <v>301</v>
      </c>
      <c r="E42" s="18" t="s">
        <v>637</v>
      </c>
      <c r="F42" s="18" t="s">
        <v>636</v>
      </c>
      <c r="G42" s="18" t="s">
        <v>514</v>
      </c>
      <c r="H42" s="14" t="s">
        <v>302</v>
      </c>
      <c r="I42" s="14" t="s">
        <v>513</v>
      </c>
      <c r="J42" s="18" t="s">
        <v>506</v>
      </c>
      <c r="K42" s="18"/>
      <c r="L42" s="14"/>
      <c r="M42" s="14"/>
      <c r="N42" s="18"/>
      <c r="O42" s="18" t="s">
        <v>506</v>
      </c>
      <c r="P42" s="14"/>
      <c r="Q42" s="12"/>
      <c r="R42" s="15" t="s">
        <v>1498</v>
      </c>
      <c r="S42" s="17">
        <f>IFERROR(IF(I42="VINICIUS",VLOOKUP(C42,[1]Vinicius!A:E,5,0),IF(I42="GESSIVAN",VLOOKUP(C42,[1]Gessivan!B:G,5,0),IF(I42="THIAGO",VLOOKUP(C42,[1]Thiago!A:E,5,0),IF(I42="ELISABETE",VLOOKUP(C42,[1]Elisabete!A:E,5,0),"0")))),"CONFERIR")</f>
        <v>95930</v>
      </c>
      <c r="T42" s="16">
        <v>111813</v>
      </c>
      <c r="U42" s="15">
        <f>VLOOKUP(F42,[1]DE_PARA!$B$2:$C$9,2,0)+S42</f>
        <v>115930</v>
      </c>
      <c r="V42" s="15">
        <f t="shared" si="0"/>
        <v>4117</v>
      </c>
      <c r="W42" s="14" t="s">
        <v>640</v>
      </c>
      <c r="X42" s="13"/>
      <c r="Y42" s="12"/>
    </row>
    <row r="43" spans="1:25">
      <c r="A43" s="8" t="s">
        <v>506</v>
      </c>
      <c r="B43" s="18" t="s">
        <v>158</v>
      </c>
      <c r="C43" s="18" t="s">
        <v>159</v>
      </c>
      <c r="D43" s="18" t="s">
        <v>301</v>
      </c>
      <c r="E43" s="18" t="s">
        <v>523</v>
      </c>
      <c r="F43" s="18" t="s">
        <v>526</v>
      </c>
      <c r="G43" s="18" t="s">
        <v>514</v>
      </c>
      <c r="H43" s="14" t="s">
        <v>302</v>
      </c>
      <c r="I43" s="14" t="s">
        <v>513</v>
      </c>
      <c r="J43" s="18" t="s">
        <v>506</v>
      </c>
      <c r="K43" s="18"/>
      <c r="L43" s="14"/>
      <c r="M43" s="14"/>
      <c r="N43" s="18"/>
      <c r="O43" s="18" t="s">
        <v>506</v>
      </c>
      <c r="P43" s="14"/>
      <c r="Q43" s="12"/>
      <c r="R43" s="15" t="s">
        <v>1498</v>
      </c>
      <c r="S43" s="17">
        <f>IFERROR(IF(I43="VINICIUS",VLOOKUP(C43,[1]Vinicius!A:E,5,0),IF(I43="GESSIVAN",VLOOKUP(C43,[1]Gessivan!B:G,5,0),IF(I43="THIAGO",VLOOKUP(C43,[1]Thiago!A:E,5,0),IF(I43="ELISABETE",VLOOKUP(C43,[1]Elisabete!A:E,5,0),"0")))),"CONFERIR")</f>
        <v>60955</v>
      </c>
      <c r="T43" s="16">
        <v>70766</v>
      </c>
      <c r="U43" s="15">
        <f>VLOOKUP(F43,[1]DE_PARA!$B$2:$C$9,2,0)+S43</f>
        <v>70955</v>
      </c>
      <c r="V43" s="15">
        <f t="shared" si="0"/>
        <v>189</v>
      </c>
      <c r="W43" s="14" t="s">
        <v>639</v>
      </c>
      <c r="X43" s="13" t="s">
        <v>638</v>
      </c>
      <c r="Y43" s="12" t="s">
        <v>638</v>
      </c>
    </row>
    <row r="44" spans="1:25">
      <c r="A44" s="8" t="s">
        <v>500</v>
      </c>
      <c r="B44" s="18" t="s">
        <v>158</v>
      </c>
      <c r="C44" s="18" t="s">
        <v>315</v>
      </c>
      <c r="D44" s="18" t="s">
        <v>301</v>
      </c>
      <c r="E44" s="18" t="s">
        <v>537</v>
      </c>
      <c r="F44" s="18" t="s">
        <v>504</v>
      </c>
      <c r="G44" s="18" t="s">
        <v>514</v>
      </c>
      <c r="H44" s="14" t="s">
        <v>302</v>
      </c>
      <c r="I44" s="14" t="s">
        <v>513</v>
      </c>
      <c r="J44" s="18" t="s">
        <v>506</v>
      </c>
      <c r="K44" s="18"/>
      <c r="L44" s="14"/>
      <c r="M44" s="14"/>
      <c r="N44" s="18"/>
      <c r="O44" s="18" t="s">
        <v>506</v>
      </c>
      <c r="P44" s="14"/>
      <c r="Q44" s="12"/>
      <c r="R44" s="15" t="s">
        <v>1498</v>
      </c>
      <c r="S44" s="17">
        <f>IFERROR(IF(I44="VINICIUS",VLOOKUP(C44,[1]Vinicius!A:E,5,0),IF(I44="GESSIVAN",VLOOKUP(C44,[1]Gessivan!B:G,5,0),IF(I44="THIAGO",VLOOKUP(C44,[1]Thiago!A:E,5,0),IF(I44="ELISABETE",VLOOKUP(C44,[1]Elisabete!A:E,5,0),"0")))),"CONFERIR")</f>
        <v>52569</v>
      </c>
      <c r="T44" s="16">
        <v>65338</v>
      </c>
      <c r="U44" s="15">
        <f>VLOOKUP(F44,[1]DE_PARA!$B$2:$C$9,2,0)+S44</f>
        <v>62569</v>
      </c>
      <c r="V44" s="15">
        <f t="shared" si="0"/>
        <v>-2769</v>
      </c>
      <c r="W44" s="14" t="s">
        <v>634</v>
      </c>
      <c r="X44" s="13">
        <v>45967</v>
      </c>
      <c r="Y44" s="12">
        <v>45967</v>
      </c>
    </row>
    <row r="45" spans="1:25">
      <c r="A45" s="8" t="s">
        <v>500</v>
      </c>
      <c r="B45" s="18" t="s">
        <v>158</v>
      </c>
      <c r="C45" s="18" t="s">
        <v>308</v>
      </c>
      <c r="D45" s="18" t="s">
        <v>301</v>
      </c>
      <c r="E45" s="18" t="s">
        <v>505</v>
      </c>
      <c r="F45" s="18" t="s">
        <v>504</v>
      </c>
      <c r="G45" s="18" t="s">
        <v>514</v>
      </c>
      <c r="H45" s="14" t="s">
        <v>302</v>
      </c>
      <c r="I45" s="14" t="s">
        <v>513</v>
      </c>
      <c r="J45" s="18" t="s">
        <v>500</v>
      </c>
      <c r="K45" s="18" t="s">
        <v>1630</v>
      </c>
      <c r="L45" s="14" t="s">
        <v>501</v>
      </c>
      <c r="M45" s="14"/>
      <c r="N45" s="18"/>
      <c r="O45" s="18" t="s">
        <v>500</v>
      </c>
      <c r="P45" s="14"/>
      <c r="Q45" s="12">
        <v>45882</v>
      </c>
      <c r="R45" s="15" t="s">
        <v>1498</v>
      </c>
      <c r="S45" s="17">
        <f>IFERROR(IF(I45="VINICIUS",VLOOKUP(C45,[1]Vinicius!A:E,5,0),IF(I45="GESSIVAN",VLOOKUP(C45,[1]Gessivan!B:G,5,0),IF(I45="THIAGO",VLOOKUP(C45,[1]Thiago!A:E,5,0),IF(I45="ELISABETE",VLOOKUP(C45,[1]Elisabete!A:E,5,0),"0")))),"CONFERIR")</f>
        <v>57919</v>
      </c>
      <c r="T45" s="16">
        <v>70661</v>
      </c>
      <c r="U45" s="15">
        <f>VLOOKUP(F45,[1]DE_PARA!$B$2:$C$9,2,0)+S45</f>
        <v>67919</v>
      </c>
      <c r="V45" s="15">
        <f t="shared" si="0"/>
        <v>-2742</v>
      </c>
      <c r="W45" s="14" t="s">
        <v>642</v>
      </c>
      <c r="X45" s="13">
        <v>45967</v>
      </c>
      <c r="Y45" s="12">
        <v>45967</v>
      </c>
    </row>
    <row r="46" spans="1:25">
      <c r="A46" s="8" t="s">
        <v>506</v>
      </c>
      <c r="B46" s="18" t="s">
        <v>158</v>
      </c>
      <c r="C46" s="18" t="s">
        <v>303</v>
      </c>
      <c r="D46" s="18" t="s">
        <v>301</v>
      </c>
      <c r="E46" s="18" t="s">
        <v>637</v>
      </c>
      <c r="F46" s="18" t="s">
        <v>636</v>
      </c>
      <c r="G46" s="18" t="s">
        <v>514</v>
      </c>
      <c r="H46" s="14" t="s">
        <v>302</v>
      </c>
      <c r="I46" s="14" t="s">
        <v>513</v>
      </c>
      <c r="J46" s="18" t="s">
        <v>506</v>
      </c>
      <c r="K46" s="18"/>
      <c r="L46" s="14"/>
      <c r="M46" s="18"/>
      <c r="N46" s="18"/>
      <c r="O46" s="18" t="s">
        <v>506</v>
      </c>
      <c r="P46" s="21"/>
      <c r="Q46" s="12"/>
      <c r="R46" s="15" t="s">
        <v>1498</v>
      </c>
      <c r="S46" s="17">
        <f>IFERROR(IF(I46="VINICIUS",VLOOKUP(C46,[1]Vinicius!A:E,5,0),IF(I46="GESSIVAN",VLOOKUP(C46,[1]Gessivan!B:G,5,0),IF(I46="THIAGO",VLOOKUP(C46,[1]Thiago!A:E,5,0),IF(I46="ELISABETE",VLOOKUP(C46,[1]Elisabete!A:E,5,0),"0")))),"CONFERIR")</f>
        <v>103623</v>
      </c>
      <c r="T46" s="16">
        <v>117717.5625</v>
      </c>
      <c r="U46" s="15">
        <f>VLOOKUP(F46,[1]DE_PARA!$B$2:$C$9,2,0)+S46</f>
        <v>123623</v>
      </c>
      <c r="V46" s="15">
        <f t="shared" si="0"/>
        <v>5905.4375</v>
      </c>
      <c r="W46" s="14" t="s">
        <v>644</v>
      </c>
      <c r="X46" s="13"/>
      <c r="Y46" s="12"/>
    </row>
    <row r="47" spans="1:25">
      <c r="A47" s="8" t="s">
        <v>506</v>
      </c>
      <c r="B47" s="18" t="s">
        <v>158</v>
      </c>
      <c r="C47" s="18" t="s">
        <v>306</v>
      </c>
      <c r="D47" s="18" t="s">
        <v>301</v>
      </c>
      <c r="E47" s="18" t="s">
        <v>523</v>
      </c>
      <c r="F47" s="18" t="s">
        <v>526</v>
      </c>
      <c r="G47" s="18" t="s">
        <v>514</v>
      </c>
      <c r="H47" s="14" t="s">
        <v>302</v>
      </c>
      <c r="I47" s="14" t="s">
        <v>513</v>
      </c>
      <c r="J47" s="18" t="s">
        <v>506</v>
      </c>
      <c r="K47" s="18"/>
      <c r="L47" s="14"/>
      <c r="M47" s="14"/>
      <c r="N47" s="18"/>
      <c r="O47" s="18" t="s">
        <v>506</v>
      </c>
      <c r="P47" s="14"/>
      <c r="Q47" s="12"/>
      <c r="R47" s="15" t="s">
        <v>1498</v>
      </c>
      <c r="S47" s="17">
        <f>IFERROR(IF(I47="VINICIUS",VLOOKUP(C47,[1]Vinicius!A:E,5,0),IF(I47="GESSIVAN",VLOOKUP(C47,[1]Gessivan!B:G,5,0),IF(I47="THIAGO",VLOOKUP(C47,[1]Thiago!A:E,5,0),IF(I47="ELISABETE",VLOOKUP(C47,[1]Elisabete!A:E,5,0),"0")))),"CONFERIR")</f>
        <v>79654</v>
      </c>
      <c r="T47" s="16">
        <v>90497.6953125</v>
      </c>
      <c r="U47" s="15">
        <f>VLOOKUP(F47,[1]DE_PARA!$B$2:$C$9,2,0)+S47</f>
        <v>89654</v>
      </c>
      <c r="V47" s="15">
        <f t="shared" si="0"/>
        <v>-843.6953125</v>
      </c>
      <c r="W47" s="14" t="s">
        <v>643</v>
      </c>
      <c r="X47" s="13"/>
      <c r="Y47" s="12"/>
    </row>
    <row r="48" spans="1:25">
      <c r="A48" s="8" t="s">
        <v>506</v>
      </c>
      <c r="B48" s="18" t="s">
        <v>158</v>
      </c>
      <c r="C48" s="18" t="s">
        <v>304</v>
      </c>
      <c r="D48" s="18" t="s">
        <v>301</v>
      </c>
      <c r="E48" s="18" t="s">
        <v>537</v>
      </c>
      <c r="F48" s="18" t="s">
        <v>504</v>
      </c>
      <c r="G48" s="18" t="s">
        <v>514</v>
      </c>
      <c r="H48" s="14" t="s">
        <v>302</v>
      </c>
      <c r="I48" s="14" t="s">
        <v>513</v>
      </c>
      <c r="J48" s="18" t="s">
        <v>500</v>
      </c>
      <c r="K48" s="18" t="s">
        <v>693</v>
      </c>
      <c r="L48" s="14" t="s">
        <v>501</v>
      </c>
      <c r="M48" s="14"/>
      <c r="N48" s="18"/>
      <c r="O48" s="18" t="s">
        <v>500</v>
      </c>
      <c r="P48" s="14"/>
      <c r="Q48" s="12">
        <v>45882</v>
      </c>
      <c r="R48" s="15" t="s">
        <v>1498</v>
      </c>
      <c r="S48" s="17">
        <f>IFERROR(IF(I48="VINICIUS",VLOOKUP(C48,[1]Vinicius!A:E,5,0),IF(I48="GESSIVAN",VLOOKUP(C48,[1]Gessivan!B:G,5,0),IF(I48="THIAGO",VLOOKUP(C48,[1]Thiago!A:E,5,0),IF(I48="ELISABETE",VLOOKUP(C48,[1]Elisabete!A:E,5,0),"0")))),"CONFERIR")</f>
        <v>64873</v>
      </c>
      <c r="T48" s="16">
        <v>73722</v>
      </c>
      <c r="U48" s="15">
        <f>VLOOKUP(F48,[1]DE_PARA!$B$2:$C$9,2,0)+S48</f>
        <v>74873</v>
      </c>
      <c r="V48" s="15">
        <f t="shared" si="0"/>
        <v>1151</v>
      </c>
      <c r="W48" s="14"/>
      <c r="X48" s="13">
        <v>45997</v>
      </c>
      <c r="Y48" s="12">
        <v>45997</v>
      </c>
    </row>
    <row r="49" spans="1:25">
      <c r="A49" s="8" t="s">
        <v>506</v>
      </c>
      <c r="B49" s="18" t="s">
        <v>158</v>
      </c>
      <c r="C49" s="18" t="s">
        <v>312</v>
      </c>
      <c r="D49" s="18" t="s">
        <v>301</v>
      </c>
      <c r="E49" s="18" t="s">
        <v>505</v>
      </c>
      <c r="F49" s="18" t="s">
        <v>504</v>
      </c>
      <c r="G49" s="18" t="s">
        <v>514</v>
      </c>
      <c r="H49" s="14" t="s">
        <v>302</v>
      </c>
      <c r="I49" s="14" t="s">
        <v>513</v>
      </c>
      <c r="J49" s="18" t="s">
        <v>506</v>
      </c>
      <c r="K49" s="18"/>
      <c r="L49" s="18"/>
      <c r="M49" s="18"/>
      <c r="N49" s="18"/>
      <c r="O49" s="18" t="s">
        <v>506</v>
      </c>
      <c r="P49" s="18"/>
      <c r="Q49" s="19"/>
      <c r="R49" s="15" t="s">
        <v>1498</v>
      </c>
      <c r="S49" s="17">
        <f>IFERROR(IF(I49="VINICIUS",VLOOKUP(C49,[1]Vinicius!A:E,5,0),IF(I49="GESSIVAN",VLOOKUP(C49,[1]Gessivan!B:G,5,0),IF(I49="THIAGO",VLOOKUP(C49,[1]Thiago!A:E,5,0),IF(I49="ELISABETE",VLOOKUP(C49,[1]Elisabete!A:E,5,0),"0")))),"CONFERIR")</f>
        <v>76912</v>
      </c>
      <c r="T49" s="16">
        <v>83602</v>
      </c>
      <c r="U49" s="15">
        <f>VLOOKUP(F49,[1]DE_PARA!$B$2:$C$9,2,0)+S49</f>
        <v>86912</v>
      </c>
      <c r="V49" s="15">
        <f t="shared" si="0"/>
        <v>3310</v>
      </c>
      <c r="W49" s="14"/>
      <c r="X49" s="13"/>
      <c r="Y49" s="12"/>
    </row>
    <row r="50" spans="1:25">
      <c r="A50" s="8" t="s">
        <v>500</v>
      </c>
      <c r="B50" s="18" t="s">
        <v>158</v>
      </c>
      <c r="C50" s="18" t="s">
        <v>314</v>
      </c>
      <c r="D50" s="18" t="s">
        <v>301</v>
      </c>
      <c r="E50" s="18" t="s">
        <v>537</v>
      </c>
      <c r="F50" s="18" t="s">
        <v>504</v>
      </c>
      <c r="G50" s="18" t="s">
        <v>514</v>
      </c>
      <c r="H50" s="14" t="s">
        <v>302</v>
      </c>
      <c r="I50" s="14" t="s">
        <v>513</v>
      </c>
      <c r="J50" s="18" t="s">
        <v>506</v>
      </c>
      <c r="K50" s="18"/>
      <c r="L50" s="14"/>
      <c r="M50" s="14"/>
      <c r="N50" s="18"/>
      <c r="O50" s="18" t="s">
        <v>506</v>
      </c>
      <c r="P50" s="21"/>
      <c r="Q50" s="12"/>
      <c r="R50" s="15" t="s">
        <v>1498</v>
      </c>
      <c r="S50" s="17">
        <f>IFERROR(IF(I50="VINICIUS",VLOOKUP(C50,[1]Vinicius!A:E,5,0),IF(I50="GESSIVAN",VLOOKUP(C50,[1]Gessivan!B:G,5,0),IF(I50="THIAGO",VLOOKUP(C50,[1]Thiago!A:E,5,0),IF(I50="ELISABETE",VLOOKUP(C50,[1]Elisabete!A:E,5,0),"0")))),"CONFERIR")</f>
        <v>70842</v>
      </c>
      <c r="T50" s="16">
        <v>75756</v>
      </c>
      <c r="U50" s="15">
        <f>VLOOKUP(F50,[1]DE_PARA!$B$2:$C$9,2,0)+S50</f>
        <v>80842</v>
      </c>
      <c r="V50" s="15">
        <f t="shared" si="0"/>
        <v>5086</v>
      </c>
      <c r="W50" s="14" t="s">
        <v>635</v>
      </c>
      <c r="X50" s="13">
        <v>45997</v>
      </c>
      <c r="Y50" s="12">
        <v>45997</v>
      </c>
    </row>
    <row r="51" spans="1:25">
      <c r="A51" s="8" t="s">
        <v>500</v>
      </c>
      <c r="B51" s="18" t="s">
        <v>158</v>
      </c>
      <c r="C51" s="18" t="s">
        <v>307</v>
      </c>
      <c r="D51" s="18" t="s">
        <v>301</v>
      </c>
      <c r="E51" s="18" t="s">
        <v>537</v>
      </c>
      <c r="F51" s="18" t="s">
        <v>504</v>
      </c>
      <c r="G51" s="18" t="s">
        <v>514</v>
      </c>
      <c r="H51" s="14" t="s">
        <v>302</v>
      </c>
      <c r="I51" s="14" t="s">
        <v>513</v>
      </c>
      <c r="J51" s="18" t="s">
        <v>500</v>
      </c>
      <c r="K51" s="18" t="s">
        <v>693</v>
      </c>
      <c r="L51" s="14" t="s">
        <v>501</v>
      </c>
      <c r="M51" s="14"/>
      <c r="N51" s="18"/>
      <c r="O51" s="18" t="s">
        <v>500</v>
      </c>
      <c r="P51" s="14"/>
      <c r="Q51" s="12">
        <v>45880</v>
      </c>
      <c r="R51" s="15">
        <v>1</v>
      </c>
      <c r="S51" s="17">
        <f>IFERROR(IF(I51="VINICIUS",VLOOKUP(C51,[1]Vinicius!A:E,5,0),IF(I51="GESSIVAN",VLOOKUP(C51,[1]Gessivan!B:G,5,0),IF(I51="THIAGO",VLOOKUP(C51,[1]Thiago!A:E,5,0),IF(I51="ELISABETE",VLOOKUP(C51,[1]Elisabete!A:E,5,0),"0")))),"CONFERIR")</f>
        <v>79629</v>
      </c>
      <c r="T51" s="16">
        <v>88526.21875</v>
      </c>
      <c r="U51" s="15">
        <f>VLOOKUP(F51,[1]DE_PARA!$B$2:$C$9,2,0)+S51</f>
        <v>89629</v>
      </c>
      <c r="V51" s="15">
        <f t="shared" si="0"/>
        <v>1102.78125</v>
      </c>
      <c r="W51" s="14"/>
      <c r="X51" s="13">
        <v>45967</v>
      </c>
      <c r="Y51" s="12">
        <v>45967</v>
      </c>
    </row>
    <row r="52" spans="1:25">
      <c r="A52" s="8" t="s">
        <v>506</v>
      </c>
      <c r="B52" s="18" t="s">
        <v>158</v>
      </c>
      <c r="C52" s="18" t="s">
        <v>313</v>
      </c>
      <c r="D52" s="18" t="s">
        <v>301</v>
      </c>
      <c r="E52" s="18" t="s">
        <v>637</v>
      </c>
      <c r="F52" s="18" t="s">
        <v>636</v>
      </c>
      <c r="G52" s="18" t="s">
        <v>514</v>
      </c>
      <c r="H52" s="14" t="s">
        <v>302</v>
      </c>
      <c r="I52" s="14" t="s">
        <v>513</v>
      </c>
      <c r="J52" s="18" t="s">
        <v>506</v>
      </c>
      <c r="K52" s="18"/>
      <c r="L52" s="18"/>
      <c r="M52" s="18"/>
      <c r="N52" s="18"/>
      <c r="O52" s="18" t="s">
        <v>506</v>
      </c>
      <c r="P52" s="18"/>
      <c r="Q52" s="19"/>
      <c r="R52" s="15"/>
      <c r="S52" s="17">
        <f>IFERROR(IF(I52="VINICIUS",VLOOKUP(C52,[1]Vinicius!A:E,5,0),IF(I52="GESSIVAN",VLOOKUP(C52,[1]Gessivan!B:G,5,0),IF(I52="THIAGO",VLOOKUP(C52,[1]Thiago!A:E,5,0),IF(I52="ELISABETE",VLOOKUP(C52,[1]Elisabete!A:E,5,0),"0")))),"CONFERIR")</f>
        <v>78999</v>
      </c>
      <c r="T52" s="16">
        <v>96892</v>
      </c>
      <c r="U52" s="15">
        <f>VLOOKUP(F52,[1]DE_PARA!$B$2:$C$9,2,0)+S52</f>
        <v>98999</v>
      </c>
      <c r="V52" s="15">
        <f t="shared" si="0"/>
        <v>2107</v>
      </c>
      <c r="W52" s="14"/>
      <c r="X52" s="13"/>
      <c r="Y52" s="12"/>
    </row>
    <row r="53" spans="1:25">
      <c r="A53" s="8" t="s">
        <v>500</v>
      </c>
      <c r="B53" s="18" t="s">
        <v>100</v>
      </c>
      <c r="C53" s="18" t="s">
        <v>319</v>
      </c>
      <c r="D53" s="18" t="s">
        <v>317</v>
      </c>
      <c r="E53" s="18" t="s">
        <v>505</v>
      </c>
      <c r="F53" s="18" t="s">
        <v>504</v>
      </c>
      <c r="G53" s="18" t="s">
        <v>514</v>
      </c>
      <c r="H53" s="14" t="s">
        <v>302</v>
      </c>
      <c r="I53" s="14" t="s">
        <v>513</v>
      </c>
      <c r="J53" s="18" t="s">
        <v>506</v>
      </c>
      <c r="K53" s="18"/>
      <c r="L53" s="14"/>
      <c r="M53" s="14"/>
      <c r="N53" s="18"/>
      <c r="O53" s="18" t="s">
        <v>506</v>
      </c>
      <c r="P53" s="14"/>
      <c r="Q53" s="12"/>
      <c r="R53" s="15" t="s">
        <v>1498</v>
      </c>
      <c r="S53" s="17">
        <f>IFERROR(IF(I53="VINICIUS",VLOOKUP(C53,[1]Vinicius!A:E,5,0),IF(I53="GESSIVAN",VLOOKUP(C53,[1]Gessivan!B:G,5,0),IF(I53="THIAGO",VLOOKUP(C53,[1]Thiago!A:E,5,0),IF(I53="ELISABETE",VLOOKUP(C53,[1]Elisabete!A:E,5,0),"0")))),"CONFERIR")</f>
        <v>163291</v>
      </c>
      <c r="T53" s="16">
        <v>170424</v>
      </c>
      <c r="U53" s="15">
        <f>VLOOKUP(F53,[1]DE_PARA!$B$2:$C$9,2,0)+S53</f>
        <v>173291</v>
      </c>
      <c r="V53" s="15">
        <f t="shared" si="0"/>
        <v>2867</v>
      </c>
      <c r="W53" s="14"/>
      <c r="X53" s="13" t="s">
        <v>499</v>
      </c>
      <c r="Y53" s="12"/>
    </row>
    <row r="54" spans="1:25">
      <c r="A54" s="8" t="s">
        <v>506</v>
      </c>
      <c r="B54" s="18" t="s">
        <v>100</v>
      </c>
      <c r="C54" s="18" t="s">
        <v>321</v>
      </c>
      <c r="D54" s="18" t="s">
        <v>317</v>
      </c>
      <c r="E54" s="18" t="s">
        <v>505</v>
      </c>
      <c r="F54" s="18" t="s">
        <v>504</v>
      </c>
      <c r="G54" s="18" t="s">
        <v>514</v>
      </c>
      <c r="H54" s="14" t="s">
        <v>302</v>
      </c>
      <c r="I54" s="14" t="s">
        <v>513</v>
      </c>
      <c r="J54" s="18" t="s">
        <v>506</v>
      </c>
      <c r="K54" s="18"/>
      <c r="L54" s="14"/>
      <c r="M54" s="14"/>
      <c r="N54" s="18"/>
      <c r="O54" s="18" t="s">
        <v>506</v>
      </c>
      <c r="P54" s="14"/>
      <c r="Q54" s="12"/>
      <c r="R54" s="15" t="s">
        <v>1498</v>
      </c>
      <c r="S54" s="17">
        <f>IFERROR(IF(I54="VINICIUS",VLOOKUP(C54,[1]Vinicius!A:E,5,0),IF(I54="GESSIVAN",VLOOKUP(C54,[1]Gessivan!B:G,5,0),IF(I54="THIAGO",VLOOKUP(C54,[1]Thiago!A:E,5,0),IF(I54="ELISABETE",VLOOKUP(C54,[1]Elisabete!A:E,5,0),"0")))),"CONFERIR")</f>
        <v>187595</v>
      </c>
      <c r="T54" s="16">
        <v>193739</v>
      </c>
      <c r="U54" s="15">
        <f>VLOOKUP(F54,[1]DE_PARA!$B$2:$C$9,2,0)+S54</f>
        <v>197595</v>
      </c>
      <c r="V54" s="15">
        <f t="shared" si="0"/>
        <v>3856</v>
      </c>
      <c r="W54" s="14"/>
      <c r="X54" s="13" t="s">
        <v>499</v>
      </c>
      <c r="Y54" s="12"/>
    </row>
    <row r="55" spans="1:25">
      <c r="A55" s="8" t="s">
        <v>506</v>
      </c>
      <c r="B55" s="18" t="s">
        <v>100</v>
      </c>
      <c r="C55" s="18" t="s">
        <v>108</v>
      </c>
      <c r="D55" s="18" t="s">
        <v>317</v>
      </c>
      <c r="E55" s="18" t="s">
        <v>537</v>
      </c>
      <c r="F55" s="18" t="s">
        <v>504</v>
      </c>
      <c r="G55" s="18" t="s">
        <v>503</v>
      </c>
      <c r="H55" s="14" t="s">
        <v>302</v>
      </c>
      <c r="I55" s="14" t="s">
        <v>502</v>
      </c>
      <c r="J55" s="18" t="s">
        <v>506</v>
      </c>
      <c r="K55" s="18"/>
      <c r="L55" s="14"/>
      <c r="M55" s="18"/>
      <c r="N55" s="18"/>
      <c r="O55" s="18" t="s">
        <v>506</v>
      </c>
      <c r="P55" s="14"/>
      <c r="Q55" s="12"/>
      <c r="R55" s="15" t="s">
        <v>1498</v>
      </c>
      <c r="S55" s="17">
        <f>IFERROR(IF(I55="VINICIUS",VLOOKUP(C55,[1]Vinicius!A:E,5,0),IF(I55="GESSIVAN",VLOOKUP(C55,[1]Gessivan!B:G,5,0),IF(I55="THIAGO",VLOOKUP(C55,[1]Thiago!A:E,5,0),IF(I55="ELISABETE",VLOOKUP(C55,[1]Elisabete!A:E,5,0),"0")))),"CONFERIR")</f>
        <v>115597</v>
      </c>
      <c r="T55" s="16">
        <v>122070.2265625</v>
      </c>
      <c r="U55" s="15">
        <f>VLOOKUP(F55,[1]DE_PARA!$B$2:$C$9,2,0)+S55</f>
        <v>125597</v>
      </c>
      <c r="V55" s="15">
        <f t="shared" si="0"/>
        <v>3526.7734375</v>
      </c>
      <c r="W55" s="14"/>
      <c r="X55" s="13" t="s">
        <v>499</v>
      </c>
      <c r="Y55" s="12"/>
    </row>
    <row r="56" spans="1:25">
      <c r="A56" s="8" t="s">
        <v>506</v>
      </c>
      <c r="B56" s="18" t="s">
        <v>100</v>
      </c>
      <c r="C56" s="18" t="s">
        <v>104</v>
      </c>
      <c r="D56" s="18" t="s">
        <v>317</v>
      </c>
      <c r="E56" s="18" t="s">
        <v>537</v>
      </c>
      <c r="F56" s="18" t="s">
        <v>504</v>
      </c>
      <c r="G56" s="18" t="s">
        <v>503</v>
      </c>
      <c r="H56" s="14" t="s">
        <v>302</v>
      </c>
      <c r="I56" s="14" t="s">
        <v>502</v>
      </c>
      <c r="J56" s="18" t="s">
        <v>506</v>
      </c>
      <c r="K56" s="18"/>
      <c r="L56" s="14"/>
      <c r="M56" s="14"/>
      <c r="N56" s="18"/>
      <c r="O56" s="18" t="s">
        <v>506</v>
      </c>
      <c r="P56" s="14"/>
      <c r="Q56" s="12"/>
      <c r="R56" s="15" t="s">
        <v>1498</v>
      </c>
      <c r="S56" s="17">
        <f>IFERROR(IF(I56="VINICIUS",VLOOKUP(C56,[1]Vinicius!A:E,5,0),IF(I56="GESSIVAN",VLOOKUP(C56,[1]Gessivan!B:G,5,0),IF(I56="THIAGO",VLOOKUP(C56,[1]Thiago!A:E,5,0),IF(I56="ELISABETE",VLOOKUP(C56,[1]Elisabete!A:E,5,0),"0")))),"CONFERIR")</f>
        <v>157805</v>
      </c>
      <c r="T56" s="16">
        <v>161540</v>
      </c>
      <c r="U56" s="15">
        <f>VLOOKUP(F56,[1]DE_PARA!$B$2:$C$9,2,0)+S56</f>
        <v>167805</v>
      </c>
      <c r="V56" s="15">
        <f t="shared" si="0"/>
        <v>6265</v>
      </c>
      <c r="W56" s="14"/>
      <c r="X56" s="13" t="s">
        <v>499</v>
      </c>
      <c r="Y56" s="12"/>
    </row>
    <row r="57" spans="1:25">
      <c r="A57" s="8" t="s">
        <v>506</v>
      </c>
      <c r="B57" s="18" t="s">
        <v>100</v>
      </c>
      <c r="C57" s="18" t="s">
        <v>105</v>
      </c>
      <c r="D57" s="18" t="s">
        <v>317</v>
      </c>
      <c r="E57" s="18" t="s">
        <v>537</v>
      </c>
      <c r="F57" s="18" t="s">
        <v>504</v>
      </c>
      <c r="G57" s="18" t="s">
        <v>503</v>
      </c>
      <c r="H57" s="14" t="s">
        <v>302</v>
      </c>
      <c r="I57" s="14" t="s">
        <v>502</v>
      </c>
      <c r="J57" s="18" t="s">
        <v>506</v>
      </c>
      <c r="K57" s="18"/>
      <c r="L57" s="14"/>
      <c r="M57" s="14"/>
      <c r="N57" s="18"/>
      <c r="O57" s="18" t="s">
        <v>506</v>
      </c>
      <c r="P57" s="14"/>
      <c r="Q57" s="12"/>
      <c r="R57" s="15" t="s">
        <v>1498</v>
      </c>
      <c r="S57" s="17">
        <f>IFERROR(IF(I57="VINICIUS",VLOOKUP(C57,[1]Vinicius!A:E,5,0),IF(I57="GESSIVAN",VLOOKUP(C57,[1]Gessivan!B:G,5,0),IF(I57="THIAGO",VLOOKUP(C57,[1]Thiago!A:E,5,0),IF(I57="ELISABETE",VLOOKUP(C57,[1]Elisabete!A:E,5,0),"0")))),"CONFERIR")</f>
        <v>163140</v>
      </c>
      <c r="T57" s="16">
        <v>164139</v>
      </c>
      <c r="U57" s="15">
        <f>VLOOKUP(F57,[1]DE_PARA!$B$2:$C$9,2,0)+S57</f>
        <v>173140</v>
      </c>
      <c r="V57" s="15">
        <f t="shared" si="0"/>
        <v>9001</v>
      </c>
      <c r="W57" s="14"/>
      <c r="X57" s="13" t="s">
        <v>499</v>
      </c>
      <c r="Y57" s="12"/>
    </row>
    <row r="58" spans="1:25">
      <c r="A58" s="8" t="s">
        <v>500</v>
      </c>
      <c r="B58" s="18" t="s">
        <v>100</v>
      </c>
      <c r="C58" s="18" t="s">
        <v>106</v>
      </c>
      <c r="D58" s="18" t="s">
        <v>317</v>
      </c>
      <c r="E58" s="18" t="s">
        <v>537</v>
      </c>
      <c r="F58" s="18" t="s">
        <v>504</v>
      </c>
      <c r="G58" s="18" t="s">
        <v>503</v>
      </c>
      <c r="H58" s="14" t="s">
        <v>302</v>
      </c>
      <c r="I58" s="14" t="s">
        <v>502</v>
      </c>
      <c r="J58" s="18" t="s">
        <v>506</v>
      </c>
      <c r="K58" s="18"/>
      <c r="L58" s="14"/>
      <c r="M58" s="14"/>
      <c r="N58" s="18"/>
      <c r="O58" s="18" t="s">
        <v>506</v>
      </c>
      <c r="P58" s="12"/>
      <c r="Q58" s="12"/>
      <c r="R58" s="15" t="s">
        <v>1498</v>
      </c>
      <c r="S58" s="17">
        <f>IFERROR(IF(I58="VINICIUS",VLOOKUP(C58,[1]Vinicius!A:E,5,0),IF(I58="GESSIVAN",VLOOKUP(C58,[1]Gessivan!B:G,5,0),IF(I58="THIAGO",VLOOKUP(C58,[1]Thiago!A:E,5,0),IF(I58="ELISABETE",VLOOKUP(C58,[1]Elisabete!A:E,5,0),"0")))),"CONFERIR")</f>
        <v>162683</v>
      </c>
      <c r="T58" s="16">
        <v>165089</v>
      </c>
      <c r="U58" s="15">
        <f>VLOOKUP(F58,[1]DE_PARA!$B$2:$C$9,2,0)+S58</f>
        <v>172683</v>
      </c>
      <c r="V58" s="15">
        <f t="shared" si="0"/>
        <v>7594</v>
      </c>
      <c r="W58" s="14"/>
      <c r="X58" s="13" t="s">
        <v>499</v>
      </c>
      <c r="Y58" s="12"/>
    </row>
    <row r="59" spans="1:25">
      <c r="A59" s="8" t="s">
        <v>506</v>
      </c>
      <c r="B59" s="18" t="s">
        <v>100</v>
      </c>
      <c r="C59" s="14" t="s">
        <v>109</v>
      </c>
      <c r="D59" s="18" t="s">
        <v>317</v>
      </c>
      <c r="E59" s="18" t="s">
        <v>537</v>
      </c>
      <c r="F59" s="18" t="s">
        <v>504</v>
      </c>
      <c r="G59" s="18" t="s">
        <v>503</v>
      </c>
      <c r="H59" s="14" t="s">
        <v>302</v>
      </c>
      <c r="I59" s="14" t="s">
        <v>502</v>
      </c>
      <c r="J59" s="18" t="s">
        <v>506</v>
      </c>
      <c r="K59" s="18"/>
      <c r="L59" s="14"/>
      <c r="M59" s="14"/>
      <c r="N59" s="18"/>
      <c r="O59" s="18" t="s">
        <v>506</v>
      </c>
      <c r="P59" s="14"/>
      <c r="Q59" s="12"/>
      <c r="R59" s="15">
        <v>1</v>
      </c>
      <c r="S59" s="17">
        <f>IFERROR(IF(I59="VINICIUS",VLOOKUP(C59,[1]Vinicius!A:E,5,0),IF(I59="GESSIVAN",VLOOKUP(C59,[1]Gessivan!B:G,5,0),IF(I59="THIAGO",VLOOKUP(C59,[1]Thiago!A:E,5,0),IF(I59="ELISABETE",VLOOKUP(C59,[1]Elisabete!A:E,5,0),"0")))),"CONFERIR")</f>
        <v>135184</v>
      </c>
      <c r="T59" s="16">
        <v>139380</v>
      </c>
      <c r="U59" s="15">
        <f>VLOOKUP(F59,[1]DE_PARA!$B$2:$C$9,2,0)+S59</f>
        <v>145184</v>
      </c>
      <c r="V59" s="15">
        <f t="shared" si="0"/>
        <v>5804</v>
      </c>
      <c r="W59" s="14"/>
      <c r="X59" s="13" t="s">
        <v>499</v>
      </c>
      <c r="Y59" s="12"/>
    </row>
    <row r="60" spans="1:25">
      <c r="A60" s="8" t="s">
        <v>506</v>
      </c>
      <c r="B60" s="18" t="s">
        <v>100</v>
      </c>
      <c r="C60" s="18" t="s">
        <v>107</v>
      </c>
      <c r="D60" s="18" t="s">
        <v>317</v>
      </c>
      <c r="E60" s="18" t="s">
        <v>537</v>
      </c>
      <c r="F60" s="18" t="s">
        <v>504</v>
      </c>
      <c r="G60" s="18" t="s">
        <v>503</v>
      </c>
      <c r="H60" s="14" t="s">
        <v>302</v>
      </c>
      <c r="I60" s="14" t="s">
        <v>502</v>
      </c>
      <c r="J60" s="18" t="s">
        <v>500</v>
      </c>
      <c r="K60" s="18" t="s">
        <v>548</v>
      </c>
      <c r="L60" s="18" t="s">
        <v>501</v>
      </c>
      <c r="M60" s="14"/>
      <c r="N60" s="18"/>
      <c r="O60" s="18" t="s">
        <v>500</v>
      </c>
      <c r="P60" s="18"/>
      <c r="Q60" s="19">
        <v>45882</v>
      </c>
      <c r="R60" s="15">
        <v>0</v>
      </c>
      <c r="S60" s="17">
        <f>IFERROR(IF(I60="VINICIUS",VLOOKUP(C60,[1]Vinicius!A:E,5,0),IF(I60="GESSIVAN",VLOOKUP(C60,[1]Gessivan!B:G,5,0),IF(I60="THIAGO",VLOOKUP(C60,[1]Thiago!A:E,5,0),IF(I60="ELISABETE",VLOOKUP(C60,[1]Elisabete!A:E,5,0),"0")))),"CONFERIR")</f>
        <v>191591</v>
      </c>
      <c r="T60" s="16">
        <v>201694</v>
      </c>
      <c r="U60" s="15">
        <f>VLOOKUP(F60,[1]DE_PARA!$B$2:$C$9,2,0)+S60</f>
        <v>201591</v>
      </c>
      <c r="V60" s="15">
        <f t="shared" si="0"/>
        <v>-103</v>
      </c>
      <c r="W60" s="14"/>
      <c r="X60" s="13"/>
      <c r="Y60" s="12"/>
    </row>
    <row r="61" spans="1:25">
      <c r="A61" s="8" t="s">
        <v>506</v>
      </c>
      <c r="B61" s="18" t="s">
        <v>100</v>
      </c>
      <c r="C61" s="18" t="s">
        <v>316</v>
      </c>
      <c r="D61" s="18" t="s">
        <v>317</v>
      </c>
      <c r="E61" s="18" t="s">
        <v>537</v>
      </c>
      <c r="F61" s="18" t="s">
        <v>504</v>
      </c>
      <c r="G61" s="18" t="s">
        <v>503</v>
      </c>
      <c r="H61" s="14" t="s">
        <v>302</v>
      </c>
      <c r="I61" s="14" t="s">
        <v>502</v>
      </c>
      <c r="J61" s="18" t="s">
        <v>500</v>
      </c>
      <c r="K61" s="18" t="s">
        <v>548</v>
      </c>
      <c r="L61" s="14" t="s">
        <v>501</v>
      </c>
      <c r="M61" s="14" t="s">
        <v>550</v>
      </c>
      <c r="N61" s="14" t="s">
        <v>1441</v>
      </c>
      <c r="O61" s="18" t="s">
        <v>506</v>
      </c>
      <c r="P61" s="14"/>
      <c r="Q61" s="12">
        <v>45882</v>
      </c>
      <c r="R61" s="15">
        <v>0</v>
      </c>
      <c r="S61" s="17">
        <f>IFERROR(IF(I61="VINICIUS",VLOOKUP(C61,[1]Vinicius!A:E,5,0),IF(I61="GESSIVAN",VLOOKUP(C61,[1]Gessivan!B:G,5,0),IF(I61="THIAGO",VLOOKUP(C61,[1]Thiago!A:E,5,0),IF(I61="ELISABETE",VLOOKUP(C61,[1]Elisabete!A:E,5,0),"0")))),"CONFERIR")</f>
        <v>148083</v>
      </c>
      <c r="T61" s="16">
        <v>157785</v>
      </c>
      <c r="U61" s="15">
        <f>VLOOKUP(F61,[1]DE_PARA!$B$2:$C$9,2,0)+S61</f>
        <v>158083</v>
      </c>
      <c r="V61" s="15">
        <f t="shared" si="0"/>
        <v>298</v>
      </c>
      <c r="W61" s="14" t="s">
        <v>633</v>
      </c>
      <c r="X61" s="13"/>
      <c r="Y61" s="12"/>
    </row>
    <row r="62" spans="1:25">
      <c r="A62" s="8" t="s">
        <v>506</v>
      </c>
      <c r="B62" s="18" t="s">
        <v>100</v>
      </c>
      <c r="C62" s="18" t="s">
        <v>318</v>
      </c>
      <c r="D62" s="18" t="s">
        <v>317</v>
      </c>
      <c r="E62" s="18" t="s">
        <v>537</v>
      </c>
      <c r="F62" s="18" t="s">
        <v>504</v>
      </c>
      <c r="G62" s="18" t="s">
        <v>503</v>
      </c>
      <c r="H62" s="14" t="s">
        <v>302</v>
      </c>
      <c r="I62" s="14" t="s">
        <v>502</v>
      </c>
      <c r="J62" s="18" t="s">
        <v>500</v>
      </c>
      <c r="K62" s="18" t="s">
        <v>1503</v>
      </c>
      <c r="L62" s="14" t="s">
        <v>501</v>
      </c>
      <c r="M62" s="14"/>
      <c r="N62" s="18"/>
      <c r="O62" s="18" t="s">
        <v>500</v>
      </c>
      <c r="P62" s="18"/>
      <c r="Q62" s="12">
        <v>45881</v>
      </c>
      <c r="R62" s="15">
        <v>0</v>
      </c>
      <c r="S62" s="17">
        <f>IFERROR(IF(I62="VINICIUS",VLOOKUP(C62,[1]Vinicius!A:E,5,0),IF(I62="GESSIVAN",VLOOKUP(C62,[1]Gessivan!B:G,5,0),IF(I62="THIAGO",VLOOKUP(C62,[1]Thiago!A:E,5,0),IF(I62="ELISABETE",VLOOKUP(C62,[1]Elisabete!A:E,5,0),"0")))),"CONFERIR")</f>
        <v>129086</v>
      </c>
      <c r="T62" s="16">
        <v>136879</v>
      </c>
      <c r="U62" s="15">
        <f>VLOOKUP(F62,[1]DE_PARA!$B$2:$C$9,2,0)+S62</f>
        <v>139086</v>
      </c>
      <c r="V62" s="15">
        <f t="shared" si="0"/>
        <v>2207</v>
      </c>
      <c r="W62" s="14" t="s">
        <v>619</v>
      </c>
      <c r="X62" s="13" t="s">
        <v>499</v>
      </c>
      <c r="Y62" s="12"/>
    </row>
    <row r="63" spans="1:25">
      <c r="A63" s="8" t="s">
        <v>500</v>
      </c>
      <c r="B63" s="18" t="s">
        <v>100</v>
      </c>
      <c r="C63" s="18" t="s">
        <v>101</v>
      </c>
      <c r="D63" s="18" t="s">
        <v>317</v>
      </c>
      <c r="E63" s="18" t="s">
        <v>537</v>
      </c>
      <c r="F63" s="18" t="s">
        <v>504</v>
      </c>
      <c r="G63" s="18" t="s">
        <v>503</v>
      </c>
      <c r="H63" s="14" t="s">
        <v>302</v>
      </c>
      <c r="I63" s="14" t="s">
        <v>502</v>
      </c>
      <c r="J63" s="18" t="s">
        <v>500</v>
      </c>
      <c r="K63" s="18" t="s">
        <v>1440</v>
      </c>
      <c r="L63" s="14" t="s">
        <v>501</v>
      </c>
      <c r="M63" s="14" t="s">
        <v>550</v>
      </c>
      <c r="N63" s="18" t="s">
        <v>888</v>
      </c>
      <c r="O63" s="18" t="s">
        <v>506</v>
      </c>
      <c r="P63" s="14"/>
      <c r="Q63" s="12">
        <v>45878</v>
      </c>
      <c r="R63" s="15">
        <v>3</v>
      </c>
      <c r="S63" s="17">
        <f>IFERROR(IF(I63="VINICIUS",VLOOKUP(C63,[1]Vinicius!A:E,5,0),IF(I63="GESSIVAN",VLOOKUP(C63,[1]Gessivan!B:G,5,0),IF(I63="THIAGO",VLOOKUP(C63,[1]Thiago!A:E,5,0),IF(I63="ELISABETE",VLOOKUP(C63,[1]Elisabete!A:E,5,0),"0")))),"CONFERIR")</f>
        <v>115164</v>
      </c>
      <c r="T63" s="16">
        <v>122441</v>
      </c>
      <c r="U63" s="15">
        <f>VLOOKUP(F63,[1]DE_PARA!$B$2:$C$9,2,0)+S63</f>
        <v>125164</v>
      </c>
      <c r="V63" s="15">
        <f t="shared" si="0"/>
        <v>2723</v>
      </c>
      <c r="W63" s="14" t="s">
        <v>619</v>
      </c>
      <c r="X63" s="13" t="s">
        <v>499</v>
      </c>
      <c r="Y63" s="12"/>
    </row>
    <row r="64" spans="1:25">
      <c r="A64" s="8" t="s">
        <v>506</v>
      </c>
      <c r="B64" s="18" t="s">
        <v>100</v>
      </c>
      <c r="C64" s="18" t="s">
        <v>320</v>
      </c>
      <c r="D64" s="18" t="s">
        <v>317</v>
      </c>
      <c r="E64" s="18" t="s">
        <v>537</v>
      </c>
      <c r="F64" s="18" t="s">
        <v>504</v>
      </c>
      <c r="G64" s="18" t="s">
        <v>503</v>
      </c>
      <c r="H64" s="14" t="s">
        <v>302</v>
      </c>
      <c r="I64" s="14" t="s">
        <v>502</v>
      </c>
      <c r="J64" s="18" t="s">
        <v>500</v>
      </c>
      <c r="K64" s="18" t="s">
        <v>1439</v>
      </c>
      <c r="L64" s="14" t="s">
        <v>501</v>
      </c>
      <c r="M64" s="14"/>
      <c r="N64" s="18"/>
      <c r="O64" s="18" t="s">
        <v>500</v>
      </c>
      <c r="P64" s="18"/>
      <c r="Q64" s="12">
        <v>45881</v>
      </c>
      <c r="R64" s="15">
        <v>0</v>
      </c>
      <c r="S64" s="17">
        <f>IFERROR(IF(I64="VINICIUS",VLOOKUP(C64,[1]Vinicius!A:E,5,0),IF(I64="GESSIVAN",VLOOKUP(C64,[1]Gessivan!B:G,5,0),IF(I64="THIAGO",VLOOKUP(C64,[1]Thiago!A:E,5,0),IF(I64="ELISABETE",VLOOKUP(C64,[1]Elisabete!A:E,5,0),"0")))),"CONFERIR")</f>
        <v>175531</v>
      </c>
      <c r="T64" s="16">
        <v>176165.78125</v>
      </c>
      <c r="U64" s="15">
        <f>VLOOKUP(F64,[1]DE_PARA!$B$2:$C$9,2,0)+S64</f>
        <v>185531</v>
      </c>
      <c r="V64" s="15">
        <f t="shared" si="0"/>
        <v>9365.21875</v>
      </c>
      <c r="W64" s="14"/>
      <c r="X64" s="13" t="s">
        <v>499</v>
      </c>
      <c r="Y64" s="12"/>
    </row>
    <row r="65" spans="1:25">
      <c r="A65" s="8" t="s">
        <v>500</v>
      </c>
      <c r="B65" s="18" t="s">
        <v>100</v>
      </c>
      <c r="C65" s="18" t="s">
        <v>322</v>
      </c>
      <c r="D65" s="18" t="s">
        <v>317</v>
      </c>
      <c r="E65" s="18" t="s">
        <v>523</v>
      </c>
      <c r="F65" s="18" t="s">
        <v>526</v>
      </c>
      <c r="G65" s="18" t="s">
        <v>514</v>
      </c>
      <c r="H65" s="14" t="s">
        <v>302</v>
      </c>
      <c r="I65" s="14" t="s">
        <v>513</v>
      </c>
      <c r="J65" s="18" t="s">
        <v>500</v>
      </c>
      <c r="K65" s="18" t="s">
        <v>551</v>
      </c>
      <c r="L65" s="14" t="s">
        <v>507</v>
      </c>
      <c r="M65" s="14" t="s">
        <v>507</v>
      </c>
      <c r="N65" s="18" t="s">
        <v>632</v>
      </c>
      <c r="O65" s="18" t="s">
        <v>506</v>
      </c>
      <c r="P65" s="14">
        <v>6446313</v>
      </c>
      <c r="Q65" s="12">
        <v>45709</v>
      </c>
      <c r="R65" s="15">
        <v>172</v>
      </c>
      <c r="S65" s="17">
        <f>IFERROR(IF(I65="VINICIUS",VLOOKUP(C65,[1]Vinicius!A:E,5,0),IF(I65="GESSIVAN",VLOOKUP(C65,[1]Gessivan!B:G,5,0),IF(I65="THIAGO",VLOOKUP(C65,[1]Thiago!A:E,5,0),IF(I65="ELISABETE",VLOOKUP(C65,[1]Elisabete!A:E,5,0),"0")))),"CONFERIR")</f>
        <v>206007</v>
      </c>
      <c r="T65" s="16" t="s">
        <v>631</v>
      </c>
      <c r="U65" s="15">
        <f>VLOOKUP(F65,[1]DE_PARA!$B$2:$C$9,2,0)+S65</f>
        <v>216007</v>
      </c>
      <c r="V65" s="15">
        <f t="shared" si="0"/>
        <v>1675</v>
      </c>
      <c r="W65" s="14" t="s">
        <v>630</v>
      </c>
      <c r="X65" s="13" t="s">
        <v>629</v>
      </c>
      <c r="Y65" s="12" t="s">
        <v>629</v>
      </c>
    </row>
    <row r="66" spans="1:25">
      <c r="A66" s="8" t="s">
        <v>500</v>
      </c>
      <c r="B66" s="18" t="s">
        <v>100</v>
      </c>
      <c r="C66" s="18" t="s">
        <v>323</v>
      </c>
      <c r="D66" s="18" t="s">
        <v>317</v>
      </c>
      <c r="E66" s="18" t="s">
        <v>537</v>
      </c>
      <c r="F66" s="18" t="s">
        <v>504</v>
      </c>
      <c r="G66" s="18" t="s">
        <v>503</v>
      </c>
      <c r="H66" s="14" t="s">
        <v>302</v>
      </c>
      <c r="I66" s="14" t="s">
        <v>502</v>
      </c>
      <c r="J66" s="18" t="s">
        <v>500</v>
      </c>
      <c r="K66" s="18" t="s">
        <v>605</v>
      </c>
      <c r="L66" s="14" t="s">
        <v>507</v>
      </c>
      <c r="M66" s="14" t="s">
        <v>507</v>
      </c>
      <c r="N66" s="18" t="s">
        <v>628</v>
      </c>
      <c r="O66" s="18" t="s">
        <v>506</v>
      </c>
      <c r="P66" s="14">
        <v>6696071</v>
      </c>
      <c r="Q66" s="12">
        <v>45785</v>
      </c>
      <c r="R66" s="15">
        <v>96</v>
      </c>
      <c r="S66" s="17">
        <f>IFERROR(IF(I66="VINICIUS",VLOOKUP(C66,[1]Vinicius!A:E,5,0),IF(I66="GESSIVAN",VLOOKUP(C66,[1]Gessivan!B:G,5,0),IF(I66="THIAGO",VLOOKUP(C66,[1]Thiago!A:E,5,0),IF(I66="ELISABETE",VLOOKUP(C66,[1]Elisabete!A:E,5,0),"0")))),"CONFERIR")</f>
        <v>147906</v>
      </c>
      <c r="T66" s="16">
        <v>149111</v>
      </c>
      <c r="U66" s="15">
        <f>VLOOKUP(F66,[1]DE_PARA!$B$2:$C$9,2,0)+S66</f>
        <v>157906</v>
      </c>
      <c r="V66" s="15">
        <f t="shared" ref="V66:V129" si="1">U66-T66</f>
        <v>8795</v>
      </c>
      <c r="W66" s="14"/>
      <c r="X66" s="13" t="s">
        <v>499</v>
      </c>
      <c r="Y66" s="12"/>
    </row>
    <row r="67" spans="1:25">
      <c r="A67" s="8" t="s">
        <v>506</v>
      </c>
      <c r="B67" s="18" t="s">
        <v>91</v>
      </c>
      <c r="C67" s="18" t="s">
        <v>92</v>
      </c>
      <c r="D67" s="18" t="s">
        <v>324</v>
      </c>
      <c r="E67" s="18" t="s">
        <v>505</v>
      </c>
      <c r="F67" s="18" t="s">
        <v>504</v>
      </c>
      <c r="G67" s="18" t="s">
        <v>514</v>
      </c>
      <c r="H67" s="14" t="s">
        <v>325</v>
      </c>
      <c r="I67" s="14" t="s">
        <v>513</v>
      </c>
      <c r="J67" s="18" t="s">
        <v>506</v>
      </c>
      <c r="K67" s="18"/>
      <c r="L67" s="14"/>
      <c r="M67" s="14"/>
      <c r="N67" s="18"/>
      <c r="O67" s="18" t="s">
        <v>506</v>
      </c>
      <c r="P67" s="14"/>
      <c r="Q67" s="12"/>
      <c r="R67" s="15" t="s">
        <v>1498</v>
      </c>
      <c r="S67" s="17">
        <f>IFERROR(IF(I67="VINICIUS",VLOOKUP(C67,[1]Vinicius!A:E,5,0),IF(I67="GESSIVAN",VLOOKUP(C67,[1]Gessivan!B:G,5,0),IF(I67="THIAGO",VLOOKUP(C67,[1]Thiago!A:E,5,0),IF(I67="ELISABETE",VLOOKUP(C67,[1]Elisabete!A:E,5,0),"0")))),"CONFERIR")</f>
        <v>100146</v>
      </c>
      <c r="T67" s="16">
        <v>111209.28125</v>
      </c>
      <c r="U67" s="15">
        <f>VLOOKUP(F67,[1]DE_PARA!$B$2:$C$9,2,0)+S67</f>
        <v>110146</v>
      </c>
      <c r="V67" s="15">
        <f t="shared" si="1"/>
        <v>-1063.28125</v>
      </c>
      <c r="W67" s="14" t="s">
        <v>627</v>
      </c>
      <c r="X67" s="13"/>
      <c r="Y67" s="12"/>
    </row>
    <row r="68" spans="1:25">
      <c r="A68" s="8" t="s">
        <v>506</v>
      </c>
      <c r="B68" s="18" t="s">
        <v>91</v>
      </c>
      <c r="C68" s="18" t="s">
        <v>96</v>
      </c>
      <c r="D68" s="18" t="s">
        <v>324</v>
      </c>
      <c r="E68" s="18" t="s">
        <v>505</v>
      </c>
      <c r="F68" s="18" t="s">
        <v>504</v>
      </c>
      <c r="G68" s="18" t="s">
        <v>514</v>
      </c>
      <c r="H68" s="14" t="s">
        <v>325</v>
      </c>
      <c r="I68" s="14" t="s">
        <v>513</v>
      </c>
      <c r="J68" s="18" t="s">
        <v>506</v>
      </c>
      <c r="K68" s="18"/>
      <c r="L68" s="14"/>
      <c r="M68" s="14"/>
      <c r="N68" s="18"/>
      <c r="O68" s="18" t="s">
        <v>506</v>
      </c>
      <c r="P68" s="14"/>
      <c r="Q68" s="12"/>
      <c r="R68" s="15" t="s">
        <v>1498</v>
      </c>
      <c r="S68" s="17">
        <f>IFERROR(IF(I68="VINICIUS",VLOOKUP(C68,[1]Vinicius!A:E,5,0),IF(I68="GESSIVAN",VLOOKUP(C68,[1]Gessivan!B:G,5,0),IF(I68="THIAGO",VLOOKUP(C68,[1]Thiago!A:E,5,0),IF(I68="ELISABETE",VLOOKUP(C68,[1]Elisabete!A:E,5,0),"0")))),"CONFERIR")</f>
        <v>109536</v>
      </c>
      <c r="T68" s="16">
        <v>118217.53125</v>
      </c>
      <c r="U68" s="15">
        <f>VLOOKUP(F68,[1]DE_PARA!$B$2:$C$9,2,0)+S68</f>
        <v>119536</v>
      </c>
      <c r="V68" s="15">
        <f t="shared" si="1"/>
        <v>1318.46875</v>
      </c>
      <c r="W68" s="14" t="s">
        <v>627</v>
      </c>
      <c r="X68" s="13"/>
      <c r="Y68" s="12"/>
    </row>
    <row r="69" spans="1:25">
      <c r="A69" s="8" t="s">
        <v>506</v>
      </c>
      <c r="B69" s="18" t="s">
        <v>91</v>
      </c>
      <c r="C69" s="18" t="s">
        <v>94</v>
      </c>
      <c r="D69" s="18" t="s">
        <v>324</v>
      </c>
      <c r="E69" s="18" t="s">
        <v>505</v>
      </c>
      <c r="F69" s="18" t="s">
        <v>504</v>
      </c>
      <c r="G69" s="18" t="s">
        <v>514</v>
      </c>
      <c r="H69" s="14" t="s">
        <v>325</v>
      </c>
      <c r="I69" s="14" t="s">
        <v>513</v>
      </c>
      <c r="J69" s="18" t="s">
        <v>506</v>
      </c>
      <c r="K69" s="18"/>
      <c r="L69" s="14"/>
      <c r="M69" s="14"/>
      <c r="N69" s="18"/>
      <c r="O69" s="18" t="s">
        <v>506</v>
      </c>
      <c r="P69" s="14"/>
      <c r="Q69" s="12"/>
      <c r="R69" s="15" t="s">
        <v>1498</v>
      </c>
      <c r="S69" s="17">
        <f>IFERROR(IF(I69="VINICIUS",VLOOKUP(C69,[1]Vinicius!A:E,5,0),IF(I69="GESSIVAN",VLOOKUP(C69,[1]Gessivan!B:G,5,0),IF(I69="THIAGO",VLOOKUP(C69,[1]Thiago!A:E,5,0),IF(I69="ELISABETE",VLOOKUP(C69,[1]Elisabete!A:E,5,0),"0")))),"CONFERIR")</f>
        <v>98087</v>
      </c>
      <c r="T69" s="16">
        <v>106739.1484375</v>
      </c>
      <c r="U69" s="15">
        <f>VLOOKUP(F69,[1]DE_PARA!$B$2:$C$9,2,0)+S69</f>
        <v>108087</v>
      </c>
      <c r="V69" s="15">
        <f t="shared" si="1"/>
        <v>1347.8515625</v>
      </c>
      <c r="W69" s="14" t="s">
        <v>626</v>
      </c>
      <c r="X69" s="13" t="s">
        <v>519</v>
      </c>
      <c r="Y69" s="12" t="s">
        <v>519</v>
      </c>
    </row>
    <row r="70" spans="1:25">
      <c r="A70" s="8" t="s">
        <v>506</v>
      </c>
      <c r="B70" s="18" t="s">
        <v>91</v>
      </c>
      <c r="C70" s="18" t="s">
        <v>254</v>
      </c>
      <c r="D70" s="18" t="s">
        <v>324</v>
      </c>
      <c r="E70" s="18" t="s">
        <v>532</v>
      </c>
      <c r="F70" s="18" t="s">
        <v>542</v>
      </c>
      <c r="G70" s="18" t="s">
        <v>530</v>
      </c>
      <c r="H70" s="14" t="s">
        <v>325</v>
      </c>
      <c r="I70" s="14" t="s">
        <v>525</v>
      </c>
      <c r="J70" s="18" t="s">
        <v>506</v>
      </c>
      <c r="K70" s="18"/>
      <c r="L70" s="14"/>
      <c r="M70" s="14"/>
      <c r="N70" s="18"/>
      <c r="O70" s="18" t="s">
        <v>506</v>
      </c>
      <c r="P70" s="14"/>
      <c r="Q70" s="12"/>
      <c r="R70" s="15" t="s">
        <v>1498</v>
      </c>
      <c r="S70" s="17">
        <f>IFERROR(IF(I70="VINICIUS",VLOOKUP(C70,[1]Vinicius!A:E,5,0),IF(I70="GESSIVAN",VLOOKUP(C70,[1]Gessivan!B:G,5,0),IF(I70="THIAGO",VLOOKUP(C70,[1]Thiago!A:E,5,0),IF(I70="ELISABETE",VLOOKUP(C70,[1]Elisabete!A:E,5,0),"0")))),"CONFERIR")</f>
        <v>0</v>
      </c>
      <c r="T70" s="16">
        <v>19962.65234375</v>
      </c>
      <c r="U70" s="15">
        <f>VLOOKUP(F70,[1]DE_PARA!$B$2:$C$9,2,0)+S70</f>
        <v>20000</v>
      </c>
      <c r="V70" s="15">
        <f t="shared" si="1"/>
        <v>37.34765625</v>
      </c>
      <c r="W70" s="14"/>
      <c r="X70" s="13" t="s">
        <v>529</v>
      </c>
      <c r="Y70" s="12" t="s">
        <v>529</v>
      </c>
    </row>
    <row r="71" spans="1:25">
      <c r="A71" s="8" t="s">
        <v>506</v>
      </c>
      <c r="B71" s="18" t="s">
        <v>91</v>
      </c>
      <c r="C71" s="18" t="s">
        <v>98</v>
      </c>
      <c r="D71" s="18" t="s">
        <v>324</v>
      </c>
      <c r="E71" s="18" t="s">
        <v>532</v>
      </c>
      <c r="F71" s="18" t="s">
        <v>542</v>
      </c>
      <c r="G71" s="18" t="s">
        <v>530</v>
      </c>
      <c r="H71" s="14" t="s">
        <v>325</v>
      </c>
      <c r="I71" s="14" t="s">
        <v>525</v>
      </c>
      <c r="J71" s="18" t="s">
        <v>506</v>
      </c>
      <c r="K71" s="18"/>
      <c r="L71" s="14"/>
      <c r="M71" s="14"/>
      <c r="N71" s="18"/>
      <c r="O71" s="18" t="s">
        <v>506</v>
      </c>
      <c r="P71" s="14"/>
      <c r="Q71" s="12"/>
      <c r="R71" s="15" t="s">
        <v>1498</v>
      </c>
      <c r="S71" s="17">
        <f>IFERROR(IF(I71="VINICIUS",VLOOKUP(C71,[1]Vinicius!A:E,5,0),IF(I71="GESSIVAN",VLOOKUP(C71,[1]Gessivan!B:G,5,0),IF(I71="THIAGO",VLOOKUP(C71,[1]Thiago!A:E,5,0),IF(I71="ELISABETE",VLOOKUP(C71,[1]Elisabete!A:E,5,0),"0")))),"CONFERIR")</f>
        <v>20160</v>
      </c>
      <c r="T71" s="16">
        <v>36743</v>
      </c>
      <c r="U71" s="15">
        <f>VLOOKUP(F71,[1]DE_PARA!$B$2:$C$9,2,0)+S71</f>
        <v>40160</v>
      </c>
      <c r="V71" s="15">
        <f t="shared" si="1"/>
        <v>3417</v>
      </c>
      <c r="W71" s="14"/>
      <c r="X71" s="13" t="s">
        <v>529</v>
      </c>
      <c r="Y71" s="12" t="s">
        <v>529</v>
      </c>
    </row>
    <row r="72" spans="1:25">
      <c r="A72" s="8" t="s">
        <v>506</v>
      </c>
      <c r="B72" s="18" t="s">
        <v>91</v>
      </c>
      <c r="C72" s="18" t="s">
        <v>238</v>
      </c>
      <c r="D72" s="18" t="s">
        <v>324</v>
      </c>
      <c r="E72" s="18" t="s">
        <v>532</v>
      </c>
      <c r="F72" s="18" t="s">
        <v>542</v>
      </c>
      <c r="G72" s="18" t="s">
        <v>530</v>
      </c>
      <c r="H72" s="14" t="s">
        <v>325</v>
      </c>
      <c r="I72" s="14" t="s">
        <v>525</v>
      </c>
      <c r="J72" s="18" t="s">
        <v>506</v>
      </c>
      <c r="K72" s="18"/>
      <c r="L72" s="14"/>
      <c r="M72" s="14"/>
      <c r="N72" s="18"/>
      <c r="O72" s="18" t="s">
        <v>506</v>
      </c>
      <c r="P72" s="14"/>
      <c r="Q72" s="12"/>
      <c r="R72" s="15" t="s">
        <v>1498</v>
      </c>
      <c r="S72" s="17">
        <f>IFERROR(IF(I72="VINICIUS",VLOOKUP(C72,[1]Vinicius!A:E,5,0),IF(I72="GESSIVAN",VLOOKUP(C72,[1]Gessivan!B:G,5,0),IF(I72="THIAGO",VLOOKUP(C72,[1]Thiago!A:E,5,0),IF(I72="ELISABETE",VLOOKUP(C72,[1]Elisabete!A:E,5,0),"0")))),"CONFERIR")</f>
        <v>10801</v>
      </c>
      <c r="T72" s="16">
        <v>28681.8125</v>
      </c>
      <c r="U72" s="15">
        <f>VLOOKUP(F72,[1]DE_PARA!$B$2:$C$9,2,0)+S72</f>
        <v>30801</v>
      </c>
      <c r="V72" s="15">
        <f t="shared" si="1"/>
        <v>2119.1875</v>
      </c>
      <c r="W72" s="14"/>
      <c r="X72" s="13" t="s">
        <v>529</v>
      </c>
      <c r="Y72" s="12" t="s">
        <v>529</v>
      </c>
    </row>
    <row r="73" spans="1:25">
      <c r="A73" s="8" t="s">
        <v>506</v>
      </c>
      <c r="B73" s="18" t="s">
        <v>91</v>
      </c>
      <c r="C73" s="18" t="s">
        <v>95</v>
      </c>
      <c r="D73" s="18" t="s">
        <v>324</v>
      </c>
      <c r="E73" s="18" t="s">
        <v>532</v>
      </c>
      <c r="F73" s="18" t="s">
        <v>542</v>
      </c>
      <c r="G73" s="18" t="s">
        <v>530</v>
      </c>
      <c r="H73" s="14" t="s">
        <v>325</v>
      </c>
      <c r="I73" s="14" t="s">
        <v>525</v>
      </c>
      <c r="J73" s="18" t="s">
        <v>506</v>
      </c>
      <c r="K73" s="18"/>
      <c r="L73" s="14"/>
      <c r="M73" s="14"/>
      <c r="N73" s="18"/>
      <c r="O73" s="18" t="s">
        <v>506</v>
      </c>
      <c r="P73" s="14"/>
      <c r="Q73" s="12"/>
      <c r="R73" s="15" t="s">
        <v>1498</v>
      </c>
      <c r="S73" s="17">
        <f>IFERROR(IF(I73="VINICIUS",VLOOKUP(C73,[1]Vinicius!A:E,5,0),IF(I73="GESSIVAN",VLOOKUP(C73,[1]Gessivan!B:G,5,0),IF(I73="THIAGO",VLOOKUP(C73,[1]Thiago!A:E,5,0),IF(I73="ELISABETE",VLOOKUP(C73,[1]Elisabete!A:E,5,0),"0")))),"CONFERIR")</f>
        <v>19171</v>
      </c>
      <c r="T73" s="16">
        <v>28841.29296875</v>
      </c>
      <c r="U73" s="15">
        <f>VLOOKUP(F73,[1]DE_PARA!$B$2:$C$9,2,0)+S73</f>
        <v>39171</v>
      </c>
      <c r="V73" s="15">
        <f t="shared" si="1"/>
        <v>10329.70703125</v>
      </c>
      <c r="W73" s="14"/>
      <c r="X73" s="13" t="s">
        <v>529</v>
      </c>
      <c r="Y73" s="12" t="s">
        <v>529</v>
      </c>
    </row>
    <row r="74" spans="1:25">
      <c r="A74" s="8" t="s">
        <v>506</v>
      </c>
      <c r="B74" s="18" t="s">
        <v>91</v>
      </c>
      <c r="C74" s="18" t="s">
        <v>253</v>
      </c>
      <c r="D74" s="18" t="s">
        <v>324</v>
      </c>
      <c r="E74" s="18" t="s">
        <v>532</v>
      </c>
      <c r="F74" s="18" t="s">
        <v>542</v>
      </c>
      <c r="G74" s="18" t="s">
        <v>530</v>
      </c>
      <c r="H74" s="14" t="s">
        <v>325</v>
      </c>
      <c r="I74" s="14" t="s">
        <v>525</v>
      </c>
      <c r="J74" s="18" t="s">
        <v>506</v>
      </c>
      <c r="K74" s="18"/>
      <c r="L74" s="14"/>
      <c r="M74" s="14"/>
      <c r="N74" s="18"/>
      <c r="O74" s="18" t="s">
        <v>506</v>
      </c>
      <c r="P74" s="14"/>
      <c r="Q74" s="12"/>
      <c r="R74" s="15" t="s">
        <v>1498</v>
      </c>
      <c r="S74" s="17">
        <f>IFERROR(IF(I74="VINICIUS",VLOOKUP(C74,[1]Vinicius!A:E,5,0),IF(I74="GESSIVAN",VLOOKUP(C74,[1]Gessivan!B:G,5,0),IF(I74="THIAGO",VLOOKUP(C74,[1]Thiago!A:E,5,0),IF(I74="ELISABETE",VLOOKUP(C74,[1]Elisabete!A:E,5,0),"0")))),"CONFERIR")</f>
        <v>25502</v>
      </c>
      <c r="T74" s="16">
        <v>50834.03125</v>
      </c>
      <c r="U74" s="15">
        <f>VLOOKUP(F74,[1]DE_PARA!$B$2:$C$9,2,0)+S74</f>
        <v>45502</v>
      </c>
      <c r="V74" s="15">
        <f t="shared" si="1"/>
        <v>-5332.03125</v>
      </c>
      <c r="W74" s="14"/>
      <c r="X74" s="13" t="s">
        <v>529</v>
      </c>
      <c r="Y74" s="12" t="s">
        <v>529</v>
      </c>
    </row>
    <row r="75" spans="1:25">
      <c r="A75" s="8" t="s">
        <v>506</v>
      </c>
      <c r="B75" s="18" t="s">
        <v>91</v>
      </c>
      <c r="C75" s="18" t="s">
        <v>97</v>
      </c>
      <c r="D75" s="18" t="s">
        <v>324</v>
      </c>
      <c r="E75" s="18" t="s">
        <v>505</v>
      </c>
      <c r="F75" s="18" t="s">
        <v>504</v>
      </c>
      <c r="G75" s="18" t="s">
        <v>514</v>
      </c>
      <c r="H75" s="14" t="s">
        <v>325</v>
      </c>
      <c r="I75" s="14" t="s">
        <v>513</v>
      </c>
      <c r="J75" s="18" t="s">
        <v>506</v>
      </c>
      <c r="K75" s="18"/>
      <c r="L75" s="14"/>
      <c r="M75" s="14"/>
      <c r="N75" s="18"/>
      <c r="O75" s="18" t="s">
        <v>506</v>
      </c>
      <c r="P75" s="21"/>
      <c r="Q75" s="12"/>
      <c r="R75" s="15" t="s">
        <v>1498</v>
      </c>
      <c r="S75" s="17">
        <f>IFERROR(IF(I75="VINICIUS",VLOOKUP(C75,[1]Vinicius!A:E,5,0),IF(I75="GESSIVAN",VLOOKUP(C75,[1]Gessivan!B:G,5,0),IF(I75="THIAGO",VLOOKUP(C75,[1]Thiago!A:E,5,0),IF(I75="ELISABETE",VLOOKUP(C75,[1]Elisabete!A:E,5,0),"0")))),"CONFERIR")</f>
        <v>89024</v>
      </c>
      <c r="T75" s="16">
        <v>107909.109375</v>
      </c>
      <c r="U75" s="15">
        <f>VLOOKUP(F75,[1]DE_PARA!$B$2:$C$9,2,0)+S75</f>
        <v>99024</v>
      </c>
      <c r="V75" s="15">
        <f t="shared" si="1"/>
        <v>-8885.109375</v>
      </c>
      <c r="W75" s="14" t="s">
        <v>625</v>
      </c>
      <c r="X75" s="13"/>
      <c r="Y75" s="12"/>
    </row>
    <row r="76" spans="1:25">
      <c r="A76" s="8" t="s">
        <v>506</v>
      </c>
      <c r="B76" s="18" t="s">
        <v>91</v>
      </c>
      <c r="C76" s="18" t="s">
        <v>247</v>
      </c>
      <c r="D76" s="18" t="s">
        <v>324</v>
      </c>
      <c r="E76" s="18" t="s">
        <v>505</v>
      </c>
      <c r="F76" s="18" t="s">
        <v>504</v>
      </c>
      <c r="G76" s="18" t="s">
        <v>514</v>
      </c>
      <c r="H76" s="14" t="s">
        <v>325</v>
      </c>
      <c r="I76" s="14" t="s">
        <v>513</v>
      </c>
      <c r="J76" s="18" t="s">
        <v>506</v>
      </c>
      <c r="K76" s="18"/>
      <c r="L76" s="14"/>
      <c r="M76" s="14"/>
      <c r="N76" s="18"/>
      <c r="O76" s="18" t="s">
        <v>506</v>
      </c>
      <c r="P76" s="21"/>
      <c r="Q76" s="12"/>
      <c r="R76" s="15" t="s">
        <v>1498</v>
      </c>
      <c r="S76" s="17">
        <f>IFERROR(IF(I76="VINICIUS",VLOOKUP(C76,[1]Vinicius!A:E,5,0),IF(I76="GESSIVAN",VLOOKUP(C76,[1]Gessivan!B:G,5,0),IF(I76="THIAGO",VLOOKUP(C76,[1]Thiago!A:E,5,0),IF(I76="ELISABETE",VLOOKUP(C76,[1]Elisabete!A:E,5,0),"0")))),"CONFERIR")</f>
        <v>113785</v>
      </c>
      <c r="T76" s="16">
        <v>123281.4296875</v>
      </c>
      <c r="U76" s="15">
        <f>VLOOKUP(F76,[1]DE_PARA!$B$2:$C$9,2,0)+S76</f>
        <v>123785</v>
      </c>
      <c r="V76" s="15">
        <f t="shared" si="1"/>
        <v>503.5703125</v>
      </c>
      <c r="W76" s="14"/>
      <c r="X76" s="13">
        <v>45967</v>
      </c>
      <c r="Y76" s="12">
        <v>45967</v>
      </c>
    </row>
    <row r="77" spans="1:25">
      <c r="A77" s="8" t="s">
        <v>506</v>
      </c>
      <c r="B77" s="18" t="s">
        <v>67</v>
      </c>
      <c r="C77" s="18" t="s">
        <v>81</v>
      </c>
      <c r="D77" s="18" t="s">
        <v>326</v>
      </c>
      <c r="E77" s="18" t="s">
        <v>518</v>
      </c>
      <c r="F77" s="18" t="s">
        <v>517</v>
      </c>
      <c r="G77" s="18" t="s">
        <v>547</v>
      </c>
      <c r="H77" s="14" t="s">
        <v>325</v>
      </c>
      <c r="I77" s="14" t="s">
        <v>515</v>
      </c>
      <c r="J77" s="18" t="s">
        <v>506</v>
      </c>
      <c r="K77" s="18"/>
      <c r="L77" s="14"/>
      <c r="M77" s="14"/>
      <c r="N77" s="18"/>
      <c r="O77" s="18" t="s">
        <v>506</v>
      </c>
      <c r="P77" s="14"/>
      <c r="Q77" s="12"/>
      <c r="R77" s="15" t="s">
        <v>1498</v>
      </c>
      <c r="S77" s="17">
        <f>IFERROR(IF(I77="VINICIUS",VLOOKUP(C77,[1]Vinicius!A:E,5,0),IF(I77="GESSIVAN",VLOOKUP(C77,[1]Gessivan!B:G,5,0),IF(I77="THIAGO",VLOOKUP(C77,[1]Thiago!A:E,5,0),IF(I77="ELISABETE",VLOOKUP(C77,[1]Elisabete!A:E,5,0),"0")))),"CONFERIR")</f>
        <v>28000</v>
      </c>
      <c r="T77" s="16">
        <v>36329.1015625</v>
      </c>
      <c r="U77" s="15">
        <f>VLOOKUP(F77,[1]DE_PARA!$B$2:$C$9,2,0)+S77</f>
        <v>58000</v>
      </c>
      <c r="V77" s="15">
        <f t="shared" si="1"/>
        <v>21670.8984375</v>
      </c>
      <c r="W77" s="12"/>
      <c r="X77" s="13" t="e">
        <v>#N/A</v>
      </c>
      <c r="Y77" s="12"/>
    </row>
    <row r="78" spans="1:25">
      <c r="A78" s="8" t="s">
        <v>506</v>
      </c>
      <c r="B78" s="18" t="s">
        <v>67</v>
      </c>
      <c r="C78" s="18" t="s">
        <v>83</v>
      </c>
      <c r="D78" s="18" t="s">
        <v>326</v>
      </c>
      <c r="E78" s="18" t="s">
        <v>518</v>
      </c>
      <c r="F78" s="18" t="s">
        <v>517</v>
      </c>
      <c r="G78" s="18" t="s">
        <v>547</v>
      </c>
      <c r="H78" s="14" t="s">
        <v>325</v>
      </c>
      <c r="I78" s="14" t="s">
        <v>515</v>
      </c>
      <c r="J78" s="18" t="s">
        <v>506</v>
      </c>
      <c r="K78" s="18"/>
      <c r="L78" s="14"/>
      <c r="M78" s="14"/>
      <c r="N78" s="18"/>
      <c r="O78" s="18" t="s">
        <v>506</v>
      </c>
      <c r="P78" s="14"/>
      <c r="Q78" s="12"/>
      <c r="R78" s="15" t="s">
        <v>1498</v>
      </c>
      <c r="S78" s="17">
        <f>IFERROR(IF(I78="VINICIUS",VLOOKUP(C78,[1]Vinicius!A:E,5,0),IF(I78="GESSIVAN",VLOOKUP(C78,[1]Gessivan!B:G,5,0),IF(I78="THIAGO",VLOOKUP(C78,[1]Thiago!A:E,5,0),IF(I78="ELISABETE",VLOOKUP(C78,[1]Elisabete!A:E,5,0),"0")))),"CONFERIR")</f>
        <v>30000</v>
      </c>
      <c r="T78" s="16">
        <v>40202.6015625</v>
      </c>
      <c r="U78" s="15">
        <f>VLOOKUP(F78,[1]DE_PARA!$B$2:$C$9,2,0)+S78</f>
        <v>60000</v>
      </c>
      <c r="V78" s="15">
        <f t="shared" si="1"/>
        <v>19797.3984375</v>
      </c>
      <c r="W78" s="12"/>
      <c r="X78" s="13" t="e">
        <v>#N/A</v>
      </c>
      <c r="Y78" s="12"/>
    </row>
    <row r="79" spans="1:25">
      <c r="A79" s="8" t="s">
        <v>506</v>
      </c>
      <c r="B79" s="18" t="s">
        <v>67</v>
      </c>
      <c r="C79" s="18" t="s">
        <v>327</v>
      </c>
      <c r="D79" s="18" t="s">
        <v>326</v>
      </c>
      <c r="E79" s="18" t="s">
        <v>518</v>
      </c>
      <c r="F79" s="18" t="s">
        <v>517</v>
      </c>
      <c r="G79" s="18" t="s">
        <v>547</v>
      </c>
      <c r="H79" s="14" t="s">
        <v>325</v>
      </c>
      <c r="I79" s="14" t="s">
        <v>515</v>
      </c>
      <c r="J79" s="18" t="s">
        <v>506</v>
      </c>
      <c r="K79" s="18"/>
      <c r="L79" s="14"/>
      <c r="M79" s="14"/>
      <c r="N79" s="18"/>
      <c r="O79" s="18" t="s">
        <v>506</v>
      </c>
      <c r="P79" s="14"/>
      <c r="Q79" s="12"/>
      <c r="R79" s="15" t="s">
        <v>1498</v>
      </c>
      <c r="S79" s="17">
        <f>IFERROR(IF(I79="VINICIUS",VLOOKUP(C79,[1]Vinicius!A:E,5,0),IF(I79="GESSIVAN",VLOOKUP(C79,[1]Gessivan!B:G,5,0),IF(I79="THIAGO",VLOOKUP(C79,[1]Thiago!A:E,5,0),IF(I79="ELISABETE",VLOOKUP(C79,[1]Elisabete!A:E,5,0),"0")))),"CONFERIR")</f>
        <v>0</v>
      </c>
      <c r="T79" s="16">
        <v>34631.19921875</v>
      </c>
      <c r="U79" s="15">
        <f>VLOOKUP(F79,[1]DE_PARA!$B$2:$C$9,2,0)+S79</f>
        <v>30000</v>
      </c>
      <c r="V79" s="15">
        <f t="shared" si="1"/>
        <v>-4631.19921875</v>
      </c>
      <c r="W79" s="12"/>
      <c r="X79" s="13" t="e">
        <v>#N/A</v>
      </c>
      <c r="Y79" s="12"/>
    </row>
    <row r="80" spans="1:25">
      <c r="A80" s="8" t="s">
        <v>506</v>
      </c>
      <c r="B80" s="18" t="s">
        <v>67</v>
      </c>
      <c r="C80" s="18" t="s">
        <v>84</v>
      </c>
      <c r="D80" s="18" t="s">
        <v>326</v>
      </c>
      <c r="E80" s="18" t="s">
        <v>518</v>
      </c>
      <c r="F80" s="18" t="s">
        <v>517</v>
      </c>
      <c r="G80" s="18" t="s">
        <v>547</v>
      </c>
      <c r="H80" s="14" t="s">
        <v>325</v>
      </c>
      <c r="I80" s="14" t="s">
        <v>515</v>
      </c>
      <c r="J80" s="18" t="s">
        <v>506</v>
      </c>
      <c r="K80" s="18"/>
      <c r="L80" s="14"/>
      <c r="M80" s="14"/>
      <c r="N80" s="18"/>
      <c r="O80" s="18" t="s">
        <v>506</v>
      </c>
      <c r="P80" s="14"/>
      <c r="Q80" s="12"/>
      <c r="R80" s="15" t="s">
        <v>1498</v>
      </c>
      <c r="S80" s="17">
        <f>IFERROR(IF(I80="VINICIUS",VLOOKUP(C80,[1]Vinicius!A:E,5,0),IF(I80="GESSIVAN",VLOOKUP(C80,[1]Gessivan!B:G,5,0),IF(I80="THIAGO",VLOOKUP(C80,[1]Thiago!A:E,5,0),IF(I80="ELISABETE",VLOOKUP(C80,[1]Elisabete!A:E,5,0),"0")))),"CONFERIR")</f>
        <v>0</v>
      </c>
      <c r="T80" s="16">
        <v>34367.1484375</v>
      </c>
      <c r="U80" s="15">
        <f>VLOOKUP(F80,[1]DE_PARA!$B$2:$C$9,2,0)+S80</f>
        <v>30000</v>
      </c>
      <c r="V80" s="15">
        <f t="shared" si="1"/>
        <v>-4367.1484375</v>
      </c>
      <c r="W80" s="12"/>
      <c r="X80" s="13" t="s">
        <v>499</v>
      </c>
      <c r="Y80" s="12"/>
    </row>
    <row r="81" spans="1:25">
      <c r="A81" s="8" t="s">
        <v>506</v>
      </c>
      <c r="B81" s="18" t="s">
        <v>67</v>
      </c>
      <c r="C81" s="18" t="s">
        <v>85</v>
      </c>
      <c r="D81" s="18" t="s">
        <v>326</v>
      </c>
      <c r="E81" s="18" t="s">
        <v>518</v>
      </c>
      <c r="F81" s="18" t="s">
        <v>517</v>
      </c>
      <c r="G81" s="18" t="s">
        <v>516</v>
      </c>
      <c r="H81" s="14" t="s">
        <v>325</v>
      </c>
      <c r="I81" s="14" t="s">
        <v>515</v>
      </c>
      <c r="J81" s="18" t="s">
        <v>506</v>
      </c>
      <c r="K81" s="18"/>
      <c r="L81" s="14"/>
      <c r="M81" s="14"/>
      <c r="N81" s="18"/>
      <c r="O81" s="18" t="s">
        <v>506</v>
      </c>
      <c r="P81" s="14"/>
      <c r="Q81" s="12"/>
      <c r="R81" s="15" t="s">
        <v>1498</v>
      </c>
      <c r="S81" s="17">
        <f>IFERROR(IF(I81="VINICIUS",VLOOKUP(C81,[1]Vinicius!A:E,5,0),IF(I81="GESSIVAN",VLOOKUP(C81,[1]Gessivan!B:G,5,0),IF(I81="THIAGO",VLOOKUP(C81,[1]Thiago!A:E,5,0),IF(I81="ELISABETE",VLOOKUP(C81,[1]Elisabete!A:E,5,0),"0")))),"CONFERIR")</f>
        <v>0</v>
      </c>
      <c r="T81" s="16">
        <v>27459.30078125</v>
      </c>
      <c r="U81" s="15">
        <f>VLOOKUP(F81,[1]DE_PARA!$B$2:$C$9,2,0)+S81</f>
        <v>30000</v>
      </c>
      <c r="V81" s="15">
        <f t="shared" si="1"/>
        <v>2540.69921875</v>
      </c>
      <c r="W81" s="12"/>
      <c r="X81" s="13" t="s">
        <v>499</v>
      </c>
      <c r="Y81" s="12"/>
    </row>
    <row r="82" spans="1:25">
      <c r="A82" s="8" t="s">
        <v>500</v>
      </c>
      <c r="B82" s="18" t="s">
        <v>67</v>
      </c>
      <c r="C82" s="18" t="s">
        <v>71</v>
      </c>
      <c r="D82" s="18" t="s">
        <v>326</v>
      </c>
      <c r="E82" s="18" t="s">
        <v>518</v>
      </c>
      <c r="F82" s="18" t="s">
        <v>517</v>
      </c>
      <c r="G82" s="18" t="s">
        <v>516</v>
      </c>
      <c r="H82" s="14" t="s">
        <v>325</v>
      </c>
      <c r="I82" s="14" t="s">
        <v>515</v>
      </c>
      <c r="J82" s="18" t="s">
        <v>506</v>
      </c>
      <c r="K82" s="18"/>
      <c r="L82" s="14"/>
      <c r="M82" s="14"/>
      <c r="N82" s="18"/>
      <c r="O82" s="18" t="s">
        <v>506</v>
      </c>
      <c r="P82" s="14"/>
      <c r="Q82" s="12"/>
      <c r="R82" s="15" t="s">
        <v>1498</v>
      </c>
      <c r="S82" s="17">
        <f>IFERROR(IF(I82="VINICIUS",VLOOKUP(C82,[1]Vinicius!A:E,5,0),IF(I82="GESSIVAN",VLOOKUP(C82,[1]Gessivan!B:G,5,0),IF(I82="THIAGO",VLOOKUP(C82,[1]Thiago!A:E,5,0),IF(I82="ELISABETE",VLOOKUP(C82,[1]Elisabete!A:E,5,0),"0")))),"CONFERIR")</f>
        <v>0</v>
      </c>
      <c r="T82" s="16">
        <v>26366</v>
      </c>
      <c r="U82" s="15">
        <f>VLOOKUP(F82,[1]DE_PARA!$B$2:$C$9,2,0)+S82</f>
        <v>30000</v>
      </c>
      <c r="V82" s="15">
        <f t="shared" si="1"/>
        <v>3634</v>
      </c>
      <c r="W82" s="12"/>
      <c r="X82" s="13" t="e">
        <v>#N/A</v>
      </c>
      <c r="Y82" s="12"/>
    </row>
    <row r="83" spans="1:25">
      <c r="A83" s="8" t="s">
        <v>506</v>
      </c>
      <c r="B83" s="18" t="s">
        <v>67</v>
      </c>
      <c r="C83" s="18" t="s">
        <v>328</v>
      </c>
      <c r="D83" s="18" t="s">
        <v>326</v>
      </c>
      <c r="E83" s="18" t="s">
        <v>518</v>
      </c>
      <c r="F83" s="18" t="s">
        <v>517</v>
      </c>
      <c r="G83" s="18" t="s">
        <v>547</v>
      </c>
      <c r="H83" s="14" t="s">
        <v>325</v>
      </c>
      <c r="I83" s="14" t="s">
        <v>515</v>
      </c>
      <c r="J83" s="18" t="s">
        <v>506</v>
      </c>
      <c r="K83" s="18"/>
      <c r="L83" s="14"/>
      <c r="M83" s="14"/>
      <c r="N83" s="18"/>
      <c r="O83" s="18" t="s">
        <v>506</v>
      </c>
      <c r="P83" s="14"/>
      <c r="Q83" s="12"/>
      <c r="R83" s="15" t="s">
        <v>1498</v>
      </c>
      <c r="S83" s="17">
        <f>IFERROR(IF(I83="VINICIUS",VLOOKUP(C83,[1]Vinicius!A:E,5,0),IF(I83="GESSIVAN",VLOOKUP(C83,[1]Gessivan!B:G,5,0),IF(I83="THIAGO",VLOOKUP(C83,[1]Thiago!A:E,5,0),IF(I83="ELISABETE",VLOOKUP(C83,[1]Elisabete!A:E,5,0),"0")))),"CONFERIR")</f>
        <v>29067</v>
      </c>
      <c r="T83" s="16">
        <v>42175</v>
      </c>
      <c r="U83" s="15">
        <f>VLOOKUP(F83,[1]DE_PARA!$B$2:$C$9,2,0)+S83</f>
        <v>59067</v>
      </c>
      <c r="V83" s="15">
        <f t="shared" si="1"/>
        <v>16892</v>
      </c>
      <c r="W83" s="12"/>
      <c r="X83" s="13" t="e">
        <v>#N/A</v>
      </c>
      <c r="Y83" s="12"/>
    </row>
    <row r="84" spans="1:25">
      <c r="A84" s="8" t="s">
        <v>506</v>
      </c>
      <c r="B84" s="18" t="s">
        <v>67</v>
      </c>
      <c r="C84" s="18" t="s">
        <v>329</v>
      </c>
      <c r="D84" s="18" t="s">
        <v>326</v>
      </c>
      <c r="E84" s="18" t="s">
        <v>518</v>
      </c>
      <c r="F84" s="18" t="s">
        <v>517</v>
      </c>
      <c r="G84" s="18" t="s">
        <v>516</v>
      </c>
      <c r="H84" s="14" t="s">
        <v>325</v>
      </c>
      <c r="I84" s="14" t="s">
        <v>515</v>
      </c>
      <c r="J84" s="18" t="s">
        <v>506</v>
      </c>
      <c r="K84" s="18"/>
      <c r="L84" s="14"/>
      <c r="M84" s="14"/>
      <c r="N84" s="18"/>
      <c r="O84" s="18" t="s">
        <v>506</v>
      </c>
      <c r="P84" s="14"/>
      <c r="Q84" s="12"/>
      <c r="R84" s="15" t="s">
        <v>1498</v>
      </c>
      <c r="S84" s="17">
        <f>IFERROR(IF(I84="VINICIUS",VLOOKUP(C84,[1]Vinicius!A:E,5,0),IF(I84="GESSIVAN",VLOOKUP(C84,[1]Gessivan!B:G,5,0),IF(I84="THIAGO",VLOOKUP(C84,[1]Thiago!A:E,5,0),IF(I84="ELISABETE",VLOOKUP(C84,[1]Elisabete!A:E,5,0),"0")))),"CONFERIR")</f>
        <v>0</v>
      </c>
      <c r="T84" s="16">
        <v>26730.9921875</v>
      </c>
      <c r="U84" s="15">
        <f>VLOOKUP(F84,[1]DE_PARA!$B$2:$C$9,2,0)+S84</f>
        <v>30000</v>
      </c>
      <c r="V84" s="15">
        <f t="shared" si="1"/>
        <v>3269.0078125</v>
      </c>
      <c r="W84" s="12"/>
      <c r="X84" s="13" t="s">
        <v>499</v>
      </c>
      <c r="Y84" s="12"/>
    </row>
    <row r="85" spans="1:25">
      <c r="A85" s="8" t="s">
        <v>506</v>
      </c>
      <c r="B85" s="18" t="s">
        <v>67</v>
      </c>
      <c r="C85" s="18" t="s">
        <v>330</v>
      </c>
      <c r="D85" s="18" t="s">
        <v>326</v>
      </c>
      <c r="E85" s="18" t="s">
        <v>518</v>
      </c>
      <c r="F85" s="18" t="s">
        <v>517</v>
      </c>
      <c r="G85" s="18" t="s">
        <v>516</v>
      </c>
      <c r="H85" s="14" t="s">
        <v>325</v>
      </c>
      <c r="I85" s="14" t="s">
        <v>515</v>
      </c>
      <c r="J85" s="18" t="s">
        <v>506</v>
      </c>
      <c r="K85" s="18"/>
      <c r="L85" s="14"/>
      <c r="M85" s="14"/>
      <c r="N85" s="18"/>
      <c r="O85" s="18" t="s">
        <v>506</v>
      </c>
      <c r="P85" s="14"/>
      <c r="Q85" s="12"/>
      <c r="R85" s="15" t="s">
        <v>1498</v>
      </c>
      <c r="S85" s="17">
        <f>IFERROR(IF(I85="VINICIUS",VLOOKUP(C85,[1]Vinicius!A:E,5,0),IF(I85="GESSIVAN",VLOOKUP(C85,[1]Gessivan!B:G,5,0),IF(I85="THIAGO",VLOOKUP(C85,[1]Thiago!A:E,5,0),IF(I85="ELISABETE",VLOOKUP(C85,[1]Elisabete!A:E,5,0),"0")))),"CONFERIR")</f>
        <v>0</v>
      </c>
      <c r="T85" s="16">
        <v>30319.099609375</v>
      </c>
      <c r="U85" s="15">
        <f>VLOOKUP(F85,[1]DE_PARA!$B$2:$C$9,2,0)+S85</f>
        <v>30000</v>
      </c>
      <c r="V85" s="15">
        <f t="shared" si="1"/>
        <v>-319.099609375</v>
      </c>
      <c r="W85" s="12"/>
      <c r="X85" s="13" t="e">
        <v>#N/A</v>
      </c>
      <c r="Y85" s="12"/>
    </row>
    <row r="86" spans="1:25">
      <c r="A86" s="8" t="s">
        <v>506</v>
      </c>
      <c r="B86" s="18" t="s">
        <v>67</v>
      </c>
      <c r="C86" s="18" t="s">
        <v>331</v>
      </c>
      <c r="D86" s="18" t="s">
        <v>326</v>
      </c>
      <c r="E86" s="18" t="s">
        <v>537</v>
      </c>
      <c r="F86" s="18" t="s">
        <v>504</v>
      </c>
      <c r="G86" s="18" t="s">
        <v>514</v>
      </c>
      <c r="H86" s="14" t="s">
        <v>325</v>
      </c>
      <c r="I86" s="14" t="s">
        <v>513</v>
      </c>
      <c r="J86" s="18" t="s">
        <v>506</v>
      </c>
      <c r="K86" s="18"/>
      <c r="L86" s="14"/>
      <c r="M86" s="14"/>
      <c r="N86" s="18"/>
      <c r="O86" s="18" t="s">
        <v>506</v>
      </c>
      <c r="P86" s="14"/>
      <c r="Q86" s="12"/>
      <c r="R86" s="15" t="s">
        <v>1498</v>
      </c>
      <c r="S86" s="17">
        <f>IFERROR(IF(I86="VINICIUS",VLOOKUP(C86,[1]Vinicius!A:E,5,0),IF(I86="GESSIVAN",VLOOKUP(C86,[1]Gessivan!B:G,5,0),IF(I86="THIAGO",VLOOKUP(C86,[1]Thiago!A:E,5,0),IF(I86="ELISABETE",VLOOKUP(C86,[1]Elisabete!A:E,5,0),"0")))),"CONFERIR")</f>
        <v>57485</v>
      </c>
      <c r="T86" s="16">
        <v>71444</v>
      </c>
      <c r="U86" s="15">
        <f>VLOOKUP(F86,[1]DE_PARA!$B$2:$C$9,2,0)+S86</f>
        <v>67485</v>
      </c>
      <c r="V86" s="15">
        <f t="shared" si="1"/>
        <v>-3959</v>
      </c>
      <c r="W86" s="12"/>
      <c r="X86" s="13" t="e">
        <v>#N/A</v>
      </c>
      <c r="Y86" s="12"/>
    </row>
    <row r="87" spans="1:25">
      <c r="A87" s="8" t="s">
        <v>506</v>
      </c>
      <c r="B87" s="18" t="s">
        <v>67</v>
      </c>
      <c r="C87" s="18" t="s">
        <v>72</v>
      </c>
      <c r="D87" s="18" t="s">
        <v>326</v>
      </c>
      <c r="E87" s="18" t="s">
        <v>518</v>
      </c>
      <c r="F87" s="18" t="s">
        <v>517</v>
      </c>
      <c r="G87" s="18" t="s">
        <v>547</v>
      </c>
      <c r="H87" s="14" t="s">
        <v>325</v>
      </c>
      <c r="I87" s="14" t="s">
        <v>515</v>
      </c>
      <c r="J87" s="18" t="s">
        <v>506</v>
      </c>
      <c r="K87" s="18"/>
      <c r="L87" s="18"/>
      <c r="M87" s="18"/>
      <c r="N87" s="18"/>
      <c r="O87" s="18" t="s">
        <v>506</v>
      </c>
      <c r="P87" s="18"/>
      <c r="Q87" s="19"/>
      <c r="R87" s="15" t="s">
        <v>1498</v>
      </c>
      <c r="S87" s="17">
        <f>IFERROR(IF(I87="VINICIUS",VLOOKUP(C87,[1]Vinicius!A:E,5,0),IF(I87="GESSIVAN",VLOOKUP(C87,[1]Gessivan!B:G,5,0),IF(I87="THIAGO",VLOOKUP(C87,[1]Thiago!A:E,5,0),IF(I87="ELISABETE",VLOOKUP(C87,[1]Elisabete!A:E,5,0),"0")))),"CONFERIR")</f>
        <v>29500</v>
      </c>
      <c r="T87" s="16">
        <v>42423.2734375</v>
      </c>
      <c r="U87" s="15">
        <f>VLOOKUP(F87,[1]DE_PARA!$B$2:$C$9,2,0)+S87</f>
        <v>59500</v>
      </c>
      <c r="V87" s="15">
        <f t="shared" si="1"/>
        <v>17076.7265625</v>
      </c>
      <c r="W87" s="14"/>
      <c r="X87" s="13">
        <v>45906</v>
      </c>
      <c r="Y87" s="12">
        <v>45906</v>
      </c>
    </row>
    <row r="88" spans="1:25">
      <c r="A88" s="8" t="s">
        <v>506</v>
      </c>
      <c r="B88" s="18" t="s">
        <v>67</v>
      </c>
      <c r="C88" s="18" t="s">
        <v>82</v>
      </c>
      <c r="D88" s="18" t="s">
        <v>326</v>
      </c>
      <c r="E88" s="18" t="s">
        <v>518</v>
      </c>
      <c r="F88" s="18" t="s">
        <v>517</v>
      </c>
      <c r="G88" s="18" t="s">
        <v>516</v>
      </c>
      <c r="H88" s="14" t="s">
        <v>325</v>
      </c>
      <c r="I88" s="14" t="s">
        <v>515</v>
      </c>
      <c r="J88" s="18" t="s">
        <v>506</v>
      </c>
      <c r="K88" s="18"/>
      <c r="L88" s="14"/>
      <c r="M88" s="14"/>
      <c r="N88" s="18"/>
      <c r="O88" s="18" t="s">
        <v>506</v>
      </c>
      <c r="P88" s="14"/>
      <c r="Q88" s="12"/>
      <c r="R88" s="15" t="s">
        <v>1498</v>
      </c>
      <c r="S88" s="17">
        <f>IFERROR(IF(I88="VINICIUS",VLOOKUP(C88,[1]Vinicius!A:E,5,0),IF(I88="GESSIVAN",VLOOKUP(C88,[1]Gessivan!B:G,5,0),IF(I88="THIAGO",VLOOKUP(C88,[1]Thiago!A:E,5,0),IF(I88="ELISABETE",VLOOKUP(C88,[1]Elisabete!A:E,5,0),"0")))),"CONFERIR")</f>
        <v>0</v>
      </c>
      <c r="T88" s="16">
        <v>33134.5</v>
      </c>
      <c r="U88" s="15">
        <f>VLOOKUP(F88,[1]DE_PARA!$B$2:$C$9,2,0)+S88</f>
        <v>30000</v>
      </c>
      <c r="V88" s="15">
        <f t="shared" si="1"/>
        <v>-3134.5</v>
      </c>
      <c r="W88" s="12"/>
      <c r="X88" s="13" t="s">
        <v>499</v>
      </c>
      <c r="Y88" s="12"/>
    </row>
    <row r="89" spans="1:25">
      <c r="A89" s="8" t="s">
        <v>506</v>
      </c>
      <c r="B89" s="18" t="s">
        <v>67</v>
      </c>
      <c r="C89" s="18" t="s">
        <v>68</v>
      </c>
      <c r="D89" s="18" t="s">
        <v>326</v>
      </c>
      <c r="E89" s="18" t="s">
        <v>518</v>
      </c>
      <c r="F89" s="18" t="s">
        <v>517</v>
      </c>
      <c r="G89" s="18" t="s">
        <v>516</v>
      </c>
      <c r="H89" s="14" t="s">
        <v>325</v>
      </c>
      <c r="I89" s="14" t="s">
        <v>515</v>
      </c>
      <c r="J89" s="18" t="s">
        <v>506</v>
      </c>
      <c r="K89" s="18"/>
      <c r="L89" s="14"/>
      <c r="M89" s="14"/>
      <c r="N89" s="18"/>
      <c r="O89" s="18" t="s">
        <v>506</v>
      </c>
      <c r="P89" s="14"/>
      <c r="Q89" s="12"/>
      <c r="R89" s="15" t="s">
        <v>1498</v>
      </c>
      <c r="S89" s="17">
        <f>IFERROR(IF(I89="VINICIUS",VLOOKUP(C89,[1]Vinicius!A:E,5,0),IF(I89="GESSIVAN",VLOOKUP(C89,[1]Gessivan!B:G,5,0),IF(I89="THIAGO",VLOOKUP(C89,[1]Thiago!A:E,5,0),IF(I89="ELISABETE",VLOOKUP(C89,[1]Elisabete!A:E,5,0),"0")))),"CONFERIR")</f>
        <v>0</v>
      </c>
      <c r="T89" s="16">
        <v>27742.5</v>
      </c>
      <c r="U89" s="15">
        <f>VLOOKUP(F89,[1]DE_PARA!$B$2:$C$9,2,0)+S89</f>
        <v>30000</v>
      </c>
      <c r="V89" s="15">
        <f t="shared" si="1"/>
        <v>2257.5</v>
      </c>
      <c r="W89" s="12"/>
      <c r="X89" s="13" t="e">
        <v>#N/A</v>
      </c>
      <c r="Y89" s="12"/>
    </row>
    <row r="90" spans="1:25">
      <c r="A90" s="8" t="s">
        <v>506</v>
      </c>
      <c r="B90" s="18" t="s">
        <v>46</v>
      </c>
      <c r="C90" s="18" t="s">
        <v>63</v>
      </c>
      <c r="D90" s="18" t="s">
        <v>332</v>
      </c>
      <c r="E90" s="18" t="s">
        <v>568</v>
      </c>
      <c r="F90" s="18" t="s">
        <v>504</v>
      </c>
      <c r="G90" s="18" t="s">
        <v>530</v>
      </c>
      <c r="H90" s="14" t="s">
        <v>325</v>
      </c>
      <c r="I90" s="14" t="s">
        <v>525</v>
      </c>
      <c r="J90" s="18" t="s">
        <v>506</v>
      </c>
      <c r="K90" s="18"/>
      <c r="L90" s="18"/>
      <c r="M90" s="14"/>
      <c r="N90" s="18"/>
      <c r="O90" s="18" t="s">
        <v>506</v>
      </c>
      <c r="P90" s="18"/>
      <c r="Q90" s="19"/>
      <c r="R90" s="15" t="s">
        <v>1498</v>
      </c>
      <c r="S90" s="17">
        <f>IFERROR(IF(I90="VINICIUS",VLOOKUP(C90,[1]Vinicius!A:E,5,0),IF(I90="GESSIVAN",VLOOKUP(C90,[1]Gessivan!B:G,5,0),IF(I90="THIAGO",VLOOKUP(C90,[1]Thiago!A:E,5,0),IF(I90="ELISABETE",VLOOKUP(C90,[1]Elisabete!A:E,5,0),"0")))),"CONFERIR")</f>
        <v>0</v>
      </c>
      <c r="T90" s="16">
        <v>6310</v>
      </c>
      <c r="U90" s="15">
        <f>VLOOKUP(F90,[1]DE_PARA!$B$2:$C$9,2,0)+S90</f>
        <v>10000</v>
      </c>
      <c r="V90" s="15">
        <f t="shared" si="1"/>
        <v>3690</v>
      </c>
      <c r="W90" s="14" t="s">
        <v>624</v>
      </c>
      <c r="X90" s="13" t="s">
        <v>529</v>
      </c>
      <c r="Y90" s="12" t="s">
        <v>529</v>
      </c>
    </row>
    <row r="91" spans="1:25">
      <c r="A91" s="8" t="s">
        <v>506</v>
      </c>
      <c r="B91" s="18" t="s">
        <v>46</v>
      </c>
      <c r="C91" s="18" t="s">
        <v>64</v>
      </c>
      <c r="D91" s="18" t="s">
        <v>332</v>
      </c>
      <c r="E91" s="18" t="s">
        <v>568</v>
      </c>
      <c r="F91" s="18" t="s">
        <v>504</v>
      </c>
      <c r="G91" s="18" t="s">
        <v>530</v>
      </c>
      <c r="H91" s="14" t="s">
        <v>325</v>
      </c>
      <c r="I91" s="14" t="s">
        <v>525</v>
      </c>
      <c r="J91" s="18" t="s">
        <v>506</v>
      </c>
      <c r="K91" s="18"/>
      <c r="L91" s="18"/>
      <c r="M91" s="18"/>
      <c r="N91" s="18"/>
      <c r="O91" s="18" t="s">
        <v>506</v>
      </c>
      <c r="P91" s="18"/>
      <c r="Q91" s="19"/>
      <c r="R91" s="15" t="s">
        <v>1498</v>
      </c>
      <c r="S91" s="17">
        <f>IFERROR(IF(I91="VINICIUS",VLOOKUP(C91,[1]Vinicius!A:E,5,0),IF(I91="GESSIVAN",VLOOKUP(C91,[1]Gessivan!B:G,5,0),IF(I91="THIAGO",VLOOKUP(C91,[1]Thiago!A:E,5,0),IF(I91="ELISABETE",VLOOKUP(C91,[1]Elisabete!A:E,5,0),"0")))),"CONFERIR")</f>
        <v>14047</v>
      </c>
      <c r="T91" s="16">
        <v>20555.099609375</v>
      </c>
      <c r="U91" s="15">
        <f>VLOOKUP(F91,[1]DE_PARA!$B$2:$C$9,2,0)+S91</f>
        <v>24047</v>
      </c>
      <c r="V91" s="15">
        <f t="shared" si="1"/>
        <v>3491.900390625</v>
      </c>
      <c r="W91" s="14"/>
      <c r="X91" s="13" t="s">
        <v>529</v>
      </c>
      <c r="Y91" s="12" t="s">
        <v>529</v>
      </c>
    </row>
    <row r="92" spans="1:25">
      <c r="A92" s="8" t="s">
        <v>506</v>
      </c>
      <c r="B92" s="18" t="s">
        <v>46</v>
      </c>
      <c r="C92" s="18" t="s">
        <v>62</v>
      </c>
      <c r="D92" s="18" t="s">
        <v>332</v>
      </c>
      <c r="E92" s="18" t="s">
        <v>568</v>
      </c>
      <c r="F92" s="18" t="s">
        <v>504</v>
      </c>
      <c r="G92" s="18" t="s">
        <v>530</v>
      </c>
      <c r="H92" s="14" t="s">
        <v>325</v>
      </c>
      <c r="I92" s="14" t="s">
        <v>525</v>
      </c>
      <c r="J92" s="18" t="s">
        <v>506</v>
      </c>
      <c r="K92" s="18"/>
      <c r="L92" s="18"/>
      <c r="M92" s="18"/>
      <c r="N92" s="18"/>
      <c r="O92" s="18" t="s">
        <v>506</v>
      </c>
      <c r="P92" s="18"/>
      <c r="Q92" s="19"/>
      <c r="R92" s="15" t="s">
        <v>1498</v>
      </c>
      <c r="S92" s="17">
        <f>IFERROR(IF(I92="VINICIUS",VLOOKUP(C92,[1]Vinicius!A:E,5,0),IF(I92="GESSIVAN",VLOOKUP(C92,[1]Gessivan!B:G,5,0),IF(I92="THIAGO",VLOOKUP(C92,[1]Thiago!A:E,5,0),IF(I92="ELISABETE",VLOOKUP(C92,[1]Elisabete!A:E,5,0),"0")))),"CONFERIR")</f>
        <v>11018</v>
      </c>
      <c r="T92" s="16">
        <v>13864.099609375</v>
      </c>
      <c r="U92" s="15">
        <f>VLOOKUP(F92,[1]DE_PARA!$B$2:$C$9,2,0)+S92</f>
        <v>21018</v>
      </c>
      <c r="V92" s="15">
        <f t="shared" si="1"/>
        <v>7153.900390625</v>
      </c>
      <c r="W92" s="14" t="s">
        <v>609</v>
      </c>
      <c r="X92" s="13" t="s">
        <v>529</v>
      </c>
      <c r="Y92" s="12" t="s">
        <v>529</v>
      </c>
    </row>
    <row r="93" spans="1:25">
      <c r="A93" s="8" t="s">
        <v>506</v>
      </c>
      <c r="B93" s="18" t="s">
        <v>138</v>
      </c>
      <c r="C93" s="18" t="s">
        <v>139</v>
      </c>
      <c r="D93" s="18" t="s">
        <v>335</v>
      </c>
      <c r="E93" s="18" t="s">
        <v>523</v>
      </c>
      <c r="F93" s="18" t="s">
        <v>542</v>
      </c>
      <c r="G93" s="18" t="s">
        <v>530</v>
      </c>
      <c r="H93" s="14" t="s">
        <v>295</v>
      </c>
      <c r="I93" s="14" t="s">
        <v>525</v>
      </c>
      <c r="J93" s="18" t="s">
        <v>506</v>
      </c>
      <c r="K93" s="18"/>
      <c r="L93" s="14"/>
      <c r="M93" s="14"/>
      <c r="N93" s="18"/>
      <c r="O93" s="18" t="s">
        <v>506</v>
      </c>
      <c r="P93" s="14"/>
      <c r="Q93" s="12"/>
      <c r="R93" s="15" t="s">
        <v>1498</v>
      </c>
      <c r="S93" s="17">
        <f>IFERROR(IF(I93="VINICIUS",VLOOKUP(C93,[1]Vinicius!A:E,5,0),IF(I93="GESSIVAN",VLOOKUP(C93,[1]Gessivan!B:G,5,0),IF(I93="THIAGO",VLOOKUP(C93,[1]Thiago!A:E,5,0),IF(I93="ELISABETE",VLOOKUP(C93,[1]Elisabete!A:E,5,0),"0")))),"CONFERIR")</f>
        <v>23402</v>
      </c>
      <c r="T93" s="16">
        <v>37995</v>
      </c>
      <c r="U93" s="15">
        <f>VLOOKUP(F93,[1]DE_PARA!$B$2:$C$9,2,0)+S93</f>
        <v>43402</v>
      </c>
      <c r="V93" s="15">
        <f t="shared" si="1"/>
        <v>5407</v>
      </c>
      <c r="W93" s="14" t="s">
        <v>548</v>
      </c>
      <c r="X93" s="13" t="s">
        <v>529</v>
      </c>
      <c r="Y93" s="12" t="s">
        <v>529</v>
      </c>
    </row>
    <row r="94" spans="1:25">
      <c r="A94" s="8" t="s">
        <v>506</v>
      </c>
      <c r="B94" s="18" t="s">
        <v>138</v>
      </c>
      <c r="C94" s="18" t="s">
        <v>141</v>
      </c>
      <c r="D94" s="18" t="s">
        <v>335</v>
      </c>
      <c r="E94" s="18" t="s">
        <v>523</v>
      </c>
      <c r="F94" s="18" t="s">
        <v>542</v>
      </c>
      <c r="G94" s="18" t="s">
        <v>530</v>
      </c>
      <c r="H94" s="14" t="s">
        <v>295</v>
      </c>
      <c r="I94" s="14" t="s">
        <v>525</v>
      </c>
      <c r="J94" s="18" t="s">
        <v>506</v>
      </c>
      <c r="K94" s="18"/>
      <c r="L94" s="14"/>
      <c r="M94" s="14"/>
      <c r="N94" s="18"/>
      <c r="O94" s="18" t="s">
        <v>506</v>
      </c>
      <c r="P94" s="14"/>
      <c r="Q94" s="12"/>
      <c r="R94" s="15" t="s">
        <v>1498</v>
      </c>
      <c r="S94" s="17">
        <f>IFERROR(IF(I94="VINICIUS",VLOOKUP(C94,[1]Vinicius!A:E,5,0),IF(I94="GESSIVAN",VLOOKUP(C94,[1]Gessivan!B:G,5,0),IF(I94="THIAGO",VLOOKUP(C94,[1]Thiago!A:E,5,0),IF(I94="ELISABETE",VLOOKUP(C94,[1]Elisabete!A:E,5,0),"0")))),"CONFERIR")</f>
        <v>19894</v>
      </c>
      <c r="T94" s="16">
        <v>33360.4375</v>
      </c>
      <c r="U94" s="15">
        <f>VLOOKUP(F94,[1]DE_PARA!$B$2:$C$9,2,0)+S94</f>
        <v>39894</v>
      </c>
      <c r="V94" s="15">
        <f t="shared" si="1"/>
        <v>6533.5625</v>
      </c>
      <c r="W94" s="14" t="s">
        <v>548</v>
      </c>
      <c r="X94" s="13" t="s">
        <v>529</v>
      </c>
      <c r="Y94" s="12" t="s">
        <v>529</v>
      </c>
    </row>
    <row r="95" spans="1:25">
      <c r="A95" s="8" t="s">
        <v>506</v>
      </c>
      <c r="B95" s="18" t="s">
        <v>138</v>
      </c>
      <c r="C95" s="18" t="s">
        <v>229</v>
      </c>
      <c r="D95" s="18" t="s">
        <v>335</v>
      </c>
      <c r="E95" s="18" t="s">
        <v>523</v>
      </c>
      <c r="F95" s="18" t="s">
        <v>542</v>
      </c>
      <c r="G95" s="18" t="s">
        <v>530</v>
      </c>
      <c r="H95" s="14" t="s">
        <v>295</v>
      </c>
      <c r="I95" s="14" t="s">
        <v>525</v>
      </c>
      <c r="J95" s="18" t="s">
        <v>506</v>
      </c>
      <c r="K95" s="18"/>
      <c r="L95" s="14"/>
      <c r="M95" s="14"/>
      <c r="N95" s="18"/>
      <c r="O95" s="18" t="s">
        <v>506</v>
      </c>
      <c r="P95" s="14"/>
      <c r="Q95" s="12"/>
      <c r="R95" s="15" t="s">
        <v>1498</v>
      </c>
      <c r="S95" s="17">
        <f>IFERROR(IF(I95="VINICIUS",VLOOKUP(C95,[1]Vinicius!A:E,5,0),IF(I95="GESSIVAN",VLOOKUP(C95,[1]Gessivan!B:G,5,0),IF(I95="THIAGO",VLOOKUP(C95,[1]Thiago!A:E,5,0),IF(I95="ELISABETE",VLOOKUP(C95,[1]Elisabete!A:E,5,0),"0")))),"CONFERIR")</f>
        <v>21205</v>
      </c>
      <c r="T95" s="16">
        <v>34898</v>
      </c>
      <c r="U95" s="15">
        <f>VLOOKUP(F95,[1]DE_PARA!$B$2:$C$9,2,0)+S95</f>
        <v>41205</v>
      </c>
      <c r="V95" s="15">
        <f t="shared" si="1"/>
        <v>6307</v>
      </c>
      <c r="W95" s="14"/>
      <c r="X95" s="13" t="s">
        <v>529</v>
      </c>
      <c r="Y95" s="12" t="s">
        <v>529</v>
      </c>
    </row>
    <row r="96" spans="1:25" ht="15.75" customHeight="1">
      <c r="A96" s="8" t="s">
        <v>506</v>
      </c>
      <c r="B96" s="18" t="s">
        <v>138</v>
      </c>
      <c r="C96" s="18" t="s">
        <v>258</v>
      </c>
      <c r="D96" s="18" t="s">
        <v>335</v>
      </c>
      <c r="E96" s="18" t="s">
        <v>527</v>
      </c>
      <c r="F96" s="18" t="s">
        <v>526</v>
      </c>
      <c r="G96" s="18" t="s">
        <v>530</v>
      </c>
      <c r="H96" s="14" t="s">
        <v>295</v>
      </c>
      <c r="I96" s="14" t="s">
        <v>525</v>
      </c>
      <c r="J96" s="18" t="s">
        <v>506</v>
      </c>
      <c r="K96" s="18"/>
      <c r="L96" s="14"/>
      <c r="M96" s="14"/>
      <c r="N96" s="18"/>
      <c r="O96" s="18" t="s">
        <v>506</v>
      </c>
      <c r="P96" s="18"/>
      <c r="Q96" s="12"/>
      <c r="R96" s="15" t="s">
        <v>1498</v>
      </c>
      <c r="S96" s="17">
        <f>IFERROR(IF(I96="VINICIUS",VLOOKUP(C96,[1]Vinicius!A:E,5,0),IF(I96="GESSIVAN",VLOOKUP(C96,[1]Gessivan!B:G,5,0),IF(I96="THIAGO",VLOOKUP(C96,[1]Thiago!A:E,5,0),IF(I96="ELISABETE",VLOOKUP(C96,[1]Elisabete!A:E,5,0),"0")))),"CONFERIR")</f>
        <v>10152</v>
      </c>
      <c r="T96" s="16">
        <v>14518.66015625</v>
      </c>
      <c r="U96" s="15">
        <f>VLOOKUP(F96,[1]DE_PARA!$B$2:$C$9,2,0)+S96</f>
        <v>20152</v>
      </c>
      <c r="V96" s="15">
        <f t="shared" si="1"/>
        <v>5633.33984375</v>
      </c>
      <c r="W96" s="14" t="s">
        <v>548</v>
      </c>
      <c r="X96" s="13" t="s">
        <v>529</v>
      </c>
      <c r="Y96" s="12" t="s">
        <v>529</v>
      </c>
    </row>
    <row r="97" spans="1:25">
      <c r="A97" s="8" t="s">
        <v>506</v>
      </c>
      <c r="B97" s="18" t="s">
        <v>138</v>
      </c>
      <c r="C97" s="18" t="s">
        <v>151</v>
      </c>
      <c r="D97" s="18" t="s">
        <v>335</v>
      </c>
      <c r="E97" s="18" t="s">
        <v>527</v>
      </c>
      <c r="F97" s="18" t="s">
        <v>526</v>
      </c>
      <c r="G97" s="18" t="s">
        <v>530</v>
      </c>
      <c r="H97" s="14" t="s">
        <v>295</v>
      </c>
      <c r="I97" s="14" t="s">
        <v>525</v>
      </c>
      <c r="J97" s="18" t="s">
        <v>506</v>
      </c>
      <c r="K97" s="18"/>
      <c r="L97" s="14"/>
      <c r="M97" s="14"/>
      <c r="N97" s="18"/>
      <c r="O97" s="18" t="s">
        <v>506</v>
      </c>
      <c r="P97" s="18"/>
      <c r="Q97" s="12"/>
      <c r="R97" s="15" t="s">
        <v>1498</v>
      </c>
      <c r="S97" s="17">
        <f>IFERROR(IF(I97="VINICIUS",VLOOKUP(C97,[1]Vinicius!A:E,5,0),IF(I97="GESSIVAN",VLOOKUP(C97,[1]Gessivan!B:G,5,0),IF(I97="THIAGO",VLOOKUP(C97,[1]Thiago!A:E,5,0),IF(I97="ELISABETE",VLOOKUP(C97,[1]Elisabete!A:E,5,0),"0")))),"CONFERIR")</f>
        <v>9547</v>
      </c>
      <c r="T97" s="16">
        <v>15844.5009765625</v>
      </c>
      <c r="U97" s="15">
        <f>VLOOKUP(F97,[1]DE_PARA!$B$2:$C$9,2,0)+S97</f>
        <v>19547</v>
      </c>
      <c r="V97" s="15">
        <f t="shared" si="1"/>
        <v>3702.4990234375</v>
      </c>
      <c r="W97" s="14" t="s">
        <v>548</v>
      </c>
      <c r="X97" s="13" t="s">
        <v>529</v>
      </c>
      <c r="Y97" s="12" t="s">
        <v>529</v>
      </c>
    </row>
    <row r="98" spans="1:25">
      <c r="A98" s="8" t="s">
        <v>506</v>
      </c>
      <c r="B98" s="18" t="s">
        <v>138</v>
      </c>
      <c r="C98" s="18" t="s">
        <v>147</v>
      </c>
      <c r="D98" s="18" t="s">
        <v>335</v>
      </c>
      <c r="E98" s="18" t="s">
        <v>527</v>
      </c>
      <c r="F98" s="18" t="s">
        <v>526</v>
      </c>
      <c r="G98" s="18" t="s">
        <v>530</v>
      </c>
      <c r="H98" s="14" t="s">
        <v>295</v>
      </c>
      <c r="I98" s="14" t="s">
        <v>525</v>
      </c>
      <c r="J98" s="18" t="s">
        <v>506</v>
      </c>
      <c r="K98" s="18"/>
      <c r="L98" s="14"/>
      <c r="M98" s="14"/>
      <c r="N98" s="18"/>
      <c r="O98" s="18" t="s">
        <v>506</v>
      </c>
      <c r="P98" s="18"/>
      <c r="Q98" s="12"/>
      <c r="R98" s="15" t="s">
        <v>1498</v>
      </c>
      <c r="S98" s="17">
        <f>IFERROR(IF(I98="VINICIUS",VLOOKUP(C98,[1]Vinicius!A:E,5,0),IF(I98="GESSIVAN",VLOOKUP(C98,[1]Gessivan!B:G,5,0),IF(I98="THIAGO",VLOOKUP(C98,[1]Thiago!A:E,5,0),IF(I98="ELISABETE",VLOOKUP(C98,[1]Elisabete!A:E,5,0),"0")))),"CONFERIR")</f>
        <v>10196</v>
      </c>
      <c r="T98" s="16">
        <v>16090.103515625</v>
      </c>
      <c r="U98" s="15">
        <f>VLOOKUP(F98,[1]DE_PARA!$B$2:$C$9,2,0)+S98</f>
        <v>20196</v>
      </c>
      <c r="V98" s="15">
        <f t="shared" si="1"/>
        <v>4105.896484375</v>
      </c>
      <c r="W98" s="14" t="s">
        <v>621</v>
      </c>
      <c r="X98" s="13" t="s">
        <v>529</v>
      </c>
      <c r="Y98" s="12" t="s">
        <v>529</v>
      </c>
    </row>
    <row r="99" spans="1:25">
      <c r="A99" s="8" t="s">
        <v>506</v>
      </c>
      <c r="B99" s="18" t="s">
        <v>138</v>
      </c>
      <c r="C99" s="18" t="s">
        <v>146</v>
      </c>
      <c r="D99" s="18" t="s">
        <v>335</v>
      </c>
      <c r="E99" s="18" t="s">
        <v>527</v>
      </c>
      <c r="F99" s="18" t="s">
        <v>526</v>
      </c>
      <c r="G99" s="18" t="s">
        <v>530</v>
      </c>
      <c r="H99" s="14" t="s">
        <v>295</v>
      </c>
      <c r="I99" s="14" t="s">
        <v>525</v>
      </c>
      <c r="J99" s="18" t="s">
        <v>506</v>
      </c>
      <c r="K99" s="18"/>
      <c r="L99" s="14"/>
      <c r="M99" s="14"/>
      <c r="N99" s="18"/>
      <c r="O99" s="18" t="s">
        <v>506</v>
      </c>
      <c r="P99" s="18"/>
      <c r="Q99" s="12"/>
      <c r="R99" s="15" t="s">
        <v>1498</v>
      </c>
      <c r="S99" s="17">
        <f>IFERROR(IF(I99="VINICIUS",VLOOKUP(C99,[1]Vinicius!A:E,5,0),IF(I99="GESSIVAN",VLOOKUP(C99,[1]Gessivan!B:G,5,0),IF(I99="THIAGO",VLOOKUP(C99,[1]Thiago!A:E,5,0),IF(I99="ELISABETE",VLOOKUP(C99,[1]Elisabete!A:E,5,0),"0")))),"CONFERIR")</f>
        <v>9498</v>
      </c>
      <c r="T99" s="16">
        <v>14458.2373046875</v>
      </c>
      <c r="U99" s="15">
        <f>VLOOKUP(F99,[1]DE_PARA!$B$2:$C$9,2,0)+S99</f>
        <v>19498</v>
      </c>
      <c r="V99" s="15">
        <f t="shared" si="1"/>
        <v>5039.7626953125</v>
      </c>
      <c r="W99" s="14"/>
      <c r="X99" s="13" t="s">
        <v>529</v>
      </c>
      <c r="Y99" s="12" t="s">
        <v>529</v>
      </c>
    </row>
    <row r="100" spans="1:25">
      <c r="A100" s="8" t="s">
        <v>506</v>
      </c>
      <c r="B100" s="18" t="s">
        <v>138</v>
      </c>
      <c r="C100" s="18" t="s">
        <v>230</v>
      </c>
      <c r="D100" s="18" t="s">
        <v>335</v>
      </c>
      <c r="E100" s="18" t="s">
        <v>537</v>
      </c>
      <c r="F100" s="18" t="s">
        <v>504</v>
      </c>
      <c r="G100" s="18" t="s">
        <v>503</v>
      </c>
      <c r="H100" s="14" t="s">
        <v>295</v>
      </c>
      <c r="I100" s="14" t="s">
        <v>502</v>
      </c>
      <c r="J100" s="18" t="s">
        <v>506</v>
      </c>
      <c r="K100" s="18"/>
      <c r="L100" s="14"/>
      <c r="M100" s="14"/>
      <c r="N100" s="18"/>
      <c r="O100" s="18" t="s">
        <v>506</v>
      </c>
      <c r="P100" s="18"/>
      <c r="Q100" s="12"/>
      <c r="R100" s="15" t="s">
        <v>1498</v>
      </c>
      <c r="S100" s="17">
        <f>IFERROR(IF(I100="VINICIUS",VLOOKUP(C100,[1]Vinicius!A:E,5,0),IF(I100="GESSIVAN",VLOOKUP(C100,[1]Gessivan!B:G,5,0),IF(I100="THIAGO",VLOOKUP(C100,[1]Thiago!A:E,5,0),IF(I100="ELISABETE",VLOOKUP(C100,[1]Elisabete!A:E,5,0),"0")))),"CONFERIR")</f>
        <v>89748</v>
      </c>
      <c r="T100" s="16">
        <v>100248.546875</v>
      </c>
      <c r="U100" s="15">
        <f>VLOOKUP(F100,[1]DE_PARA!$B$2:$C$9,2,0)+S100</f>
        <v>99748</v>
      </c>
      <c r="V100" s="15">
        <f t="shared" si="1"/>
        <v>-500.546875</v>
      </c>
      <c r="W100" s="14"/>
      <c r="X100" s="13" t="s">
        <v>499</v>
      </c>
      <c r="Y100" s="12"/>
    </row>
    <row r="101" spans="1:25">
      <c r="A101" s="8" t="s">
        <v>506</v>
      </c>
      <c r="B101" s="18" t="s">
        <v>138</v>
      </c>
      <c r="C101" s="18" t="s">
        <v>144</v>
      </c>
      <c r="D101" s="18" t="s">
        <v>335</v>
      </c>
      <c r="E101" s="18" t="s">
        <v>537</v>
      </c>
      <c r="F101" s="18" t="s">
        <v>504</v>
      </c>
      <c r="G101" s="18" t="s">
        <v>503</v>
      </c>
      <c r="H101" s="14" t="s">
        <v>295</v>
      </c>
      <c r="I101" s="14" t="s">
        <v>502</v>
      </c>
      <c r="J101" s="18" t="s">
        <v>506</v>
      </c>
      <c r="K101" s="18"/>
      <c r="L101" s="14"/>
      <c r="M101" s="14"/>
      <c r="N101" s="18"/>
      <c r="O101" s="18" t="s">
        <v>506</v>
      </c>
      <c r="P101" s="18"/>
      <c r="Q101" s="12"/>
      <c r="R101" s="15" t="s">
        <v>1498</v>
      </c>
      <c r="S101" s="17">
        <f>IFERROR(IF(I101="VINICIUS",VLOOKUP(C101,[1]Vinicius!A:E,5,0),IF(I101="GESSIVAN",VLOOKUP(C101,[1]Gessivan!B:G,5,0),IF(I101="THIAGO",VLOOKUP(C101,[1]Thiago!A:E,5,0),IF(I101="ELISABETE",VLOOKUP(C101,[1]Elisabete!A:E,5,0),"0")))),"CONFERIR")</f>
        <v>78659</v>
      </c>
      <c r="T101" s="16">
        <v>84115</v>
      </c>
      <c r="U101" s="15">
        <f>VLOOKUP(F101,[1]DE_PARA!$B$2:$C$9,2,0)+S101</f>
        <v>88659</v>
      </c>
      <c r="V101" s="15">
        <f t="shared" si="1"/>
        <v>4544</v>
      </c>
      <c r="W101" s="14" t="s">
        <v>616</v>
      </c>
      <c r="X101" s="13" t="s">
        <v>499</v>
      </c>
      <c r="Y101" s="12"/>
    </row>
    <row r="102" spans="1:25">
      <c r="A102" s="8" t="s">
        <v>500</v>
      </c>
      <c r="B102" s="18" t="s">
        <v>138</v>
      </c>
      <c r="C102" s="18" t="s">
        <v>232</v>
      </c>
      <c r="D102" s="18" t="s">
        <v>335</v>
      </c>
      <c r="E102" s="18" t="s">
        <v>537</v>
      </c>
      <c r="F102" s="18" t="s">
        <v>504</v>
      </c>
      <c r="G102" s="18" t="s">
        <v>503</v>
      </c>
      <c r="H102" s="14" t="s">
        <v>295</v>
      </c>
      <c r="I102" s="14" t="s">
        <v>502</v>
      </c>
      <c r="J102" s="18" t="s">
        <v>506</v>
      </c>
      <c r="K102" s="18"/>
      <c r="L102" s="14"/>
      <c r="M102" s="14"/>
      <c r="N102" s="18"/>
      <c r="O102" s="18" t="s">
        <v>506</v>
      </c>
      <c r="P102" s="14"/>
      <c r="Q102" s="12"/>
      <c r="R102" s="15" t="s">
        <v>1498</v>
      </c>
      <c r="S102" s="17">
        <f>IFERROR(IF(I102="VINICIUS",VLOOKUP(C102,[1]Vinicius!A:E,5,0),IF(I102="GESSIVAN",VLOOKUP(C102,[1]Gessivan!B:G,5,0),IF(I102="THIAGO",VLOOKUP(C102,[1]Thiago!A:E,5,0),IF(I102="ELISABETE",VLOOKUP(C102,[1]Elisabete!A:E,5,0),"0")))),"CONFERIR")</f>
        <v>67874</v>
      </c>
      <c r="T102" s="16">
        <v>73436.3046875</v>
      </c>
      <c r="U102" s="15">
        <f>VLOOKUP(F102,[1]DE_PARA!$B$2:$C$9,2,0)+S102</f>
        <v>77874</v>
      </c>
      <c r="V102" s="15">
        <f t="shared" si="1"/>
        <v>4437.6953125</v>
      </c>
      <c r="W102" s="14"/>
      <c r="X102" s="13" t="s">
        <v>499</v>
      </c>
      <c r="Y102" s="12"/>
    </row>
    <row r="103" spans="1:25">
      <c r="A103" s="8" t="s">
        <v>506</v>
      </c>
      <c r="B103" s="18" t="s">
        <v>138</v>
      </c>
      <c r="C103" s="18" t="s">
        <v>149</v>
      </c>
      <c r="D103" s="18" t="s">
        <v>335</v>
      </c>
      <c r="E103" s="18" t="s">
        <v>537</v>
      </c>
      <c r="F103" s="18" t="s">
        <v>504</v>
      </c>
      <c r="G103" s="18" t="s">
        <v>503</v>
      </c>
      <c r="H103" s="14" t="s">
        <v>295</v>
      </c>
      <c r="I103" s="14" t="s">
        <v>502</v>
      </c>
      <c r="J103" s="18" t="s">
        <v>506</v>
      </c>
      <c r="K103" s="18"/>
      <c r="L103" s="14"/>
      <c r="M103" s="14"/>
      <c r="N103" s="18"/>
      <c r="O103" s="18" t="s">
        <v>506</v>
      </c>
      <c r="P103" s="14"/>
      <c r="Q103" s="12"/>
      <c r="R103" s="15" t="s">
        <v>1498</v>
      </c>
      <c r="S103" s="17">
        <f>IFERROR(IF(I103="VINICIUS",VLOOKUP(C103,[1]Vinicius!A:E,5,0),IF(I103="GESSIVAN",VLOOKUP(C103,[1]Gessivan!B:G,5,0),IF(I103="THIAGO",VLOOKUP(C103,[1]Thiago!A:E,5,0),IF(I103="ELISABETE",VLOOKUP(C103,[1]Elisabete!A:E,5,0),"0")))),"CONFERIR")</f>
        <v>62533</v>
      </c>
      <c r="T103" s="16">
        <v>63399</v>
      </c>
      <c r="U103" s="15">
        <f>VLOOKUP(F103,[1]DE_PARA!$B$2:$C$9,2,0)+S103</f>
        <v>72533</v>
      </c>
      <c r="V103" s="15">
        <f t="shared" si="1"/>
        <v>9134</v>
      </c>
      <c r="W103" s="14" t="s">
        <v>619</v>
      </c>
      <c r="X103" s="13" t="s">
        <v>499</v>
      </c>
      <c r="Y103" s="12"/>
    </row>
    <row r="104" spans="1:25">
      <c r="A104" s="8" t="s">
        <v>506</v>
      </c>
      <c r="B104" s="18" t="s">
        <v>138</v>
      </c>
      <c r="C104" s="18" t="s">
        <v>231</v>
      </c>
      <c r="D104" s="18" t="s">
        <v>335</v>
      </c>
      <c r="E104" s="18" t="s">
        <v>537</v>
      </c>
      <c r="F104" s="18" t="s">
        <v>504</v>
      </c>
      <c r="G104" s="18" t="s">
        <v>503</v>
      </c>
      <c r="H104" s="14" t="s">
        <v>295</v>
      </c>
      <c r="I104" s="14" t="s">
        <v>502</v>
      </c>
      <c r="J104" s="18" t="s">
        <v>506</v>
      </c>
      <c r="K104" s="18"/>
      <c r="L104" s="14"/>
      <c r="M104" s="14"/>
      <c r="N104" s="14"/>
      <c r="O104" s="18" t="s">
        <v>506</v>
      </c>
      <c r="P104" s="14"/>
      <c r="Q104" s="12"/>
      <c r="R104" s="15" t="s">
        <v>1498</v>
      </c>
      <c r="S104" s="17">
        <f>IFERROR(IF(I104="VINICIUS",VLOOKUP(C104,[1]Vinicius!A:E,5,0),IF(I104="GESSIVAN",VLOOKUP(C104,[1]Gessivan!B:G,5,0),IF(I104="THIAGO",VLOOKUP(C104,[1]Thiago!A:E,5,0),IF(I104="ELISABETE",VLOOKUP(C104,[1]Elisabete!A:E,5,0),"0")))),"CONFERIR")</f>
        <v>66872</v>
      </c>
      <c r="T104" s="16">
        <v>77787</v>
      </c>
      <c r="U104" s="15">
        <f>VLOOKUP(F104,[1]DE_PARA!$B$2:$C$9,2,0)+S104</f>
        <v>76872</v>
      </c>
      <c r="V104" s="15">
        <f t="shared" si="1"/>
        <v>-915</v>
      </c>
      <c r="W104" s="14"/>
      <c r="X104" s="13" t="s">
        <v>499</v>
      </c>
      <c r="Y104" s="12"/>
    </row>
    <row r="105" spans="1:25">
      <c r="A105" s="8" t="s">
        <v>506</v>
      </c>
      <c r="B105" s="18" t="s">
        <v>250</v>
      </c>
      <c r="C105" s="18" t="s">
        <v>378</v>
      </c>
      <c r="D105" s="18" t="s">
        <v>377</v>
      </c>
      <c r="E105" s="18" t="s">
        <v>518</v>
      </c>
      <c r="F105" s="18" t="s">
        <v>517</v>
      </c>
      <c r="G105" s="18" t="s">
        <v>594</v>
      </c>
      <c r="H105" s="14" t="s">
        <v>295</v>
      </c>
      <c r="I105" s="14" t="s">
        <v>515</v>
      </c>
      <c r="J105" s="18" t="s">
        <v>506</v>
      </c>
      <c r="K105" s="18"/>
      <c r="L105" s="14"/>
      <c r="M105" s="14"/>
      <c r="N105" s="18"/>
      <c r="O105" s="18" t="s">
        <v>506</v>
      </c>
      <c r="P105" s="14"/>
      <c r="Q105" s="12"/>
      <c r="R105" s="15" t="s">
        <v>1498</v>
      </c>
      <c r="S105" s="17">
        <f>IFERROR(IF(I105="VINICIUS",VLOOKUP(C105,[1]Vinicius!A:E,5,0),IF(I105="GESSIVAN",VLOOKUP(C105,[1]Gessivan!B:G,5,0),IF(I105="THIAGO",VLOOKUP(C105,[1]Thiago!A:E,5,0),IF(I105="ELISABETE",VLOOKUP(C105,[1]Elisabete!A:E,5,0),"0")))),"CONFERIR")</f>
        <v>91000</v>
      </c>
      <c r="T105" s="16">
        <v>114808</v>
      </c>
      <c r="U105" s="15">
        <f>VLOOKUP(F105,[1]DE_PARA!$B$2:$C$9,2,0)+S105</f>
        <v>121000</v>
      </c>
      <c r="V105" s="15">
        <f t="shared" si="1"/>
        <v>6192</v>
      </c>
      <c r="W105" s="12"/>
      <c r="X105" s="13"/>
      <c r="Y105" s="12"/>
    </row>
    <row r="106" spans="1:25">
      <c r="A106" s="8" t="s">
        <v>506</v>
      </c>
      <c r="B106" s="18" t="s">
        <v>74</v>
      </c>
      <c r="C106" s="18" t="s">
        <v>79</v>
      </c>
      <c r="D106" s="18" t="s">
        <v>379</v>
      </c>
      <c r="E106" s="18" t="s">
        <v>505</v>
      </c>
      <c r="F106" s="18" t="s">
        <v>504</v>
      </c>
      <c r="G106" s="18" t="s">
        <v>514</v>
      </c>
      <c r="H106" s="14" t="s">
        <v>295</v>
      </c>
      <c r="I106" s="14" t="s">
        <v>513</v>
      </c>
      <c r="J106" s="18" t="s">
        <v>506</v>
      </c>
      <c r="K106" s="18"/>
      <c r="L106" s="14"/>
      <c r="M106" s="14"/>
      <c r="N106" s="18"/>
      <c r="O106" s="18" t="s">
        <v>506</v>
      </c>
      <c r="P106" s="14"/>
      <c r="Q106" s="12"/>
      <c r="R106" s="15" t="s">
        <v>1498</v>
      </c>
      <c r="S106" s="17">
        <f>IFERROR(IF(I106="VINICIUS",VLOOKUP(C106,[1]Vinicius!A:E,5,0),IF(I106="GESSIVAN",VLOOKUP(C106,[1]Gessivan!B:G,5,0),IF(I106="THIAGO",VLOOKUP(C106,[1]Thiago!A:E,5,0),IF(I106="ELISABETE",VLOOKUP(C106,[1]Elisabete!A:E,5,0),"0")))),"CONFERIR")</f>
        <v>176951</v>
      </c>
      <c r="T106" s="16">
        <v>198129</v>
      </c>
      <c r="U106" s="15">
        <f>VLOOKUP(F106,[1]DE_PARA!$B$2:$C$9,2,0)+S106</f>
        <v>186951</v>
      </c>
      <c r="V106" s="15">
        <f t="shared" si="1"/>
        <v>-11178</v>
      </c>
      <c r="W106" s="14" t="s">
        <v>554</v>
      </c>
      <c r="X106" s="13"/>
      <c r="Y106" s="12"/>
    </row>
    <row r="107" spans="1:25">
      <c r="A107" s="8" t="s">
        <v>506</v>
      </c>
      <c r="B107" s="18" t="s">
        <v>74</v>
      </c>
      <c r="C107" s="18" t="s">
        <v>77</v>
      </c>
      <c r="D107" s="18" t="s">
        <v>379</v>
      </c>
      <c r="E107" s="18" t="s">
        <v>505</v>
      </c>
      <c r="F107" s="18" t="s">
        <v>504</v>
      </c>
      <c r="G107" s="18" t="s">
        <v>514</v>
      </c>
      <c r="H107" s="14" t="s">
        <v>295</v>
      </c>
      <c r="I107" s="14" t="s">
        <v>513</v>
      </c>
      <c r="J107" s="18" t="s">
        <v>506</v>
      </c>
      <c r="K107" s="18"/>
      <c r="L107" s="14"/>
      <c r="M107" s="14"/>
      <c r="N107" s="18"/>
      <c r="O107" s="18" t="s">
        <v>506</v>
      </c>
      <c r="P107" s="14"/>
      <c r="Q107" s="12"/>
      <c r="R107" s="15" t="s">
        <v>1498</v>
      </c>
      <c r="S107" s="17">
        <f>IFERROR(IF(I107="VINICIUS",VLOOKUP(C107,[1]Vinicius!A:E,5,0),IF(I107="GESSIVAN",VLOOKUP(C107,[1]Gessivan!B:G,5,0),IF(I107="THIAGO",VLOOKUP(C107,[1]Thiago!A:E,5,0),IF(I107="ELISABETE",VLOOKUP(C107,[1]Elisabete!A:E,5,0),"0")))),"CONFERIR")</f>
        <v>202606</v>
      </c>
      <c r="T107" s="16">
        <v>214303.890625</v>
      </c>
      <c r="U107" s="15">
        <f>VLOOKUP(F107,[1]DE_PARA!$B$2:$C$9,2,0)+S107</f>
        <v>212606</v>
      </c>
      <c r="V107" s="15">
        <f t="shared" si="1"/>
        <v>-1697.890625</v>
      </c>
      <c r="W107" s="14" t="s">
        <v>554</v>
      </c>
      <c r="X107" s="13">
        <v>45967</v>
      </c>
      <c r="Y107" s="12">
        <v>45967</v>
      </c>
    </row>
    <row r="108" spans="1:25">
      <c r="A108" s="8" t="s">
        <v>506</v>
      </c>
      <c r="B108" s="18" t="s">
        <v>243</v>
      </c>
      <c r="C108" s="18" t="s">
        <v>244</v>
      </c>
      <c r="D108" s="18" t="s">
        <v>338</v>
      </c>
      <c r="E108" s="18" t="s">
        <v>537</v>
      </c>
      <c r="F108" s="18" t="s">
        <v>504</v>
      </c>
      <c r="G108" s="18" t="s">
        <v>503</v>
      </c>
      <c r="H108" s="14" t="s">
        <v>291</v>
      </c>
      <c r="I108" s="14" t="s">
        <v>502</v>
      </c>
      <c r="J108" s="18" t="s">
        <v>506</v>
      </c>
      <c r="K108" s="18"/>
      <c r="L108" s="14"/>
      <c r="M108" s="14"/>
      <c r="N108" s="18"/>
      <c r="O108" s="18" t="s">
        <v>506</v>
      </c>
      <c r="P108" s="18"/>
      <c r="Q108" s="12"/>
      <c r="R108" s="15" t="s">
        <v>1498</v>
      </c>
      <c r="S108" s="17">
        <f>IFERROR(IF(I108="VINICIUS",VLOOKUP(C108,[1]Vinicius!A:E,5,0),IF(I108="GESSIVAN",VLOOKUP(C108,[1]Gessivan!B:G,5,0),IF(I108="THIAGO",VLOOKUP(C108,[1]Thiago!A:E,5,0),IF(I108="ELISABETE",VLOOKUP(C108,[1]Elisabete!A:E,5,0),"0")))),"CONFERIR")</f>
        <v>179344</v>
      </c>
      <c r="T108" s="16">
        <v>185364.171875</v>
      </c>
      <c r="U108" s="15">
        <f>VLOOKUP(F108,[1]DE_PARA!$B$2:$C$9,2,0)+S108</f>
        <v>189344</v>
      </c>
      <c r="V108" s="15">
        <f t="shared" si="1"/>
        <v>3979.828125</v>
      </c>
      <c r="W108" s="14"/>
      <c r="X108" s="13" t="s">
        <v>499</v>
      </c>
      <c r="Y108" s="12"/>
    </row>
    <row r="109" spans="1:25">
      <c r="A109" s="8" t="s">
        <v>506</v>
      </c>
      <c r="B109" s="18" t="s">
        <v>243</v>
      </c>
      <c r="C109" s="14" t="s">
        <v>260</v>
      </c>
      <c r="D109" s="18" t="s">
        <v>338</v>
      </c>
      <c r="E109" s="18" t="s">
        <v>537</v>
      </c>
      <c r="F109" s="18" t="s">
        <v>504</v>
      </c>
      <c r="G109" s="18" t="s">
        <v>503</v>
      </c>
      <c r="H109" s="14" t="s">
        <v>291</v>
      </c>
      <c r="I109" s="14" t="s">
        <v>502</v>
      </c>
      <c r="J109" s="18" t="s">
        <v>506</v>
      </c>
      <c r="K109" s="18"/>
      <c r="L109" s="14"/>
      <c r="M109" s="14"/>
      <c r="N109" s="18"/>
      <c r="O109" s="18" t="s">
        <v>506</v>
      </c>
      <c r="P109" s="14"/>
      <c r="Q109" s="12"/>
      <c r="R109" s="15" t="s">
        <v>1498</v>
      </c>
      <c r="S109" s="17">
        <f>IFERROR(IF(I109="VINICIUS",VLOOKUP(C109,[1]Vinicius!A:E,5,0),IF(I109="GESSIVAN",VLOOKUP(C109,[1]Gessivan!B:G,5,0),IF(I109="THIAGO",VLOOKUP(C109,[1]Thiago!A:E,5,0),IF(I109="ELISABETE",VLOOKUP(C109,[1]Elisabete!A:E,5,0),"0")))),"CONFERIR")</f>
        <v>154160</v>
      </c>
      <c r="T109" s="16">
        <v>160885</v>
      </c>
      <c r="U109" s="15">
        <f>VLOOKUP(F109,[1]DE_PARA!$B$2:$C$9,2,0)+S109</f>
        <v>164160</v>
      </c>
      <c r="V109" s="15">
        <f t="shared" si="1"/>
        <v>3275</v>
      </c>
      <c r="W109" s="14"/>
      <c r="X109" s="13" t="s">
        <v>499</v>
      </c>
      <c r="Y109" s="12"/>
    </row>
    <row r="110" spans="1:25">
      <c r="A110" s="8" t="s">
        <v>500</v>
      </c>
      <c r="B110" s="18" t="s">
        <v>243</v>
      </c>
      <c r="C110" s="14" t="s">
        <v>261</v>
      </c>
      <c r="D110" s="18" t="s">
        <v>338</v>
      </c>
      <c r="E110" s="18" t="s">
        <v>537</v>
      </c>
      <c r="F110" s="18" t="s">
        <v>504</v>
      </c>
      <c r="G110" s="18" t="s">
        <v>503</v>
      </c>
      <c r="H110" s="14" t="s">
        <v>291</v>
      </c>
      <c r="I110" s="14" t="s">
        <v>502</v>
      </c>
      <c r="J110" s="18" t="s">
        <v>506</v>
      </c>
      <c r="K110" s="18"/>
      <c r="L110" s="14"/>
      <c r="M110" s="14"/>
      <c r="N110" s="18"/>
      <c r="O110" s="18" t="s">
        <v>506</v>
      </c>
      <c r="P110" s="18"/>
      <c r="Q110" s="12"/>
      <c r="R110" s="15" t="s">
        <v>1498</v>
      </c>
      <c r="S110" s="17">
        <f>IFERROR(IF(I110="VINICIUS",VLOOKUP(C110,[1]Vinicius!A:E,5,0),IF(I110="GESSIVAN",VLOOKUP(C110,[1]Gessivan!B:G,5,0),IF(I110="THIAGO",VLOOKUP(C110,[1]Thiago!A:E,5,0),IF(I110="ELISABETE",VLOOKUP(C110,[1]Elisabete!A:E,5,0),"0")))),"CONFERIR")</f>
        <v>125952</v>
      </c>
      <c r="T110" s="16">
        <v>132925.40625</v>
      </c>
      <c r="U110" s="15">
        <f>VLOOKUP(F110,[1]DE_PARA!$B$2:$C$9,2,0)+S110</f>
        <v>135952</v>
      </c>
      <c r="V110" s="15">
        <f t="shared" si="1"/>
        <v>3026.59375</v>
      </c>
      <c r="W110" s="14"/>
      <c r="X110" s="13" t="s">
        <v>499</v>
      </c>
      <c r="Y110" s="12"/>
    </row>
    <row r="111" spans="1:25">
      <c r="A111" s="8" t="s">
        <v>506</v>
      </c>
      <c r="B111" s="18" t="s">
        <v>243</v>
      </c>
      <c r="C111" s="18" t="s">
        <v>264</v>
      </c>
      <c r="D111" s="18" t="s">
        <v>338</v>
      </c>
      <c r="E111" s="18" t="s">
        <v>537</v>
      </c>
      <c r="F111" s="18" t="s">
        <v>504</v>
      </c>
      <c r="G111" s="18" t="s">
        <v>503</v>
      </c>
      <c r="H111" s="14" t="s">
        <v>291</v>
      </c>
      <c r="I111" s="14" t="s">
        <v>502</v>
      </c>
      <c r="J111" s="18" t="s">
        <v>506</v>
      </c>
      <c r="K111" s="18"/>
      <c r="L111" s="14"/>
      <c r="M111" s="14"/>
      <c r="N111" s="18"/>
      <c r="O111" s="18" t="s">
        <v>506</v>
      </c>
      <c r="P111" s="18"/>
      <c r="Q111" s="12"/>
      <c r="R111" s="15" t="s">
        <v>1498</v>
      </c>
      <c r="S111" s="17">
        <f>IFERROR(IF(I111="VINICIUS",VLOOKUP(C111,[1]Vinicius!A:E,5,0),IF(I111="GESSIVAN",VLOOKUP(C111,[1]Gessivan!B:G,5,0),IF(I111="THIAGO",VLOOKUP(C111,[1]Thiago!A:E,5,0),IF(I111="ELISABETE",VLOOKUP(C111,[1]Elisabete!A:E,5,0),"0")))),"CONFERIR")</f>
        <v>128602</v>
      </c>
      <c r="T111" s="16">
        <v>133036</v>
      </c>
      <c r="U111" s="15">
        <f>VLOOKUP(F111,[1]DE_PARA!$B$2:$C$9,2,0)+S111</f>
        <v>138602</v>
      </c>
      <c r="V111" s="15">
        <f t="shared" si="1"/>
        <v>5566</v>
      </c>
      <c r="W111" s="14" t="s">
        <v>618</v>
      </c>
      <c r="X111" s="13" t="s">
        <v>499</v>
      </c>
      <c r="Y111" s="12"/>
    </row>
    <row r="112" spans="1:25">
      <c r="A112" s="8" t="s">
        <v>506</v>
      </c>
      <c r="B112" s="18" t="s">
        <v>243</v>
      </c>
      <c r="C112" s="18" t="s">
        <v>248</v>
      </c>
      <c r="D112" s="18" t="s">
        <v>338</v>
      </c>
      <c r="E112" s="18" t="s">
        <v>537</v>
      </c>
      <c r="F112" s="18" t="s">
        <v>504</v>
      </c>
      <c r="G112" s="18" t="s">
        <v>503</v>
      </c>
      <c r="H112" s="14" t="s">
        <v>291</v>
      </c>
      <c r="I112" s="14" t="s">
        <v>502</v>
      </c>
      <c r="J112" s="18" t="s">
        <v>506</v>
      </c>
      <c r="K112" s="18"/>
      <c r="L112" s="14"/>
      <c r="M112" s="14"/>
      <c r="N112" s="18"/>
      <c r="O112" s="18" t="s">
        <v>506</v>
      </c>
      <c r="P112" s="18"/>
      <c r="Q112" s="12"/>
      <c r="R112" s="15" t="s">
        <v>1498</v>
      </c>
      <c r="S112" s="17">
        <f>IFERROR(IF(I112="VINICIUS",VLOOKUP(C112,[1]Vinicius!A:E,5,0),IF(I112="GESSIVAN",VLOOKUP(C112,[1]Gessivan!B:G,5,0),IF(I112="THIAGO",VLOOKUP(C112,[1]Thiago!A:E,5,0),IF(I112="ELISABETE",VLOOKUP(C112,[1]Elisabete!A:E,5,0),"0")))),"CONFERIR")</f>
        <v>181235</v>
      </c>
      <c r="T112" s="16">
        <v>186501.4375</v>
      </c>
      <c r="U112" s="15">
        <f>VLOOKUP(F112,[1]DE_PARA!$B$2:$C$9,2,0)+S112</f>
        <v>191235</v>
      </c>
      <c r="V112" s="15">
        <f t="shared" si="1"/>
        <v>4733.5625</v>
      </c>
      <c r="W112" s="14"/>
      <c r="X112" s="13" t="s">
        <v>499</v>
      </c>
      <c r="Y112" s="12"/>
    </row>
    <row r="113" spans="1:25">
      <c r="A113" s="8" t="s">
        <v>506</v>
      </c>
      <c r="B113" s="18" t="s">
        <v>243</v>
      </c>
      <c r="C113" s="18" t="s">
        <v>251</v>
      </c>
      <c r="D113" s="18" t="s">
        <v>338</v>
      </c>
      <c r="E113" s="18" t="s">
        <v>537</v>
      </c>
      <c r="F113" s="18" t="s">
        <v>504</v>
      </c>
      <c r="G113" s="18" t="s">
        <v>503</v>
      </c>
      <c r="H113" s="14" t="s">
        <v>291</v>
      </c>
      <c r="I113" s="14" t="s">
        <v>502</v>
      </c>
      <c r="J113" s="18" t="s">
        <v>506</v>
      </c>
      <c r="K113" s="18"/>
      <c r="L113" s="14"/>
      <c r="M113" s="14"/>
      <c r="N113" s="18"/>
      <c r="O113" s="18" t="s">
        <v>506</v>
      </c>
      <c r="P113" s="18"/>
      <c r="Q113" s="12"/>
      <c r="R113" s="15" t="s">
        <v>1498</v>
      </c>
      <c r="S113" s="17">
        <f>IFERROR(IF(I113="VINICIUS",VLOOKUP(C113,[1]Vinicius!A:E,5,0),IF(I113="GESSIVAN",VLOOKUP(C113,[1]Gessivan!B:G,5,0),IF(I113="THIAGO",VLOOKUP(C113,[1]Thiago!A:E,5,0),IF(I113="ELISABETE",VLOOKUP(C113,[1]Elisabete!A:E,5,0),"0")))),"CONFERIR")</f>
        <v>109912</v>
      </c>
      <c r="T113" s="16">
        <v>113559</v>
      </c>
      <c r="U113" s="15">
        <f>VLOOKUP(F113,[1]DE_PARA!$B$2:$C$9,2,0)+S113</f>
        <v>119912</v>
      </c>
      <c r="V113" s="15">
        <f t="shared" si="1"/>
        <v>6353</v>
      </c>
      <c r="W113" s="14"/>
      <c r="X113" s="13" t="s">
        <v>499</v>
      </c>
      <c r="Y113" s="12"/>
    </row>
    <row r="114" spans="1:25">
      <c r="A114" s="8" t="s">
        <v>506</v>
      </c>
      <c r="B114" s="18" t="s">
        <v>243</v>
      </c>
      <c r="C114" s="18" t="s">
        <v>256</v>
      </c>
      <c r="D114" s="18" t="s">
        <v>338</v>
      </c>
      <c r="E114" s="18" t="s">
        <v>537</v>
      </c>
      <c r="F114" s="18" t="s">
        <v>504</v>
      </c>
      <c r="G114" s="18" t="s">
        <v>503</v>
      </c>
      <c r="H114" s="14" t="s">
        <v>291</v>
      </c>
      <c r="I114" s="14" t="s">
        <v>502</v>
      </c>
      <c r="J114" s="18" t="s">
        <v>506</v>
      </c>
      <c r="K114" s="18" t="s">
        <v>620</v>
      </c>
      <c r="L114" s="14" t="s">
        <v>507</v>
      </c>
      <c r="M114" s="14" t="s">
        <v>550</v>
      </c>
      <c r="N114" s="18" t="s">
        <v>1629</v>
      </c>
      <c r="O114" s="18" t="s">
        <v>506</v>
      </c>
      <c r="P114" s="18"/>
      <c r="Q114" s="12">
        <v>45881</v>
      </c>
      <c r="R114" s="15">
        <v>1</v>
      </c>
      <c r="S114" s="17">
        <f>IFERROR(IF(I114="VINICIUS",VLOOKUP(C114,[1]Vinicius!A:E,5,0),IF(I114="GESSIVAN",VLOOKUP(C114,[1]Gessivan!B:G,5,0),IF(I114="THIAGO",VLOOKUP(C114,[1]Thiago!A:E,5,0),IF(I114="ELISABETE",VLOOKUP(C114,[1]Elisabete!A:E,5,0),"0")))),"CONFERIR")</f>
        <v>121536</v>
      </c>
      <c r="T114" s="16">
        <v>130879</v>
      </c>
      <c r="U114" s="15">
        <f>VLOOKUP(F114,[1]DE_PARA!$B$2:$C$9,2,0)+S114</f>
        <v>131536</v>
      </c>
      <c r="V114" s="15">
        <f t="shared" si="1"/>
        <v>657</v>
      </c>
      <c r="W114" s="14"/>
      <c r="X114" s="13" t="s">
        <v>499</v>
      </c>
      <c r="Y114" s="12"/>
    </row>
    <row r="115" spans="1:25">
      <c r="A115" s="8" t="s">
        <v>506</v>
      </c>
      <c r="B115" s="18" t="s">
        <v>243</v>
      </c>
      <c r="C115" s="18" t="s">
        <v>343</v>
      </c>
      <c r="D115" s="18" t="s">
        <v>338</v>
      </c>
      <c r="E115" s="18" t="s">
        <v>505</v>
      </c>
      <c r="F115" s="18" t="s">
        <v>504</v>
      </c>
      <c r="G115" s="18" t="s">
        <v>503</v>
      </c>
      <c r="H115" s="14" t="s">
        <v>291</v>
      </c>
      <c r="I115" s="14" t="s">
        <v>502</v>
      </c>
      <c r="J115" s="18" t="s">
        <v>506</v>
      </c>
      <c r="K115" s="18"/>
      <c r="L115" s="14"/>
      <c r="M115" s="14"/>
      <c r="N115" s="18"/>
      <c r="O115" s="18" t="s">
        <v>506</v>
      </c>
      <c r="P115" s="18"/>
      <c r="Q115" s="12"/>
      <c r="R115" s="15" t="s">
        <v>1498</v>
      </c>
      <c r="S115" s="17">
        <f>IFERROR(IF(I115="VINICIUS",VLOOKUP(C115,[1]Vinicius!A:E,5,0),IF(I115="GESSIVAN",VLOOKUP(C115,[1]Gessivan!B:G,5,0),IF(I115="THIAGO",VLOOKUP(C115,[1]Thiago!A:E,5,0),IF(I115="ELISABETE",VLOOKUP(C115,[1]Elisabete!A:E,5,0),"0")))),"CONFERIR")</f>
        <v>123128</v>
      </c>
      <c r="T115" s="16">
        <v>126927.8671875</v>
      </c>
      <c r="U115" s="15">
        <f>VLOOKUP(F115,[1]DE_PARA!$B$2:$C$9,2,0)+S115</f>
        <v>133128</v>
      </c>
      <c r="V115" s="15">
        <f t="shared" si="1"/>
        <v>6200.1328125</v>
      </c>
      <c r="W115" s="12"/>
      <c r="X115" s="13" t="s">
        <v>499</v>
      </c>
      <c r="Y115" s="12"/>
    </row>
    <row r="116" spans="1:25">
      <c r="A116" s="8" t="s">
        <v>506</v>
      </c>
      <c r="B116" s="18" t="s">
        <v>243</v>
      </c>
      <c r="C116" s="18" t="s">
        <v>341</v>
      </c>
      <c r="D116" s="18" t="s">
        <v>338</v>
      </c>
      <c r="E116" s="18" t="s">
        <v>523</v>
      </c>
      <c r="F116" s="18" t="s">
        <v>526</v>
      </c>
      <c r="G116" s="18" t="s">
        <v>514</v>
      </c>
      <c r="H116" s="14" t="s">
        <v>291</v>
      </c>
      <c r="I116" s="14" t="s">
        <v>513</v>
      </c>
      <c r="J116" s="18" t="s">
        <v>506</v>
      </c>
      <c r="K116" s="18"/>
      <c r="L116" s="14"/>
      <c r="M116" s="14"/>
      <c r="N116" s="18"/>
      <c r="O116" s="18" t="s">
        <v>506</v>
      </c>
      <c r="P116" s="14"/>
      <c r="Q116" s="12"/>
      <c r="R116" s="15" t="s">
        <v>1498</v>
      </c>
      <c r="S116" s="17">
        <f>IFERROR(IF(I116="VINICIUS",VLOOKUP(C116,[1]Vinicius!A:E,5,0),IF(I116="GESSIVAN",VLOOKUP(C116,[1]Gessivan!B:G,5,0),IF(I116="THIAGO",VLOOKUP(C116,[1]Thiago!A:E,5,0),IF(I116="ELISABETE",VLOOKUP(C116,[1]Elisabete!A:E,5,0),"0")))),"CONFERIR")</f>
        <v>158660</v>
      </c>
      <c r="T116" s="16">
        <v>172143.921875</v>
      </c>
      <c r="U116" s="15">
        <f>VLOOKUP(F116,[1]DE_PARA!$B$2:$C$9,2,0)+S116</f>
        <v>168660</v>
      </c>
      <c r="V116" s="15">
        <f t="shared" si="1"/>
        <v>-3483.921875</v>
      </c>
      <c r="W116" s="14"/>
      <c r="X116" s="13" t="s">
        <v>499</v>
      </c>
      <c r="Y116" s="12"/>
    </row>
    <row r="117" spans="1:25">
      <c r="A117" s="8" t="s">
        <v>506</v>
      </c>
      <c r="B117" s="18" t="s">
        <v>243</v>
      </c>
      <c r="C117" s="14" t="s">
        <v>337</v>
      </c>
      <c r="D117" s="18" t="s">
        <v>338</v>
      </c>
      <c r="E117" s="18" t="s">
        <v>537</v>
      </c>
      <c r="F117" s="18" t="s">
        <v>504</v>
      </c>
      <c r="G117" s="18" t="s">
        <v>503</v>
      </c>
      <c r="H117" s="14" t="s">
        <v>291</v>
      </c>
      <c r="I117" s="14" t="s">
        <v>502</v>
      </c>
      <c r="J117" s="18" t="s">
        <v>506</v>
      </c>
      <c r="K117" s="18"/>
      <c r="L117" s="14"/>
      <c r="M117" s="14"/>
      <c r="N117" s="18"/>
      <c r="O117" s="18" t="s">
        <v>506</v>
      </c>
      <c r="P117" s="18"/>
      <c r="Q117" s="12"/>
      <c r="R117" s="15" t="s">
        <v>1498</v>
      </c>
      <c r="S117" s="17">
        <f>IFERROR(IF(I117="VINICIUS",VLOOKUP(C117,[1]Vinicius!A:E,5,0),IF(I117="GESSIVAN",VLOOKUP(C117,[1]Gessivan!B:G,5,0),IF(I117="THIAGO",VLOOKUP(C117,[1]Thiago!A:E,5,0),IF(I117="ELISABETE",VLOOKUP(C117,[1]Elisabete!A:E,5,0),"0")))),"CONFERIR")</f>
        <v>161859</v>
      </c>
      <c r="T117" s="16">
        <v>173959</v>
      </c>
      <c r="U117" s="15">
        <f>VLOOKUP(F117,[1]DE_PARA!$B$2:$C$9,2,0)+S117</f>
        <v>171859</v>
      </c>
      <c r="V117" s="15">
        <f t="shared" si="1"/>
        <v>-2100</v>
      </c>
      <c r="W117" s="14"/>
      <c r="X117" s="13" t="s">
        <v>499</v>
      </c>
      <c r="Y117" s="12"/>
    </row>
    <row r="118" spans="1:25">
      <c r="A118" s="8" t="s">
        <v>506</v>
      </c>
      <c r="B118" s="18" t="s">
        <v>243</v>
      </c>
      <c r="C118" s="18" t="s">
        <v>249</v>
      </c>
      <c r="D118" s="18" t="s">
        <v>338</v>
      </c>
      <c r="E118" s="18" t="s">
        <v>537</v>
      </c>
      <c r="F118" s="18" t="s">
        <v>504</v>
      </c>
      <c r="G118" s="18" t="s">
        <v>503</v>
      </c>
      <c r="H118" s="14" t="s">
        <v>291</v>
      </c>
      <c r="I118" s="14" t="s">
        <v>502</v>
      </c>
      <c r="J118" s="18" t="s">
        <v>506</v>
      </c>
      <c r="K118" s="18"/>
      <c r="L118" s="14"/>
      <c r="M118" s="14"/>
      <c r="N118" s="18"/>
      <c r="O118" s="18" t="s">
        <v>506</v>
      </c>
      <c r="P118" s="14"/>
      <c r="Q118" s="12"/>
      <c r="R118" s="15" t="s">
        <v>1498</v>
      </c>
      <c r="S118" s="17">
        <f>IFERROR(IF(I118="VINICIUS",VLOOKUP(C118,[1]Vinicius!A:E,5,0),IF(I118="GESSIVAN",VLOOKUP(C118,[1]Gessivan!B:G,5,0),IF(I118="THIAGO",VLOOKUP(C118,[1]Thiago!A:E,5,0),IF(I118="ELISABETE",VLOOKUP(C118,[1]Elisabete!A:E,5,0),"0")))),"CONFERIR")</f>
        <v>192133</v>
      </c>
      <c r="T118" s="16">
        <v>193135.15625</v>
      </c>
      <c r="U118" s="15">
        <f>VLOOKUP(F118,[1]DE_PARA!$B$2:$C$9,2,0)+S118</f>
        <v>202133</v>
      </c>
      <c r="V118" s="15">
        <f t="shared" si="1"/>
        <v>8997.84375</v>
      </c>
      <c r="W118" s="14"/>
      <c r="X118" s="13" t="s">
        <v>499</v>
      </c>
      <c r="Y118" s="12"/>
    </row>
    <row r="119" spans="1:25">
      <c r="A119" s="8" t="s">
        <v>500</v>
      </c>
      <c r="B119" s="18" t="s">
        <v>243</v>
      </c>
      <c r="C119" s="18" t="s">
        <v>340</v>
      </c>
      <c r="D119" s="18" t="s">
        <v>338</v>
      </c>
      <c r="E119" s="18" t="s">
        <v>537</v>
      </c>
      <c r="F119" s="18" t="s">
        <v>504</v>
      </c>
      <c r="G119" s="18" t="s">
        <v>503</v>
      </c>
      <c r="H119" s="14" t="s">
        <v>291</v>
      </c>
      <c r="I119" s="14" t="s">
        <v>502</v>
      </c>
      <c r="J119" s="18" t="s">
        <v>506</v>
      </c>
      <c r="K119" s="18"/>
      <c r="L119" s="14"/>
      <c r="M119" s="14"/>
      <c r="N119" s="18"/>
      <c r="O119" s="18" t="s">
        <v>506</v>
      </c>
      <c r="P119" s="14"/>
      <c r="Q119" s="12"/>
      <c r="R119" s="15" t="s">
        <v>1498</v>
      </c>
      <c r="S119" s="17">
        <f>IFERROR(IF(I119="VINICIUS",VLOOKUP(C119,[1]Vinicius!A:E,5,0),IF(I119="GESSIVAN",VLOOKUP(C119,[1]Gessivan!B:G,5,0),IF(I119="THIAGO",VLOOKUP(C119,[1]Thiago!A:E,5,0),IF(I119="ELISABETE",VLOOKUP(C119,[1]Elisabete!A:E,5,0),"0")))),"CONFERIR")</f>
        <v>170616</v>
      </c>
      <c r="T119" s="16">
        <v>177303.1875</v>
      </c>
      <c r="U119" s="15">
        <f>VLOOKUP(F119,[1]DE_PARA!$B$2:$C$9,2,0)+S119</f>
        <v>180616</v>
      </c>
      <c r="V119" s="15">
        <f t="shared" si="1"/>
        <v>3312.8125</v>
      </c>
      <c r="W119" s="14"/>
      <c r="X119" s="13"/>
      <c r="Y119" s="12"/>
    </row>
    <row r="120" spans="1:25">
      <c r="A120" s="8" t="s">
        <v>506</v>
      </c>
      <c r="B120" s="18" t="s">
        <v>243</v>
      </c>
      <c r="C120" s="18" t="s">
        <v>262</v>
      </c>
      <c r="D120" s="18" t="s">
        <v>338</v>
      </c>
      <c r="E120" s="18" t="s">
        <v>537</v>
      </c>
      <c r="F120" s="18" t="s">
        <v>504</v>
      </c>
      <c r="G120" s="18" t="s">
        <v>503</v>
      </c>
      <c r="H120" s="14" t="s">
        <v>291</v>
      </c>
      <c r="I120" s="14" t="s">
        <v>502</v>
      </c>
      <c r="J120" s="18" t="s">
        <v>506</v>
      </c>
      <c r="K120" s="18"/>
      <c r="L120" s="14"/>
      <c r="M120" s="14"/>
      <c r="N120" s="18"/>
      <c r="O120" s="18" t="s">
        <v>506</v>
      </c>
      <c r="P120" s="18"/>
      <c r="Q120" s="12"/>
      <c r="R120" s="15" t="s">
        <v>1498</v>
      </c>
      <c r="S120" s="17">
        <f>IFERROR(IF(I120="VINICIUS",VLOOKUP(C120,[1]Vinicius!A:E,5,0),IF(I120="GESSIVAN",VLOOKUP(C120,[1]Gessivan!B:G,5,0),IF(I120="THIAGO",VLOOKUP(C120,[1]Thiago!A:E,5,0),IF(I120="ELISABETE",VLOOKUP(C120,[1]Elisabete!A:E,5,0),"0")))),"CONFERIR")</f>
        <v>137178</v>
      </c>
      <c r="T120" s="16">
        <v>146627.6875</v>
      </c>
      <c r="U120" s="15">
        <f>VLOOKUP(F120,[1]DE_PARA!$B$2:$C$9,2,0)+S120</f>
        <v>147178</v>
      </c>
      <c r="V120" s="15">
        <f t="shared" si="1"/>
        <v>550.3125</v>
      </c>
      <c r="W120" s="14"/>
      <c r="X120" s="13" t="s">
        <v>499</v>
      </c>
      <c r="Y120" s="12"/>
    </row>
    <row r="121" spans="1:25">
      <c r="A121" s="8" t="s">
        <v>506</v>
      </c>
      <c r="B121" s="18" t="s">
        <v>243</v>
      </c>
      <c r="C121" s="18" t="s">
        <v>263</v>
      </c>
      <c r="D121" s="18" t="s">
        <v>338</v>
      </c>
      <c r="E121" s="18" t="s">
        <v>537</v>
      </c>
      <c r="F121" s="18" t="s">
        <v>504</v>
      </c>
      <c r="G121" s="18" t="s">
        <v>503</v>
      </c>
      <c r="H121" s="14" t="s">
        <v>291</v>
      </c>
      <c r="I121" s="14" t="s">
        <v>502</v>
      </c>
      <c r="J121" s="18" t="s">
        <v>506</v>
      </c>
      <c r="K121" s="18"/>
      <c r="L121" s="14"/>
      <c r="M121" s="14"/>
      <c r="N121" s="18"/>
      <c r="O121" s="18" t="s">
        <v>506</v>
      </c>
      <c r="P121" s="14"/>
      <c r="Q121" s="12"/>
      <c r="R121" s="15" t="s">
        <v>1498</v>
      </c>
      <c r="S121" s="17">
        <f>IFERROR(IF(I121="VINICIUS",VLOOKUP(C121,[1]Vinicius!A:E,5,0),IF(I121="GESSIVAN",VLOOKUP(C121,[1]Gessivan!B:G,5,0),IF(I121="THIAGO",VLOOKUP(C121,[1]Thiago!A:E,5,0),IF(I121="ELISABETE",VLOOKUP(C121,[1]Elisabete!A:E,5,0),"0")))),"CONFERIR")</f>
        <v>137864</v>
      </c>
      <c r="T121" s="16">
        <v>141708</v>
      </c>
      <c r="U121" s="15">
        <f>VLOOKUP(F121,[1]DE_PARA!$B$2:$C$9,2,0)+S121</f>
        <v>147864</v>
      </c>
      <c r="V121" s="15">
        <f t="shared" si="1"/>
        <v>6156</v>
      </c>
      <c r="W121" s="12">
        <v>45751</v>
      </c>
      <c r="X121" s="13" t="s">
        <v>499</v>
      </c>
      <c r="Y121" s="12"/>
    </row>
    <row r="122" spans="1:25">
      <c r="A122" s="8" t="s">
        <v>506</v>
      </c>
      <c r="B122" s="18" t="s">
        <v>243</v>
      </c>
      <c r="C122" s="18" t="s">
        <v>255</v>
      </c>
      <c r="D122" s="18" t="s">
        <v>338</v>
      </c>
      <c r="E122" s="18" t="s">
        <v>537</v>
      </c>
      <c r="F122" s="18" t="s">
        <v>504</v>
      </c>
      <c r="G122" s="18" t="s">
        <v>503</v>
      </c>
      <c r="H122" s="14" t="s">
        <v>291</v>
      </c>
      <c r="I122" s="14" t="s">
        <v>502</v>
      </c>
      <c r="J122" s="18" t="s">
        <v>506</v>
      </c>
      <c r="K122" s="18"/>
      <c r="L122" s="14"/>
      <c r="M122" s="14"/>
      <c r="N122" s="18"/>
      <c r="O122" s="18" t="s">
        <v>506</v>
      </c>
      <c r="P122" s="18"/>
      <c r="Q122" s="12"/>
      <c r="R122" s="15" t="s">
        <v>1498</v>
      </c>
      <c r="S122" s="17">
        <f>IFERROR(IF(I122="VINICIUS",VLOOKUP(C122,[1]Vinicius!A:E,5,0),IF(I122="GESSIVAN",VLOOKUP(C122,[1]Gessivan!B:G,5,0),IF(I122="THIAGO",VLOOKUP(C122,[1]Thiago!A:E,5,0),IF(I122="ELISABETE",VLOOKUP(C122,[1]Elisabete!A:E,5,0),"0")))),"CONFERIR")</f>
        <v>149389</v>
      </c>
      <c r="T122" s="16">
        <v>154444.59375</v>
      </c>
      <c r="U122" s="15">
        <f>VLOOKUP(F122,[1]DE_PARA!$B$2:$C$9,2,0)+S122</f>
        <v>159389</v>
      </c>
      <c r="V122" s="15">
        <f t="shared" si="1"/>
        <v>4944.40625</v>
      </c>
      <c r="W122" s="14"/>
      <c r="X122" s="13" t="s">
        <v>499</v>
      </c>
      <c r="Y122" s="12"/>
    </row>
    <row r="123" spans="1:25">
      <c r="A123" s="8" t="s">
        <v>506</v>
      </c>
      <c r="B123" s="18" t="s">
        <v>243</v>
      </c>
      <c r="C123" s="14" t="s">
        <v>342</v>
      </c>
      <c r="D123" s="18" t="s">
        <v>338</v>
      </c>
      <c r="E123" s="18" t="s">
        <v>505</v>
      </c>
      <c r="F123" s="18" t="s">
        <v>504</v>
      </c>
      <c r="G123" s="18" t="s">
        <v>503</v>
      </c>
      <c r="H123" s="14" t="s">
        <v>291</v>
      </c>
      <c r="I123" s="14" t="s">
        <v>502</v>
      </c>
      <c r="J123" s="18" t="s">
        <v>506</v>
      </c>
      <c r="K123" s="18"/>
      <c r="L123" s="14"/>
      <c r="M123" s="14"/>
      <c r="N123" s="18"/>
      <c r="O123" s="18" t="s">
        <v>506</v>
      </c>
      <c r="P123" s="14"/>
      <c r="Q123" s="12"/>
      <c r="R123" s="15"/>
      <c r="S123" s="17">
        <f>IFERROR(IF(I123="VINICIUS",VLOOKUP(C123,[1]Vinicius!A:E,5,0),IF(I123="GESSIVAN",VLOOKUP(C123,[1]Gessivan!B:G,5,0),IF(I123="THIAGO",VLOOKUP(C123,[1]Thiago!A:E,5,0),IF(I123="ELISABETE",VLOOKUP(C123,[1]Elisabete!A:E,5,0),"0")))),"CONFERIR")</f>
        <v>129072</v>
      </c>
      <c r="T123" s="16">
        <v>129082</v>
      </c>
      <c r="U123" s="15">
        <f>VLOOKUP(F123,[1]DE_PARA!$B$2:$C$9,2,0)+S123</f>
        <v>139072</v>
      </c>
      <c r="V123" s="15">
        <f t="shared" si="1"/>
        <v>9990</v>
      </c>
      <c r="W123" s="14"/>
      <c r="X123" s="13" t="s">
        <v>499</v>
      </c>
      <c r="Y123" s="12"/>
    </row>
    <row r="124" spans="1:25">
      <c r="A124" s="8" t="s">
        <v>506</v>
      </c>
      <c r="B124" s="18" t="s">
        <v>243</v>
      </c>
      <c r="C124" s="18" t="s">
        <v>344</v>
      </c>
      <c r="D124" s="18" t="s">
        <v>338</v>
      </c>
      <c r="E124" s="18" t="s">
        <v>537</v>
      </c>
      <c r="F124" s="18" t="s">
        <v>504</v>
      </c>
      <c r="G124" s="18" t="s">
        <v>503</v>
      </c>
      <c r="H124" s="14" t="s">
        <v>291</v>
      </c>
      <c r="I124" s="14" t="s">
        <v>502</v>
      </c>
      <c r="J124" s="18" t="s">
        <v>506</v>
      </c>
      <c r="K124" s="18"/>
      <c r="L124" s="14"/>
      <c r="M124" s="14"/>
      <c r="N124" s="18"/>
      <c r="O124" s="18" t="s">
        <v>506</v>
      </c>
      <c r="P124" s="18"/>
      <c r="Q124" s="12"/>
      <c r="R124" s="15"/>
      <c r="S124" s="17">
        <f>IFERROR(IF(I124="VINICIUS",VLOOKUP(C124,[1]Vinicius!A:E,5,0),IF(I124="GESSIVAN",VLOOKUP(C124,[1]Gessivan!B:G,5,0),IF(I124="THIAGO",VLOOKUP(C124,[1]Thiago!A:E,5,0),IF(I124="ELISABETE",VLOOKUP(C124,[1]Elisabete!A:E,5,0),"0")))),"CONFERIR")</f>
        <v>120321</v>
      </c>
      <c r="T124" s="16">
        <v>120415</v>
      </c>
      <c r="U124" s="15">
        <f>VLOOKUP(F124,[1]DE_PARA!$B$2:$C$9,2,0)+S124</f>
        <v>130321</v>
      </c>
      <c r="V124" s="15">
        <f t="shared" si="1"/>
        <v>9906</v>
      </c>
      <c r="W124" s="14"/>
      <c r="X124" s="13" t="s">
        <v>499</v>
      </c>
      <c r="Y124" s="12"/>
    </row>
    <row r="125" spans="1:25">
      <c r="A125" s="8" t="s">
        <v>506</v>
      </c>
      <c r="B125" s="18" t="s">
        <v>243</v>
      </c>
      <c r="C125" s="18" t="s">
        <v>257</v>
      </c>
      <c r="D125" s="18" t="s">
        <v>338</v>
      </c>
      <c r="E125" s="18" t="s">
        <v>537</v>
      </c>
      <c r="F125" s="18" t="s">
        <v>504</v>
      </c>
      <c r="G125" s="18" t="s">
        <v>503</v>
      </c>
      <c r="H125" s="14" t="s">
        <v>291</v>
      </c>
      <c r="I125" s="14" t="s">
        <v>502</v>
      </c>
      <c r="J125" s="18" t="s">
        <v>506</v>
      </c>
      <c r="K125" s="18"/>
      <c r="L125" s="14"/>
      <c r="M125" s="14"/>
      <c r="N125" s="18"/>
      <c r="O125" s="18" t="s">
        <v>506</v>
      </c>
      <c r="P125" s="18"/>
      <c r="Q125" s="12"/>
      <c r="R125" s="15"/>
      <c r="S125" s="17">
        <f>IFERROR(IF(I125="VINICIUS",VLOOKUP(C125,[1]Vinicius!A:E,5,0),IF(I125="GESSIVAN",VLOOKUP(C125,[1]Gessivan!B:G,5,0),IF(I125="THIAGO",VLOOKUP(C125,[1]Thiago!A:E,5,0),IF(I125="ELISABETE",VLOOKUP(C125,[1]Elisabete!A:E,5,0),"0")))),"CONFERIR")</f>
        <v>181953</v>
      </c>
      <c r="T125" s="16">
        <v>182044.984375</v>
      </c>
      <c r="U125" s="15">
        <f>VLOOKUP(F125,[1]DE_PARA!$B$2:$C$9,2,0)+S125</f>
        <v>191953</v>
      </c>
      <c r="V125" s="15">
        <f t="shared" si="1"/>
        <v>9908.015625</v>
      </c>
      <c r="W125" s="14"/>
      <c r="X125" s="13" t="s">
        <v>499</v>
      </c>
      <c r="Y125" s="12"/>
    </row>
    <row r="126" spans="1:25">
      <c r="A126" s="8" t="s">
        <v>506</v>
      </c>
      <c r="B126" s="18" t="s">
        <v>243</v>
      </c>
      <c r="C126" s="18" t="s">
        <v>259</v>
      </c>
      <c r="D126" s="18" t="s">
        <v>338</v>
      </c>
      <c r="E126" s="18" t="s">
        <v>537</v>
      </c>
      <c r="F126" s="18" t="s">
        <v>504</v>
      </c>
      <c r="G126" s="18" t="s">
        <v>503</v>
      </c>
      <c r="H126" s="14" t="s">
        <v>291</v>
      </c>
      <c r="I126" s="14" t="s">
        <v>502</v>
      </c>
      <c r="J126" s="18" t="s">
        <v>506</v>
      </c>
      <c r="K126" s="18"/>
      <c r="L126" s="14"/>
      <c r="M126" s="14"/>
      <c r="N126" s="18"/>
      <c r="O126" s="18" t="s">
        <v>506</v>
      </c>
      <c r="P126" s="18"/>
      <c r="Q126" s="12"/>
      <c r="R126" s="15"/>
      <c r="S126" s="17">
        <f>IFERROR(IF(I126="VINICIUS",VLOOKUP(C126,[1]Vinicius!A:E,5,0),IF(I126="GESSIVAN",VLOOKUP(C126,[1]Gessivan!B:G,5,0),IF(I126="THIAGO",VLOOKUP(C126,[1]Thiago!A:E,5,0),IF(I126="ELISABETE",VLOOKUP(C126,[1]Elisabete!A:E,5,0),"0")))),"CONFERIR")</f>
        <v>169557</v>
      </c>
      <c r="T126" s="16">
        <v>175405.859375</v>
      </c>
      <c r="U126" s="15">
        <f>VLOOKUP(F126,[1]DE_PARA!$B$2:$C$9,2,0)+S126</f>
        <v>179557</v>
      </c>
      <c r="V126" s="15">
        <f t="shared" si="1"/>
        <v>4151.140625</v>
      </c>
      <c r="W126" s="14"/>
      <c r="X126" s="13" t="s">
        <v>499</v>
      </c>
      <c r="Y126" s="12"/>
    </row>
    <row r="127" spans="1:25">
      <c r="A127" s="8" t="s">
        <v>506</v>
      </c>
      <c r="B127" s="18" t="s">
        <v>243</v>
      </c>
      <c r="C127" s="14" t="s">
        <v>339</v>
      </c>
      <c r="D127" s="18" t="s">
        <v>338</v>
      </c>
      <c r="E127" s="18" t="s">
        <v>505</v>
      </c>
      <c r="F127" s="18" t="s">
        <v>504</v>
      </c>
      <c r="G127" s="18" t="s">
        <v>503</v>
      </c>
      <c r="H127" s="14" t="s">
        <v>291</v>
      </c>
      <c r="I127" s="14" t="s">
        <v>502</v>
      </c>
      <c r="J127" s="18" t="s">
        <v>500</v>
      </c>
      <c r="K127" s="18" t="s">
        <v>1628</v>
      </c>
      <c r="L127" s="14" t="s">
        <v>501</v>
      </c>
      <c r="M127" s="14" t="s">
        <v>550</v>
      </c>
      <c r="N127" s="18" t="s">
        <v>1627</v>
      </c>
      <c r="O127" s="18" t="s">
        <v>506</v>
      </c>
      <c r="P127" s="14"/>
      <c r="Q127" s="12">
        <v>45882</v>
      </c>
      <c r="R127" s="15">
        <v>0</v>
      </c>
      <c r="S127" s="17">
        <f>IFERROR(IF(I127="VINICIUS",VLOOKUP(C127,[1]Vinicius!A:E,5,0),IF(I127="GESSIVAN",VLOOKUP(C127,[1]Gessivan!B:G,5,0),IF(I127="THIAGO",VLOOKUP(C127,[1]Thiago!A:E,5,0),IF(I127="ELISABETE",VLOOKUP(C127,[1]Elisabete!A:E,5,0),"0")))),"CONFERIR")</f>
        <v>98162</v>
      </c>
      <c r="T127" s="16">
        <v>106307</v>
      </c>
      <c r="U127" s="15">
        <f>VLOOKUP(F127,[1]DE_PARA!$B$2:$C$9,2,0)+S127</f>
        <v>108162</v>
      </c>
      <c r="V127" s="15">
        <f t="shared" si="1"/>
        <v>1855</v>
      </c>
      <c r="W127" s="14"/>
      <c r="X127" s="13" t="s">
        <v>499</v>
      </c>
      <c r="Y127" s="12"/>
    </row>
    <row r="128" spans="1:25">
      <c r="A128" s="8" t="s">
        <v>506</v>
      </c>
      <c r="B128" s="18" t="s">
        <v>243</v>
      </c>
      <c r="C128" s="18" t="s">
        <v>345</v>
      </c>
      <c r="D128" s="18" t="s">
        <v>338</v>
      </c>
      <c r="E128" s="18" t="s">
        <v>537</v>
      </c>
      <c r="F128" s="18" t="s">
        <v>504</v>
      </c>
      <c r="G128" s="18" t="s">
        <v>503</v>
      </c>
      <c r="H128" s="14" t="s">
        <v>291</v>
      </c>
      <c r="I128" s="14" t="s">
        <v>502</v>
      </c>
      <c r="J128" s="18" t="s">
        <v>500</v>
      </c>
      <c r="K128" s="18" t="s">
        <v>1438</v>
      </c>
      <c r="L128" s="14" t="s">
        <v>501</v>
      </c>
      <c r="M128" s="14" t="s">
        <v>550</v>
      </c>
      <c r="N128" s="29" t="s">
        <v>1437</v>
      </c>
      <c r="O128" s="18" t="s">
        <v>506</v>
      </c>
      <c r="P128" s="14"/>
      <c r="Q128" s="12">
        <v>45873</v>
      </c>
      <c r="R128" s="15">
        <v>8</v>
      </c>
      <c r="S128" s="17">
        <f>IFERROR(IF(I128="VINICIUS",VLOOKUP(C128,[1]Vinicius!A:E,5,0),IF(I128="GESSIVAN",VLOOKUP(C128,[1]Gessivan!B:G,5,0),IF(I128="THIAGO",VLOOKUP(C128,[1]Thiago!A:E,5,0),IF(I128="ELISABETE",VLOOKUP(C128,[1]Elisabete!A:E,5,0),"0")))),"CONFERIR")</f>
        <v>142634</v>
      </c>
      <c r="T128" s="16">
        <v>152468</v>
      </c>
      <c r="U128" s="15">
        <f>VLOOKUP(F128,[1]DE_PARA!$B$2:$C$9,2,0)+S128</f>
        <v>152634</v>
      </c>
      <c r="V128" s="15">
        <f t="shared" si="1"/>
        <v>166</v>
      </c>
      <c r="W128" s="14" t="s">
        <v>616</v>
      </c>
      <c r="X128" s="13" t="s">
        <v>499</v>
      </c>
      <c r="Y128" s="12"/>
    </row>
    <row r="129" spans="1:25">
      <c r="A129" s="8" t="s">
        <v>506</v>
      </c>
      <c r="B129" s="18" t="s">
        <v>181</v>
      </c>
      <c r="C129" s="18" t="s">
        <v>184</v>
      </c>
      <c r="D129" s="18" t="s">
        <v>346</v>
      </c>
      <c r="E129" s="18" t="s">
        <v>518</v>
      </c>
      <c r="F129" s="18" t="s">
        <v>517</v>
      </c>
      <c r="G129" s="18" t="s">
        <v>547</v>
      </c>
      <c r="H129" s="14" t="s">
        <v>302</v>
      </c>
      <c r="I129" s="14" t="s">
        <v>515</v>
      </c>
      <c r="J129" s="18" t="s">
        <v>506</v>
      </c>
      <c r="K129" s="18"/>
      <c r="L129" s="14"/>
      <c r="M129" s="14"/>
      <c r="N129" s="18"/>
      <c r="O129" s="18" t="s">
        <v>506</v>
      </c>
      <c r="P129" s="14"/>
      <c r="Q129" s="12"/>
      <c r="R129" s="15" t="s">
        <v>1498</v>
      </c>
      <c r="S129" s="17">
        <f>IFERROR(IF(I129="VINICIUS",VLOOKUP(C129,[1]Vinicius!A:E,5,0),IF(I129="GESSIVAN",VLOOKUP(C129,[1]Gessivan!B:G,5,0),IF(I129="THIAGO",VLOOKUP(C129,[1]Thiago!A:E,5,0),IF(I129="ELISABETE",VLOOKUP(C129,[1]Elisabete!A:E,5,0),"0")))),"CONFERIR")</f>
        <v>30500</v>
      </c>
      <c r="T129" s="16">
        <v>66640.8984375</v>
      </c>
      <c r="U129" s="15">
        <f>VLOOKUP(F129,[1]DE_PARA!$B$2:$C$9,2,0)+S129</f>
        <v>60500</v>
      </c>
      <c r="V129" s="15">
        <f t="shared" si="1"/>
        <v>-6140.8984375</v>
      </c>
      <c r="W129" s="12"/>
      <c r="X129" s="13" t="e">
        <v>#N/A</v>
      </c>
      <c r="Y129" s="12"/>
    </row>
    <row r="130" spans="1:25">
      <c r="A130" s="8" t="s">
        <v>506</v>
      </c>
      <c r="B130" s="18" t="s">
        <v>181</v>
      </c>
      <c r="C130" s="18" t="s">
        <v>182</v>
      </c>
      <c r="D130" s="18" t="s">
        <v>346</v>
      </c>
      <c r="E130" s="18" t="s">
        <v>518</v>
      </c>
      <c r="F130" s="18" t="s">
        <v>517</v>
      </c>
      <c r="G130" s="18" t="s">
        <v>547</v>
      </c>
      <c r="H130" s="14" t="s">
        <v>302</v>
      </c>
      <c r="I130" s="14" t="s">
        <v>515</v>
      </c>
      <c r="J130" s="18" t="s">
        <v>506</v>
      </c>
      <c r="K130" s="18"/>
      <c r="L130" s="14"/>
      <c r="M130" s="14"/>
      <c r="N130" s="18"/>
      <c r="O130" s="18" t="s">
        <v>506</v>
      </c>
      <c r="P130" s="14"/>
      <c r="Q130" s="12"/>
      <c r="R130" s="15" t="s">
        <v>1498</v>
      </c>
      <c r="S130" s="17">
        <f>IFERROR(IF(I130="VINICIUS",VLOOKUP(C130,[1]Vinicius!A:E,5,0),IF(I130="GESSIVAN",VLOOKUP(C130,[1]Gessivan!B:G,5,0),IF(I130="THIAGO",VLOOKUP(C130,[1]Thiago!A:E,5,0),IF(I130="ELISABETE",VLOOKUP(C130,[1]Elisabete!A:E,5,0),"0")))),"CONFERIR")</f>
        <v>60232</v>
      </c>
      <c r="T130" s="16">
        <v>75883.296875</v>
      </c>
      <c r="U130" s="15">
        <f>VLOOKUP(F130,[1]DE_PARA!$B$2:$C$9,2,0)+S130</f>
        <v>90232</v>
      </c>
      <c r="V130" s="15">
        <f t="shared" ref="V130:V193" si="2">U130-T130</f>
        <v>14348.703125</v>
      </c>
      <c r="W130" s="12"/>
      <c r="X130" s="13" t="e">
        <v>#N/A</v>
      </c>
      <c r="Y130" s="12"/>
    </row>
    <row r="131" spans="1:25">
      <c r="A131" s="8" t="s">
        <v>506</v>
      </c>
      <c r="B131" s="18" t="s">
        <v>181</v>
      </c>
      <c r="C131" s="18" t="s">
        <v>347</v>
      </c>
      <c r="D131" s="18" t="s">
        <v>346</v>
      </c>
      <c r="E131" s="18" t="s">
        <v>518</v>
      </c>
      <c r="F131" s="18" t="s">
        <v>517</v>
      </c>
      <c r="G131" s="18" t="s">
        <v>547</v>
      </c>
      <c r="H131" s="14" t="s">
        <v>302</v>
      </c>
      <c r="I131" s="14" t="s">
        <v>515</v>
      </c>
      <c r="J131" s="18" t="s">
        <v>506</v>
      </c>
      <c r="K131" s="18"/>
      <c r="L131" s="14"/>
      <c r="M131" s="14"/>
      <c r="N131" s="18"/>
      <c r="O131" s="18" t="s">
        <v>506</v>
      </c>
      <c r="P131" s="14"/>
      <c r="Q131" s="12"/>
      <c r="R131" s="15" t="s">
        <v>1498</v>
      </c>
      <c r="S131" s="17">
        <f>IFERROR(IF(I131="VINICIUS",VLOOKUP(C131,[1]Vinicius!A:E,5,0),IF(I131="GESSIVAN",VLOOKUP(C131,[1]Gessivan!B:G,5,0),IF(I131="THIAGO",VLOOKUP(C131,[1]Thiago!A:E,5,0),IF(I131="ELISABETE",VLOOKUP(C131,[1]Elisabete!A:E,5,0),"0")))),"CONFERIR")</f>
        <v>59514</v>
      </c>
      <c r="T131" s="16">
        <v>75930.703125</v>
      </c>
      <c r="U131" s="15">
        <f>VLOOKUP(F131,[1]DE_PARA!$B$2:$C$9,2,0)+S131</f>
        <v>89514</v>
      </c>
      <c r="V131" s="15">
        <f t="shared" si="2"/>
        <v>13583.296875</v>
      </c>
      <c r="W131" s="12"/>
      <c r="X131" s="13" t="e">
        <v>#N/A</v>
      </c>
      <c r="Y131" s="12"/>
    </row>
    <row r="132" spans="1:25">
      <c r="A132" s="8" t="s">
        <v>506</v>
      </c>
      <c r="B132" s="18" t="s">
        <v>181</v>
      </c>
      <c r="C132" s="18" t="s">
        <v>348</v>
      </c>
      <c r="D132" s="18" t="s">
        <v>346</v>
      </c>
      <c r="E132" s="18" t="s">
        <v>523</v>
      </c>
      <c r="F132" s="18" t="s">
        <v>526</v>
      </c>
      <c r="G132" s="18" t="s">
        <v>514</v>
      </c>
      <c r="H132" s="14" t="s">
        <v>302</v>
      </c>
      <c r="I132" s="14" t="s">
        <v>513</v>
      </c>
      <c r="J132" s="18" t="s">
        <v>506</v>
      </c>
      <c r="K132" s="18"/>
      <c r="L132" s="14"/>
      <c r="M132" s="18"/>
      <c r="N132" s="18"/>
      <c r="O132" s="18" t="s">
        <v>506</v>
      </c>
      <c r="P132" s="14"/>
      <c r="Q132" s="12"/>
      <c r="R132" s="15" t="s">
        <v>1498</v>
      </c>
      <c r="S132" s="17">
        <f>IFERROR(IF(I132="VINICIUS",VLOOKUP(C132,[1]Vinicius!A:E,5,0),IF(I132="GESSIVAN",VLOOKUP(C132,[1]Gessivan!B:G,5,0),IF(I132="THIAGO",VLOOKUP(C132,[1]Thiago!A:E,5,0),IF(I132="ELISABETE",VLOOKUP(C132,[1]Elisabete!A:E,5,0),"0")))),"CONFERIR")</f>
        <v>139729</v>
      </c>
      <c r="T132" s="16">
        <v>151703.25</v>
      </c>
      <c r="U132" s="15">
        <f>VLOOKUP(F132,[1]DE_PARA!$B$2:$C$9,2,0)+S132</f>
        <v>149729</v>
      </c>
      <c r="V132" s="15">
        <f t="shared" si="2"/>
        <v>-1974.25</v>
      </c>
      <c r="W132" s="14" t="s">
        <v>554</v>
      </c>
      <c r="X132" s="13"/>
      <c r="Y132" s="12"/>
    </row>
    <row r="133" spans="1:25">
      <c r="A133" s="8" t="s">
        <v>506</v>
      </c>
      <c r="B133" s="18" t="s">
        <v>181</v>
      </c>
      <c r="C133" s="18" t="s">
        <v>349</v>
      </c>
      <c r="D133" s="18" t="s">
        <v>346</v>
      </c>
      <c r="E133" s="18" t="s">
        <v>505</v>
      </c>
      <c r="F133" s="18" t="s">
        <v>526</v>
      </c>
      <c r="G133" s="18" t="s">
        <v>514</v>
      </c>
      <c r="H133" s="14" t="s">
        <v>302</v>
      </c>
      <c r="I133" s="14" t="s">
        <v>513</v>
      </c>
      <c r="J133" s="18" t="s">
        <v>506</v>
      </c>
      <c r="K133" s="18"/>
      <c r="L133" s="18"/>
      <c r="M133" s="18"/>
      <c r="N133" s="18"/>
      <c r="O133" s="18" t="s">
        <v>506</v>
      </c>
      <c r="P133" s="18"/>
      <c r="Q133" s="19"/>
      <c r="R133" s="15"/>
      <c r="S133" s="17">
        <f>IFERROR(IF(I133="VINICIUS",VLOOKUP(C133,[1]Vinicius!A:E,5,0),IF(I133="GESSIVAN",VLOOKUP(C133,[1]Gessivan!B:G,5,0),IF(I133="THIAGO",VLOOKUP(C133,[1]Thiago!A:E,5,0),IF(I133="ELISABETE",VLOOKUP(C133,[1]Elisabete!A:E,5,0),"0")))),"CONFERIR")</f>
        <v>159767</v>
      </c>
      <c r="T133" s="16">
        <v>173121</v>
      </c>
      <c r="U133" s="15">
        <f>VLOOKUP(F133,[1]DE_PARA!$B$2:$C$9,2,0)+S133</f>
        <v>169767</v>
      </c>
      <c r="V133" s="15">
        <f t="shared" si="2"/>
        <v>-3354</v>
      </c>
      <c r="W133" s="14" t="s">
        <v>615</v>
      </c>
      <c r="X133" s="13"/>
      <c r="Y133" s="12"/>
    </row>
    <row r="134" spans="1:25">
      <c r="A134" s="8" t="s">
        <v>506</v>
      </c>
      <c r="B134" s="18" t="s">
        <v>181</v>
      </c>
      <c r="C134" s="18" t="s">
        <v>351</v>
      </c>
      <c r="D134" s="18" t="s">
        <v>346</v>
      </c>
      <c r="E134" s="18" t="s">
        <v>523</v>
      </c>
      <c r="F134" s="18" t="s">
        <v>526</v>
      </c>
      <c r="G134" s="18" t="s">
        <v>514</v>
      </c>
      <c r="H134" s="14" t="s">
        <v>302</v>
      </c>
      <c r="I134" s="14" t="s">
        <v>513</v>
      </c>
      <c r="J134" s="18" t="s">
        <v>506</v>
      </c>
      <c r="K134" s="18"/>
      <c r="L134" s="14"/>
      <c r="M134" s="14"/>
      <c r="N134" s="18"/>
      <c r="O134" s="18" t="s">
        <v>506</v>
      </c>
      <c r="P134" s="14"/>
      <c r="Q134" s="12"/>
      <c r="R134" s="15" t="s">
        <v>1498</v>
      </c>
      <c r="S134" s="17">
        <f>IFERROR(IF(I134="VINICIUS",VLOOKUP(C134,[1]Vinicius!A:E,5,0),IF(I134="GESSIVAN",VLOOKUP(C134,[1]Gessivan!B:G,5,0),IF(I134="THIAGO",VLOOKUP(C134,[1]Thiago!A:E,5,0),IF(I134="ELISABETE",VLOOKUP(C134,[1]Elisabete!A:E,5,0),"0")))),"CONFERIR")</f>
        <v>98231</v>
      </c>
      <c r="T134" s="16">
        <v>116182</v>
      </c>
      <c r="U134" s="15">
        <f>VLOOKUP(F134,[1]DE_PARA!$B$2:$C$9,2,0)+S134</f>
        <v>108231</v>
      </c>
      <c r="V134" s="15">
        <f t="shared" si="2"/>
        <v>-7951</v>
      </c>
      <c r="W134" s="14"/>
      <c r="X134" s="13"/>
      <c r="Y134" s="12"/>
    </row>
    <row r="135" spans="1:25">
      <c r="A135" s="8" t="s">
        <v>506</v>
      </c>
      <c r="B135" s="18" t="s">
        <v>181</v>
      </c>
      <c r="C135" s="18" t="s">
        <v>352</v>
      </c>
      <c r="D135" s="18" t="s">
        <v>346</v>
      </c>
      <c r="E135" s="18" t="s">
        <v>567</v>
      </c>
      <c r="F135" s="18" t="s">
        <v>517</v>
      </c>
      <c r="G135" s="18" t="s">
        <v>566</v>
      </c>
      <c r="H135" s="14" t="s">
        <v>302</v>
      </c>
      <c r="I135" s="14" t="s">
        <v>515</v>
      </c>
      <c r="J135" s="18" t="s">
        <v>506</v>
      </c>
      <c r="K135" s="18"/>
      <c r="L135" s="14"/>
      <c r="M135" s="14"/>
      <c r="N135" s="18"/>
      <c r="O135" s="18" t="s">
        <v>506</v>
      </c>
      <c r="P135" s="14"/>
      <c r="Q135" s="12"/>
      <c r="R135" s="15" t="s">
        <v>1498</v>
      </c>
      <c r="S135" s="17">
        <f>IFERROR(IF(I135="VINICIUS",VLOOKUP(C135,[1]Vinicius!A:E,5,0),IF(I135="GESSIVAN",VLOOKUP(C135,[1]Gessivan!B:G,5,0),IF(I135="THIAGO",VLOOKUP(C135,[1]Thiago!A:E,5,0),IF(I135="ELISABETE",VLOOKUP(C135,[1]Elisabete!A:E,5,0),"0")))),"CONFERIR")</f>
        <v>60000</v>
      </c>
      <c r="T135" s="16">
        <v>69575.8203125</v>
      </c>
      <c r="U135" s="15">
        <f>VLOOKUP(F135,[1]DE_PARA!$B$2:$C$9,2,0)+S135</f>
        <v>90000</v>
      </c>
      <c r="V135" s="15">
        <f t="shared" si="2"/>
        <v>20424.1796875</v>
      </c>
      <c r="W135" s="12"/>
      <c r="X135" s="13" t="e">
        <v>#N/A</v>
      </c>
      <c r="Y135" s="12"/>
    </row>
    <row r="136" spans="1:25">
      <c r="A136" s="8" t="s">
        <v>506</v>
      </c>
      <c r="B136" s="18" t="s">
        <v>181</v>
      </c>
      <c r="C136" s="18" t="s">
        <v>355</v>
      </c>
      <c r="D136" s="18" t="s">
        <v>346</v>
      </c>
      <c r="E136" s="18" t="s">
        <v>537</v>
      </c>
      <c r="F136" s="18" t="s">
        <v>504</v>
      </c>
      <c r="G136" s="18" t="s">
        <v>503</v>
      </c>
      <c r="H136" s="14" t="s">
        <v>302</v>
      </c>
      <c r="I136" s="14" t="s">
        <v>502</v>
      </c>
      <c r="J136" s="18" t="s">
        <v>506</v>
      </c>
      <c r="K136" s="18"/>
      <c r="L136" s="14"/>
      <c r="M136" s="14"/>
      <c r="N136" s="18"/>
      <c r="O136" s="18" t="s">
        <v>506</v>
      </c>
      <c r="P136" s="18"/>
      <c r="Q136" s="12"/>
      <c r="R136" s="15" t="s">
        <v>1498</v>
      </c>
      <c r="S136" s="17">
        <f>IFERROR(IF(I136="VINICIUS",VLOOKUP(C136,[1]Vinicius!A:E,5,0),IF(I136="GESSIVAN",VLOOKUP(C136,[1]Gessivan!B:G,5,0),IF(I136="THIAGO",VLOOKUP(C136,[1]Thiago!A:E,5,0),IF(I136="ELISABETE",VLOOKUP(C136,[1]Elisabete!A:E,5,0),"0")))),"CONFERIR")</f>
        <v>148395</v>
      </c>
      <c r="T136" s="16">
        <v>155366</v>
      </c>
      <c r="U136" s="15">
        <f>VLOOKUP(F136,[1]DE_PARA!$B$2:$C$9,2,0)+S136</f>
        <v>158395</v>
      </c>
      <c r="V136" s="15">
        <f t="shared" si="2"/>
        <v>3029</v>
      </c>
      <c r="W136" s="14"/>
      <c r="X136" s="13" t="s">
        <v>499</v>
      </c>
      <c r="Y136" s="12"/>
    </row>
    <row r="137" spans="1:25">
      <c r="A137" s="8" t="s">
        <v>506</v>
      </c>
      <c r="B137" s="18" t="s">
        <v>181</v>
      </c>
      <c r="C137" s="18" t="s">
        <v>357</v>
      </c>
      <c r="D137" s="18" t="s">
        <v>346</v>
      </c>
      <c r="E137" s="18" t="s">
        <v>537</v>
      </c>
      <c r="F137" s="18" t="s">
        <v>504</v>
      </c>
      <c r="G137" s="18" t="s">
        <v>503</v>
      </c>
      <c r="H137" s="14" t="s">
        <v>302</v>
      </c>
      <c r="I137" s="14" t="s">
        <v>502</v>
      </c>
      <c r="J137" s="18" t="s">
        <v>506</v>
      </c>
      <c r="K137" s="18"/>
      <c r="L137" s="14"/>
      <c r="M137" s="14"/>
      <c r="N137" s="18"/>
      <c r="O137" s="18" t="s">
        <v>506</v>
      </c>
      <c r="P137" s="18"/>
      <c r="Q137" s="12"/>
      <c r="R137" s="15" t="s">
        <v>1498</v>
      </c>
      <c r="S137" s="17">
        <f>IFERROR(IF(I137="VINICIUS",VLOOKUP(C137,[1]Vinicius!A:E,5,0),IF(I137="GESSIVAN",VLOOKUP(C137,[1]Gessivan!B:G,5,0),IF(I137="THIAGO",VLOOKUP(C137,[1]Thiago!A:E,5,0),IF(I137="ELISABETE",VLOOKUP(C137,[1]Elisabete!A:E,5,0),"0")))),"CONFERIR")</f>
        <v>177860</v>
      </c>
      <c r="T137" s="16">
        <v>188390.765625</v>
      </c>
      <c r="U137" s="15">
        <f>VLOOKUP(F137,[1]DE_PARA!$B$2:$C$9,2,0)+S137</f>
        <v>187860</v>
      </c>
      <c r="V137" s="15">
        <f t="shared" si="2"/>
        <v>-530.765625</v>
      </c>
      <c r="W137" s="14"/>
      <c r="X137" s="13" t="s">
        <v>499</v>
      </c>
      <c r="Y137" s="12"/>
    </row>
    <row r="138" spans="1:25">
      <c r="A138" s="8" t="s">
        <v>506</v>
      </c>
      <c r="B138" s="18" t="s">
        <v>181</v>
      </c>
      <c r="C138" s="18" t="s">
        <v>358</v>
      </c>
      <c r="D138" s="18" t="s">
        <v>346</v>
      </c>
      <c r="E138" s="18" t="s">
        <v>537</v>
      </c>
      <c r="F138" s="18" t="s">
        <v>504</v>
      </c>
      <c r="G138" s="18" t="s">
        <v>503</v>
      </c>
      <c r="H138" s="14" t="s">
        <v>302</v>
      </c>
      <c r="I138" s="14" t="s">
        <v>502</v>
      </c>
      <c r="J138" s="18" t="s">
        <v>506</v>
      </c>
      <c r="K138" s="18"/>
      <c r="L138" s="14"/>
      <c r="M138" s="14"/>
      <c r="N138" s="18"/>
      <c r="O138" s="18" t="s">
        <v>506</v>
      </c>
      <c r="P138" s="14"/>
      <c r="Q138" s="12"/>
      <c r="R138" s="15" t="s">
        <v>1498</v>
      </c>
      <c r="S138" s="17">
        <f>IFERROR(IF(I138="VINICIUS",VLOOKUP(C138,[1]Vinicius!A:E,5,0),IF(I138="GESSIVAN",VLOOKUP(C138,[1]Gessivan!B:G,5,0),IF(I138="THIAGO",VLOOKUP(C138,[1]Thiago!A:E,5,0),IF(I138="ELISABETE",VLOOKUP(C138,[1]Elisabete!A:E,5,0),"0")))),"CONFERIR")</f>
        <v>169673</v>
      </c>
      <c r="T138" s="16">
        <v>175990.3125</v>
      </c>
      <c r="U138" s="15">
        <f>VLOOKUP(F138,[1]DE_PARA!$B$2:$C$9,2,0)+S138</f>
        <v>179673</v>
      </c>
      <c r="V138" s="15">
        <f t="shared" si="2"/>
        <v>3682.6875</v>
      </c>
      <c r="W138" s="14"/>
      <c r="X138" s="13" t="s">
        <v>499</v>
      </c>
      <c r="Y138" s="12"/>
    </row>
    <row r="139" spans="1:25">
      <c r="A139" s="8" t="s">
        <v>506</v>
      </c>
      <c r="B139" s="18" t="s">
        <v>181</v>
      </c>
      <c r="C139" s="18" t="s">
        <v>359</v>
      </c>
      <c r="D139" s="18" t="s">
        <v>346</v>
      </c>
      <c r="E139" s="18" t="s">
        <v>537</v>
      </c>
      <c r="F139" s="18" t="s">
        <v>504</v>
      </c>
      <c r="G139" s="18" t="s">
        <v>503</v>
      </c>
      <c r="H139" s="14" t="s">
        <v>302</v>
      </c>
      <c r="I139" s="14" t="s">
        <v>502</v>
      </c>
      <c r="J139" s="18" t="s">
        <v>506</v>
      </c>
      <c r="K139" s="18"/>
      <c r="L139" s="14"/>
      <c r="M139" s="14"/>
      <c r="N139" s="18"/>
      <c r="O139" s="18" t="s">
        <v>506</v>
      </c>
      <c r="Q139" s="12"/>
      <c r="R139" s="15" t="s">
        <v>1498</v>
      </c>
      <c r="S139" s="17">
        <f>IFERROR(IF(I139="VINICIUS",VLOOKUP(C139,[1]Vinicius!A:E,5,0),IF(I139="GESSIVAN",VLOOKUP(C139,[1]Gessivan!B:G,5,0),IF(I139="THIAGO",VLOOKUP(C139,[1]Thiago!A:E,5,0),IF(I139="ELISABETE",VLOOKUP(C139,[1]Elisabete!A:E,5,0),"0")))),"CONFERIR")</f>
        <v>162574</v>
      </c>
      <c r="T139" s="16">
        <v>170541.125</v>
      </c>
      <c r="U139" s="15">
        <f>VLOOKUP(F139,[1]DE_PARA!$B$2:$C$9,2,0)+S139</f>
        <v>172574</v>
      </c>
      <c r="V139" s="15">
        <f t="shared" si="2"/>
        <v>2032.875</v>
      </c>
      <c r="W139" s="14"/>
      <c r="X139" s="13" t="s">
        <v>499</v>
      </c>
      <c r="Y139" s="12"/>
    </row>
    <row r="140" spans="1:25">
      <c r="A140" s="8" t="s">
        <v>506</v>
      </c>
      <c r="B140" s="18" t="s">
        <v>181</v>
      </c>
      <c r="C140" s="18" t="s">
        <v>360</v>
      </c>
      <c r="D140" s="18" t="s">
        <v>346</v>
      </c>
      <c r="E140" s="18" t="s">
        <v>537</v>
      </c>
      <c r="F140" s="18" t="s">
        <v>526</v>
      </c>
      <c r="G140" s="41" t="s">
        <v>514</v>
      </c>
      <c r="H140" s="14" t="s">
        <v>302</v>
      </c>
      <c r="I140" s="14" t="s">
        <v>513</v>
      </c>
      <c r="J140" s="18" t="s">
        <v>506</v>
      </c>
      <c r="K140" s="18"/>
      <c r="L140" s="14"/>
      <c r="M140" s="18"/>
      <c r="N140" s="18"/>
      <c r="O140" s="18" t="s">
        <v>506</v>
      </c>
      <c r="P140" s="31"/>
      <c r="Q140" s="19"/>
      <c r="R140" s="15" t="s">
        <v>1498</v>
      </c>
      <c r="S140" s="17">
        <f>IFERROR(IF(I140="VINICIUS",VLOOKUP(C140,[1]Vinicius!A:E,5,0),IF(I140="GESSIVAN",VLOOKUP(C140,[1]Gessivan!B:G,5,0),IF(I140="THIAGO",VLOOKUP(C140,[1]Thiago!A:E,5,0),IF(I140="ELISABETE",VLOOKUP(C140,[1]Elisabete!A:E,5,0),"0")))),"CONFERIR")</f>
        <v>115679</v>
      </c>
      <c r="T140" s="16">
        <v>123826.59375</v>
      </c>
      <c r="U140" s="15">
        <f>VLOOKUP(F140,[1]DE_PARA!$B$2:$C$9,2,0)+S140</f>
        <v>125679</v>
      </c>
      <c r="V140" s="15">
        <f t="shared" si="2"/>
        <v>1852.40625</v>
      </c>
      <c r="W140" s="14"/>
      <c r="X140" s="13"/>
      <c r="Y140" s="12"/>
    </row>
    <row r="141" spans="1:25">
      <c r="A141" s="8" t="s">
        <v>506</v>
      </c>
      <c r="B141" s="18" t="s">
        <v>181</v>
      </c>
      <c r="C141" s="18" t="s">
        <v>353</v>
      </c>
      <c r="D141" s="18" t="s">
        <v>346</v>
      </c>
      <c r="E141" s="18" t="s">
        <v>537</v>
      </c>
      <c r="F141" s="18" t="s">
        <v>504</v>
      </c>
      <c r="G141" s="18" t="s">
        <v>503</v>
      </c>
      <c r="H141" s="14" t="s">
        <v>302</v>
      </c>
      <c r="I141" s="14" t="s">
        <v>502</v>
      </c>
      <c r="J141" s="18" t="s">
        <v>506</v>
      </c>
      <c r="K141" s="18"/>
      <c r="L141" s="14"/>
      <c r="M141" s="14"/>
      <c r="N141" s="18"/>
      <c r="O141" s="18" t="s">
        <v>506</v>
      </c>
      <c r="P141" s="18"/>
      <c r="Q141" s="12"/>
      <c r="R141" s="15" t="s">
        <v>1498</v>
      </c>
      <c r="S141" s="17">
        <f>IFERROR(IF(I141="VINICIUS",VLOOKUP(C141,[1]Vinicius!A:E,5,0),IF(I141="GESSIVAN",VLOOKUP(C141,[1]Gessivan!B:G,5,0),IF(I141="THIAGO",VLOOKUP(C141,[1]Thiago!A:E,5,0),IF(I141="ELISABETE",VLOOKUP(C141,[1]Elisabete!A:E,5,0),"0")))),"CONFERIR")</f>
        <v>134858</v>
      </c>
      <c r="T141" s="16">
        <v>143073</v>
      </c>
      <c r="U141" s="15">
        <f>VLOOKUP(F141,[1]DE_PARA!$B$2:$C$9,2,0)+S141</f>
        <v>144858</v>
      </c>
      <c r="V141" s="15">
        <f t="shared" si="2"/>
        <v>1785</v>
      </c>
      <c r="W141" s="14"/>
      <c r="X141" s="13" t="s">
        <v>499</v>
      </c>
      <c r="Y141" s="12"/>
    </row>
    <row r="142" spans="1:25">
      <c r="A142" s="8" t="s">
        <v>506</v>
      </c>
      <c r="B142" s="18" t="s">
        <v>181</v>
      </c>
      <c r="C142" s="18" t="s">
        <v>356</v>
      </c>
      <c r="D142" s="18" t="s">
        <v>346</v>
      </c>
      <c r="E142" s="18" t="s">
        <v>537</v>
      </c>
      <c r="F142" s="18" t="s">
        <v>504</v>
      </c>
      <c r="G142" s="18" t="s">
        <v>503</v>
      </c>
      <c r="H142" s="14" t="s">
        <v>302</v>
      </c>
      <c r="I142" s="14" t="s">
        <v>502</v>
      </c>
      <c r="J142" s="18" t="s">
        <v>506</v>
      </c>
      <c r="K142" s="18"/>
      <c r="L142" s="14"/>
      <c r="M142" s="14"/>
      <c r="N142" s="18"/>
      <c r="O142" s="18" t="s">
        <v>506</v>
      </c>
      <c r="P142" s="18"/>
      <c r="Q142" s="12"/>
      <c r="R142" s="15" t="s">
        <v>1498</v>
      </c>
      <c r="S142" s="17">
        <f>IFERROR(IF(I142="VINICIUS",VLOOKUP(C142,[1]Vinicius!A:E,5,0),IF(I142="GESSIVAN",VLOOKUP(C142,[1]Gessivan!B:G,5,0),IF(I142="THIAGO",VLOOKUP(C142,[1]Thiago!A:E,5,0),IF(I142="ELISABETE",VLOOKUP(C142,[1]Elisabete!A:E,5,0),"0")))),"CONFERIR")</f>
        <v>152520</v>
      </c>
      <c r="T142" s="16">
        <v>155332</v>
      </c>
      <c r="U142" s="15">
        <f>VLOOKUP(F142,[1]DE_PARA!$B$2:$C$9,2,0)+S142</f>
        <v>162520</v>
      </c>
      <c r="V142" s="15">
        <f t="shared" si="2"/>
        <v>7188</v>
      </c>
      <c r="W142" s="14" t="s">
        <v>613</v>
      </c>
      <c r="X142" s="13"/>
      <c r="Y142" s="12"/>
    </row>
    <row r="143" spans="1:25">
      <c r="A143" s="8" t="s">
        <v>506</v>
      </c>
      <c r="B143" s="18" t="s">
        <v>181</v>
      </c>
      <c r="C143" s="18" t="s">
        <v>202</v>
      </c>
      <c r="D143" s="18" t="s">
        <v>346</v>
      </c>
      <c r="E143" s="18" t="s">
        <v>537</v>
      </c>
      <c r="F143" s="18" t="s">
        <v>504</v>
      </c>
      <c r="G143" s="18" t="s">
        <v>503</v>
      </c>
      <c r="H143" s="14" t="s">
        <v>302</v>
      </c>
      <c r="I143" s="14" t="s">
        <v>502</v>
      </c>
      <c r="J143" s="18" t="s">
        <v>506</v>
      </c>
      <c r="K143" s="18"/>
      <c r="L143" s="14"/>
      <c r="M143" s="14"/>
      <c r="N143" s="18"/>
      <c r="O143" s="18" t="s">
        <v>506</v>
      </c>
      <c r="P143" s="18"/>
      <c r="Q143" s="12"/>
      <c r="R143" s="15" t="s">
        <v>1498</v>
      </c>
      <c r="S143" s="17">
        <f>IFERROR(IF(I143="VINICIUS",VLOOKUP(C143,[1]Vinicius!A:E,5,0),IF(I143="GESSIVAN",VLOOKUP(C143,[1]Gessivan!B:G,5,0),IF(I143="THIAGO",VLOOKUP(C143,[1]Thiago!A:E,5,0),IF(I143="ELISABETE",VLOOKUP(C143,[1]Elisabete!A:E,5,0),"0")))),"CONFERIR")</f>
        <v>143908</v>
      </c>
      <c r="T143" s="16">
        <v>146511</v>
      </c>
      <c r="U143" s="15">
        <f>VLOOKUP(F143,[1]DE_PARA!$B$2:$C$9,2,0)+S143</f>
        <v>153908</v>
      </c>
      <c r="V143" s="15">
        <f t="shared" si="2"/>
        <v>7397</v>
      </c>
      <c r="W143" s="14"/>
      <c r="X143" s="13" t="s">
        <v>499</v>
      </c>
      <c r="Y143" s="12"/>
    </row>
    <row r="144" spans="1:25">
      <c r="A144" s="8" t="s">
        <v>506</v>
      </c>
      <c r="B144" s="18" t="s">
        <v>181</v>
      </c>
      <c r="C144" s="18" t="s">
        <v>363</v>
      </c>
      <c r="D144" s="18" t="s">
        <v>346</v>
      </c>
      <c r="E144" s="18" t="s">
        <v>523</v>
      </c>
      <c r="F144" s="18" t="s">
        <v>526</v>
      </c>
      <c r="G144" s="18" t="s">
        <v>514</v>
      </c>
      <c r="H144" s="14" t="s">
        <v>302</v>
      </c>
      <c r="I144" s="14" t="s">
        <v>513</v>
      </c>
      <c r="J144" s="18" t="s">
        <v>506</v>
      </c>
      <c r="K144" s="18"/>
      <c r="L144" s="14"/>
      <c r="M144" s="14"/>
      <c r="N144" s="18"/>
      <c r="O144" s="18" t="s">
        <v>506</v>
      </c>
      <c r="P144" s="14"/>
      <c r="Q144" s="12"/>
      <c r="R144" s="15" t="s">
        <v>1498</v>
      </c>
      <c r="S144" s="17">
        <f>IFERROR(IF(I144="VINICIUS",VLOOKUP(C144,[1]Vinicius!A:E,5,0),IF(I144="GESSIVAN",VLOOKUP(C144,[1]Gessivan!B:G,5,0),IF(I144="THIAGO",VLOOKUP(C144,[1]Thiago!A:E,5,0),IF(I144="ELISABETE",VLOOKUP(C144,[1]Elisabete!A:E,5,0),"0")))),"CONFERIR")</f>
        <v>133146</v>
      </c>
      <c r="T144" s="16">
        <v>145607</v>
      </c>
      <c r="U144" s="15">
        <f>VLOOKUP(F144,[1]DE_PARA!$B$2:$C$9,2,0)+S144</f>
        <v>143146</v>
      </c>
      <c r="V144" s="15">
        <f t="shared" si="2"/>
        <v>-2461</v>
      </c>
      <c r="W144" s="14" t="s">
        <v>610</v>
      </c>
      <c r="X144" s="13"/>
      <c r="Y144" s="12"/>
    </row>
    <row r="145" spans="1:25">
      <c r="A145" s="8" t="s">
        <v>506</v>
      </c>
      <c r="B145" s="18" t="s">
        <v>181</v>
      </c>
      <c r="C145" s="18" t="s">
        <v>354</v>
      </c>
      <c r="D145" s="18" t="s">
        <v>346</v>
      </c>
      <c r="E145" s="18" t="s">
        <v>523</v>
      </c>
      <c r="F145" s="18" t="s">
        <v>526</v>
      </c>
      <c r="G145" s="18" t="s">
        <v>514</v>
      </c>
      <c r="H145" s="14" t="s">
        <v>302</v>
      </c>
      <c r="I145" s="14" t="s">
        <v>513</v>
      </c>
      <c r="J145" s="18" t="s">
        <v>506</v>
      </c>
      <c r="K145" s="18"/>
      <c r="L145" s="14"/>
      <c r="M145" s="14"/>
      <c r="N145" s="18"/>
      <c r="O145" s="18" t="s">
        <v>506</v>
      </c>
      <c r="P145" s="14"/>
      <c r="Q145" s="12"/>
      <c r="R145" s="15" t="s">
        <v>1498</v>
      </c>
      <c r="S145" s="17">
        <f>IFERROR(IF(I145="VINICIUS",VLOOKUP(C145,[1]Vinicius!A:E,5,0),IF(I145="GESSIVAN",VLOOKUP(C145,[1]Gessivan!B:G,5,0),IF(I145="THIAGO",VLOOKUP(C145,[1]Thiago!A:E,5,0),IF(I145="ELISABETE",VLOOKUP(C145,[1]Elisabete!A:E,5,0),"0")))),"CONFERIR")</f>
        <v>140942</v>
      </c>
      <c r="T145" s="16">
        <v>147016.984375</v>
      </c>
      <c r="U145" s="15">
        <f>VLOOKUP(F145,[1]DE_PARA!$B$2:$C$9,2,0)+S145</f>
        <v>150942</v>
      </c>
      <c r="V145" s="15">
        <f t="shared" si="2"/>
        <v>3925.015625</v>
      </c>
      <c r="W145" s="14" t="s">
        <v>554</v>
      </c>
      <c r="X145" s="13"/>
      <c r="Y145" s="12"/>
    </row>
    <row r="146" spans="1:25">
      <c r="A146" s="8" t="s">
        <v>506</v>
      </c>
      <c r="B146" s="18" t="s">
        <v>181</v>
      </c>
      <c r="C146" s="18" t="s">
        <v>362</v>
      </c>
      <c r="D146" s="18" t="s">
        <v>346</v>
      </c>
      <c r="E146" s="18" t="s">
        <v>537</v>
      </c>
      <c r="F146" s="18" t="s">
        <v>504</v>
      </c>
      <c r="G146" s="18" t="s">
        <v>503</v>
      </c>
      <c r="H146" s="14" t="s">
        <v>302</v>
      </c>
      <c r="I146" s="14" t="s">
        <v>502</v>
      </c>
      <c r="J146" s="18" t="s">
        <v>506</v>
      </c>
      <c r="K146" s="18"/>
      <c r="L146" s="14"/>
      <c r="M146" s="14"/>
      <c r="N146" s="18"/>
      <c r="O146" s="18" t="s">
        <v>506</v>
      </c>
      <c r="P146" s="18"/>
      <c r="Q146" s="12"/>
      <c r="R146" s="15" t="s">
        <v>1498</v>
      </c>
      <c r="S146" s="17">
        <f>IFERROR(IF(I146="VINICIUS",VLOOKUP(C146,[1]Vinicius!A:E,5,0),IF(I146="GESSIVAN",VLOOKUP(C146,[1]Gessivan!B:G,5,0),IF(I146="THIAGO",VLOOKUP(C146,[1]Thiago!A:E,5,0),IF(I146="ELISABETE",VLOOKUP(C146,[1]Elisabete!A:E,5,0),"0")))),"CONFERIR")</f>
        <v>158014</v>
      </c>
      <c r="T146" s="16">
        <v>159780</v>
      </c>
      <c r="U146" s="15">
        <f>VLOOKUP(F146,[1]DE_PARA!$B$2:$C$9,2,0)+S146</f>
        <v>168014</v>
      </c>
      <c r="V146" s="15">
        <f t="shared" si="2"/>
        <v>8234</v>
      </c>
      <c r="W146" s="14"/>
      <c r="X146" s="13" t="s">
        <v>499</v>
      </c>
      <c r="Y146" s="12"/>
    </row>
    <row r="147" spans="1:25">
      <c r="A147" s="8" t="s">
        <v>500</v>
      </c>
      <c r="B147" s="18" t="s">
        <v>181</v>
      </c>
      <c r="C147" s="18" t="s">
        <v>361</v>
      </c>
      <c r="D147" s="18" t="s">
        <v>346</v>
      </c>
      <c r="E147" s="18" t="s">
        <v>523</v>
      </c>
      <c r="F147" s="18" t="s">
        <v>526</v>
      </c>
      <c r="G147" s="18" t="s">
        <v>514</v>
      </c>
      <c r="H147" s="14" t="s">
        <v>302</v>
      </c>
      <c r="I147" s="14" t="s">
        <v>513</v>
      </c>
      <c r="J147" s="18" t="s">
        <v>506</v>
      </c>
      <c r="K147" s="18"/>
      <c r="L147" s="18"/>
      <c r="M147" s="14"/>
      <c r="N147" s="18"/>
      <c r="O147" s="18" t="s">
        <v>506</v>
      </c>
      <c r="P147" s="21"/>
      <c r="Q147" s="12"/>
      <c r="R147" s="15" t="s">
        <v>1498</v>
      </c>
      <c r="S147" s="17">
        <f>IFERROR(IF(I147="VINICIUS",VLOOKUP(C147,[1]Vinicius!A:E,5,0),IF(I147="GESSIVAN",VLOOKUP(C147,[1]Gessivan!B:G,5,0),IF(I147="THIAGO",VLOOKUP(C147,[1]Thiago!A:E,5,0),IF(I147="ELISABETE",VLOOKUP(C147,[1]Elisabete!A:E,5,0),"0")))),"CONFERIR")</f>
        <v>125576</v>
      </c>
      <c r="T147" s="16">
        <v>138258.65625</v>
      </c>
      <c r="U147" s="15">
        <f>VLOOKUP(F147,[1]DE_PARA!$B$2:$C$9,2,0)+S147</f>
        <v>135576</v>
      </c>
      <c r="V147" s="15">
        <f t="shared" si="2"/>
        <v>-2682.65625</v>
      </c>
      <c r="W147" s="14" t="s">
        <v>612</v>
      </c>
      <c r="X147" s="13">
        <v>45827</v>
      </c>
      <c r="Y147" s="12" t="s">
        <v>611</v>
      </c>
    </row>
    <row r="148" spans="1:25">
      <c r="A148" s="8" t="s">
        <v>506</v>
      </c>
      <c r="B148" s="18" t="s">
        <v>181</v>
      </c>
      <c r="C148" s="18" t="s">
        <v>350</v>
      </c>
      <c r="D148" s="18" t="s">
        <v>346</v>
      </c>
      <c r="E148" s="18" t="s">
        <v>537</v>
      </c>
      <c r="F148" s="18" t="s">
        <v>526</v>
      </c>
      <c r="G148" s="18" t="s">
        <v>514</v>
      </c>
      <c r="H148" s="14" t="s">
        <v>302</v>
      </c>
      <c r="I148" s="14" t="s">
        <v>513</v>
      </c>
      <c r="J148" s="18" t="s">
        <v>506</v>
      </c>
      <c r="K148" s="18"/>
      <c r="L148" s="14"/>
      <c r="M148" s="14"/>
      <c r="N148" s="18"/>
      <c r="O148" s="18" t="s">
        <v>506</v>
      </c>
      <c r="P148" s="14"/>
      <c r="Q148" s="12"/>
      <c r="R148" s="15" t="s">
        <v>1498</v>
      </c>
      <c r="S148" s="17">
        <f>IFERROR(IF(I148="VINICIUS",VLOOKUP(C148,[1]Vinicius!A:E,5,0),IF(I148="GESSIVAN",VLOOKUP(C148,[1]Gessivan!B:G,5,0),IF(I148="THIAGO",VLOOKUP(C148,[1]Thiago!A:E,5,0),IF(I148="ELISABETE",VLOOKUP(C148,[1]Elisabete!A:E,5,0),"0")))),"CONFERIR")</f>
        <v>180769</v>
      </c>
      <c r="T148" s="16">
        <v>194152</v>
      </c>
      <c r="U148" s="15">
        <f>VLOOKUP(F148,[1]DE_PARA!$B$2:$C$9,2,0)+S148</f>
        <v>190769</v>
      </c>
      <c r="V148" s="15">
        <f t="shared" si="2"/>
        <v>-3383</v>
      </c>
      <c r="W148" s="14" t="s">
        <v>614</v>
      </c>
      <c r="X148" s="13"/>
      <c r="Y148" s="12"/>
    </row>
    <row r="149" spans="1:25">
      <c r="A149" s="8" t="s">
        <v>506</v>
      </c>
      <c r="B149" s="18" t="s">
        <v>46</v>
      </c>
      <c r="C149" s="18" t="s">
        <v>60</v>
      </c>
      <c r="D149" s="18" t="s">
        <v>332</v>
      </c>
      <c r="E149" s="18" t="s">
        <v>568</v>
      </c>
      <c r="F149" s="18" t="s">
        <v>504</v>
      </c>
      <c r="G149" s="18" t="s">
        <v>530</v>
      </c>
      <c r="H149" s="14" t="s">
        <v>325</v>
      </c>
      <c r="I149" s="14" t="s">
        <v>525</v>
      </c>
      <c r="J149" s="18" t="s">
        <v>506</v>
      </c>
      <c r="K149" s="18"/>
      <c r="L149" s="18"/>
      <c r="M149" s="18"/>
      <c r="N149" s="18"/>
      <c r="O149" s="18" t="s">
        <v>506</v>
      </c>
      <c r="P149" s="18"/>
      <c r="Q149" s="19"/>
      <c r="R149" s="15" t="s">
        <v>1498</v>
      </c>
      <c r="S149" s="17">
        <f>IFERROR(IF(I149="VINICIUS",VLOOKUP(C149,[1]Vinicius!A:E,5,0),IF(I149="GESSIVAN",VLOOKUP(C149,[1]Gessivan!B:G,5,0),IF(I149="THIAGO",VLOOKUP(C149,[1]Thiago!A:E,5,0),IF(I149="ELISABETE",VLOOKUP(C149,[1]Elisabete!A:E,5,0),"0")))),"CONFERIR")</f>
        <v>0</v>
      </c>
      <c r="T149" s="16">
        <v>13393.7001953125</v>
      </c>
      <c r="U149" s="15">
        <f>VLOOKUP(F149,[1]DE_PARA!$B$2:$C$9,2,0)+S149</f>
        <v>10000</v>
      </c>
      <c r="V149" s="15">
        <f t="shared" si="2"/>
        <v>-3393.7001953125</v>
      </c>
      <c r="W149" s="14"/>
      <c r="X149" s="13" t="s">
        <v>529</v>
      </c>
      <c r="Y149" s="12" t="s">
        <v>529</v>
      </c>
    </row>
    <row r="150" spans="1:25">
      <c r="A150" s="8" t="s">
        <v>506</v>
      </c>
      <c r="B150" s="18" t="s">
        <v>46</v>
      </c>
      <c r="C150" s="18" t="s">
        <v>61</v>
      </c>
      <c r="D150" s="18" t="s">
        <v>332</v>
      </c>
      <c r="E150" s="18" t="s">
        <v>568</v>
      </c>
      <c r="F150" s="18" t="s">
        <v>504</v>
      </c>
      <c r="G150" s="18" t="s">
        <v>530</v>
      </c>
      <c r="H150" s="14" t="s">
        <v>325</v>
      </c>
      <c r="I150" s="14" t="s">
        <v>525</v>
      </c>
      <c r="J150" s="18" t="s">
        <v>506</v>
      </c>
      <c r="K150" s="18"/>
      <c r="L150" s="18"/>
      <c r="M150" s="14"/>
      <c r="N150" s="18"/>
      <c r="O150" s="18" t="s">
        <v>506</v>
      </c>
      <c r="P150" s="18"/>
      <c r="Q150" s="19"/>
      <c r="R150" s="15" t="s">
        <v>1498</v>
      </c>
      <c r="S150" s="17">
        <f>IFERROR(IF(I150="VINICIUS",VLOOKUP(C150,[1]Vinicius!A:E,5,0),IF(I150="GESSIVAN",VLOOKUP(C150,[1]Gessivan!B:G,5,0),IF(I150="THIAGO",VLOOKUP(C150,[1]Thiago!A:E,5,0),IF(I150="ELISABETE",VLOOKUP(C150,[1]Elisabete!A:E,5,0),"0")))),"CONFERIR")</f>
        <v>11151</v>
      </c>
      <c r="T150" s="16">
        <v>18665</v>
      </c>
      <c r="U150" s="15">
        <f>VLOOKUP(F150,[1]DE_PARA!$B$2:$C$9,2,0)+S150</f>
        <v>21151</v>
      </c>
      <c r="V150" s="15">
        <f t="shared" si="2"/>
        <v>2486</v>
      </c>
      <c r="W150" s="14"/>
      <c r="X150" s="13" t="s">
        <v>529</v>
      </c>
      <c r="Y150" s="12" t="s">
        <v>529</v>
      </c>
    </row>
    <row r="151" spans="1:25">
      <c r="A151" s="8" t="s">
        <v>500</v>
      </c>
      <c r="B151" s="18" t="s">
        <v>46</v>
      </c>
      <c r="C151" s="18" t="s">
        <v>365</v>
      </c>
      <c r="D151" s="18" t="s">
        <v>332</v>
      </c>
      <c r="E151" s="18" t="s">
        <v>523</v>
      </c>
      <c r="F151" s="18" t="s">
        <v>526</v>
      </c>
      <c r="G151" s="18" t="s">
        <v>514</v>
      </c>
      <c r="H151" s="14" t="s">
        <v>325</v>
      </c>
      <c r="I151" s="14" t="s">
        <v>513</v>
      </c>
      <c r="J151" s="18" t="s">
        <v>506</v>
      </c>
      <c r="K151" s="18"/>
      <c r="L151" s="14"/>
      <c r="M151" s="14"/>
      <c r="N151" s="18"/>
      <c r="O151" s="18" t="s">
        <v>506</v>
      </c>
      <c r="P151" s="18"/>
      <c r="Q151" s="12"/>
      <c r="R151" s="15" t="s">
        <v>1498</v>
      </c>
      <c r="S151" s="17">
        <f>IFERROR(IF(I151="VINICIUS",VLOOKUP(C151,[1]Vinicius!A:E,5,0),IF(I151="GESSIVAN",VLOOKUP(C151,[1]Gessivan!B:G,5,0),IF(I151="THIAGO",VLOOKUP(C151,[1]Thiago!A:E,5,0),IF(I151="ELISABETE",VLOOKUP(C151,[1]Elisabete!A:E,5,0),"0")))),"CONFERIR")</f>
        <v>120555</v>
      </c>
      <c r="T151" s="16" t="s">
        <v>608</v>
      </c>
      <c r="U151" s="15">
        <f>VLOOKUP(F151,[1]DE_PARA!$B$2:$C$9,2,0)+S151</f>
        <v>130555</v>
      </c>
      <c r="V151" s="15">
        <f t="shared" si="2"/>
        <v>5826</v>
      </c>
      <c r="W151" s="14" t="s">
        <v>607</v>
      </c>
      <c r="X151" s="13"/>
      <c r="Y151" s="12"/>
    </row>
    <row r="152" spans="1:25">
      <c r="A152" s="8" t="s">
        <v>506</v>
      </c>
      <c r="B152" s="18" t="s">
        <v>46</v>
      </c>
      <c r="C152" s="18" t="s">
        <v>366</v>
      </c>
      <c r="D152" s="18" t="s">
        <v>332</v>
      </c>
      <c r="E152" s="18" t="s">
        <v>568</v>
      </c>
      <c r="F152" s="18" t="s">
        <v>504</v>
      </c>
      <c r="G152" s="18" t="s">
        <v>530</v>
      </c>
      <c r="H152" s="14" t="s">
        <v>325</v>
      </c>
      <c r="I152" s="14" t="s">
        <v>525</v>
      </c>
      <c r="J152" s="18" t="s">
        <v>506</v>
      </c>
      <c r="K152" s="18"/>
      <c r="L152" s="18"/>
      <c r="M152" s="18"/>
      <c r="N152" s="18"/>
      <c r="O152" s="18" t="s">
        <v>506</v>
      </c>
      <c r="P152" s="18"/>
      <c r="Q152" s="19"/>
      <c r="R152" s="15" t="s">
        <v>1498</v>
      </c>
      <c r="S152" s="17">
        <f>IFERROR(IF(I152="VINICIUS",VLOOKUP(C152,[1]Vinicius!A:E,5,0),IF(I152="GESSIVAN",VLOOKUP(C152,[1]Gessivan!B:G,5,0),IF(I152="THIAGO",VLOOKUP(C152,[1]Thiago!A:E,5,0),IF(I152="ELISABETE",VLOOKUP(C152,[1]Elisabete!A:E,5,0),"0")))),"CONFERIR")</f>
        <v>0</v>
      </c>
      <c r="T152" s="16">
        <v>14174</v>
      </c>
      <c r="U152" s="15">
        <f>VLOOKUP(F152,[1]DE_PARA!$B$2:$C$9,2,0)+S152</f>
        <v>10000</v>
      </c>
      <c r="V152" s="15">
        <f t="shared" si="2"/>
        <v>-4174</v>
      </c>
      <c r="W152" s="14"/>
      <c r="X152" s="13" t="s">
        <v>529</v>
      </c>
      <c r="Y152" s="12" t="s">
        <v>529</v>
      </c>
    </row>
    <row r="153" spans="1:25">
      <c r="A153" s="8" t="s">
        <v>506</v>
      </c>
      <c r="B153" s="18" t="s">
        <v>46</v>
      </c>
      <c r="C153" s="18" t="s">
        <v>65</v>
      </c>
      <c r="D153" s="18" t="s">
        <v>332</v>
      </c>
      <c r="E153" s="18" t="s">
        <v>568</v>
      </c>
      <c r="F153" s="18" t="s">
        <v>504</v>
      </c>
      <c r="G153" s="18" t="s">
        <v>530</v>
      </c>
      <c r="H153" s="14" t="s">
        <v>325</v>
      </c>
      <c r="I153" s="14" t="s">
        <v>525</v>
      </c>
      <c r="J153" s="18" t="s">
        <v>506</v>
      </c>
      <c r="K153" s="18"/>
      <c r="L153" s="18"/>
      <c r="M153" s="18"/>
      <c r="N153" s="18"/>
      <c r="O153" s="18" t="s">
        <v>506</v>
      </c>
      <c r="P153" s="18"/>
      <c r="Q153" s="19"/>
      <c r="R153" s="15" t="s">
        <v>1498</v>
      </c>
      <c r="S153" s="17">
        <f>IFERROR(IF(I153="VINICIUS",VLOOKUP(C153,[1]Vinicius!A:E,5,0),IF(I153="GESSIVAN",VLOOKUP(C153,[1]Gessivan!B:G,5,0),IF(I153="THIAGO",VLOOKUP(C153,[1]Thiago!A:E,5,0),IF(I153="ELISABETE",VLOOKUP(C153,[1]Elisabete!A:E,5,0),"0")))),"CONFERIR")</f>
        <v>11351</v>
      </c>
      <c r="T153" s="16">
        <v>26821</v>
      </c>
      <c r="U153" s="15">
        <f>VLOOKUP(F153,[1]DE_PARA!$B$2:$C$9,2,0)+S153</f>
        <v>21351</v>
      </c>
      <c r="V153" s="15">
        <f t="shared" si="2"/>
        <v>-5470</v>
      </c>
      <c r="W153" s="14"/>
      <c r="X153" s="13" t="s">
        <v>529</v>
      </c>
      <c r="Y153" s="12" t="s">
        <v>529</v>
      </c>
    </row>
    <row r="154" spans="1:25">
      <c r="A154" s="8" t="s">
        <v>506</v>
      </c>
      <c r="B154" s="18" t="s">
        <v>46</v>
      </c>
      <c r="C154" s="18" t="s">
        <v>59</v>
      </c>
      <c r="D154" s="18" t="s">
        <v>332</v>
      </c>
      <c r="E154" s="18" t="s">
        <v>568</v>
      </c>
      <c r="F154" s="18" t="s">
        <v>504</v>
      </c>
      <c r="G154" s="18" t="s">
        <v>530</v>
      </c>
      <c r="H154" s="14" t="s">
        <v>325</v>
      </c>
      <c r="I154" s="14" t="s">
        <v>525</v>
      </c>
      <c r="J154" s="18" t="s">
        <v>506</v>
      </c>
      <c r="K154" s="18"/>
      <c r="L154" s="18"/>
      <c r="M154" s="18"/>
      <c r="N154" s="18"/>
      <c r="O154" s="18" t="s">
        <v>506</v>
      </c>
      <c r="P154" s="18"/>
      <c r="Q154" s="19"/>
      <c r="R154" s="15" t="s">
        <v>1498</v>
      </c>
      <c r="S154" s="17">
        <f>IFERROR(IF(I154="VINICIUS",VLOOKUP(C154,[1]Vinicius!A:E,5,0),IF(I154="GESSIVAN",VLOOKUP(C154,[1]Gessivan!B:G,5,0),IF(I154="THIAGO",VLOOKUP(C154,[1]Thiago!A:E,5,0),IF(I154="ELISABETE",VLOOKUP(C154,[1]Elisabete!A:E,5,0),"0")))),"CONFERIR")</f>
        <v>11826</v>
      </c>
      <c r="T154" s="16">
        <v>20122.099609375</v>
      </c>
      <c r="U154" s="15">
        <f>VLOOKUP(F154,[1]DE_PARA!$B$2:$C$9,2,0)+S154</f>
        <v>21826</v>
      </c>
      <c r="V154" s="15">
        <f t="shared" si="2"/>
        <v>1703.900390625</v>
      </c>
      <c r="W154" s="14" t="s">
        <v>606</v>
      </c>
      <c r="X154" s="13" t="s">
        <v>529</v>
      </c>
      <c r="Y154" s="12" t="s">
        <v>529</v>
      </c>
    </row>
    <row r="155" spans="1:25">
      <c r="A155" s="8" t="s">
        <v>500</v>
      </c>
      <c r="B155" s="18" t="s">
        <v>46</v>
      </c>
      <c r="C155" s="18" t="s">
        <v>47</v>
      </c>
      <c r="D155" s="18" t="s">
        <v>332</v>
      </c>
      <c r="E155" s="18" t="s">
        <v>537</v>
      </c>
      <c r="F155" s="18" t="s">
        <v>504</v>
      </c>
      <c r="G155" s="18" t="s">
        <v>514</v>
      </c>
      <c r="H155" s="14" t="s">
        <v>325</v>
      </c>
      <c r="I155" s="14" t="s">
        <v>513</v>
      </c>
      <c r="J155" s="18" t="s">
        <v>506</v>
      </c>
      <c r="K155" s="18"/>
      <c r="L155" s="14"/>
      <c r="M155" s="14"/>
      <c r="N155" s="18"/>
      <c r="O155" s="18" t="s">
        <v>506</v>
      </c>
      <c r="P155" s="14"/>
      <c r="Q155" s="12"/>
      <c r="R155" s="15" t="s">
        <v>1498</v>
      </c>
      <c r="S155" s="17">
        <f>IFERROR(IF(I155="VINICIUS",VLOOKUP(C155,[1]Vinicius!A:E,5,0),IF(I155="GESSIVAN",VLOOKUP(C155,[1]Gessivan!B:G,5,0),IF(I155="THIAGO",VLOOKUP(C155,[1]Thiago!A:E,5,0),IF(I155="ELISABETE",VLOOKUP(C155,[1]Elisabete!A:E,5,0),"0")))),"CONFERIR")</f>
        <v>96805</v>
      </c>
      <c r="T155" s="16">
        <v>103944</v>
      </c>
      <c r="U155" s="15">
        <f>VLOOKUP(F155,[1]DE_PARA!$B$2:$C$9,2,0)+S155</f>
        <v>106805</v>
      </c>
      <c r="V155" s="15">
        <f t="shared" si="2"/>
        <v>2861</v>
      </c>
      <c r="W155" s="14"/>
      <c r="X155" s="13">
        <v>45821</v>
      </c>
      <c r="Y155" s="12">
        <v>45821</v>
      </c>
    </row>
    <row r="156" spans="1:25">
      <c r="A156" s="8" t="s">
        <v>500</v>
      </c>
      <c r="B156" s="18" t="s">
        <v>46</v>
      </c>
      <c r="C156" s="18" t="s">
        <v>368</v>
      </c>
      <c r="D156" s="18" t="s">
        <v>332</v>
      </c>
      <c r="E156" s="18" t="s">
        <v>568</v>
      </c>
      <c r="F156" s="18" t="s">
        <v>504</v>
      </c>
      <c r="G156" s="18" t="s">
        <v>530</v>
      </c>
      <c r="H156" s="14" t="s">
        <v>325</v>
      </c>
      <c r="I156" s="14" t="s">
        <v>525</v>
      </c>
      <c r="J156" s="18" t="s">
        <v>506</v>
      </c>
      <c r="K156" s="18"/>
      <c r="L156" s="18"/>
      <c r="M156" s="14"/>
      <c r="N156" s="18"/>
      <c r="O156" s="18" t="s">
        <v>506</v>
      </c>
      <c r="P156" s="18"/>
      <c r="Q156" s="19"/>
      <c r="R156" s="15" t="s">
        <v>1498</v>
      </c>
      <c r="S156" s="17">
        <f>IFERROR(IF(I156="VINICIUS",VLOOKUP(C156,[1]Vinicius!A:E,5,0),IF(I156="GESSIVAN",VLOOKUP(C156,[1]Gessivan!B:G,5,0),IF(I156="THIAGO",VLOOKUP(C156,[1]Thiago!A:E,5,0),IF(I156="ELISABETE",VLOOKUP(C156,[1]Elisabete!A:E,5,0),"0")))),"CONFERIR")</f>
        <v>10745</v>
      </c>
      <c r="T156" s="16">
        <v>16175</v>
      </c>
      <c r="U156" s="15">
        <f>VLOOKUP(F156,[1]DE_PARA!$B$2:$C$9,2,0)+S156</f>
        <v>20745</v>
      </c>
      <c r="V156" s="15">
        <f t="shared" si="2"/>
        <v>4570</v>
      </c>
      <c r="W156" s="14"/>
      <c r="X156" s="13" t="s">
        <v>529</v>
      </c>
      <c r="Y156" s="12" t="s">
        <v>529</v>
      </c>
    </row>
    <row r="157" spans="1:25">
      <c r="A157" s="8" t="s">
        <v>506</v>
      </c>
      <c r="B157" s="18" t="s">
        <v>46</v>
      </c>
      <c r="C157" s="18" t="s">
        <v>373</v>
      </c>
      <c r="D157" s="18" t="s">
        <v>332</v>
      </c>
      <c r="E157" s="18" t="s">
        <v>568</v>
      </c>
      <c r="F157" s="18" t="s">
        <v>504</v>
      </c>
      <c r="G157" s="18" t="s">
        <v>530</v>
      </c>
      <c r="H157" s="14" t="s">
        <v>325</v>
      </c>
      <c r="I157" s="14" t="s">
        <v>525</v>
      </c>
      <c r="J157" s="18" t="s">
        <v>506</v>
      </c>
      <c r="K157" s="18"/>
      <c r="L157" s="18"/>
      <c r="M157" s="18"/>
      <c r="N157" s="18"/>
      <c r="O157" s="18" t="s">
        <v>506</v>
      </c>
      <c r="P157" s="18"/>
      <c r="Q157" s="19"/>
      <c r="R157" s="15" t="s">
        <v>1498</v>
      </c>
      <c r="S157" s="17">
        <f>IFERROR(IF(I157="VINICIUS",VLOOKUP(C157,[1]Vinicius!A:E,5,0),IF(I157="GESSIVAN",VLOOKUP(C157,[1]Gessivan!B:G,5,0),IF(I157="THIAGO",VLOOKUP(C157,[1]Thiago!A:E,5,0),IF(I157="ELISABETE",VLOOKUP(C157,[1]Elisabete!A:E,5,0),"0")))),"CONFERIR")</f>
        <v>0</v>
      </c>
      <c r="T157" s="16">
        <v>16728.900390625</v>
      </c>
      <c r="U157" s="15">
        <f>VLOOKUP(F157,[1]DE_PARA!$B$2:$C$9,2,0)+S157</f>
        <v>10000</v>
      </c>
      <c r="V157" s="15">
        <f t="shared" si="2"/>
        <v>-6728.900390625</v>
      </c>
      <c r="W157" s="14" t="s">
        <v>600</v>
      </c>
      <c r="X157" s="13" t="s">
        <v>529</v>
      </c>
      <c r="Y157" s="12" t="s">
        <v>529</v>
      </c>
    </row>
    <row r="158" spans="1:25">
      <c r="A158" s="8" t="s">
        <v>506</v>
      </c>
      <c r="B158" s="18" t="s">
        <v>46</v>
      </c>
      <c r="C158" s="18" t="s">
        <v>371</v>
      </c>
      <c r="D158" s="18" t="s">
        <v>332</v>
      </c>
      <c r="E158" s="18" t="s">
        <v>505</v>
      </c>
      <c r="F158" s="18" t="s">
        <v>504</v>
      </c>
      <c r="G158" s="18" t="s">
        <v>514</v>
      </c>
      <c r="H158" s="14" t="s">
        <v>325</v>
      </c>
      <c r="I158" s="14" t="s">
        <v>513</v>
      </c>
      <c r="J158" s="18" t="s">
        <v>506</v>
      </c>
      <c r="K158" s="18"/>
      <c r="L158" s="14"/>
      <c r="M158" s="14"/>
      <c r="N158" s="18"/>
      <c r="O158" s="18" t="s">
        <v>506</v>
      </c>
      <c r="P158" s="14"/>
      <c r="Q158" s="12"/>
      <c r="R158" s="15" t="s">
        <v>1498</v>
      </c>
      <c r="S158" s="17">
        <f>IFERROR(IF(I158="VINICIUS",VLOOKUP(C158,[1]Vinicius!A:E,5,0),IF(I158="GESSIVAN",VLOOKUP(C158,[1]Gessivan!B:G,5,0),IF(I158="THIAGO",VLOOKUP(C158,[1]Thiago!A:E,5,0),IF(I158="ELISABETE",VLOOKUP(C158,[1]Elisabete!A:E,5,0),"0")))),"CONFERIR")</f>
        <v>115169</v>
      </c>
      <c r="T158" s="16">
        <v>124192</v>
      </c>
      <c r="U158" s="15">
        <f>VLOOKUP(F158,[1]DE_PARA!$B$2:$C$9,2,0)+S158</f>
        <v>125169</v>
      </c>
      <c r="V158" s="15">
        <f t="shared" si="2"/>
        <v>977</v>
      </c>
      <c r="W158" s="14" t="s">
        <v>602</v>
      </c>
      <c r="X158" s="13" t="s">
        <v>519</v>
      </c>
      <c r="Y158" s="12" t="s">
        <v>519</v>
      </c>
    </row>
    <row r="159" spans="1:25">
      <c r="A159" s="8" t="s">
        <v>506</v>
      </c>
      <c r="B159" s="18" t="s">
        <v>46</v>
      </c>
      <c r="C159" s="18" t="s">
        <v>364</v>
      </c>
      <c r="D159" s="18" t="s">
        <v>332</v>
      </c>
      <c r="E159" s="18" t="s">
        <v>537</v>
      </c>
      <c r="F159" s="18" t="s">
        <v>504</v>
      </c>
      <c r="G159" s="18" t="s">
        <v>514</v>
      </c>
      <c r="H159" s="14" t="s">
        <v>325</v>
      </c>
      <c r="I159" s="14" t="s">
        <v>513</v>
      </c>
      <c r="J159" s="18" t="s">
        <v>506</v>
      </c>
      <c r="K159" s="18"/>
      <c r="L159" s="18"/>
      <c r="M159" s="18"/>
      <c r="N159" s="18"/>
      <c r="O159" s="18" t="s">
        <v>506</v>
      </c>
      <c r="P159" s="18"/>
      <c r="Q159" s="12"/>
      <c r="R159" s="15"/>
      <c r="S159" s="17">
        <f>IFERROR(IF(I159="VINICIUS",VLOOKUP(C159,[1]Vinicius!A:E,5,0),IF(I159="GESSIVAN",VLOOKUP(C159,[1]Gessivan!B:G,5,0),IF(I159="THIAGO",VLOOKUP(C159,[1]Thiago!A:E,5,0),IF(I159="ELISABETE",VLOOKUP(C159,[1]Elisabete!A:E,5,0),"0")))),"CONFERIR")</f>
        <v>72841</v>
      </c>
      <c r="T159" s="16">
        <v>74879</v>
      </c>
      <c r="U159" s="15">
        <f>VLOOKUP(F159,[1]DE_PARA!$B$2:$C$9,2,0)+S159</f>
        <v>82841</v>
      </c>
      <c r="V159" s="15">
        <f t="shared" si="2"/>
        <v>7962</v>
      </c>
      <c r="W159" s="14"/>
      <c r="X159" s="13">
        <v>45819</v>
      </c>
      <c r="Y159" s="12"/>
    </row>
    <row r="160" spans="1:25">
      <c r="A160" s="8" t="s">
        <v>500</v>
      </c>
      <c r="B160" s="18" t="s">
        <v>46</v>
      </c>
      <c r="C160" s="18" t="s">
        <v>53</v>
      </c>
      <c r="D160" s="18" t="s">
        <v>332</v>
      </c>
      <c r="E160" s="18" t="s">
        <v>537</v>
      </c>
      <c r="F160" s="18" t="s">
        <v>504</v>
      </c>
      <c r="G160" s="18" t="s">
        <v>514</v>
      </c>
      <c r="H160" s="14" t="s">
        <v>325</v>
      </c>
      <c r="I160" s="14" t="s">
        <v>513</v>
      </c>
      <c r="J160" s="18" t="s">
        <v>500</v>
      </c>
      <c r="K160" s="18" t="s">
        <v>578</v>
      </c>
      <c r="L160" s="14" t="s">
        <v>507</v>
      </c>
      <c r="M160" s="14"/>
      <c r="N160" s="18"/>
      <c r="O160" s="18" t="s">
        <v>500</v>
      </c>
      <c r="P160" s="14"/>
      <c r="Q160" s="12">
        <v>45876</v>
      </c>
      <c r="R160" s="15">
        <v>5</v>
      </c>
      <c r="S160" s="17">
        <f>IFERROR(IF(I160="VINICIUS",VLOOKUP(C160,[1]Vinicius!A:E,5,0),IF(I160="GESSIVAN",VLOOKUP(C160,[1]Gessivan!B:G,5,0),IF(I160="THIAGO",VLOOKUP(C160,[1]Thiago!A:E,5,0),IF(I160="ELISABETE",VLOOKUP(C160,[1]Elisabete!A:E,5,0),"0")))),"CONFERIR")</f>
        <v>91469</v>
      </c>
      <c r="T160" s="16">
        <v>102803</v>
      </c>
      <c r="U160" s="15">
        <f>VLOOKUP(F160,[1]DE_PARA!$B$2:$C$9,2,0)+S160</f>
        <v>101469</v>
      </c>
      <c r="V160" s="15">
        <f t="shared" si="2"/>
        <v>-1334</v>
      </c>
      <c r="W160" s="14"/>
      <c r="X160" s="13">
        <v>45814</v>
      </c>
      <c r="Y160" s="12">
        <v>45814</v>
      </c>
    </row>
    <row r="161" spans="1:25">
      <c r="A161" s="8" t="s">
        <v>506</v>
      </c>
      <c r="B161" s="18" t="s">
        <v>46</v>
      </c>
      <c r="C161" s="18" t="s">
        <v>333</v>
      </c>
      <c r="D161" s="18" t="s">
        <v>332</v>
      </c>
      <c r="E161" s="18" t="s">
        <v>523</v>
      </c>
      <c r="F161" s="18" t="s">
        <v>526</v>
      </c>
      <c r="G161" s="18" t="s">
        <v>514</v>
      </c>
      <c r="H161" s="14" t="s">
        <v>325</v>
      </c>
      <c r="I161" s="14" t="s">
        <v>513</v>
      </c>
      <c r="J161" s="18" t="s">
        <v>500</v>
      </c>
      <c r="K161" s="18" t="s">
        <v>693</v>
      </c>
      <c r="L161" s="14" t="s">
        <v>507</v>
      </c>
      <c r="M161" s="14" t="s">
        <v>550</v>
      </c>
      <c r="N161" s="18" t="s">
        <v>1436</v>
      </c>
      <c r="O161" s="18" t="s">
        <v>506</v>
      </c>
      <c r="P161" s="14">
        <v>6759863</v>
      </c>
      <c r="Q161" s="12">
        <v>45870</v>
      </c>
      <c r="R161" s="15">
        <v>11</v>
      </c>
      <c r="S161" s="17">
        <f>IFERROR(IF(I161="VINICIUS",VLOOKUP(C161,[1]Vinicius!A:E,5,0),IF(I161="GESSIVAN",VLOOKUP(C161,[1]Gessivan!B:G,5,0),IF(I161="THIAGO",VLOOKUP(C161,[1]Thiago!A:E,5,0),IF(I161="ELISABETE",VLOOKUP(C161,[1]Elisabete!A:E,5,0),"0")))),"CONFERIR")</f>
        <v>127919</v>
      </c>
      <c r="T161" s="16">
        <v>136050</v>
      </c>
      <c r="U161" s="15">
        <f>VLOOKUP(F161,[1]DE_PARA!$B$2:$C$9,2,0)+S161</f>
        <v>137919</v>
      </c>
      <c r="V161" s="15">
        <f t="shared" si="2"/>
        <v>1869</v>
      </c>
      <c r="W161" s="14" t="s">
        <v>623</v>
      </c>
      <c r="X161" s="13"/>
      <c r="Y161" s="12"/>
    </row>
    <row r="162" spans="1:25">
      <c r="A162" s="8" t="s">
        <v>500</v>
      </c>
      <c r="B162" s="18" t="s">
        <v>46</v>
      </c>
      <c r="C162" s="18" t="s">
        <v>50</v>
      </c>
      <c r="D162" s="18" t="s">
        <v>332</v>
      </c>
      <c r="E162" s="18" t="s">
        <v>505</v>
      </c>
      <c r="F162" s="18" t="s">
        <v>504</v>
      </c>
      <c r="G162" s="18" t="s">
        <v>514</v>
      </c>
      <c r="H162" s="14" t="s">
        <v>325</v>
      </c>
      <c r="I162" s="14" t="s">
        <v>513</v>
      </c>
      <c r="J162" s="18" t="s">
        <v>500</v>
      </c>
      <c r="K162" s="18" t="s">
        <v>1433</v>
      </c>
      <c r="L162" s="18" t="s">
        <v>507</v>
      </c>
      <c r="M162" s="14" t="s">
        <v>507</v>
      </c>
      <c r="N162" s="18" t="s">
        <v>1435</v>
      </c>
      <c r="O162" s="18" t="s">
        <v>506</v>
      </c>
      <c r="P162" s="14">
        <v>6745923</v>
      </c>
      <c r="Q162" s="19">
        <v>45863</v>
      </c>
      <c r="R162" s="15">
        <v>18</v>
      </c>
      <c r="S162" s="17">
        <f>IFERROR(IF(I162="VINICIUS",VLOOKUP(C162,[1]Vinicius!A:E,5,0),IF(I162="GESSIVAN",VLOOKUP(C162,[1]Gessivan!B:G,5,0),IF(I162="THIAGO",VLOOKUP(C162,[1]Thiago!A:E,5,0),IF(I162="ELISABETE",VLOOKUP(C162,[1]Elisabete!A:E,5,0),"0")))),"CONFERIR")</f>
        <v>101681</v>
      </c>
      <c r="T162" s="16">
        <v>108783</v>
      </c>
      <c r="U162" s="15">
        <f>VLOOKUP(F162,[1]DE_PARA!$B$2:$C$9,2,0)+S162</f>
        <v>111681</v>
      </c>
      <c r="V162" s="15">
        <f t="shared" si="2"/>
        <v>2898</v>
      </c>
      <c r="W162" s="14"/>
      <c r="X162" s="13">
        <v>45753</v>
      </c>
      <c r="Y162" s="12">
        <v>45753</v>
      </c>
    </row>
    <row r="163" spans="1:25">
      <c r="A163" s="8" t="s">
        <v>506</v>
      </c>
      <c r="B163" s="18" t="s">
        <v>46</v>
      </c>
      <c r="C163" s="18" t="s">
        <v>54</v>
      </c>
      <c r="D163" s="18" t="s">
        <v>332</v>
      </c>
      <c r="E163" s="18" t="s">
        <v>537</v>
      </c>
      <c r="F163" s="18" t="s">
        <v>504</v>
      </c>
      <c r="G163" s="18" t="s">
        <v>514</v>
      </c>
      <c r="H163" s="14" t="s">
        <v>325</v>
      </c>
      <c r="I163" s="14" t="s">
        <v>513</v>
      </c>
      <c r="J163" s="18" t="s">
        <v>500</v>
      </c>
      <c r="K163" s="18" t="s">
        <v>620</v>
      </c>
      <c r="L163" s="14" t="s">
        <v>507</v>
      </c>
      <c r="M163" s="18" t="s">
        <v>507</v>
      </c>
      <c r="N163" s="18" t="s">
        <v>1502</v>
      </c>
      <c r="O163" s="18" t="s">
        <v>506</v>
      </c>
      <c r="P163" s="40">
        <v>6755201</v>
      </c>
      <c r="Q163" s="12">
        <v>45868</v>
      </c>
      <c r="R163" s="15">
        <v>13</v>
      </c>
      <c r="S163" s="17">
        <f>IFERROR(IF(I163="VINICIUS",VLOOKUP(C163,[1]Vinicius!A:E,5,0),IF(I163="GESSIVAN",VLOOKUP(C163,[1]Gessivan!B:G,5,0),IF(I163="THIAGO",VLOOKUP(C163,[1]Thiago!A:E,5,0),IF(I163="ELISABETE",VLOOKUP(C163,[1]Elisabete!A:E,5,0),"0")))),"CONFERIR")</f>
        <v>101536</v>
      </c>
      <c r="T163" s="16">
        <v>119890</v>
      </c>
      <c r="U163" s="15">
        <f>VLOOKUP(F163,[1]DE_PARA!$B$2:$C$9,2,0)+S163</f>
        <v>111536</v>
      </c>
      <c r="V163" s="15">
        <f t="shared" si="2"/>
        <v>-8354</v>
      </c>
      <c r="W163" s="14"/>
      <c r="X163" s="13"/>
      <c r="Y163" s="12"/>
    </row>
    <row r="164" spans="1:25">
      <c r="A164" s="8" t="s">
        <v>500</v>
      </c>
      <c r="B164" s="18" t="s">
        <v>67</v>
      </c>
      <c r="C164" s="18" t="s">
        <v>369</v>
      </c>
      <c r="D164" s="18" t="s">
        <v>326</v>
      </c>
      <c r="E164" s="18" t="s">
        <v>518</v>
      </c>
      <c r="F164" s="18" t="s">
        <v>517</v>
      </c>
      <c r="G164" s="18" t="s">
        <v>547</v>
      </c>
      <c r="H164" s="14" t="s">
        <v>325</v>
      </c>
      <c r="I164" s="14" t="s">
        <v>515</v>
      </c>
      <c r="J164" s="18" t="s">
        <v>506</v>
      </c>
      <c r="K164" s="18"/>
      <c r="L164" s="14"/>
      <c r="M164" s="14"/>
      <c r="N164" s="18"/>
      <c r="O164" s="18" t="s">
        <v>506</v>
      </c>
      <c r="P164" s="14"/>
      <c r="Q164" s="12"/>
      <c r="R164" s="15" t="s">
        <v>1498</v>
      </c>
      <c r="S164" s="17">
        <f>IFERROR(IF(I164="VINICIUS",VLOOKUP(C164,[1]Vinicius!A:E,5,0),IF(I164="GESSIVAN",VLOOKUP(C164,[1]Gessivan!B:G,5,0),IF(I164="THIAGO",VLOOKUP(C164,[1]Thiago!A:E,5,0),IF(I164="ELISABETE",VLOOKUP(C164,[1]Elisabete!A:E,5,0),"0")))),"CONFERIR")</f>
        <v>0</v>
      </c>
      <c r="T164" s="16">
        <v>27342.69921875</v>
      </c>
      <c r="U164" s="15">
        <f>VLOOKUP(F164,[1]DE_PARA!$B$2:$C$9,2,0)+S164</f>
        <v>30000</v>
      </c>
      <c r="V164" s="15">
        <f t="shared" si="2"/>
        <v>2657.30078125</v>
      </c>
      <c r="W164" s="12"/>
      <c r="X164" s="13" t="e">
        <v>#N/A</v>
      </c>
      <c r="Y164" s="12"/>
    </row>
    <row r="165" spans="1:25">
      <c r="A165" s="8" t="s">
        <v>506</v>
      </c>
      <c r="B165" s="18" t="s">
        <v>67</v>
      </c>
      <c r="C165" s="18" t="s">
        <v>86</v>
      </c>
      <c r="D165" s="18" t="s">
        <v>326</v>
      </c>
      <c r="E165" s="18" t="s">
        <v>518</v>
      </c>
      <c r="F165" s="18" t="s">
        <v>517</v>
      </c>
      <c r="G165" s="18" t="s">
        <v>547</v>
      </c>
      <c r="H165" s="14" t="s">
        <v>325</v>
      </c>
      <c r="I165" s="14" t="s">
        <v>515</v>
      </c>
      <c r="J165" s="18" t="s">
        <v>500</v>
      </c>
      <c r="K165" s="18" t="s">
        <v>548</v>
      </c>
      <c r="L165" s="14" t="s">
        <v>507</v>
      </c>
      <c r="M165" s="14"/>
      <c r="N165" s="18"/>
      <c r="O165" s="18" t="s">
        <v>500</v>
      </c>
      <c r="P165" s="14"/>
      <c r="Q165" s="12">
        <v>45880</v>
      </c>
      <c r="R165" s="15">
        <v>1</v>
      </c>
      <c r="S165" s="17">
        <f>IFERROR(IF(I165="VINICIUS",VLOOKUP(C165,[1]Vinicius!A:E,5,0),IF(I165="GESSIVAN",VLOOKUP(C165,[1]Gessivan!B:G,5,0),IF(I165="THIAGO",VLOOKUP(C165,[1]Thiago!A:E,5,0),IF(I165="ELISABETE",VLOOKUP(C165,[1]Elisabete!A:E,5,0),"0")))),"CONFERIR")</f>
        <v>0</v>
      </c>
      <c r="T165" s="16">
        <v>29614.900390625</v>
      </c>
      <c r="U165" s="15">
        <f>VLOOKUP(F165,[1]DE_PARA!$B$2:$C$9,2,0)+S165</f>
        <v>30000</v>
      </c>
      <c r="V165" s="15">
        <f t="shared" si="2"/>
        <v>385.099609375</v>
      </c>
      <c r="W165" s="12"/>
      <c r="X165" s="13" t="e">
        <v>#N/A</v>
      </c>
      <c r="Y165" s="12"/>
    </row>
    <row r="166" spans="1:25">
      <c r="A166" s="8" t="s">
        <v>506</v>
      </c>
      <c r="B166" s="18" t="s">
        <v>67</v>
      </c>
      <c r="C166" s="18" t="s">
        <v>70</v>
      </c>
      <c r="D166" s="18" t="s">
        <v>326</v>
      </c>
      <c r="E166" s="18" t="s">
        <v>518</v>
      </c>
      <c r="F166" s="18" t="s">
        <v>517</v>
      </c>
      <c r="G166" s="18" t="s">
        <v>547</v>
      </c>
      <c r="H166" s="14" t="s">
        <v>325</v>
      </c>
      <c r="I166" s="14" t="s">
        <v>515</v>
      </c>
      <c r="J166" s="18" t="s">
        <v>500</v>
      </c>
      <c r="K166" s="18" t="s">
        <v>620</v>
      </c>
      <c r="L166" s="14" t="s">
        <v>501</v>
      </c>
      <c r="M166" s="14" t="s">
        <v>550</v>
      </c>
      <c r="N166" s="18" t="s">
        <v>1434</v>
      </c>
      <c r="O166" s="18" t="s">
        <v>506</v>
      </c>
      <c r="P166" s="14"/>
      <c r="Q166" s="12">
        <v>45861</v>
      </c>
      <c r="R166" s="15">
        <v>20</v>
      </c>
      <c r="S166" s="17">
        <f>IFERROR(IF(I166="VINICIUS",VLOOKUP(C166,[1]Vinicius!A:E,5,0),IF(I166="GESSIVAN",VLOOKUP(C166,[1]Gessivan!B:G,5,0),IF(I166="THIAGO",VLOOKUP(C166,[1]Thiago!A:E,5,0),IF(I166="ELISABETE",VLOOKUP(C166,[1]Elisabete!A:E,5,0),"0")))),"CONFERIR")</f>
        <v>30000</v>
      </c>
      <c r="T166" s="16">
        <v>48079.75390625</v>
      </c>
      <c r="U166" s="15">
        <f>VLOOKUP(F166,[1]DE_PARA!$B$2:$C$9,2,0)+S166</f>
        <v>60000</v>
      </c>
      <c r="V166" s="15">
        <f t="shared" si="2"/>
        <v>11920.24609375</v>
      </c>
      <c r="W166" s="12"/>
      <c r="X166" s="13" t="s">
        <v>499</v>
      </c>
      <c r="Y166" s="12"/>
    </row>
    <row r="167" spans="1:25">
      <c r="A167" s="8" t="s">
        <v>500</v>
      </c>
      <c r="B167" s="18" t="s">
        <v>46</v>
      </c>
      <c r="C167" s="18" t="s">
        <v>367</v>
      </c>
      <c r="D167" s="18" t="s">
        <v>332</v>
      </c>
      <c r="E167" s="18" t="s">
        <v>537</v>
      </c>
      <c r="F167" s="18" t="s">
        <v>504</v>
      </c>
      <c r="G167" s="18" t="s">
        <v>514</v>
      </c>
      <c r="H167" s="14" t="s">
        <v>325</v>
      </c>
      <c r="I167" s="14" t="s">
        <v>513</v>
      </c>
      <c r="J167" s="18" t="s">
        <v>500</v>
      </c>
      <c r="K167" s="18" t="s">
        <v>578</v>
      </c>
      <c r="L167" s="18" t="s">
        <v>507</v>
      </c>
      <c r="M167" s="18" t="s">
        <v>507</v>
      </c>
      <c r="N167" s="18" t="s">
        <v>698</v>
      </c>
      <c r="O167" s="18" t="s">
        <v>506</v>
      </c>
      <c r="P167" s="14">
        <v>6742692</v>
      </c>
      <c r="Q167" s="19">
        <v>45862</v>
      </c>
      <c r="R167" s="15">
        <v>19</v>
      </c>
      <c r="S167" s="17">
        <f>IFERROR(IF(I167="VINICIUS",VLOOKUP(C167,[1]Vinicius!A:E,5,0),IF(I167="GESSIVAN",VLOOKUP(C167,[1]Gessivan!B:G,5,0),IF(I167="THIAGO",VLOOKUP(C167,[1]Thiago!A:E,5,0),IF(I167="ELISABETE",VLOOKUP(C167,[1]Elisabete!A:E,5,0),"0")))),"CONFERIR")</f>
        <v>90276</v>
      </c>
      <c r="T167" s="16">
        <v>108489</v>
      </c>
      <c r="U167" s="15">
        <f>VLOOKUP(F167,[1]DE_PARA!$B$2:$C$9,2,0)+S167</f>
        <v>100276</v>
      </c>
      <c r="V167" s="15">
        <f t="shared" si="2"/>
        <v>-8213</v>
      </c>
      <c r="W167" s="14"/>
      <c r="X167" s="13">
        <v>45821</v>
      </c>
      <c r="Y167" s="12">
        <v>45821</v>
      </c>
    </row>
    <row r="168" spans="1:25">
      <c r="A168" s="8" t="s">
        <v>506</v>
      </c>
      <c r="B168" s="18" t="s">
        <v>46</v>
      </c>
      <c r="C168" s="18" t="s">
        <v>334</v>
      </c>
      <c r="D168" s="18" t="s">
        <v>332</v>
      </c>
      <c r="E168" s="18" t="s">
        <v>505</v>
      </c>
      <c r="F168" s="18" t="s">
        <v>504</v>
      </c>
      <c r="G168" s="18" t="s">
        <v>514</v>
      </c>
      <c r="H168" s="14" t="s">
        <v>325</v>
      </c>
      <c r="I168" s="14" t="s">
        <v>513</v>
      </c>
      <c r="J168" s="18" t="s">
        <v>500</v>
      </c>
      <c r="K168" s="18" t="s">
        <v>508</v>
      </c>
      <c r="L168" s="14" t="s">
        <v>507</v>
      </c>
      <c r="M168" s="14" t="s">
        <v>507</v>
      </c>
      <c r="N168" s="18" t="s">
        <v>697</v>
      </c>
      <c r="O168" s="18" t="s">
        <v>506</v>
      </c>
      <c r="P168" s="14">
        <v>6710986</v>
      </c>
      <c r="Q168" s="12">
        <v>45845</v>
      </c>
      <c r="R168" s="15">
        <v>36</v>
      </c>
      <c r="S168" s="17">
        <f>IFERROR(IF(I168="VINICIUS",VLOOKUP(C168,[1]Vinicius!A:E,5,0),IF(I168="GESSIVAN",VLOOKUP(C168,[1]Gessivan!B:G,5,0),IF(I168="THIAGO",VLOOKUP(C168,[1]Thiago!A:E,5,0),IF(I168="ELISABETE",VLOOKUP(C168,[1]Elisabete!A:E,5,0),"0")))),"CONFERIR")</f>
        <v>129161</v>
      </c>
      <c r="T168" s="16">
        <v>137944.4375</v>
      </c>
      <c r="U168" s="15">
        <f>VLOOKUP(F168,[1]DE_PARA!$B$2:$C$9,2,0)+S168</f>
        <v>139161</v>
      </c>
      <c r="V168" s="15">
        <f t="shared" si="2"/>
        <v>1216.5625</v>
      </c>
      <c r="W168" s="14" t="s">
        <v>622</v>
      </c>
      <c r="X168" s="13" t="s">
        <v>519</v>
      </c>
      <c r="Y168" s="12" t="s">
        <v>519</v>
      </c>
    </row>
    <row r="169" spans="1:25">
      <c r="A169" s="8" t="s">
        <v>506</v>
      </c>
      <c r="B169" s="18" t="s">
        <v>46</v>
      </c>
      <c r="C169" s="18" t="s">
        <v>370</v>
      </c>
      <c r="D169" s="18" t="s">
        <v>332</v>
      </c>
      <c r="E169" s="18" t="s">
        <v>537</v>
      </c>
      <c r="F169" s="18" t="s">
        <v>504</v>
      </c>
      <c r="G169" s="18" t="s">
        <v>514</v>
      </c>
      <c r="H169" s="14" t="s">
        <v>325</v>
      </c>
      <c r="I169" s="14" t="s">
        <v>513</v>
      </c>
      <c r="J169" s="18" t="s">
        <v>500</v>
      </c>
      <c r="K169" s="18" t="s">
        <v>573</v>
      </c>
      <c r="L169" s="18" t="s">
        <v>507</v>
      </c>
      <c r="M169" s="14" t="s">
        <v>507</v>
      </c>
      <c r="N169" s="18" t="s">
        <v>604</v>
      </c>
      <c r="O169" s="18" t="s">
        <v>506</v>
      </c>
      <c r="P169" s="18">
        <v>6716785</v>
      </c>
      <c r="Q169" s="19">
        <v>45848</v>
      </c>
      <c r="R169" s="15">
        <v>33</v>
      </c>
      <c r="S169" s="17">
        <f>IFERROR(IF(I169="VINICIUS",VLOOKUP(C169,[1]Vinicius!A:E,5,0),IF(I169="GESSIVAN",VLOOKUP(C169,[1]Gessivan!B:G,5,0),IF(I169="THIAGO",VLOOKUP(C169,[1]Thiago!A:E,5,0),IF(I169="ELISABETE",VLOOKUP(C169,[1]Elisabete!A:E,5,0),"0")))),"CONFERIR")</f>
        <v>98554</v>
      </c>
      <c r="T169" s="16">
        <v>109034</v>
      </c>
      <c r="U169" s="15">
        <f>VLOOKUP(F169,[1]DE_PARA!$B$2:$C$9,2,0)+S169</f>
        <v>108554</v>
      </c>
      <c r="V169" s="15">
        <f t="shared" si="2"/>
        <v>-480</v>
      </c>
      <c r="W169" s="14" t="s">
        <v>603</v>
      </c>
      <c r="X169" s="13"/>
      <c r="Y169" s="12"/>
    </row>
    <row r="170" spans="1:25">
      <c r="A170" s="8" t="s">
        <v>500</v>
      </c>
      <c r="B170" s="18" t="s">
        <v>46</v>
      </c>
      <c r="C170" s="18" t="s">
        <v>372</v>
      </c>
      <c r="D170" s="18" t="s">
        <v>332</v>
      </c>
      <c r="E170" s="18" t="s">
        <v>537</v>
      </c>
      <c r="F170" s="18" t="s">
        <v>504</v>
      </c>
      <c r="G170" s="18" t="s">
        <v>514</v>
      </c>
      <c r="H170" s="14" t="s">
        <v>325</v>
      </c>
      <c r="I170" s="14" t="s">
        <v>513</v>
      </c>
      <c r="J170" s="18" t="s">
        <v>500</v>
      </c>
      <c r="K170" s="18" t="s">
        <v>580</v>
      </c>
      <c r="L170" s="14" t="s">
        <v>507</v>
      </c>
      <c r="M170" s="14" t="s">
        <v>507</v>
      </c>
      <c r="N170" s="18" t="s">
        <v>687</v>
      </c>
      <c r="O170" s="18" t="s">
        <v>506</v>
      </c>
      <c r="P170" s="14">
        <v>6729630</v>
      </c>
      <c r="Q170" s="12">
        <v>45856</v>
      </c>
      <c r="R170" s="15">
        <v>25</v>
      </c>
      <c r="S170" s="17">
        <f>IFERROR(IF(I170="VINICIUS",VLOOKUP(C170,[1]Vinicius!A:E,5,0),IF(I170="GESSIVAN",VLOOKUP(C170,[1]Gessivan!B:G,5,0),IF(I170="THIAGO",VLOOKUP(C170,[1]Thiago!A:E,5,0),IF(I170="ELISABETE",VLOOKUP(C170,[1]Elisabete!A:E,5,0),"0")))),"CONFERIR")</f>
        <v>102432</v>
      </c>
      <c r="T170" s="16">
        <v>111400</v>
      </c>
      <c r="U170" s="15">
        <f>VLOOKUP(F170,[1]DE_PARA!$B$2:$C$9,2,0)+S170</f>
        <v>112432</v>
      </c>
      <c r="V170" s="15">
        <f t="shared" si="2"/>
        <v>1032</v>
      </c>
      <c r="W170" s="14" t="s">
        <v>601</v>
      </c>
      <c r="X170" s="13">
        <v>45818</v>
      </c>
      <c r="Y170" s="12">
        <v>45818</v>
      </c>
    </row>
    <row r="171" spans="1:25">
      <c r="A171" s="8" t="s">
        <v>500</v>
      </c>
      <c r="B171" s="18" t="s">
        <v>46</v>
      </c>
      <c r="C171" s="18" t="s">
        <v>374</v>
      </c>
      <c r="D171" s="18" t="s">
        <v>332</v>
      </c>
      <c r="E171" s="18" t="s">
        <v>537</v>
      </c>
      <c r="F171" s="18" t="s">
        <v>504</v>
      </c>
      <c r="G171" s="18" t="s">
        <v>514</v>
      </c>
      <c r="H171" s="14" t="s">
        <v>325</v>
      </c>
      <c r="I171" s="14" t="s">
        <v>513</v>
      </c>
      <c r="J171" s="18" t="s">
        <v>500</v>
      </c>
      <c r="K171" s="18" t="s">
        <v>696</v>
      </c>
      <c r="L171" s="14" t="s">
        <v>507</v>
      </c>
      <c r="M171" s="14" t="s">
        <v>507</v>
      </c>
      <c r="N171" s="18" t="s">
        <v>599</v>
      </c>
      <c r="O171" s="18" t="s">
        <v>506</v>
      </c>
      <c r="P171" s="14">
        <v>6676007</v>
      </c>
      <c r="Q171" s="12">
        <v>45833</v>
      </c>
      <c r="R171" s="15">
        <v>48</v>
      </c>
      <c r="S171" s="17">
        <f>IFERROR(IF(I171="VINICIUS",VLOOKUP(C171,[1]Vinicius!A:E,5,0),IF(I171="GESSIVAN",VLOOKUP(C171,[1]Gessivan!B:G,5,0),IF(I171="THIAGO",VLOOKUP(C171,[1]Thiago!A:E,5,0),IF(I171="ELISABETE",VLOOKUP(C171,[1]Elisabete!A:E,5,0),"0")))),"CONFERIR")</f>
        <v>68387</v>
      </c>
      <c r="T171" s="16" t="s">
        <v>598</v>
      </c>
      <c r="U171" s="15">
        <f>VLOOKUP(F171,[1]DE_PARA!$B$2:$C$9,2,0)+S171</f>
        <v>78387</v>
      </c>
      <c r="V171" s="15">
        <f t="shared" si="2"/>
        <v>3248</v>
      </c>
      <c r="W171" s="14"/>
      <c r="X171" s="13">
        <v>45967</v>
      </c>
      <c r="Y171" s="12">
        <v>45967</v>
      </c>
    </row>
    <row r="172" spans="1:25">
      <c r="A172" s="8" t="s">
        <v>500</v>
      </c>
      <c r="B172" s="18" t="s">
        <v>46</v>
      </c>
      <c r="C172" s="18" t="s">
        <v>375</v>
      </c>
      <c r="D172" s="18" t="s">
        <v>332</v>
      </c>
      <c r="E172" s="18" t="s">
        <v>523</v>
      </c>
      <c r="F172" s="18" t="s">
        <v>526</v>
      </c>
      <c r="G172" s="18" t="s">
        <v>514</v>
      </c>
      <c r="H172" s="14" t="s">
        <v>325</v>
      </c>
      <c r="I172" s="14" t="s">
        <v>513</v>
      </c>
      <c r="J172" s="18" t="s">
        <v>500</v>
      </c>
      <c r="K172" s="18" t="s">
        <v>597</v>
      </c>
      <c r="L172" s="14" t="s">
        <v>507</v>
      </c>
      <c r="M172" s="14" t="s">
        <v>507</v>
      </c>
      <c r="N172" s="18" t="s">
        <v>596</v>
      </c>
      <c r="O172" s="18" t="s">
        <v>506</v>
      </c>
      <c r="P172" s="14">
        <v>6678857</v>
      </c>
      <c r="Q172" s="12">
        <v>45829</v>
      </c>
      <c r="R172" s="15">
        <v>52</v>
      </c>
      <c r="S172" s="17">
        <f>IFERROR(IF(I172="VINICIUS",VLOOKUP(C172,[1]Vinicius!A:E,5,0),IF(I172="GESSIVAN",VLOOKUP(C172,[1]Gessivan!B:G,5,0),IF(I172="THIAGO",VLOOKUP(C172,[1]Thiago!A:E,5,0),IF(I172="ELISABETE",VLOOKUP(C172,[1]Elisabete!A:E,5,0),"0")))),"CONFERIR")</f>
        <v>103964</v>
      </c>
      <c r="T172" s="16">
        <v>104985</v>
      </c>
      <c r="U172" s="15">
        <f>VLOOKUP(F172,[1]DE_PARA!$B$2:$C$9,2,0)+S172</f>
        <v>113964</v>
      </c>
      <c r="V172" s="15">
        <f t="shared" si="2"/>
        <v>8979</v>
      </c>
      <c r="W172" s="14" t="s">
        <v>595</v>
      </c>
      <c r="X172" s="13">
        <v>45997</v>
      </c>
      <c r="Y172" s="12">
        <v>45997</v>
      </c>
    </row>
    <row r="173" spans="1:25">
      <c r="A173" s="8" t="s">
        <v>506</v>
      </c>
      <c r="B173" s="18" t="s">
        <v>74</v>
      </c>
      <c r="C173" s="18" t="s">
        <v>80</v>
      </c>
      <c r="D173" s="18" t="s">
        <v>379</v>
      </c>
      <c r="E173" s="18" t="s">
        <v>505</v>
      </c>
      <c r="F173" s="18" t="s">
        <v>504</v>
      </c>
      <c r="G173" s="18" t="s">
        <v>514</v>
      </c>
      <c r="H173" s="14" t="s">
        <v>295</v>
      </c>
      <c r="I173" s="14" t="s">
        <v>513</v>
      </c>
      <c r="J173" s="18" t="s">
        <v>506</v>
      </c>
      <c r="K173" s="18"/>
      <c r="L173" s="18"/>
      <c r="M173" s="18"/>
      <c r="N173" s="18"/>
      <c r="O173" s="18" t="s">
        <v>506</v>
      </c>
      <c r="P173" s="18"/>
      <c r="Q173" s="19"/>
      <c r="R173" s="15" t="s">
        <v>1498</v>
      </c>
      <c r="S173" s="17">
        <f>IFERROR(IF(I173="VINICIUS",VLOOKUP(C173,[1]Vinicius!A:E,5,0),IF(I173="GESSIVAN",VLOOKUP(C173,[1]Gessivan!B:G,5,0),IF(I173="THIAGO",VLOOKUP(C173,[1]Thiago!A:E,5,0),IF(I173="ELISABETE",VLOOKUP(C173,[1]Elisabete!A:E,5,0),"0")))),"CONFERIR")</f>
        <v>160635</v>
      </c>
      <c r="T173" s="16">
        <v>167785.1875</v>
      </c>
      <c r="U173" s="15">
        <f>VLOOKUP(F173,[1]DE_PARA!$B$2:$C$9,2,0)+S173</f>
        <v>170635</v>
      </c>
      <c r="V173" s="15">
        <f t="shared" si="2"/>
        <v>2849.8125</v>
      </c>
      <c r="W173" s="14" t="s">
        <v>593</v>
      </c>
      <c r="X173" s="13"/>
      <c r="Y173" s="12"/>
    </row>
    <row r="174" spans="1:25">
      <c r="A174" s="8" t="s">
        <v>500</v>
      </c>
      <c r="B174" s="18" t="s">
        <v>74</v>
      </c>
      <c r="C174" s="18" t="s">
        <v>204</v>
      </c>
      <c r="D174" s="18" t="s">
        <v>379</v>
      </c>
      <c r="E174" s="18" t="s">
        <v>505</v>
      </c>
      <c r="F174" s="18" t="s">
        <v>504</v>
      </c>
      <c r="G174" s="18" t="s">
        <v>514</v>
      </c>
      <c r="H174" s="14" t="s">
        <v>295</v>
      </c>
      <c r="I174" s="14" t="s">
        <v>513</v>
      </c>
      <c r="J174" s="18" t="s">
        <v>506</v>
      </c>
      <c r="K174" s="18"/>
      <c r="L174" s="18"/>
      <c r="M174" s="14"/>
      <c r="N174" s="18"/>
      <c r="O174" s="18" t="s">
        <v>506</v>
      </c>
      <c r="P174" s="21"/>
      <c r="Q174" s="19"/>
      <c r="R174" s="15" t="s">
        <v>1498</v>
      </c>
      <c r="S174" s="17">
        <f>IFERROR(IF(I174="VINICIUS",VLOOKUP(C174,[1]Vinicius!A:E,5,0),IF(I174="GESSIVAN",VLOOKUP(C174,[1]Gessivan!B:G,5,0),IF(I174="THIAGO",VLOOKUP(C174,[1]Thiago!A:E,5,0),IF(I174="ELISABETE",VLOOKUP(C174,[1]Elisabete!A:E,5,0),"0")))),"CONFERIR")</f>
        <v>129560</v>
      </c>
      <c r="T174" s="16">
        <v>136088</v>
      </c>
      <c r="U174" s="15">
        <f>VLOOKUP(F174,[1]DE_PARA!$B$2:$C$9,2,0)+S174</f>
        <v>139560</v>
      </c>
      <c r="V174" s="15">
        <f t="shared" si="2"/>
        <v>3472</v>
      </c>
      <c r="W174" s="14" t="s">
        <v>592</v>
      </c>
      <c r="X174" s="13">
        <v>45967</v>
      </c>
      <c r="Y174" s="12">
        <v>45967</v>
      </c>
    </row>
    <row r="175" spans="1:25">
      <c r="A175" s="8" t="s">
        <v>506</v>
      </c>
      <c r="B175" s="18" t="s">
        <v>74</v>
      </c>
      <c r="C175" s="18" t="s">
        <v>75</v>
      </c>
      <c r="D175" s="18" t="s">
        <v>379</v>
      </c>
      <c r="E175" s="18" t="s">
        <v>505</v>
      </c>
      <c r="F175" s="18" t="s">
        <v>504</v>
      </c>
      <c r="G175" s="18" t="s">
        <v>514</v>
      </c>
      <c r="H175" s="14" t="s">
        <v>295</v>
      </c>
      <c r="I175" s="14" t="s">
        <v>513</v>
      </c>
      <c r="J175" s="18" t="s">
        <v>506</v>
      </c>
      <c r="K175" s="18"/>
      <c r="L175" s="14"/>
      <c r="M175" s="14"/>
      <c r="N175" s="18"/>
      <c r="O175" s="18" t="s">
        <v>506</v>
      </c>
      <c r="P175" s="14"/>
      <c r="Q175" s="12"/>
      <c r="R175" s="15" t="s">
        <v>1498</v>
      </c>
      <c r="S175" s="17">
        <f>IFERROR(IF(I175="VINICIUS",VLOOKUP(C175,[1]Vinicius!A:E,5,0),IF(I175="GESSIVAN",VLOOKUP(C175,[1]Gessivan!B:G,5,0),IF(I175="THIAGO",VLOOKUP(C175,[1]Thiago!A:E,5,0),IF(I175="ELISABETE",VLOOKUP(C175,[1]Elisabete!A:E,5,0),"0")))),"CONFERIR")</f>
        <v>145659</v>
      </c>
      <c r="T175" s="16">
        <v>160634.1875</v>
      </c>
      <c r="U175" s="15">
        <f>VLOOKUP(F175,[1]DE_PARA!$B$2:$C$9,2,0)+S175</f>
        <v>155659</v>
      </c>
      <c r="V175" s="15">
        <f t="shared" si="2"/>
        <v>-4975.1875</v>
      </c>
      <c r="W175" s="14" t="s">
        <v>591</v>
      </c>
      <c r="X175" s="13"/>
      <c r="Y175" s="12"/>
    </row>
    <row r="176" spans="1:25">
      <c r="A176" s="8" t="s">
        <v>506</v>
      </c>
      <c r="B176" s="18" t="s">
        <v>74</v>
      </c>
      <c r="C176" s="18" t="s">
        <v>78</v>
      </c>
      <c r="D176" s="18" t="s">
        <v>379</v>
      </c>
      <c r="E176" s="18" t="s">
        <v>505</v>
      </c>
      <c r="F176" s="18" t="s">
        <v>504</v>
      </c>
      <c r="G176" s="18" t="s">
        <v>514</v>
      </c>
      <c r="H176" s="14" t="s">
        <v>295</v>
      </c>
      <c r="I176" s="14" t="s">
        <v>513</v>
      </c>
      <c r="J176" s="18" t="s">
        <v>506</v>
      </c>
      <c r="K176" s="18"/>
      <c r="L176" s="14"/>
      <c r="M176" s="14"/>
      <c r="N176" s="18"/>
      <c r="O176" s="18" t="s">
        <v>506</v>
      </c>
      <c r="P176" s="14"/>
      <c r="Q176" s="12"/>
      <c r="R176" s="15" t="s">
        <v>1498</v>
      </c>
      <c r="S176" s="17">
        <f>IFERROR(IF(I176="VINICIUS",VLOOKUP(C176,[1]Vinicius!A:E,5,0),IF(I176="GESSIVAN",VLOOKUP(C176,[1]Gessivan!B:G,5,0),IF(I176="THIAGO",VLOOKUP(C176,[1]Thiago!A:E,5,0),IF(I176="ELISABETE",VLOOKUP(C176,[1]Elisabete!A:E,5,0),"0")))),"CONFERIR")</f>
        <v>132815</v>
      </c>
      <c r="T176" s="16">
        <v>143818.1875</v>
      </c>
      <c r="U176" s="15">
        <f>VLOOKUP(F176,[1]DE_PARA!$B$2:$C$9,2,0)+S176</f>
        <v>142815</v>
      </c>
      <c r="V176" s="15">
        <f t="shared" si="2"/>
        <v>-1003.1875</v>
      </c>
      <c r="W176" s="14" t="s">
        <v>584</v>
      </c>
      <c r="X176" s="13"/>
      <c r="Y176" s="12"/>
    </row>
    <row r="177" spans="1:25">
      <c r="A177" s="8" t="s">
        <v>506</v>
      </c>
      <c r="B177" s="18" t="s">
        <v>161</v>
      </c>
      <c r="C177" s="18" t="s">
        <v>201</v>
      </c>
      <c r="D177" s="18" t="s">
        <v>381</v>
      </c>
      <c r="E177" s="18" t="s">
        <v>505</v>
      </c>
      <c r="F177" s="18" t="s">
        <v>504</v>
      </c>
      <c r="G177" s="18" t="s">
        <v>514</v>
      </c>
      <c r="H177" s="14" t="s">
        <v>295</v>
      </c>
      <c r="I177" s="14" t="s">
        <v>513</v>
      </c>
      <c r="J177" s="18" t="s">
        <v>506</v>
      </c>
      <c r="K177" s="18"/>
      <c r="L177" s="14"/>
      <c r="M177" s="14"/>
      <c r="N177" s="18"/>
      <c r="O177" s="18" t="s">
        <v>506</v>
      </c>
      <c r="P177" s="14"/>
      <c r="Q177" s="12"/>
      <c r="R177" s="15" t="s">
        <v>1498</v>
      </c>
      <c r="S177" s="17">
        <f>IFERROR(IF(I177="VINICIUS",VLOOKUP(C177,[1]Vinicius!A:E,5,0),IF(I177="GESSIVAN",VLOOKUP(C177,[1]Gessivan!B:G,5,0),IF(I177="THIAGO",VLOOKUP(C177,[1]Thiago!A:E,5,0),IF(I177="ELISABETE",VLOOKUP(C177,[1]Elisabete!A:E,5,0),"0")))),"CONFERIR")</f>
        <v>153445</v>
      </c>
      <c r="T177" s="16">
        <v>163712</v>
      </c>
      <c r="U177" s="15">
        <f>VLOOKUP(F177,[1]DE_PARA!$B$2:$C$9,2,0)+S177</f>
        <v>163445</v>
      </c>
      <c r="V177" s="15">
        <f t="shared" si="2"/>
        <v>-267</v>
      </c>
      <c r="W177" s="14" t="s">
        <v>577</v>
      </c>
      <c r="X177" s="13">
        <v>45967</v>
      </c>
      <c r="Y177" s="12">
        <v>45967</v>
      </c>
    </row>
    <row r="178" spans="1:25">
      <c r="A178" s="8" t="s">
        <v>506</v>
      </c>
      <c r="B178" s="18" t="s">
        <v>161</v>
      </c>
      <c r="C178" s="18" t="s">
        <v>200</v>
      </c>
      <c r="D178" s="18" t="s">
        <v>381</v>
      </c>
      <c r="E178" s="18" t="s">
        <v>505</v>
      </c>
      <c r="F178" s="18" t="s">
        <v>504</v>
      </c>
      <c r="G178" s="18" t="s">
        <v>514</v>
      </c>
      <c r="H178" s="14" t="s">
        <v>295</v>
      </c>
      <c r="I178" s="14" t="s">
        <v>513</v>
      </c>
      <c r="J178" s="18" t="s">
        <v>506</v>
      </c>
      <c r="K178" s="18"/>
      <c r="L178" s="14"/>
      <c r="M178" s="14"/>
      <c r="N178" s="18"/>
      <c r="O178" s="18" t="s">
        <v>506</v>
      </c>
      <c r="P178" s="14"/>
      <c r="Q178" s="12"/>
      <c r="R178" s="15" t="s">
        <v>1498</v>
      </c>
      <c r="S178" s="17">
        <f>IFERROR(IF(I178="VINICIUS",VLOOKUP(C178,[1]Vinicius!A:E,5,0),IF(I178="GESSIVAN",VLOOKUP(C178,[1]Gessivan!B:G,5,0),IF(I178="THIAGO",VLOOKUP(C178,[1]Thiago!A:E,5,0),IF(I178="ELISABETE",VLOOKUP(C178,[1]Elisabete!A:E,5,0),"0")))),"CONFERIR")</f>
        <v>134848</v>
      </c>
      <c r="T178" s="16">
        <v>149418.28125</v>
      </c>
      <c r="U178" s="15">
        <f>VLOOKUP(F178,[1]DE_PARA!$B$2:$C$9,2,0)+S178</f>
        <v>144848</v>
      </c>
      <c r="V178" s="15">
        <f t="shared" si="2"/>
        <v>-4570.28125</v>
      </c>
      <c r="W178" s="14" t="s">
        <v>577</v>
      </c>
      <c r="X178" s="13">
        <v>45936</v>
      </c>
      <c r="Y178" s="12">
        <v>45936</v>
      </c>
    </row>
    <row r="179" spans="1:25">
      <c r="A179" s="8" t="s">
        <v>506</v>
      </c>
      <c r="B179" s="18" t="s">
        <v>161</v>
      </c>
      <c r="C179" s="18" t="s">
        <v>199</v>
      </c>
      <c r="D179" s="18" t="s">
        <v>381</v>
      </c>
      <c r="E179" s="18" t="s">
        <v>505</v>
      </c>
      <c r="F179" s="18" t="s">
        <v>504</v>
      </c>
      <c r="G179" s="18" t="s">
        <v>514</v>
      </c>
      <c r="H179" s="14" t="s">
        <v>295</v>
      </c>
      <c r="I179" s="14" t="s">
        <v>513</v>
      </c>
      <c r="J179" s="18" t="s">
        <v>506</v>
      </c>
      <c r="K179" s="18"/>
      <c r="L179" s="14"/>
      <c r="M179" s="14"/>
      <c r="N179" s="18"/>
      <c r="O179" s="18" t="s">
        <v>506</v>
      </c>
      <c r="P179" s="14"/>
      <c r="Q179" s="12"/>
      <c r="R179" s="15" t="s">
        <v>1498</v>
      </c>
      <c r="S179" s="17">
        <f>IFERROR(IF(I179="VINICIUS",VLOOKUP(C179,[1]Vinicius!A:E,5,0),IF(I179="GESSIVAN",VLOOKUP(C179,[1]Gessivan!B:G,5,0),IF(I179="THIAGO",VLOOKUP(C179,[1]Thiago!A:E,5,0),IF(I179="ELISABETE",VLOOKUP(C179,[1]Elisabete!A:E,5,0),"0")))),"CONFERIR")</f>
        <v>77647</v>
      </c>
      <c r="T179" s="16">
        <v>93720</v>
      </c>
      <c r="U179" s="15">
        <f>VLOOKUP(F179,[1]DE_PARA!$B$2:$C$9,2,0)+S179</f>
        <v>87647</v>
      </c>
      <c r="V179" s="15">
        <f t="shared" si="2"/>
        <v>-6073</v>
      </c>
      <c r="W179" s="14"/>
      <c r="X179" s="13"/>
      <c r="Y179" s="12"/>
    </row>
    <row r="180" spans="1:25">
      <c r="A180" s="8" t="s">
        <v>506</v>
      </c>
      <c r="B180" s="18" t="s">
        <v>161</v>
      </c>
      <c r="C180" s="18" t="s">
        <v>384</v>
      </c>
      <c r="D180" s="18" t="s">
        <v>381</v>
      </c>
      <c r="E180" s="18" t="s">
        <v>505</v>
      </c>
      <c r="F180" s="18" t="s">
        <v>504</v>
      </c>
      <c r="G180" s="18" t="s">
        <v>514</v>
      </c>
      <c r="H180" s="14" t="s">
        <v>295</v>
      </c>
      <c r="I180" s="14" t="s">
        <v>513</v>
      </c>
      <c r="J180" s="18" t="s">
        <v>506</v>
      </c>
      <c r="K180" s="18"/>
      <c r="L180" s="14"/>
      <c r="M180" s="14"/>
      <c r="N180" s="18"/>
      <c r="O180" s="18" t="s">
        <v>506</v>
      </c>
      <c r="P180" s="14"/>
      <c r="Q180" s="12"/>
      <c r="R180" s="15" t="s">
        <v>1498</v>
      </c>
      <c r="S180" s="17">
        <f>IFERROR(IF(I180="VINICIUS",VLOOKUP(C180,[1]Vinicius!A:E,5,0),IF(I180="GESSIVAN",VLOOKUP(C180,[1]Gessivan!B:G,5,0),IF(I180="THIAGO",VLOOKUP(C180,[1]Thiago!A:E,5,0),IF(I180="ELISABETE",VLOOKUP(C180,[1]Elisabete!A:E,5,0),"0")))),"CONFERIR")</f>
        <v>144735</v>
      </c>
      <c r="T180" s="16">
        <v>163546.171875</v>
      </c>
      <c r="U180" s="15">
        <f>VLOOKUP(F180,[1]DE_PARA!$B$2:$C$9,2,0)+S180</f>
        <v>154735</v>
      </c>
      <c r="V180" s="15">
        <f t="shared" si="2"/>
        <v>-8811.171875</v>
      </c>
      <c r="W180" s="14" t="s">
        <v>587</v>
      </c>
      <c r="X180" s="13" t="s">
        <v>519</v>
      </c>
      <c r="Y180" s="12" t="s">
        <v>519</v>
      </c>
    </row>
    <row r="181" spans="1:25">
      <c r="A181" s="8" t="s">
        <v>506</v>
      </c>
      <c r="B181" s="18" t="s">
        <v>161</v>
      </c>
      <c r="C181" s="18" t="s">
        <v>385</v>
      </c>
      <c r="D181" s="18" t="s">
        <v>381</v>
      </c>
      <c r="E181" s="18" t="s">
        <v>537</v>
      </c>
      <c r="F181" s="18" t="s">
        <v>504</v>
      </c>
      <c r="G181" s="18" t="s">
        <v>514</v>
      </c>
      <c r="H181" s="14" t="s">
        <v>295</v>
      </c>
      <c r="I181" s="14" t="s">
        <v>513</v>
      </c>
      <c r="J181" s="18" t="s">
        <v>506</v>
      </c>
      <c r="K181" s="18"/>
      <c r="L181" s="14"/>
      <c r="M181" s="14"/>
      <c r="N181" s="18"/>
      <c r="O181" s="18" t="s">
        <v>506</v>
      </c>
      <c r="P181" s="14"/>
      <c r="Q181" s="12"/>
      <c r="R181" s="15" t="s">
        <v>1498</v>
      </c>
      <c r="S181" s="17">
        <f>IFERROR(IF(I181="VINICIUS",VLOOKUP(C181,[1]Vinicius!A:E,5,0),IF(I181="GESSIVAN",VLOOKUP(C181,[1]Gessivan!B:G,5,0),IF(I181="THIAGO",VLOOKUP(C181,[1]Thiago!A:E,5,0),IF(I181="ELISABETE",VLOOKUP(C181,[1]Elisabete!A:E,5,0),"0")))),"CONFERIR")</f>
        <v>89175</v>
      </c>
      <c r="T181" s="16">
        <v>97409.8515625</v>
      </c>
      <c r="U181" s="15">
        <f>VLOOKUP(F181,[1]DE_PARA!$B$2:$C$9,2,0)+S181</f>
        <v>99175</v>
      </c>
      <c r="V181" s="15">
        <f t="shared" si="2"/>
        <v>1765.1484375</v>
      </c>
      <c r="W181" s="14" t="s">
        <v>577</v>
      </c>
      <c r="X181" s="13">
        <v>45936</v>
      </c>
      <c r="Y181" s="12">
        <v>45936</v>
      </c>
    </row>
    <row r="182" spans="1:25">
      <c r="A182" s="8" t="s">
        <v>506</v>
      </c>
      <c r="B182" s="18" t="s">
        <v>161</v>
      </c>
      <c r="C182" s="18" t="s">
        <v>167</v>
      </c>
      <c r="D182" s="18" t="s">
        <v>381</v>
      </c>
      <c r="E182" s="18" t="s">
        <v>505</v>
      </c>
      <c r="F182" s="18" t="s">
        <v>504</v>
      </c>
      <c r="G182" s="18" t="s">
        <v>514</v>
      </c>
      <c r="H182" s="14" t="s">
        <v>295</v>
      </c>
      <c r="I182" s="14" t="s">
        <v>513</v>
      </c>
      <c r="J182" s="18" t="s">
        <v>506</v>
      </c>
      <c r="K182" s="18"/>
      <c r="L182" s="14"/>
      <c r="M182" s="14"/>
      <c r="N182" s="18"/>
      <c r="O182" s="18" t="s">
        <v>506</v>
      </c>
      <c r="P182" s="14"/>
      <c r="Q182" s="12"/>
      <c r="R182" s="15" t="s">
        <v>1498</v>
      </c>
      <c r="S182" s="17">
        <f>IFERROR(IF(I182="VINICIUS",VLOOKUP(C182,[1]Vinicius!A:E,5,0),IF(I182="GESSIVAN",VLOOKUP(C182,[1]Gessivan!B:G,5,0),IF(I182="THIAGO",VLOOKUP(C182,[1]Thiago!A:E,5,0),IF(I182="ELISABETE",VLOOKUP(C182,[1]Elisabete!A:E,5,0),"0")))),"CONFERIR")</f>
        <v>88131</v>
      </c>
      <c r="T182" s="16">
        <v>109518.359375</v>
      </c>
      <c r="U182" s="15">
        <f>VLOOKUP(F182,[1]DE_PARA!$B$2:$C$9,2,0)+S182</f>
        <v>98131</v>
      </c>
      <c r="V182" s="15">
        <f t="shared" si="2"/>
        <v>-11387.359375</v>
      </c>
      <c r="W182" s="14" t="s">
        <v>577</v>
      </c>
      <c r="X182" s="13" t="s">
        <v>519</v>
      </c>
      <c r="Y182" s="12" t="s">
        <v>519</v>
      </c>
    </row>
    <row r="183" spans="1:25">
      <c r="A183" s="8" t="s">
        <v>506</v>
      </c>
      <c r="B183" s="18" t="s">
        <v>161</v>
      </c>
      <c r="C183" s="18" t="s">
        <v>166</v>
      </c>
      <c r="D183" s="18" t="s">
        <v>381</v>
      </c>
      <c r="E183" s="18" t="s">
        <v>505</v>
      </c>
      <c r="F183" s="18" t="s">
        <v>504</v>
      </c>
      <c r="G183" s="18" t="s">
        <v>514</v>
      </c>
      <c r="H183" s="14" t="s">
        <v>295</v>
      </c>
      <c r="I183" s="14" t="s">
        <v>513</v>
      </c>
      <c r="J183" s="18" t="s">
        <v>506</v>
      </c>
      <c r="K183" s="18"/>
      <c r="L183" s="18"/>
      <c r="M183" s="18"/>
      <c r="N183" s="18"/>
      <c r="O183" s="18" t="s">
        <v>506</v>
      </c>
      <c r="P183" s="18"/>
      <c r="Q183" s="19"/>
      <c r="R183" s="15" t="s">
        <v>1498</v>
      </c>
      <c r="S183" s="17">
        <f>IFERROR(IF(I183="VINICIUS",VLOOKUP(C183,[1]Vinicius!A:E,5,0),IF(I183="GESSIVAN",VLOOKUP(C183,[1]Gessivan!B:G,5,0),IF(I183="THIAGO",VLOOKUP(C183,[1]Thiago!A:E,5,0),IF(I183="ELISABETE",VLOOKUP(C183,[1]Elisabete!A:E,5,0),"0")))),"CONFERIR")</f>
        <v>165841</v>
      </c>
      <c r="T183" s="16">
        <v>175477.203125</v>
      </c>
      <c r="U183" s="15">
        <f>VLOOKUP(F183,[1]DE_PARA!$B$2:$C$9,2,0)+S183</f>
        <v>175841</v>
      </c>
      <c r="V183" s="15">
        <f t="shared" si="2"/>
        <v>363.796875</v>
      </c>
      <c r="W183" s="14" t="s">
        <v>554</v>
      </c>
      <c r="X183" s="13"/>
      <c r="Y183" s="12"/>
    </row>
    <row r="184" spans="1:25">
      <c r="A184" s="8" t="s">
        <v>506</v>
      </c>
      <c r="B184" s="18" t="s">
        <v>161</v>
      </c>
      <c r="C184" s="18" t="s">
        <v>388</v>
      </c>
      <c r="D184" s="18" t="s">
        <v>381</v>
      </c>
      <c r="E184" s="18" t="s">
        <v>505</v>
      </c>
      <c r="F184" s="18" t="s">
        <v>504</v>
      </c>
      <c r="G184" s="18" t="s">
        <v>514</v>
      </c>
      <c r="H184" s="14" t="s">
        <v>295</v>
      </c>
      <c r="I184" s="14" t="s">
        <v>513</v>
      </c>
      <c r="J184" s="18" t="s">
        <v>506</v>
      </c>
      <c r="K184" s="18"/>
      <c r="L184" s="14"/>
      <c r="M184" s="14"/>
      <c r="N184" s="18"/>
      <c r="O184" s="18" t="s">
        <v>506</v>
      </c>
      <c r="P184" s="14"/>
      <c r="Q184" s="12"/>
      <c r="R184" s="15" t="s">
        <v>1498</v>
      </c>
      <c r="S184" s="17">
        <f>IFERROR(IF(I184="VINICIUS",VLOOKUP(C184,[1]Vinicius!A:E,5,0),IF(I184="GESSIVAN",VLOOKUP(C184,[1]Gessivan!B:G,5,0),IF(I184="THIAGO",VLOOKUP(C184,[1]Thiago!A:E,5,0),IF(I184="ELISABETE",VLOOKUP(C184,[1]Elisabete!A:E,5,0),"0")))),"CONFERIR")</f>
        <v>131950</v>
      </c>
      <c r="T184" s="16">
        <v>149125</v>
      </c>
      <c r="U184" s="15">
        <f>VLOOKUP(F184,[1]DE_PARA!$B$2:$C$9,2,0)+S184</f>
        <v>141950</v>
      </c>
      <c r="V184" s="15">
        <f t="shared" si="2"/>
        <v>-7175</v>
      </c>
      <c r="W184" s="14" t="s">
        <v>585</v>
      </c>
      <c r="X184" s="13"/>
      <c r="Y184" s="12"/>
    </row>
    <row r="185" spans="1:25">
      <c r="A185" s="8" t="s">
        <v>500</v>
      </c>
      <c r="B185" s="18" t="s">
        <v>161</v>
      </c>
      <c r="C185" s="18" t="s">
        <v>170</v>
      </c>
      <c r="D185" s="18" t="s">
        <v>381</v>
      </c>
      <c r="E185" s="18" t="s">
        <v>537</v>
      </c>
      <c r="F185" s="18" t="s">
        <v>504</v>
      </c>
      <c r="G185" s="18" t="s">
        <v>514</v>
      </c>
      <c r="H185" s="14" t="s">
        <v>295</v>
      </c>
      <c r="I185" s="14" t="s">
        <v>513</v>
      </c>
      <c r="J185" s="18" t="s">
        <v>506</v>
      </c>
      <c r="K185" s="18"/>
      <c r="L185" s="18"/>
      <c r="M185" s="14"/>
      <c r="N185" s="18"/>
      <c r="O185" s="18" t="s">
        <v>506</v>
      </c>
      <c r="P185" s="14"/>
      <c r="Q185" s="19"/>
      <c r="R185" s="15" t="s">
        <v>1498</v>
      </c>
      <c r="S185" s="17">
        <f>IFERROR(IF(I185="VINICIUS",VLOOKUP(C185,[1]Vinicius!A:E,5,0),IF(I185="GESSIVAN",VLOOKUP(C185,[1]Gessivan!B:G,5,0),IF(I185="THIAGO",VLOOKUP(C185,[1]Thiago!A:E,5,0),IF(I185="ELISABETE",VLOOKUP(C185,[1]Elisabete!A:E,5,0),"0")))),"CONFERIR")</f>
        <v>144878</v>
      </c>
      <c r="T185" s="16">
        <v>151675</v>
      </c>
      <c r="U185" s="15">
        <f>VLOOKUP(F185,[1]DE_PARA!$B$2:$C$9,2,0)+S185</f>
        <v>154878</v>
      </c>
      <c r="V185" s="15">
        <f t="shared" si="2"/>
        <v>3203</v>
      </c>
      <c r="W185" s="14" t="s">
        <v>584</v>
      </c>
      <c r="X185" s="13" t="s">
        <v>519</v>
      </c>
      <c r="Y185" s="12" t="s">
        <v>519</v>
      </c>
    </row>
    <row r="186" spans="1:25">
      <c r="A186" s="8" t="s">
        <v>506</v>
      </c>
      <c r="B186" s="18" t="s">
        <v>161</v>
      </c>
      <c r="C186" s="18" t="s">
        <v>389</v>
      </c>
      <c r="D186" s="18" t="s">
        <v>381</v>
      </c>
      <c r="E186" s="18" t="s">
        <v>537</v>
      </c>
      <c r="F186" s="18" t="s">
        <v>504</v>
      </c>
      <c r="G186" s="18" t="s">
        <v>514</v>
      </c>
      <c r="H186" s="14" t="s">
        <v>295</v>
      </c>
      <c r="I186" s="14" t="s">
        <v>513</v>
      </c>
      <c r="J186" s="18" t="s">
        <v>506</v>
      </c>
      <c r="K186" s="18"/>
      <c r="L186" s="14"/>
      <c r="M186" s="18"/>
      <c r="N186" s="18"/>
      <c r="O186" s="18" t="s">
        <v>506</v>
      </c>
      <c r="P186" s="18"/>
      <c r="Q186" s="19"/>
      <c r="R186" s="15" t="s">
        <v>1498</v>
      </c>
      <c r="S186" s="17">
        <f>IFERROR(IF(I186="VINICIUS",VLOOKUP(C186,[1]Vinicius!A:E,5,0),IF(I186="GESSIVAN",VLOOKUP(C186,[1]Gessivan!B:G,5,0),IF(I186="THIAGO",VLOOKUP(C186,[1]Thiago!A:E,5,0),IF(I186="ELISABETE",VLOOKUP(C186,[1]Elisabete!A:E,5,0),"0")))),"CONFERIR")</f>
        <v>91692</v>
      </c>
      <c r="T186" s="16">
        <v>107720</v>
      </c>
      <c r="U186" s="15">
        <f>VLOOKUP(F186,[1]DE_PARA!$B$2:$C$9,2,0)+S186</f>
        <v>101692</v>
      </c>
      <c r="V186" s="15">
        <f t="shared" si="2"/>
        <v>-6028</v>
      </c>
      <c r="W186" s="14" t="s">
        <v>583</v>
      </c>
      <c r="X186" s="13">
        <v>45997</v>
      </c>
      <c r="Y186" s="12">
        <v>45997</v>
      </c>
    </row>
    <row r="187" spans="1:25">
      <c r="A187" s="8" t="s">
        <v>506</v>
      </c>
      <c r="B187" s="18" t="s">
        <v>161</v>
      </c>
      <c r="C187" s="18" t="s">
        <v>172</v>
      </c>
      <c r="D187" s="18" t="s">
        <v>381</v>
      </c>
      <c r="E187" s="18" t="s">
        <v>505</v>
      </c>
      <c r="F187" s="18" t="s">
        <v>504</v>
      </c>
      <c r="G187" s="18" t="s">
        <v>514</v>
      </c>
      <c r="H187" s="14" t="s">
        <v>295</v>
      </c>
      <c r="I187" s="14" t="s">
        <v>513</v>
      </c>
      <c r="J187" s="18" t="s">
        <v>506</v>
      </c>
      <c r="K187" s="18"/>
      <c r="L187" s="14"/>
      <c r="M187" s="14"/>
      <c r="N187" s="18"/>
      <c r="O187" s="18" t="s">
        <v>506</v>
      </c>
      <c r="P187" s="21"/>
      <c r="Q187" s="12"/>
      <c r="R187" s="15" t="s">
        <v>1498</v>
      </c>
      <c r="S187" s="17">
        <f>IFERROR(IF(I187="VINICIUS",VLOOKUP(C187,[1]Vinicius!A:E,5,0),IF(I187="GESSIVAN",VLOOKUP(C187,[1]Gessivan!B:G,5,0),IF(I187="THIAGO",VLOOKUP(C187,[1]Thiago!A:E,5,0),IF(I187="ELISABETE",VLOOKUP(C187,[1]Elisabete!A:E,5,0),"0")))),"CONFERIR")</f>
        <v>147344</v>
      </c>
      <c r="T187" s="16">
        <v>159612</v>
      </c>
      <c r="U187" s="15">
        <f>VLOOKUP(F187,[1]DE_PARA!$B$2:$C$9,2,0)+S187</f>
        <v>157344</v>
      </c>
      <c r="V187" s="15">
        <f t="shared" si="2"/>
        <v>-2268</v>
      </c>
      <c r="W187" s="14" t="s">
        <v>581</v>
      </c>
      <c r="X187" s="13"/>
      <c r="Y187" s="12"/>
    </row>
    <row r="188" spans="1:25">
      <c r="A188" s="8" t="s">
        <v>506</v>
      </c>
      <c r="B188" s="18" t="s">
        <v>161</v>
      </c>
      <c r="C188" s="18" t="s">
        <v>391</v>
      </c>
      <c r="D188" s="18" t="s">
        <v>381</v>
      </c>
      <c r="E188" s="18" t="s">
        <v>505</v>
      </c>
      <c r="F188" s="18" t="s">
        <v>504</v>
      </c>
      <c r="G188" s="18" t="s">
        <v>514</v>
      </c>
      <c r="H188" s="14" t="s">
        <v>295</v>
      </c>
      <c r="I188" s="14" t="s">
        <v>513</v>
      </c>
      <c r="J188" s="18" t="s">
        <v>506</v>
      </c>
      <c r="K188" s="18"/>
      <c r="L188" s="14"/>
      <c r="M188" s="14"/>
      <c r="N188" s="18"/>
      <c r="O188" s="18" t="s">
        <v>506</v>
      </c>
      <c r="P188" s="14"/>
      <c r="Q188" s="12"/>
      <c r="R188" s="15" t="s">
        <v>1498</v>
      </c>
      <c r="S188" s="17">
        <f>IFERROR(IF(I188="VINICIUS",VLOOKUP(C188,[1]Vinicius!A:E,5,0),IF(I188="GESSIVAN",VLOOKUP(C188,[1]Gessivan!B:G,5,0),IF(I188="THIAGO",VLOOKUP(C188,[1]Thiago!A:E,5,0),IF(I188="ELISABETE",VLOOKUP(C188,[1]Elisabete!A:E,5,0),"0")))),"CONFERIR")</f>
        <v>126840</v>
      </c>
      <c r="T188" s="16">
        <v>139603.96875</v>
      </c>
      <c r="U188" s="15">
        <f>VLOOKUP(F188,[1]DE_PARA!$B$2:$C$9,2,0)+S188</f>
        <v>136840</v>
      </c>
      <c r="V188" s="15">
        <f t="shared" si="2"/>
        <v>-2763.96875</v>
      </c>
      <c r="W188" s="14"/>
      <c r="X188" s="13"/>
      <c r="Y188" s="12"/>
    </row>
    <row r="189" spans="1:25">
      <c r="A189" s="8" t="s">
        <v>506</v>
      </c>
      <c r="B189" s="18" t="s">
        <v>161</v>
      </c>
      <c r="C189" s="18" t="s">
        <v>171</v>
      </c>
      <c r="D189" s="18" t="s">
        <v>381</v>
      </c>
      <c r="E189" s="18" t="s">
        <v>505</v>
      </c>
      <c r="F189" s="18" t="s">
        <v>504</v>
      </c>
      <c r="G189" s="18" t="s">
        <v>514</v>
      </c>
      <c r="H189" s="14" t="s">
        <v>295</v>
      </c>
      <c r="I189" s="14" t="s">
        <v>513</v>
      </c>
      <c r="J189" s="18" t="s">
        <v>506</v>
      </c>
      <c r="K189" s="18"/>
      <c r="L189" s="14"/>
      <c r="M189" s="14"/>
      <c r="N189" s="18"/>
      <c r="O189" s="18" t="s">
        <v>506</v>
      </c>
      <c r="P189" s="14"/>
      <c r="Q189" s="12"/>
      <c r="R189" s="15" t="s">
        <v>1498</v>
      </c>
      <c r="S189" s="17">
        <f>IFERROR(IF(I189="VINICIUS",VLOOKUP(C189,[1]Vinicius!A:E,5,0),IF(I189="GESSIVAN",VLOOKUP(C189,[1]Gessivan!B:G,5,0),IF(I189="THIAGO",VLOOKUP(C189,[1]Thiago!A:E,5,0),IF(I189="ELISABETE",VLOOKUP(C189,[1]Elisabete!A:E,5,0),"0")))),"CONFERIR")</f>
        <v>149246</v>
      </c>
      <c r="T189" s="16">
        <v>166372</v>
      </c>
      <c r="U189" s="15">
        <f>VLOOKUP(F189,[1]DE_PARA!$B$2:$C$9,2,0)+S189</f>
        <v>159246</v>
      </c>
      <c r="V189" s="15">
        <f t="shared" si="2"/>
        <v>-7126</v>
      </c>
      <c r="W189" s="14" t="s">
        <v>522</v>
      </c>
      <c r="X189" s="13"/>
      <c r="Y189" s="12"/>
    </row>
    <row r="190" spans="1:25">
      <c r="A190" s="8" t="s">
        <v>500</v>
      </c>
      <c r="B190" s="18" t="s">
        <v>161</v>
      </c>
      <c r="C190" s="18" t="s">
        <v>387</v>
      </c>
      <c r="D190" s="18" t="s">
        <v>381</v>
      </c>
      <c r="E190" s="18" t="s">
        <v>505</v>
      </c>
      <c r="F190" s="18" t="s">
        <v>504</v>
      </c>
      <c r="G190" s="18" t="s">
        <v>514</v>
      </c>
      <c r="H190" s="14" t="s">
        <v>295</v>
      </c>
      <c r="I190" s="14" t="s">
        <v>513</v>
      </c>
      <c r="J190" s="18" t="s">
        <v>506</v>
      </c>
      <c r="K190" s="18"/>
      <c r="L190" s="14"/>
      <c r="M190" s="14"/>
      <c r="N190" s="18"/>
      <c r="O190" s="18" t="s">
        <v>506</v>
      </c>
      <c r="P190" s="14"/>
      <c r="Q190" s="12"/>
      <c r="R190" s="15" t="s">
        <v>1498</v>
      </c>
      <c r="S190" s="17">
        <f>IFERROR(IF(I190="VINICIUS",VLOOKUP(C190,[1]Vinicius!A:E,5,0),IF(I190="GESSIVAN",VLOOKUP(C190,[1]Gessivan!B:G,5,0),IF(I190="THIAGO",VLOOKUP(C190,[1]Thiago!A:E,5,0),IF(I190="ELISABETE",VLOOKUP(C190,[1]Elisabete!A:E,5,0),"0")))),"CONFERIR")</f>
        <v>154752</v>
      </c>
      <c r="T190" s="16">
        <v>163007</v>
      </c>
      <c r="U190" s="15">
        <f>VLOOKUP(F190,[1]DE_PARA!$B$2:$C$9,2,0)+S190</f>
        <v>164752</v>
      </c>
      <c r="V190" s="15">
        <f t="shared" si="2"/>
        <v>1745</v>
      </c>
      <c r="W190" s="14" t="s">
        <v>585</v>
      </c>
      <c r="X190" s="13">
        <v>45906</v>
      </c>
      <c r="Y190" s="12">
        <v>45906</v>
      </c>
    </row>
    <row r="191" spans="1:25">
      <c r="A191" s="8" t="s">
        <v>506</v>
      </c>
      <c r="B191" s="18" t="s">
        <v>161</v>
      </c>
      <c r="C191" s="18" t="s">
        <v>383</v>
      </c>
      <c r="D191" s="18" t="s">
        <v>381</v>
      </c>
      <c r="E191" s="18" t="s">
        <v>505</v>
      </c>
      <c r="F191" s="18" t="s">
        <v>504</v>
      </c>
      <c r="G191" s="18" t="s">
        <v>514</v>
      </c>
      <c r="H191" s="14" t="s">
        <v>295</v>
      </c>
      <c r="I191" s="14" t="s">
        <v>513</v>
      </c>
      <c r="J191" s="18" t="s">
        <v>506</v>
      </c>
      <c r="K191" s="18"/>
      <c r="L191" s="14"/>
      <c r="M191" s="18"/>
      <c r="N191" s="18"/>
      <c r="O191" s="18" t="s">
        <v>506</v>
      </c>
      <c r="P191" s="18"/>
      <c r="Q191" s="19"/>
      <c r="R191" s="15" t="s">
        <v>1498</v>
      </c>
      <c r="S191" s="17">
        <f>IFERROR(IF(I191="VINICIUS",VLOOKUP(C191,[1]Vinicius!A:E,5,0),IF(I191="GESSIVAN",VLOOKUP(C191,[1]Gessivan!B:G,5,0),IF(I191="THIAGO",VLOOKUP(C191,[1]Thiago!A:E,5,0),IF(I191="ELISABETE",VLOOKUP(C191,[1]Elisabete!A:E,5,0),"0")))),"CONFERIR")</f>
        <v>144991</v>
      </c>
      <c r="T191" s="16">
        <v>154521</v>
      </c>
      <c r="U191" s="15">
        <f>VLOOKUP(F191,[1]DE_PARA!$B$2:$C$9,2,0)+S191</f>
        <v>154991</v>
      </c>
      <c r="V191" s="15">
        <f t="shared" si="2"/>
        <v>470</v>
      </c>
      <c r="W191" s="14" t="s">
        <v>577</v>
      </c>
      <c r="X191" s="13">
        <v>45997</v>
      </c>
      <c r="Y191" s="12">
        <v>45997</v>
      </c>
    </row>
    <row r="192" spans="1:25">
      <c r="A192" s="8" t="s">
        <v>506</v>
      </c>
      <c r="B192" s="18" t="s">
        <v>161</v>
      </c>
      <c r="C192" s="18" t="s">
        <v>386</v>
      </c>
      <c r="D192" s="18" t="s">
        <v>381</v>
      </c>
      <c r="E192" s="18" t="s">
        <v>505</v>
      </c>
      <c r="F192" s="14" t="s">
        <v>504</v>
      </c>
      <c r="G192" s="14" t="s">
        <v>503</v>
      </c>
      <c r="H192" s="14" t="s">
        <v>295</v>
      </c>
      <c r="I192" s="14" t="s">
        <v>502</v>
      </c>
      <c r="J192" s="18" t="s">
        <v>506</v>
      </c>
      <c r="K192" s="18"/>
      <c r="L192" s="14"/>
      <c r="M192" s="14"/>
      <c r="N192" s="18"/>
      <c r="O192" s="18" t="s">
        <v>506</v>
      </c>
      <c r="P192" s="14"/>
      <c r="Q192" s="12"/>
      <c r="R192" s="15" t="s">
        <v>1498</v>
      </c>
      <c r="S192" s="17">
        <f>IFERROR(IF(I192="VINICIUS",VLOOKUP(C192,[1]Vinicius!A:E,5,0),IF(I192="GESSIVAN",VLOOKUP(C192,[1]Gessivan!B:G,5,0),IF(I192="THIAGO",VLOOKUP(C192,[1]Thiago!A:E,5,0),IF(I192="ELISABETE",VLOOKUP(C192,[1]Elisabete!A:E,5,0),"0")))),"CONFERIR")</f>
        <v>104267</v>
      </c>
      <c r="T192" s="16">
        <v>107519.7578125</v>
      </c>
      <c r="U192" s="15">
        <f>VLOOKUP(F192,[1]DE_PARA!$B$2:$C$9,2,0)+S192</f>
        <v>114267</v>
      </c>
      <c r="V192" s="15">
        <f t="shared" si="2"/>
        <v>6747.2421875</v>
      </c>
      <c r="W192" s="12">
        <v>45754</v>
      </c>
      <c r="X192" s="13" t="s">
        <v>499</v>
      </c>
      <c r="Y192" s="12"/>
    </row>
    <row r="193" spans="1:26">
      <c r="A193" s="8" t="s">
        <v>506</v>
      </c>
      <c r="B193" s="18" t="s">
        <v>161</v>
      </c>
      <c r="C193" s="18" t="s">
        <v>392</v>
      </c>
      <c r="D193" s="18" t="s">
        <v>381</v>
      </c>
      <c r="E193" s="18" t="s">
        <v>505</v>
      </c>
      <c r="F193" s="18" t="s">
        <v>504</v>
      </c>
      <c r="G193" s="18" t="s">
        <v>514</v>
      </c>
      <c r="H193" s="14" t="s">
        <v>295</v>
      </c>
      <c r="I193" s="14" t="s">
        <v>513</v>
      </c>
      <c r="J193" s="18" t="s">
        <v>506</v>
      </c>
      <c r="K193" s="18"/>
      <c r="L193" s="14"/>
      <c r="M193" s="14"/>
      <c r="N193" s="18"/>
      <c r="O193" s="18" t="s">
        <v>506</v>
      </c>
      <c r="P193" s="18"/>
      <c r="Q193" s="12"/>
      <c r="R193" s="15" t="s">
        <v>1498</v>
      </c>
      <c r="S193" s="17">
        <f>IFERROR(IF(I193="VINICIUS",VLOOKUP(C193,[1]Vinicius!A:E,5,0),IF(I193="GESSIVAN",VLOOKUP(C193,[1]Gessivan!B:G,5,0),IF(I193="THIAGO",VLOOKUP(C193,[1]Thiago!A:E,5,0),IF(I193="ELISABETE",VLOOKUP(C193,[1]Elisabete!A:E,5,0),"0")))),"CONFERIR")</f>
        <v>66065</v>
      </c>
      <c r="T193" s="16">
        <v>78653</v>
      </c>
      <c r="U193" s="15">
        <f>VLOOKUP(F193,[1]DE_PARA!$B$2:$C$9,2,0)+S193</f>
        <v>76065</v>
      </c>
      <c r="V193" s="15">
        <f t="shared" si="2"/>
        <v>-2588</v>
      </c>
      <c r="W193" s="14" t="s">
        <v>579</v>
      </c>
      <c r="X193" s="13"/>
      <c r="Y193" s="12"/>
    </row>
    <row r="194" spans="1:26">
      <c r="A194" s="8" t="s">
        <v>506</v>
      </c>
      <c r="B194" s="18" t="s">
        <v>161</v>
      </c>
      <c r="C194" s="18" t="s">
        <v>394</v>
      </c>
      <c r="D194" s="18" t="s">
        <v>381</v>
      </c>
      <c r="E194" s="18" t="s">
        <v>505</v>
      </c>
      <c r="F194" s="18" t="s">
        <v>504</v>
      </c>
      <c r="G194" s="18" t="s">
        <v>514</v>
      </c>
      <c r="H194" s="14" t="s">
        <v>295</v>
      </c>
      <c r="I194" s="14" t="s">
        <v>513</v>
      </c>
      <c r="J194" s="18" t="s">
        <v>506</v>
      </c>
      <c r="K194" s="18"/>
      <c r="L194" s="18"/>
      <c r="M194" s="14"/>
      <c r="N194" s="18"/>
      <c r="O194" s="18" t="s">
        <v>506</v>
      </c>
      <c r="P194" s="18"/>
      <c r="Q194" s="12"/>
      <c r="R194" s="15" t="s">
        <v>1498</v>
      </c>
      <c r="S194" s="17">
        <f>IFERROR(IF(I194="VINICIUS",VLOOKUP(C194,[1]Vinicius!A:E,5,0),IF(I194="GESSIVAN",VLOOKUP(C194,[1]Gessivan!B:G,5,0),IF(I194="THIAGO",VLOOKUP(C194,[1]Thiago!A:E,5,0),IF(I194="ELISABETE",VLOOKUP(C194,[1]Elisabete!A:E,5,0),"0")))),"CONFERIR")</f>
        <v>81406</v>
      </c>
      <c r="T194" s="16">
        <v>90778</v>
      </c>
      <c r="U194" s="15">
        <f>VLOOKUP(F194,[1]DE_PARA!$B$2:$C$9,2,0)+S194</f>
        <v>91406</v>
      </c>
      <c r="V194" s="15">
        <f t="shared" ref="V194:V257" si="3">U194-T194</f>
        <v>628</v>
      </c>
      <c r="W194" s="14"/>
      <c r="X194" s="13"/>
      <c r="Y194" s="12"/>
    </row>
    <row r="195" spans="1:26">
      <c r="A195" s="8" t="s">
        <v>500</v>
      </c>
      <c r="B195" s="18" t="s">
        <v>161</v>
      </c>
      <c r="C195" s="18" t="s">
        <v>279</v>
      </c>
      <c r="D195" s="18" t="s">
        <v>381</v>
      </c>
      <c r="E195" s="18" t="s">
        <v>505</v>
      </c>
      <c r="F195" s="18" t="s">
        <v>504</v>
      </c>
      <c r="G195" s="18" t="s">
        <v>514</v>
      </c>
      <c r="H195" s="14" t="s">
        <v>295</v>
      </c>
      <c r="I195" s="14" t="s">
        <v>513</v>
      </c>
      <c r="J195" s="18" t="s">
        <v>506</v>
      </c>
      <c r="K195" s="18"/>
      <c r="L195" s="14"/>
      <c r="M195" s="14"/>
      <c r="N195" s="18"/>
      <c r="O195" s="18" t="s">
        <v>506</v>
      </c>
      <c r="P195" s="14"/>
      <c r="Q195" s="12"/>
      <c r="R195" s="15" t="s">
        <v>1498</v>
      </c>
      <c r="S195" s="17">
        <f>IFERROR(IF(I195="VINICIUS",VLOOKUP(C195,[1]Vinicius!A:E,5,0),IF(I195="GESSIVAN",VLOOKUP(C195,[1]Gessivan!B:G,5,0),IF(I195="THIAGO",VLOOKUP(C195,[1]Thiago!A:E,5,0),IF(I195="ELISABETE",VLOOKUP(C195,[1]Elisabete!A:E,5,0),"0")))),"CONFERIR")</f>
        <v>111494</v>
      </c>
      <c r="T195" s="16">
        <v>163700</v>
      </c>
      <c r="U195" s="15">
        <f>VLOOKUP(F195,[1]DE_PARA!$B$2:$C$9,2,0)+S195</f>
        <v>121494</v>
      </c>
      <c r="V195" s="15">
        <f t="shared" si="3"/>
        <v>-42206</v>
      </c>
      <c r="W195" s="14" t="s">
        <v>577</v>
      </c>
      <c r="X195" s="13">
        <v>45997</v>
      </c>
      <c r="Y195" s="12">
        <v>45997</v>
      </c>
    </row>
    <row r="196" spans="1:26">
      <c r="A196" s="8" t="s">
        <v>506</v>
      </c>
      <c r="B196" s="18" t="s">
        <v>161</v>
      </c>
      <c r="C196" s="18" t="s">
        <v>393</v>
      </c>
      <c r="D196" s="18" t="s">
        <v>381</v>
      </c>
      <c r="E196" s="18" t="s">
        <v>505</v>
      </c>
      <c r="F196" s="18" t="s">
        <v>504</v>
      </c>
      <c r="G196" s="18" t="s">
        <v>514</v>
      </c>
      <c r="H196" s="14" t="s">
        <v>295</v>
      </c>
      <c r="I196" s="14" t="s">
        <v>513</v>
      </c>
      <c r="J196" s="18" t="s">
        <v>506</v>
      </c>
      <c r="K196" s="18"/>
      <c r="L196" s="18"/>
      <c r="M196" s="18"/>
      <c r="N196" s="18"/>
      <c r="O196" s="18" t="s">
        <v>506</v>
      </c>
      <c r="P196" s="18"/>
      <c r="Q196" s="19"/>
      <c r="R196" s="15" t="s">
        <v>1498</v>
      </c>
      <c r="S196" s="17">
        <f>IFERROR(IF(I196="VINICIUS",VLOOKUP(C196,[1]Vinicius!A:E,5,0),IF(I196="GESSIVAN",VLOOKUP(C196,[1]Gessivan!B:G,5,0),IF(I196="THIAGO",VLOOKUP(C196,[1]Thiago!A:E,5,0),IF(I196="ELISABETE",VLOOKUP(C196,[1]Elisabete!A:E,5,0),"0")))),"CONFERIR")</f>
        <v>75098</v>
      </c>
      <c r="T196" s="16">
        <v>90519.921875</v>
      </c>
      <c r="U196" s="15">
        <f>VLOOKUP(F196,[1]DE_PARA!$B$2:$C$9,2,0)+S196</f>
        <v>85098</v>
      </c>
      <c r="V196" s="15">
        <f t="shared" si="3"/>
        <v>-5421.921875</v>
      </c>
      <c r="W196" s="14" t="s">
        <v>588</v>
      </c>
      <c r="X196" s="13"/>
      <c r="Y196" s="12"/>
    </row>
    <row r="197" spans="1:26">
      <c r="A197" s="8" t="s">
        <v>506</v>
      </c>
      <c r="B197" s="18" t="s">
        <v>161</v>
      </c>
      <c r="C197" s="18" t="s">
        <v>380</v>
      </c>
      <c r="D197" s="18" t="s">
        <v>381</v>
      </c>
      <c r="E197" s="18" t="s">
        <v>505</v>
      </c>
      <c r="F197" s="18" t="s">
        <v>504</v>
      </c>
      <c r="G197" s="18" t="s">
        <v>514</v>
      </c>
      <c r="H197" s="14" t="s">
        <v>295</v>
      </c>
      <c r="I197" s="14" t="s">
        <v>513</v>
      </c>
      <c r="J197" s="18" t="s">
        <v>506</v>
      </c>
      <c r="K197" s="18"/>
      <c r="L197" s="14"/>
      <c r="M197" s="14"/>
      <c r="N197" s="18"/>
      <c r="O197" s="18" t="s">
        <v>506</v>
      </c>
      <c r="P197" s="14"/>
      <c r="Q197" s="12"/>
      <c r="R197" s="15" t="s">
        <v>1498</v>
      </c>
      <c r="S197" s="17">
        <f>IFERROR(IF(I197="VINICIUS",VLOOKUP(C197,[1]Vinicius!A:E,5,0),IF(I197="GESSIVAN",VLOOKUP(C197,[1]Gessivan!B:G,5,0),IF(I197="THIAGO",VLOOKUP(C197,[1]Thiago!A:E,5,0),IF(I197="ELISABETE",VLOOKUP(C197,[1]Elisabete!A:E,5,0),"0")))),"CONFERIR")</f>
        <v>139398</v>
      </c>
      <c r="T197" s="16">
        <v>152012</v>
      </c>
      <c r="U197" s="15">
        <f>VLOOKUP(F197,[1]DE_PARA!$B$2:$C$9,2,0)+S197</f>
        <v>149398</v>
      </c>
      <c r="V197" s="15">
        <f t="shared" si="3"/>
        <v>-2614</v>
      </c>
      <c r="W197" s="14" t="s">
        <v>576</v>
      </c>
      <c r="X197" s="13"/>
      <c r="Y197" s="12"/>
    </row>
    <row r="198" spans="1:26">
      <c r="A198" s="8" t="s">
        <v>506</v>
      </c>
      <c r="B198" s="18" t="s">
        <v>51</v>
      </c>
      <c r="C198" s="18" t="s">
        <v>58</v>
      </c>
      <c r="D198" s="18" t="s">
        <v>412</v>
      </c>
      <c r="E198" s="18" t="s">
        <v>523</v>
      </c>
      <c r="F198" s="18" t="s">
        <v>542</v>
      </c>
      <c r="G198" s="18" t="s">
        <v>530</v>
      </c>
      <c r="H198" s="14" t="s">
        <v>413</v>
      </c>
      <c r="I198" s="14" t="s">
        <v>525</v>
      </c>
      <c r="J198" s="18" t="s">
        <v>506</v>
      </c>
      <c r="K198" s="14"/>
      <c r="L198" s="14"/>
      <c r="M198" s="14"/>
      <c r="N198" s="14"/>
      <c r="O198" s="18" t="s">
        <v>506</v>
      </c>
      <c r="P198" s="14"/>
      <c r="Q198" s="12"/>
      <c r="R198" s="15" t="s">
        <v>1498</v>
      </c>
      <c r="S198" s="17">
        <f>IFERROR(IF(I198="VINICIUS",VLOOKUP(C198,[1]Vinicius!A:E,5,0),IF(I198="GESSIVAN",VLOOKUP(C198,[1]Gessivan!B:G,5,0),IF(I198="THIAGO",VLOOKUP(C198,[1]Thiago!A:E,5,0),IF(I198="ELISABETE",VLOOKUP(C198,[1]Elisabete!A:E,5,0),"0")))),"CONFERIR")</f>
        <v>20043</v>
      </c>
      <c r="T198" s="16">
        <v>38740</v>
      </c>
      <c r="U198" s="15">
        <f>VLOOKUP(F198,[1]DE_PARA!$B$2:$C$9,2,0)+S198</f>
        <v>40043</v>
      </c>
      <c r="V198" s="15">
        <f t="shared" si="3"/>
        <v>1303</v>
      </c>
      <c r="W198" s="14" t="s">
        <v>565</v>
      </c>
      <c r="X198" s="13" t="s">
        <v>529</v>
      </c>
      <c r="Y198" s="12" t="s">
        <v>529</v>
      </c>
    </row>
    <row r="199" spans="1:26" ht="14.25" customHeight="1">
      <c r="A199" s="8" t="s">
        <v>506</v>
      </c>
      <c r="B199" s="18" t="s">
        <v>51</v>
      </c>
      <c r="C199" s="18" t="s">
        <v>55</v>
      </c>
      <c r="D199" s="18" t="s">
        <v>412</v>
      </c>
      <c r="E199" s="18" t="s">
        <v>523</v>
      </c>
      <c r="F199" s="18" t="s">
        <v>542</v>
      </c>
      <c r="G199" s="18" t="s">
        <v>530</v>
      </c>
      <c r="H199" s="14" t="s">
        <v>413</v>
      </c>
      <c r="I199" s="14" t="s">
        <v>525</v>
      </c>
      <c r="J199" s="18" t="s">
        <v>500</v>
      </c>
      <c r="K199" s="14" t="s">
        <v>605</v>
      </c>
      <c r="L199" s="14" t="s">
        <v>501</v>
      </c>
      <c r="M199" s="14"/>
      <c r="N199" s="14"/>
      <c r="O199" s="18" t="s">
        <v>500</v>
      </c>
      <c r="P199" s="14"/>
      <c r="Q199" s="12">
        <v>45875</v>
      </c>
      <c r="R199" s="15">
        <v>6</v>
      </c>
      <c r="S199" s="17">
        <f>IFERROR(IF(I199="VINICIUS",VLOOKUP(C199,[1]Vinicius!A:E,5,0),IF(I199="GESSIVAN",VLOOKUP(C199,[1]Gessivan!B:G,5,0),IF(I199="THIAGO",VLOOKUP(C199,[1]Thiago!A:E,5,0),IF(I199="ELISABETE",VLOOKUP(C199,[1]Elisabete!A:E,5,0),"0")))),"CONFERIR")</f>
        <v>19383</v>
      </c>
      <c r="T199" s="16">
        <v>22933</v>
      </c>
      <c r="U199" s="15">
        <f>VLOOKUP(F199,[1]DE_PARA!$B$2:$C$9,2,0)+S199</f>
        <v>39383</v>
      </c>
      <c r="V199" s="15">
        <f t="shared" si="3"/>
        <v>16450</v>
      </c>
      <c r="W199" s="14"/>
      <c r="X199" s="13" t="s">
        <v>529</v>
      </c>
      <c r="Y199" s="12" t="s">
        <v>529</v>
      </c>
    </row>
    <row r="200" spans="1:26">
      <c r="A200" s="8" t="s">
        <v>506</v>
      </c>
      <c r="B200" s="18" t="s">
        <v>51</v>
      </c>
      <c r="C200" s="18" t="s">
        <v>52</v>
      </c>
      <c r="D200" s="18" t="s">
        <v>412</v>
      </c>
      <c r="E200" s="18" t="s">
        <v>523</v>
      </c>
      <c r="F200" s="18" t="s">
        <v>542</v>
      </c>
      <c r="G200" s="18" t="s">
        <v>530</v>
      </c>
      <c r="H200" s="14" t="s">
        <v>413</v>
      </c>
      <c r="I200" s="14" t="s">
        <v>525</v>
      </c>
      <c r="J200" s="18" t="s">
        <v>506</v>
      </c>
      <c r="K200" s="14"/>
      <c r="L200" s="14"/>
      <c r="M200" s="14"/>
      <c r="N200" s="14"/>
      <c r="O200" s="18" t="s">
        <v>506</v>
      </c>
      <c r="P200" s="14"/>
      <c r="Q200" s="12"/>
      <c r="R200" s="15" t="s">
        <v>1498</v>
      </c>
      <c r="S200" s="17">
        <f>IFERROR(IF(I200="VINICIUS",VLOOKUP(C200,[1]Vinicius!A:E,5,0),IF(I200="GESSIVAN",VLOOKUP(C200,[1]Gessivan!B:G,5,0),IF(I200="THIAGO",VLOOKUP(C200,[1]Thiago!A:E,5,0),IF(I200="ELISABETE",VLOOKUP(C200,[1]Elisabete!A:E,5,0),"0")))),"CONFERIR")</f>
        <v>17229</v>
      </c>
      <c r="T200" s="16">
        <v>25986</v>
      </c>
      <c r="U200" s="15">
        <f>VLOOKUP(F200,[1]DE_PARA!$B$2:$C$9,2,0)+S200</f>
        <v>37229</v>
      </c>
      <c r="V200" s="15">
        <f t="shared" si="3"/>
        <v>11243</v>
      </c>
      <c r="W200" s="14"/>
      <c r="X200" s="13" t="s">
        <v>529</v>
      </c>
      <c r="Y200" s="12" t="s">
        <v>529</v>
      </c>
    </row>
    <row r="201" spans="1:26">
      <c r="A201" s="8" t="s">
        <v>506</v>
      </c>
      <c r="B201" s="18" t="s">
        <v>51</v>
      </c>
      <c r="C201" s="18" t="s">
        <v>57</v>
      </c>
      <c r="D201" s="18" t="s">
        <v>412</v>
      </c>
      <c r="E201" s="18" t="s">
        <v>523</v>
      </c>
      <c r="F201" s="18" t="s">
        <v>542</v>
      </c>
      <c r="G201" s="18" t="s">
        <v>530</v>
      </c>
      <c r="H201" s="14" t="s">
        <v>413</v>
      </c>
      <c r="I201" s="14" t="s">
        <v>525</v>
      </c>
      <c r="J201" s="18" t="s">
        <v>506</v>
      </c>
      <c r="K201" s="14"/>
      <c r="L201" s="14"/>
      <c r="M201" s="14"/>
      <c r="N201" s="14"/>
      <c r="O201" s="18" t="s">
        <v>506</v>
      </c>
      <c r="P201" s="14"/>
      <c r="Q201" s="12"/>
      <c r="R201" s="15" t="s">
        <v>1498</v>
      </c>
      <c r="S201" s="17">
        <f>IFERROR(IF(I201="VINICIUS",VLOOKUP(C201,[1]Vinicius!A:E,5,0),IF(I201="GESSIVAN",VLOOKUP(C201,[1]Gessivan!B:G,5,0),IF(I201="THIAGO",VLOOKUP(C201,[1]Thiago!A:E,5,0),IF(I201="ELISABETE",VLOOKUP(C201,[1]Elisabete!A:E,5,0),"0")))),"CONFERIR")</f>
        <v>19189</v>
      </c>
      <c r="T201" s="16">
        <v>25734</v>
      </c>
      <c r="U201" s="15">
        <f>VLOOKUP(F201,[1]DE_PARA!$B$2:$C$9,2,0)+S201</f>
        <v>39189</v>
      </c>
      <c r="V201" s="15">
        <f t="shared" si="3"/>
        <v>13455</v>
      </c>
      <c r="W201" s="14"/>
      <c r="X201" s="13" t="s">
        <v>529</v>
      </c>
      <c r="Y201" s="12" t="s">
        <v>529</v>
      </c>
    </row>
    <row r="202" spans="1:26" s="39" customFormat="1">
      <c r="A202" s="8" t="s">
        <v>506</v>
      </c>
      <c r="B202" s="18" t="s">
        <v>186</v>
      </c>
      <c r="C202" s="18" t="s">
        <v>192</v>
      </c>
      <c r="D202" s="18" t="s">
        <v>424</v>
      </c>
      <c r="E202" s="18" t="s">
        <v>518</v>
      </c>
      <c r="F202" s="18" t="s">
        <v>517</v>
      </c>
      <c r="G202" s="18" t="s">
        <v>547</v>
      </c>
      <c r="H202" s="14" t="s">
        <v>295</v>
      </c>
      <c r="I202" s="14" t="s">
        <v>515</v>
      </c>
      <c r="J202" s="18" t="s">
        <v>506</v>
      </c>
      <c r="K202" s="18"/>
      <c r="L202" s="14"/>
      <c r="M202" s="14"/>
      <c r="N202" s="18"/>
      <c r="O202" s="18" t="s">
        <v>506</v>
      </c>
      <c r="P202" s="14"/>
      <c r="Q202" s="12"/>
      <c r="R202" s="15" t="s">
        <v>1498</v>
      </c>
      <c r="S202" s="17">
        <f>IFERROR(IF(I202="VINICIUS",VLOOKUP(C202,[1]Vinicius!A:E,5,0),IF(I202="GESSIVAN",VLOOKUP(C202,[1]Gessivan!B:G,5,0),IF(I202="THIAGO",VLOOKUP(C202,[1]Thiago!A:E,5,0),IF(I202="ELISABETE",VLOOKUP(C202,[1]Elisabete!A:E,5,0),"0")))),"CONFERIR")</f>
        <v>30500</v>
      </c>
      <c r="T202" s="16">
        <v>57079.44140625</v>
      </c>
      <c r="U202" s="15">
        <f>VLOOKUP(F202,[1]DE_PARA!$B$2:$C$9,2,0)+S202</f>
        <v>60500</v>
      </c>
      <c r="V202" s="15">
        <f t="shared" si="3"/>
        <v>3420.55859375</v>
      </c>
      <c r="W202" s="12"/>
      <c r="X202" s="13" t="e">
        <v>#N/A</v>
      </c>
      <c r="Y202" s="12"/>
      <c r="Z202" s="9"/>
    </row>
    <row r="203" spans="1:26">
      <c r="A203" s="8" t="s">
        <v>506</v>
      </c>
      <c r="B203" s="18" t="s">
        <v>186</v>
      </c>
      <c r="C203" s="18" t="s">
        <v>187</v>
      </c>
      <c r="D203" s="18" t="s">
        <v>424</v>
      </c>
      <c r="E203" s="18" t="s">
        <v>518</v>
      </c>
      <c r="F203" s="18" t="s">
        <v>517</v>
      </c>
      <c r="G203" s="18" t="s">
        <v>516</v>
      </c>
      <c r="H203" s="14" t="s">
        <v>295</v>
      </c>
      <c r="I203" s="14" t="s">
        <v>515</v>
      </c>
      <c r="J203" s="18" t="s">
        <v>506</v>
      </c>
      <c r="K203" s="18"/>
      <c r="L203" s="14"/>
      <c r="M203" s="14"/>
      <c r="N203" s="18"/>
      <c r="O203" s="18" t="s">
        <v>506</v>
      </c>
      <c r="P203" s="14"/>
      <c r="Q203" s="12"/>
      <c r="R203" s="15" t="s">
        <v>1498</v>
      </c>
      <c r="S203" s="17">
        <f>IFERROR(IF(I203="VINICIUS",VLOOKUP(C203,[1]Vinicius!A:E,5,0),IF(I203="GESSIVAN",VLOOKUP(C203,[1]Gessivan!B:G,5,0),IF(I203="THIAGO",VLOOKUP(C203,[1]Thiago!A:E,5,0),IF(I203="ELISABETE",VLOOKUP(C203,[1]Elisabete!A:E,5,0),"0")))),"CONFERIR")</f>
        <v>21000</v>
      </c>
      <c r="T203" s="16">
        <v>60943.2421875</v>
      </c>
      <c r="U203" s="15">
        <f>VLOOKUP(F203,[1]DE_PARA!$B$2:$C$9,2,0)+S203</f>
        <v>51000</v>
      </c>
      <c r="V203" s="15">
        <f t="shared" si="3"/>
        <v>-9943.2421875</v>
      </c>
      <c r="W203" s="12"/>
      <c r="X203" s="13" t="e">
        <v>#N/A</v>
      </c>
      <c r="Y203" s="12"/>
    </row>
    <row r="204" spans="1:26">
      <c r="A204" s="8" t="s">
        <v>506</v>
      </c>
      <c r="B204" s="18" t="s">
        <v>186</v>
      </c>
      <c r="C204" s="18" t="s">
        <v>189</v>
      </c>
      <c r="D204" s="18" t="s">
        <v>424</v>
      </c>
      <c r="E204" s="18" t="s">
        <v>518</v>
      </c>
      <c r="F204" s="18" t="s">
        <v>517</v>
      </c>
      <c r="G204" s="18" t="s">
        <v>516</v>
      </c>
      <c r="H204" s="14" t="s">
        <v>295</v>
      </c>
      <c r="I204" s="14" t="s">
        <v>515</v>
      </c>
      <c r="J204" s="18" t="s">
        <v>506</v>
      </c>
      <c r="K204" s="18"/>
      <c r="L204" s="14"/>
      <c r="M204" s="14"/>
      <c r="N204" s="18"/>
      <c r="O204" s="18" t="s">
        <v>506</v>
      </c>
      <c r="P204" s="14"/>
      <c r="Q204" s="12"/>
      <c r="R204" s="15" t="s">
        <v>1498</v>
      </c>
      <c r="S204" s="17">
        <f>IFERROR(IF(I204="VINICIUS",VLOOKUP(C204,[1]Vinicius!A:E,5,0),IF(I204="GESSIVAN",VLOOKUP(C204,[1]Gessivan!B:G,5,0),IF(I204="THIAGO",VLOOKUP(C204,[1]Thiago!A:E,5,0),IF(I204="ELISABETE",VLOOKUP(C204,[1]Elisabete!A:E,5,0),"0")))),"CONFERIR")</f>
        <v>30000</v>
      </c>
      <c r="T204" s="16">
        <v>54176.8984375</v>
      </c>
      <c r="U204" s="15">
        <f>VLOOKUP(F204,[1]DE_PARA!$B$2:$C$9,2,0)+S204</f>
        <v>60000</v>
      </c>
      <c r="V204" s="15">
        <f t="shared" si="3"/>
        <v>5823.1015625</v>
      </c>
      <c r="W204" s="12"/>
      <c r="X204" s="13" t="e">
        <v>#N/A</v>
      </c>
      <c r="Y204" s="12"/>
    </row>
    <row r="205" spans="1:26">
      <c r="A205" s="8" t="s">
        <v>506</v>
      </c>
      <c r="B205" s="18" t="s">
        <v>186</v>
      </c>
      <c r="C205" s="18" t="s">
        <v>193</v>
      </c>
      <c r="D205" s="18" t="s">
        <v>424</v>
      </c>
      <c r="E205" s="18" t="s">
        <v>518</v>
      </c>
      <c r="F205" s="18" t="s">
        <v>517</v>
      </c>
      <c r="G205" s="18" t="s">
        <v>516</v>
      </c>
      <c r="H205" s="14" t="s">
        <v>295</v>
      </c>
      <c r="I205" s="14" t="s">
        <v>515</v>
      </c>
      <c r="J205" s="18" t="s">
        <v>506</v>
      </c>
      <c r="K205" s="18"/>
      <c r="L205" s="14"/>
      <c r="M205" s="14"/>
      <c r="N205" s="18"/>
      <c r="O205" s="18" t="s">
        <v>506</v>
      </c>
      <c r="P205" s="14"/>
      <c r="Q205" s="12"/>
      <c r="R205" s="15" t="s">
        <v>1498</v>
      </c>
      <c r="S205" s="17">
        <f>IFERROR(IF(I205="VINICIUS",VLOOKUP(C205,[1]Vinicius!A:E,5,0),IF(I205="GESSIVAN",VLOOKUP(C205,[1]Gessivan!B:G,5,0),IF(I205="THIAGO",VLOOKUP(C205,[1]Thiago!A:E,5,0),IF(I205="ELISABETE",VLOOKUP(C205,[1]Elisabete!A:E,5,0),"0")))),"CONFERIR")</f>
        <v>30428</v>
      </c>
      <c r="T205" s="16">
        <v>64436.0234375</v>
      </c>
      <c r="U205" s="15">
        <f>VLOOKUP(F205,[1]DE_PARA!$B$2:$C$9,2,0)+S205</f>
        <v>60428</v>
      </c>
      <c r="V205" s="15">
        <f t="shared" si="3"/>
        <v>-4008.0234375</v>
      </c>
      <c r="W205" s="12"/>
      <c r="X205" s="13" t="e">
        <v>#N/A</v>
      </c>
      <c r="Y205" s="12"/>
    </row>
    <row r="206" spans="1:26">
      <c r="A206" s="8" t="s">
        <v>506</v>
      </c>
      <c r="B206" s="18" t="s">
        <v>186</v>
      </c>
      <c r="C206" s="18" t="s">
        <v>190</v>
      </c>
      <c r="D206" s="18" t="s">
        <v>424</v>
      </c>
      <c r="E206" s="18" t="s">
        <v>518</v>
      </c>
      <c r="F206" s="18" t="s">
        <v>517</v>
      </c>
      <c r="G206" s="18" t="s">
        <v>516</v>
      </c>
      <c r="H206" s="14" t="s">
        <v>295</v>
      </c>
      <c r="I206" s="14" t="s">
        <v>515</v>
      </c>
      <c r="J206" s="18" t="s">
        <v>506</v>
      </c>
      <c r="K206" s="18"/>
      <c r="L206" s="14"/>
      <c r="M206" s="14"/>
      <c r="N206" s="18"/>
      <c r="O206" s="18" t="s">
        <v>506</v>
      </c>
      <c r="P206" s="14"/>
      <c r="Q206" s="12"/>
      <c r="R206" s="15" t="s">
        <v>1498</v>
      </c>
      <c r="S206" s="17">
        <f>IFERROR(IF(I206="VINICIUS",VLOOKUP(C206,[1]Vinicius!A:E,5,0),IF(I206="GESSIVAN",VLOOKUP(C206,[1]Gessivan!B:G,5,0),IF(I206="THIAGO",VLOOKUP(C206,[1]Thiago!A:E,5,0),IF(I206="ELISABETE",VLOOKUP(C206,[1]Elisabete!A:E,5,0),"0")))),"CONFERIR")</f>
        <v>0</v>
      </c>
      <c r="T206" s="16">
        <v>32278.87109375</v>
      </c>
      <c r="U206" s="15">
        <f>VLOOKUP(F206,[1]DE_PARA!$B$2:$C$9,2,0)+S206</f>
        <v>30000</v>
      </c>
      <c r="V206" s="15">
        <f t="shared" si="3"/>
        <v>-2278.87109375</v>
      </c>
      <c r="W206" s="12"/>
      <c r="X206" s="13" t="e">
        <v>#N/A</v>
      </c>
      <c r="Y206" s="12"/>
    </row>
    <row r="207" spans="1:26">
      <c r="A207" s="8" t="s">
        <v>506</v>
      </c>
      <c r="B207" s="18" t="s">
        <v>186</v>
      </c>
      <c r="C207" s="18" t="s">
        <v>195</v>
      </c>
      <c r="D207" s="18" t="s">
        <v>424</v>
      </c>
      <c r="E207" s="18" t="s">
        <v>518</v>
      </c>
      <c r="F207" s="18" t="s">
        <v>517</v>
      </c>
      <c r="G207" s="18" t="s">
        <v>547</v>
      </c>
      <c r="H207" s="14" t="s">
        <v>295</v>
      </c>
      <c r="I207" s="14" t="s">
        <v>515</v>
      </c>
      <c r="J207" s="18" t="s">
        <v>506</v>
      </c>
      <c r="K207" s="18"/>
      <c r="L207" s="14"/>
      <c r="M207" s="14"/>
      <c r="N207" s="18"/>
      <c r="O207" s="18" t="s">
        <v>506</v>
      </c>
      <c r="P207" s="14"/>
      <c r="Q207" s="12"/>
      <c r="R207" s="15" t="s">
        <v>1498</v>
      </c>
      <c r="S207" s="17">
        <f>IFERROR(IF(I207="VINICIUS",VLOOKUP(C207,[1]Vinicius!A:E,5,0),IF(I207="GESSIVAN",VLOOKUP(C207,[1]Gessivan!B:G,5,0),IF(I207="THIAGO",VLOOKUP(C207,[1]Thiago!A:E,5,0),IF(I207="ELISABETE",VLOOKUP(C207,[1]Elisabete!A:E,5,0),"0")))),"CONFERIR")</f>
        <v>60000</v>
      </c>
      <c r="T207" s="16">
        <v>75435.8203125</v>
      </c>
      <c r="U207" s="15">
        <f>VLOOKUP(F207,[1]DE_PARA!$B$2:$C$9,2,0)+S207</f>
        <v>90000</v>
      </c>
      <c r="V207" s="15">
        <f t="shared" si="3"/>
        <v>14564.1796875</v>
      </c>
      <c r="W207" s="12"/>
      <c r="X207" s="13" t="e">
        <v>#N/A</v>
      </c>
      <c r="Y207" s="12"/>
    </row>
    <row r="208" spans="1:26">
      <c r="A208" s="8" t="s">
        <v>506</v>
      </c>
      <c r="B208" s="18" t="s">
        <v>186</v>
      </c>
      <c r="C208" s="18" t="s">
        <v>194</v>
      </c>
      <c r="D208" s="18" t="s">
        <v>424</v>
      </c>
      <c r="E208" s="18" t="s">
        <v>518</v>
      </c>
      <c r="F208" s="18" t="s">
        <v>517</v>
      </c>
      <c r="G208" s="18" t="s">
        <v>516</v>
      </c>
      <c r="H208" s="14" t="s">
        <v>295</v>
      </c>
      <c r="I208" s="14" t="s">
        <v>515</v>
      </c>
      <c r="J208" s="18" t="s">
        <v>506</v>
      </c>
      <c r="K208" s="18"/>
      <c r="L208" s="14"/>
      <c r="M208" s="14"/>
      <c r="N208" s="18"/>
      <c r="O208" s="18" t="s">
        <v>506</v>
      </c>
      <c r="P208" s="14"/>
      <c r="Q208" s="12"/>
      <c r="R208" s="15" t="s">
        <v>1498</v>
      </c>
      <c r="S208" s="17">
        <f>IFERROR(IF(I208="VINICIUS",VLOOKUP(C208,[1]Vinicius!A:E,5,0),IF(I208="GESSIVAN",VLOOKUP(C208,[1]Gessivan!B:G,5,0),IF(I208="THIAGO",VLOOKUP(C208,[1]Thiago!A:E,5,0),IF(I208="ELISABETE",VLOOKUP(C208,[1]Elisabete!A:E,5,0),"0")))),"CONFERIR")</f>
        <v>24431</v>
      </c>
      <c r="T208" s="16">
        <v>62552.30078125</v>
      </c>
      <c r="U208" s="15">
        <f>VLOOKUP(F208,[1]DE_PARA!$B$2:$C$9,2,0)+S208</f>
        <v>54431</v>
      </c>
      <c r="V208" s="15">
        <f t="shared" si="3"/>
        <v>-8121.30078125</v>
      </c>
      <c r="W208" s="12"/>
      <c r="X208" s="13" t="e">
        <v>#N/A</v>
      </c>
      <c r="Y208" s="12"/>
    </row>
    <row r="209" spans="1:25">
      <c r="A209" s="8" t="s">
        <v>506</v>
      </c>
      <c r="B209" s="18" t="s">
        <v>456</v>
      </c>
      <c r="C209" s="18" t="s">
        <v>457</v>
      </c>
      <c r="D209" s="18" t="s">
        <v>458</v>
      </c>
      <c r="E209" s="18" t="s">
        <v>527</v>
      </c>
      <c r="F209" s="18" t="s">
        <v>526</v>
      </c>
      <c r="G209" s="18" t="s">
        <v>73</v>
      </c>
      <c r="H209" s="14" t="s">
        <v>295</v>
      </c>
      <c r="I209" s="14" t="s">
        <v>525</v>
      </c>
      <c r="J209" s="18" t="s">
        <v>506</v>
      </c>
      <c r="K209" s="18"/>
      <c r="L209" s="14"/>
      <c r="M209" s="14"/>
      <c r="N209" s="18"/>
      <c r="O209" s="18" t="s">
        <v>506</v>
      </c>
      <c r="P209" s="21"/>
      <c r="Q209" s="12"/>
      <c r="R209" s="15" t="s">
        <v>1498</v>
      </c>
      <c r="S209" s="17">
        <f>IFERROR(IF(I209="VINICIUS",VLOOKUP(C209,[1]Vinicius!A:E,5,0),IF(I209="GESSIVAN",VLOOKUP(C209,[1]Gessivan!B:G,5,0),IF(I209="THIAGO",VLOOKUP(C209,[1]Thiago!A:E,5,0),IF(I209="ELISABETE",VLOOKUP(C209,[1]Elisabete!A:E,5,0),"0")))),"CONFERIR")</f>
        <v>10571</v>
      </c>
      <c r="T209" s="16">
        <v>9424.19140625</v>
      </c>
      <c r="U209" s="15">
        <f>VLOOKUP(F209,[1]DE_PARA!$B$2:$C$9,2,0)+S209</f>
        <v>20571</v>
      </c>
      <c r="V209" s="15">
        <f t="shared" si="3"/>
        <v>11146.80859375</v>
      </c>
      <c r="W209" s="14" t="s">
        <v>535</v>
      </c>
      <c r="X209" s="13"/>
      <c r="Y209" s="12"/>
    </row>
    <row r="210" spans="1:25">
      <c r="A210" s="8" t="s">
        <v>506</v>
      </c>
      <c r="B210" s="18" t="s">
        <v>456</v>
      </c>
      <c r="C210" s="18" t="s">
        <v>459</v>
      </c>
      <c r="D210" s="18" t="s">
        <v>458</v>
      </c>
      <c r="E210" s="18" t="s">
        <v>527</v>
      </c>
      <c r="F210" s="18" t="s">
        <v>526</v>
      </c>
      <c r="G210" s="18" t="s">
        <v>73</v>
      </c>
      <c r="H210" s="14" t="s">
        <v>295</v>
      </c>
      <c r="I210" s="14" t="s">
        <v>525</v>
      </c>
      <c r="J210" s="18" t="s">
        <v>506</v>
      </c>
      <c r="K210" s="18"/>
      <c r="L210" s="14"/>
      <c r="M210" s="14"/>
      <c r="N210" s="18"/>
      <c r="O210" s="18" t="s">
        <v>506</v>
      </c>
      <c r="P210" s="21"/>
      <c r="Q210" s="12"/>
      <c r="R210" s="15" t="s">
        <v>1498</v>
      </c>
      <c r="S210" s="17">
        <f>IFERROR(IF(I210="VINICIUS",VLOOKUP(C210,[1]Vinicius!A:E,5,0),IF(I210="GESSIVAN",VLOOKUP(C210,[1]Gessivan!B:G,5,0),IF(I210="THIAGO",VLOOKUP(C210,[1]Thiago!A:E,5,0),IF(I210="ELISABETE",VLOOKUP(C210,[1]Elisabete!A:E,5,0),"0")))),"CONFERIR")</f>
        <v>9003</v>
      </c>
      <c r="T210" s="16">
        <v>11400.5634765625</v>
      </c>
      <c r="U210" s="15">
        <f>VLOOKUP(F210,[1]DE_PARA!$B$2:$C$9,2,0)+S210</f>
        <v>19003</v>
      </c>
      <c r="V210" s="15">
        <f t="shared" si="3"/>
        <v>7602.4365234375</v>
      </c>
      <c r="W210" s="14"/>
      <c r="X210" s="13"/>
      <c r="Y210" s="12"/>
    </row>
    <row r="211" spans="1:25">
      <c r="A211" s="8" t="s">
        <v>506</v>
      </c>
      <c r="B211" s="18" t="s">
        <v>111</v>
      </c>
      <c r="C211" s="18" t="s">
        <v>283</v>
      </c>
      <c r="D211" s="18" t="s">
        <v>397</v>
      </c>
      <c r="E211" s="18" t="s">
        <v>518</v>
      </c>
      <c r="F211" s="18" t="s">
        <v>517</v>
      </c>
      <c r="G211" s="18" t="s">
        <v>547</v>
      </c>
      <c r="H211" s="14" t="s">
        <v>291</v>
      </c>
      <c r="I211" s="14" t="s">
        <v>515</v>
      </c>
      <c r="J211" s="18" t="s">
        <v>506</v>
      </c>
      <c r="K211" s="18"/>
      <c r="L211" s="14"/>
      <c r="M211" s="14"/>
      <c r="N211" s="18"/>
      <c r="O211" s="18" t="s">
        <v>506</v>
      </c>
      <c r="P211" s="14"/>
      <c r="Q211" s="12"/>
      <c r="R211" s="15" t="s">
        <v>1498</v>
      </c>
      <c r="S211" s="17">
        <f>IFERROR(IF(I211="VINICIUS",VLOOKUP(C211,[1]Vinicius!A:E,5,0),IF(I211="GESSIVAN",VLOOKUP(C211,[1]Gessivan!B:G,5,0),IF(I211="THIAGO",VLOOKUP(C211,[1]Thiago!A:E,5,0),IF(I211="ELISABETE",VLOOKUP(C211,[1]Elisabete!A:E,5,0),"0")))),"CONFERIR")</f>
        <v>60870</v>
      </c>
      <c r="T211" s="16">
        <v>86190.5703125</v>
      </c>
      <c r="U211" s="15">
        <f>VLOOKUP(F211,[1]DE_PARA!$B$2:$C$9,2,0)+S211</f>
        <v>90870</v>
      </c>
      <c r="V211" s="15">
        <f t="shared" si="3"/>
        <v>4679.4296875</v>
      </c>
      <c r="W211" s="12"/>
      <c r="X211" s="13" t="e">
        <v>#N/A</v>
      </c>
      <c r="Y211" s="12"/>
    </row>
    <row r="212" spans="1:25">
      <c r="A212" s="8" t="s">
        <v>506</v>
      </c>
      <c r="B212" s="18" t="s">
        <v>111</v>
      </c>
      <c r="C212" s="18" t="s">
        <v>282</v>
      </c>
      <c r="D212" s="18" t="s">
        <v>397</v>
      </c>
      <c r="E212" s="18" t="s">
        <v>518</v>
      </c>
      <c r="F212" s="18" t="s">
        <v>517</v>
      </c>
      <c r="G212" s="18" t="s">
        <v>547</v>
      </c>
      <c r="H212" s="14" t="s">
        <v>291</v>
      </c>
      <c r="I212" s="14" t="s">
        <v>515</v>
      </c>
      <c r="J212" s="18" t="s">
        <v>506</v>
      </c>
      <c r="K212" s="18"/>
      <c r="L212" s="14"/>
      <c r="M212" s="14"/>
      <c r="N212" s="18"/>
      <c r="O212" s="18" t="s">
        <v>506</v>
      </c>
      <c r="P212" s="14"/>
      <c r="Q212" s="12"/>
      <c r="R212" s="15" t="s">
        <v>1498</v>
      </c>
      <c r="S212" s="17">
        <f>IFERROR(IF(I212="VINICIUS",VLOOKUP(C212,[1]Vinicius!A:E,5,0),IF(I212="GESSIVAN",VLOOKUP(C212,[1]Gessivan!B:G,5,0),IF(I212="THIAGO",VLOOKUP(C212,[1]Thiago!A:E,5,0),IF(I212="ELISABETE",VLOOKUP(C212,[1]Elisabete!A:E,5,0),"0")))),"CONFERIR")</f>
        <v>60000</v>
      </c>
      <c r="T212" s="16">
        <v>69648.6015625</v>
      </c>
      <c r="U212" s="15">
        <f>VLOOKUP(F212,[1]DE_PARA!$B$2:$C$9,2,0)+S212</f>
        <v>90000</v>
      </c>
      <c r="V212" s="15">
        <f t="shared" si="3"/>
        <v>20351.3984375</v>
      </c>
      <c r="W212" s="12"/>
      <c r="X212" s="13" t="e">
        <v>#N/A</v>
      </c>
      <c r="Y212" s="12"/>
    </row>
    <row r="213" spans="1:25">
      <c r="A213" s="8" t="s">
        <v>506</v>
      </c>
      <c r="B213" s="18" t="s">
        <v>111</v>
      </c>
      <c r="C213" s="18" t="s">
        <v>398</v>
      </c>
      <c r="D213" s="18" t="s">
        <v>397</v>
      </c>
      <c r="E213" s="18" t="s">
        <v>518</v>
      </c>
      <c r="F213" s="18" t="s">
        <v>517</v>
      </c>
      <c r="G213" s="18" t="s">
        <v>547</v>
      </c>
      <c r="H213" s="14" t="s">
        <v>291</v>
      </c>
      <c r="I213" s="14" t="s">
        <v>515</v>
      </c>
      <c r="J213" s="18" t="s">
        <v>506</v>
      </c>
      <c r="K213" s="18"/>
      <c r="L213" s="14"/>
      <c r="M213" s="14"/>
      <c r="N213" s="18"/>
      <c r="O213" s="18" t="s">
        <v>506</v>
      </c>
      <c r="P213" s="14"/>
      <c r="Q213" s="12"/>
      <c r="R213" s="15" t="s">
        <v>1498</v>
      </c>
      <c r="S213" s="17">
        <f>IFERROR(IF(I213="VINICIUS",VLOOKUP(C213,[1]Vinicius!A:E,5,0),IF(I213="GESSIVAN",VLOOKUP(C213,[1]Gessivan!B:G,5,0),IF(I213="THIAGO",VLOOKUP(C213,[1]Thiago!A:E,5,0),IF(I213="ELISABETE",VLOOKUP(C213,[1]Elisabete!A:E,5,0),"0")))),"CONFERIR")</f>
        <v>89462</v>
      </c>
      <c r="T213" s="16">
        <v>106996.796875</v>
      </c>
      <c r="U213" s="15">
        <f>VLOOKUP(F213,[1]DE_PARA!$B$2:$C$9,2,0)+S213</f>
        <v>119462</v>
      </c>
      <c r="V213" s="15">
        <f t="shared" si="3"/>
        <v>12465.203125</v>
      </c>
      <c r="W213" s="12"/>
      <c r="X213" s="13" t="e">
        <v>#N/A</v>
      </c>
      <c r="Y213" s="12"/>
    </row>
    <row r="214" spans="1:25">
      <c r="A214" s="8" t="s">
        <v>506</v>
      </c>
      <c r="B214" s="18" t="s">
        <v>111</v>
      </c>
      <c r="C214" s="18" t="s">
        <v>281</v>
      </c>
      <c r="D214" s="18" t="s">
        <v>397</v>
      </c>
      <c r="E214" s="18" t="s">
        <v>518</v>
      </c>
      <c r="F214" s="18" t="s">
        <v>517</v>
      </c>
      <c r="G214" s="18" t="s">
        <v>547</v>
      </c>
      <c r="H214" s="14" t="s">
        <v>291</v>
      </c>
      <c r="I214" s="14" t="s">
        <v>515</v>
      </c>
      <c r="J214" s="18" t="s">
        <v>506</v>
      </c>
      <c r="K214" s="18"/>
      <c r="L214" s="14"/>
      <c r="M214" s="14"/>
      <c r="N214" s="18"/>
      <c r="O214" s="18" t="s">
        <v>506</v>
      </c>
      <c r="P214" s="14"/>
      <c r="Q214" s="12"/>
      <c r="R214" s="15" t="s">
        <v>1498</v>
      </c>
      <c r="S214" s="17">
        <f>IFERROR(IF(I214="VINICIUS",VLOOKUP(C214,[1]Vinicius!A:E,5,0),IF(I214="GESSIVAN",VLOOKUP(C214,[1]Gessivan!B:G,5,0),IF(I214="THIAGO",VLOOKUP(C214,[1]Thiago!A:E,5,0),IF(I214="ELISABETE",VLOOKUP(C214,[1]Elisabete!A:E,5,0),"0")))),"CONFERIR")</f>
        <v>91000</v>
      </c>
      <c r="T214" s="16">
        <v>137215.71875</v>
      </c>
      <c r="U214" s="15">
        <f>VLOOKUP(F214,[1]DE_PARA!$B$2:$C$9,2,0)+S214</f>
        <v>121000</v>
      </c>
      <c r="V214" s="15">
        <f t="shared" si="3"/>
        <v>-16215.71875</v>
      </c>
      <c r="W214" s="12"/>
      <c r="X214" s="13" t="e">
        <v>#N/A</v>
      </c>
      <c r="Y214" s="12"/>
    </row>
    <row r="215" spans="1:25">
      <c r="A215" s="8" t="s">
        <v>506</v>
      </c>
      <c r="B215" s="18" t="s">
        <v>111</v>
      </c>
      <c r="C215" s="18" t="s">
        <v>285</v>
      </c>
      <c r="D215" s="18" t="s">
        <v>397</v>
      </c>
      <c r="E215" s="18" t="s">
        <v>518</v>
      </c>
      <c r="F215" s="18" t="s">
        <v>517</v>
      </c>
      <c r="G215" s="18" t="s">
        <v>547</v>
      </c>
      <c r="H215" s="14" t="s">
        <v>291</v>
      </c>
      <c r="I215" s="14" t="s">
        <v>515</v>
      </c>
      <c r="J215" s="18" t="s">
        <v>506</v>
      </c>
      <c r="K215" s="18"/>
      <c r="L215" s="14"/>
      <c r="M215" s="14"/>
      <c r="N215" s="18"/>
      <c r="O215" s="18" t="s">
        <v>506</v>
      </c>
      <c r="P215" s="14"/>
      <c r="Q215" s="12"/>
      <c r="R215" s="15" t="s">
        <v>1498</v>
      </c>
      <c r="S215" s="17">
        <f>IFERROR(IF(I215="VINICIUS",VLOOKUP(C215,[1]Vinicius!A:E,5,0),IF(I215="GESSIVAN",VLOOKUP(C215,[1]Gessivan!B:G,5,0),IF(I215="THIAGO",VLOOKUP(C215,[1]Thiago!A:E,5,0),IF(I215="ELISABETE",VLOOKUP(C215,[1]Elisabete!A:E,5,0),"0")))),"CONFERIR")</f>
        <v>61000</v>
      </c>
      <c r="T215" s="16">
        <v>91276.34375</v>
      </c>
      <c r="U215" s="15">
        <f>VLOOKUP(F215,[1]DE_PARA!$B$2:$C$9,2,0)+S215</f>
        <v>91000</v>
      </c>
      <c r="V215" s="15">
        <f t="shared" si="3"/>
        <v>-276.34375</v>
      </c>
      <c r="W215" s="12"/>
      <c r="X215" s="13" t="e">
        <v>#N/A</v>
      </c>
      <c r="Y215" s="12"/>
    </row>
    <row r="216" spans="1:25">
      <c r="A216" s="8" t="s">
        <v>506</v>
      </c>
      <c r="B216" s="18" t="s">
        <v>111</v>
      </c>
      <c r="C216" s="18" t="s">
        <v>284</v>
      </c>
      <c r="D216" s="18" t="s">
        <v>397</v>
      </c>
      <c r="E216" s="18" t="s">
        <v>518</v>
      </c>
      <c r="F216" s="18" t="s">
        <v>517</v>
      </c>
      <c r="G216" s="18" t="s">
        <v>547</v>
      </c>
      <c r="H216" s="14" t="s">
        <v>291</v>
      </c>
      <c r="I216" s="14" t="s">
        <v>515</v>
      </c>
      <c r="J216" s="18" t="s">
        <v>506</v>
      </c>
      <c r="K216" s="18"/>
      <c r="L216" s="14"/>
      <c r="M216" s="14"/>
      <c r="N216" s="18"/>
      <c r="O216" s="18" t="s">
        <v>506</v>
      </c>
      <c r="P216" s="14"/>
      <c r="Q216" s="12"/>
      <c r="R216" s="15" t="s">
        <v>1498</v>
      </c>
      <c r="S216" s="17">
        <f>IFERROR(IF(I216="VINICIUS",VLOOKUP(C216,[1]Vinicius!A:E,5,0),IF(I216="GESSIVAN",VLOOKUP(C216,[1]Gessivan!B:G,5,0),IF(I216="THIAGO",VLOOKUP(C216,[1]Thiago!A:E,5,0),IF(I216="ELISABETE",VLOOKUP(C216,[1]Elisabete!A:E,5,0),"0")))),"CONFERIR")</f>
        <v>60000</v>
      </c>
      <c r="T216" s="16">
        <v>96335.6015625</v>
      </c>
      <c r="U216" s="15">
        <f>VLOOKUP(F216,[1]DE_PARA!$B$2:$C$9,2,0)+S216</f>
        <v>90000</v>
      </c>
      <c r="V216" s="15">
        <f t="shared" si="3"/>
        <v>-6335.6015625</v>
      </c>
      <c r="W216" s="12"/>
      <c r="X216" s="13" t="e">
        <v>#N/A</v>
      </c>
      <c r="Y216" s="12"/>
    </row>
    <row r="217" spans="1:25">
      <c r="A217" s="8" t="s">
        <v>506</v>
      </c>
      <c r="B217" s="18" t="s">
        <v>168</v>
      </c>
      <c r="C217" s="18" t="s">
        <v>399</v>
      </c>
      <c r="D217" s="18" t="s">
        <v>400</v>
      </c>
      <c r="E217" s="18" t="s">
        <v>568</v>
      </c>
      <c r="F217" s="18" t="s">
        <v>504</v>
      </c>
      <c r="G217" s="29" t="s">
        <v>530</v>
      </c>
      <c r="H217" s="14" t="s">
        <v>291</v>
      </c>
      <c r="I217" s="14" t="s">
        <v>525</v>
      </c>
      <c r="J217" s="18" t="s">
        <v>506</v>
      </c>
      <c r="K217" s="18"/>
      <c r="L217" s="14"/>
      <c r="M217" s="14"/>
      <c r="N217" s="18"/>
      <c r="O217" s="18" t="s">
        <v>506</v>
      </c>
      <c r="P217" s="14"/>
      <c r="Q217" s="12"/>
      <c r="R217" s="15" t="s">
        <v>1498</v>
      </c>
      <c r="S217" s="17">
        <f>IFERROR(IF(I217="VINICIUS",VLOOKUP(C217,[1]Vinicius!A:E,5,0),IF(I217="GESSIVAN",VLOOKUP(C217,[1]Gessivan!B:G,5,0),IF(I217="THIAGO",VLOOKUP(C217,[1]Thiago!A:E,5,0),IF(I217="ELISABETE",VLOOKUP(C217,[1]Elisabete!A:E,5,0),"0")))),"CONFERIR")</f>
        <v>25034</v>
      </c>
      <c r="T217" s="16">
        <v>38750.19921875</v>
      </c>
      <c r="U217" s="15">
        <f>VLOOKUP(F217,[1]DE_PARA!$B$2:$C$9,2,0)+S217</f>
        <v>35034</v>
      </c>
      <c r="V217" s="15">
        <f t="shared" si="3"/>
        <v>-3716.19921875</v>
      </c>
      <c r="W217" s="14" t="s">
        <v>572</v>
      </c>
      <c r="X217" s="13" t="s">
        <v>529</v>
      </c>
      <c r="Y217" s="12" t="s">
        <v>529</v>
      </c>
    </row>
    <row r="218" spans="1:25">
      <c r="A218" s="8" t="s">
        <v>506</v>
      </c>
      <c r="B218" s="18" t="s">
        <v>168</v>
      </c>
      <c r="C218" s="18" t="s">
        <v>401</v>
      </c>
      <c r="D218" s="18" t="s">
        <v>400</v>
      </c>
      <c r="E218" s="18" t="s">
        <v>537</v>
      </c>
      <c r="F218" s="18" t="s">
        <v>504</v>
      </c>
      <c r="G218" s="29" t="s">
        <v>530</v>
      </c>
      <c r="H218" s="14" t="s">
        <v>291</v>
      </c>
      <c r="I218" s="14" t="s">
        <v>525</v>
      </c>
      <c r="J218" s="18" t="s">
        <v>506</v>
      </c>
      <c r="K218" s="18"/>
      <c r="L218" s="14"/>
      <c r="M218" s="14"/>
      <c r="N218" s="18"/>
      <c r="O218" s="18" t="s">
        <v>506</v>
      </c>
      <c r="P218" s="14"/>
      <c r="Q218" s="12"/>
      <c r="R218" s="15" t="s">
        <v>1498</v>
      </c>
      <c r="S218" s="17">
        <f>IFERROR(IF(I218="VINICIUS",VLOOKUP(C218,[1]Vinicius!A:E,5,0),IF(I218="GESSIVAN",VLOOKUP(C218,[1]Gessivan!B:G,5,0),IF(I218="THIAGO",VLOOKUP(C218,[1]Thiago!A:E,5,0),IF(I218="ELISABETE",VLOOKUP(C218,[1]Elisabete!A:E,5,0),"0")))),"CONFERIR")</f>
        <v>20766</v>
      </c>
      <c r="T218" s="16">
        <v>31754</v>
      </c>
      <c r="U218" s="15">
        <f>VLOOKUP(F218,[1]DE_PARA!$B$2:$C$9,2,0)+S218</f>
        <v>30766</v>
      </c>
      <c r="V218" s="15">
        <f t="shared" si="3"/>
        <v>-988</v>
      </c>
      <c r="W218" s="14"/>
      <c r="X218" s="13"/>
      <c r="Y218" s="12"/>
    </row>
    <row r="219" spans="1:25">
      <c r="A219" s="8" t="s">
        <v>506</v>
      </c>
      <c r="B219" s="18" t="s">
        <v>168</v>
      </c>
      <c r="C219" s="18" t="s">
        <v>402</v>
      </c>
      <c r="D219" s="18" t="s">
        <v>400</v>
      </c>
      <c r="E219" s="18" t="s">
        <v>571</v>
      </c>
      <c r="F219" s="18" t="s">
        <v>526</v>
      </c>
      <c r="G219" s="29" t="s">
        <v>530</v>
      </c>
      <c r="H219" s="14" t="s">
        <v>291</v>
      </c>
      <c r="I219" s="14" t="s">
        <v>525</v>
      </c>
      <c r="J219" s="18" t="s">
        <v>506</v>
      </c>
      <c r="K219" s="18"/>
      <c r="L219" s="14"/>
      <c r="M219" s="14"/>
      <c r="N219" s="18"/>
      <c r="O219" s="18" t="s">
        <v>506</v>
      </c>
      <c r="P219" s="14"/>
      <c r="Q219" s="12"/>
      <c r="R219" s="15" t="s">
        <v>1498</v>
      </c>
      <c r="S219" s="17">
        <f>IFERROR(IF(I219="VINICIUS",VLOOKUP(C219,[1]Vinicius!A:E,5,0),IF(I219="GESSIVAN",VLOOKUP(C219,[1]Gessivan!B:G,5,0),IF(I219="THIAGO",VLOOKUP(C219,[1]Thiago!A:E,5,0),IF(I219="ELISABETE",VLOOKUP(C219,[1]Elisabete!A:E,5,0),"0")))),"CONFERIR")</f>
        <v>22179</v>
      </c>
      <c r="T219" s="16">
        <v>30655</v>
      </c>
      <c r="U219" s="15">
        <f>VLOOKUP(F219,[1]DE_PARA!$B$2:$C$9,2,0)+S219</f>
        <v>32179</v>
      </c>
      <c r="V219" s="15">
        <f t="shared" si="3"/>
        <v>1524</v>
      </c>
      <c r="W219" s="14"/>
      <c r="X219" s="13"/>
      <c r="Y219" s="12"/>
    </row>
    <row r="220" spans="1:25">
      <c r="A220" s="8" t="s">
        <v>506</v>
      </c>
      <c r="B220" s="18" t="s">
        <v>168</v>
      </c>
      <c r="C220" s="18" t="s">
        <v>403</v>
      </c>
      <c r="D220" s="18" t="s">
        <v>400</v>
      </c>
      <c r="E220" s="18" t="s">
        <v>567</v>
      </c>
      <c r="F220" s="18" t="s">
        <v>517</v>
      </c>
      <c r="G220" s="29" t="s">
        <v>566</v>
      </c>
      <c r="H220" s="14" t="s">
        <v>291</v>
      </c>
      <c r="I220" s="14" t="s">
        <v>515</v>
      </c>
      <c r="J220" s="18" t="s">
        <v>506</v>
      </c>
      <c r="K220" s="18"/>
      <c r="L220" s="14"/>
      <c r="M220" s="14"/>
      <c r="N220" s="18"/>
      <c r="O220" s="18" t="s">
        <v>506</v>
      </c>
      <c r="P220" s="14"/>
      <c r="Q220" s="12"/>
      <c r="R220" s="15" t="s">
        <v>1498</v>
      </c>
      <c r="S220" s="17">
        <f>IFERROR(IF(I220="VINICIUS",VLOOKUP(C220,[1]Vinicius!A:E,5,0),IF(I220="GESSIVAN",VLOOKUP(C220,[1]Gessivan!B:G,5,0),IF(I220="THIAGO",VLOOKUP(C220,[1]Thiago!A:E,5,0),IF(I220="ELISABETE",VLOOKUP(C220,[1]Elisabete!A:E,5,0),"0")))),"CONFERIR")</f>
        <v>60000</v>
      </c>
      <c r="T220" s="16">
        <v>83051.1015625</v>
      </c>
      <c r="U220" s="15">
        <f>VLOOKUP(F220,[1]DE_PARA!$B$2:$C$9,2,0)+S220</f>
        <v>90000</v>
      </c>
      <c r="V220" s="15">
        <f t="shared" si="3"/>
        <v>6948.8984375</v>
      </c>
      <c r="W220" s="12"/>
      <c r="X220" s="13" t="e">
        <v>#N/A</v>
      </c>
      <c r="Y220" s="12"/>
    </row>
    <row r="221" spans="1:25">
      <c r="A221" s="8" t="s">
        <v>506</v>
      </c>
      <c r="B221" s="18" t="s">
        <v>168</v>
      </c>
      <c r="C221" s="18" t="s">
        <v>227</v>
      </c>
      <c r="D221" s="18" t="s">
        <v>400</v>
      </c>
      <c r="E221" s="18" t="s">
        <v>567</v>
      </c>
      <c r="F221" s="18" t="s">
        <v>517</v>
      </c>
      <c r="G221" s="29" t="s">
        <v>566</v>
      </c>
      <c r="H221" s="14" t="s">
        <v>291</v>
      </c>
      <c r="I221" s="14" t="s">
        <v>515</v>
      </c>
      <c r="J221" s="18" t="s">
        <v>506</v>
      </c>
      <c r="K221" s="18"/>
      <c r="L221" s="14"/>
      <c r="M221" s="14"/>
      <c r="N221" s="18"/>
      <c r="O221" s="18" t="s">
        <v>506</v>
      </c>
      <c r="Q221" s="12"/>
      <c r="R221" s="15" t="s">
        <v>1498</v>
      </c>
      <c r="S221" s="17">
        <f>IFERROR(IF(I221="VINICIUS",VLOOKUP(C221,[1]Vinicius!A:E,5,0),IF(I221="GESSIVAN",VLOOKUP(C221,[1]Gessivan!B:G,5,0),IF(I221="THIAGO",VLOOKUP(C221,[1]Thiago!A:E,5,0),IF(I221="ELISABETE",VLOOKUP(C221,[1]Elisabete!A:E,5,0),"0")))),"CONFERIR")</f>
        <v>60500</v>
      </c>
      <c r="T221" s="16">
        <v>82546</v>
      </c>
      <c r="U221" s="15">
        <f>VLOOKUP(F221,[1]DE_PARA!$B$2:$C$9,2,0)+S221</f>
        <v>90500</v>
      </c>
      <c r="V221" s="15">
        <f t="shared" si="3"/>
        <v>7954</v>
      </c>
      <c r="W221" s="12"/>
      <c r="X221" s="13" t="e">
        <v>#N/A</v>
      </c>
      <c r="Y221" s="12"/>
    </row>
    <row r="222" spans="1:25">
      <c r="A222" s="8" t="s">
        <v>506</v>
      </c>
      <c r="B222" s="18" t="s">
        <v>168</v>
      </c>
      <c r="C222" s="18" t="s">
        <v>404</v>
      </c>
      <c r="D222" s="18" t="s">
        <v>400</v>
      </c>
      <c r="E222" s="18" t="s">
        <v>567</v>
      </c>
      <c r="F222" s="18" t="s">
        <v>517</v>
      </c>
      <c r="G222" s="29" t="s">
        <v>566</v>
      </c>
      <c r="H222" s="14" t="s">
        <v>291</v>
      </c>
      <c r="I222" s="14" t="s">
        <v>515</v>
      </c>
      <c r="J222" s="18" t="s">
        <v>506</v>
      </c>
      <c r="K222" s="18"/>
      <c r="L222" s="14"/>
      <c r="M222" s="14"/>
      <c r="N222" s="18"/>
      <c r="O222" s="18" t="s">
        <v>506</v>
      </c>
      <c r="P222" s="14"/>
      <c r="Q222" s="12"/>
      <c r="R222" s="15" t="s">
        <v>1498</v>
      </c>
      <c r="S222" s="17">
        <f>IFERROR(IF(I222="VINICIUS",VLOOKUP(C222,[1]Vinicius!A:E,5,0),IF(I222="GESSIVAN",VLOOKUP(C222,[1]Gessivan!B:G,5,0),IF(I222="THIAGO",VLOOKUP(C222,[1]Thiago!A:E,5,0),IF(I222="ELISABETE",VLOOKUP(C222,[1]Elisabete!A:E,5,0),"0")))),"CONFERIR")</f>
        <v>30357</v>
      </c>
      <c r="T222" s="16">
        <v>58103.7578125</v>
      </c>
      <c r="U222" s="15">
        <f>VLOOKUP(F222,[1]DE_PARA!$B$2:$C$9,2,0)+S222</f>
        <v>60357</v>
      </c>
      <c r="V222" s="15">
        <f t="shared" si="3"/>
        <v>2253.2421875</v>
      </c>
      <c r="W222" s="12"/>
      <c r="X222" s="13" t="e">
        <v>#N/A</v>
      </c>
      <c r="Y222" s="12"/>
    </row>
    <row r="223" spans="1:25">
      <c r="A223" s="8" t="s">
        <v>506</v>
      </c>
      <c r="B223" s="18" t="s">
        <v>168</v>
      </c>
      <c r="C223" s="18" t="s">
        <v>405</v>
      </c>
      <c r="D223" s="18" t="s">
        <v>400</v>
      </c>
      <c r="E223" s="18" t="s">
        <v>567</v>
      </c>
      <c r="F223" s="18" t="s">
        <v>517</v>
      </c>
      <c r="G223" s="29" t="s">
        <v>566</v>
      </c>
      <c r="H223" s="14" t="s">
        <v>291</v>
      </c>
      <c r="I223" s="14" t="s">
        <v>515</v>
      </c>
      <c r="J223" s="18" t="s">
        <v>506</v>
      </c>
      <c r="K223" s="18"/>
      <c r="L223" s="14"/>
      <c r="M223" s="14"/>
      <c r="N223" s="18"/>
      <c r="O223" s="18" t="s">
        <v>506</v>
      </c>
      <c r="P223" s="14"/>
      <c r="Q223" s="12"/>
      <c r="R223" s="15" t="s">
        <v>1498</v>
      </c>
      <c r="S223" s="17">
        <f>IFERROR(IF(I223="VINICIUS",VLOOKUP(C223,[1]Vinicius!A:E,5,0),IF(I223="GESSIVAN",VLOOKUP(C223,[1]Gessivan!B:G,5,0),IF(I223="THIAGO",VLOOKUP(C223,[1]Thiago!A:E,5,0),IF(I223="ELISABETE",VLOOKUP(C223,[1]Elisabete!A:E,5,0),"0")))),"CONFERIR")</f>
        <v>60000</v>
      </c>
      <c r="T223" s="16">
        <v>76875.203125</v>
      </c>
      <c r="U223" s="15">
        <f>VLOOKUP(F223,[1]DE_PARA!$B$2:$C$9,2,0)+S223</f>
        <v>90000</v>
      </c>
      <c r="V223" s="15">
        <f t="shared" si="3"/>
        <v>13124.796875</v>
      </c>
      <c r="W223" s="12"/>
      <c r="X223" s="13" t="e">
        <v>#N/A</v>
      </c>
      <c r="Y223" s="12"/>
    </row>
    <row r="224" spans="1:25">
      <c r="A224" s="8" t="s">
        <v>506</v>
      </c>
      <c r="B224" s="18" t="s">
        <v>168</v>
      </c>
      <c r="C224" s="18" t="s">
        <v>225</v>
      </c>
      <c r="D224" s="18" t="s">
        <v>400</v>
      </c>
      <c r="E224" s="18" t="s">
        <v>567</v>
      </c>
      <c r="F224" s="18" t="s">
        <v>517</v>
      </c>
      <c r="G224" s="29" t="s">
        <v>566</v>
      </c>
      <c r="H224" s="14" t="s">
        <v>291</v>
      </c>
      <c r="I224" s="14" t="s">
        <v>515</v>
      </c>
      <c r="J224" s="18" t="s">
        <v>506</v>
      </c>
      <c r="K224" s="18"/>
      <c r="L224" s="14"/>
      <c r="M224" s="14"/>
      <c r="N224" s="18"/>
      <c r="O224" s="18" t="s">
        <v>506</v>
      </c>
      <c r="P224" s="14"/>
      <c r="Q224" s="12"/>
      <c r="R224" s="15" t="s">
        <v>1498</v>
      </c>
      <c r="S224" s="17">
        <f>IFERROR(IF(I224="VINICIUS",VLOOKUP(C224,[1]Vinicius!A:E,5,0),IF(I224="GESSIVAN",VLOOKUP(C224,[1]Gessivan!B:G,5,0),IF(I224="THIAGO",VLOOKUP(C224,[1]Thiago!A:E,5,0),IF(I224="ELISABETE",VLOOKUP(C224,[1]Elisabete!A:E,5,0),"0")))),"CONFERIR")</f>
        <v>60600</v>
      </c>
      <c r="T224" s="16">
        <v>85435.5</v>
      </c>
      <c r="U224" s="15">
        <f>VLOOKUP(F224,[1]DE_PARA!$B$2:$C$9,2,0)+S224</f>
        <v>90600</v>
      </c>
      <c r="V224" s="15">
        <f t="shared" si="3"/>
        <v>5164.5</v>
      </c>
      <c r="W224" s="12"/>
      <c r="X224" s="13" t="e">
        <v>#N/A</v>
      </c>
      <c r="Y224" s="12"/>
    </row>
    <row r="225" spans="1:25">
      <c r="A225" s="8" t="s">
        <v>500</v>
      </c>
      <c r="B225" s="18" t="s">
        <v>168</v>
      </c>
      <c r="C225" s="18" t="s">
        <v>408</v>
      </c>
      <c r="D225" s="18" t="s">
        <v>400</v>
      </c>
      <c r="E225" s="18" t="s">
        <v>568</v>
      </c>
      <c r="F225" s="18" t="s">
        <v>504</v>
      </c>
      <c r="G225" s="29" t="s">
        <v>530</v>
      </c>
      <c r="H225" s="14" t="s">
        <v>291</v>
      </c>
      <c r="I225" s="14" t="s">
        <v>525</v>
      </c>
      <c r="J225" s="18" t="s">
        <v>506</v>
      </c>
      <c r="K225" s="18"/>
      <c r="L225" s="14"/>
      <c r="M225" s="14"/>
      <c r="N225" s="18"/>
      <c r="O225" s="18" t="s">
        <v>506</v>
      </c>
      <c r="P225" s="14"/>
      <c r="Q225" s="12"/>
      <c r="R225" s="15" t="s">
        <v>1498</v>
      </c>
      <c r="S225" s="17">
        <f>IFERROR(IF(I225="VINICIUS",VLOOKUP(C225,[1]Vinicius!A:E,5,0),IF(I225="GESSIVAN",VLOOKUP(C225,[1]Gessivan!B:G,5,0),IF(I225="THIAGO",VLOOKUP(C225,[1]Thiago!A:E,5,0),IF(I225="ELISABETE",VLOOKUP(C225,[1]Elisabete!A:E,5,0),"0")))),"CONFERIR")</f>
        <v>26140</v>
      </c>
      <c r="T225" s="16">
        <v>33126.671875</v>
      </c>
      <c r="U225" s="15">
        <f>VLOOKUP(F225,[1]DE_PARA!$B$2:$C$9,2,0)+S225</f>
        <v>36140</v>
      </c>
      <c r="V225" s="15">
        <f t="shared" si="3"/>
        <v>3013.328125</v>
      </c>
      <c r="W225" s="14" t="s">
        <v>570</v>
      </c>
      <c r="X225" s="13" t="s">
        <v>529</v>
      </c>
      <c r="Y225" s="12" t="s">
        <v>529</v>
      </c>
    </row>
    <row r="226" spans="1:25">
      <c r="A226" s="8" t="s">
        <v>506</v>
      </c>
      <c r="B226" s="18" t="s">
        <v>168</v>
      </c>
      <c r="C226" s="18" t="s">
        <v>409</v>
      </c>
      <c r="D226" s="18" t="s">
        <v>400</v>
      </c>
      <c r="E226" s="18" t="s">
        <v>568</v>
      </c>
      <c r="F226" s="18" t="s">
        <v>504</v>
      </c>
      <c r="G226" s="29" t="s">
        <v>530</v>
      </c>
      <c r="H226" s="14" t="s">
        <v>291</v>
      </c>
      <c r="I226" s="14" t="s">
        <v>525</v>
      </c>
      <c r="J226" s="18" t="s">
        <v>506</v>
      </c>
      <c r="K226" s="18"/>
      <c r="L226" s="14"/>
      <c r="M226" s="14"/>
      <c r="N226" s="18"/>
      <c r="O226" s="18" t="s">
        <v>506</v>
      </c>
      <c r="P226" s="14"/>
      <c r="Q226" s="12"/>
      <c r="R226" s="15" t="s">
        <v>1498</v>
      </c>
      <c r="S226" s="17">
        <f>IFERROR(IF(I226="VINICIUS",VLOOKUP(C226,[1]Vinicius!A:E,5,0),IF(I226="GESSIVAN",VLOOKUP(C226,[1]Gessivan!B:G,5,0),IF(I226="THIAGO",VLOOKUP(C226,[1]Thiago!A:E,5,0),IF(I226="ELISABETE",VLOOKUP(C226,[1]Elisabete!A:E,5,0),"0")))),"CONFERIR")</f>
        <v>28099</v>
      </c>
      <c r="T226" s="16">
        <v>36869.3984375</v>
      </c>
      <c r="U226" s="15">
        <f>VLOOKUP(F226,[1]DE_PARA!$B$2:$C$9,2,0)+S226</f>
        <v>38099</v>
      </c>
      <c r="V226" s="15">
        <f t="shared" si="3"/>
        <v>1229.6015625</v>
      </c>
      <c r="W226" s="14" t="s">
        <v>569</v>
      </c>
      <c r="X226" s="13" t="s">
        <v>529</v>
      </c>
      <c r="Y226" s="12" t="s">
        <v>529</v>
      </c>
    </row>
    <row r="227" spans="1:25">
      <c r="A227" s="8" t="s">
        <v>506</v>
      </c>
      <c r="B227" s="18" t="s">
        <v>168</v>
      </c>
      <c r="C227" s="18" t="s">
        <v>410</v>
      </c>
      <c r="D227" s="18" t="s">
        <v>400</v>
      </c>
      <c r="E227" s="18" t="s">
        <v>568</v>
      </c>
      <c r="F227" s="18" t="s">
        <v>504</v>
      </c>
      <c r="G227" s="29" t="s">
        <v>530</v>
      </c>
      <c r="H227" s="14" t="s">
        <v>291</v>
      </c>
      <c r="I227" s="14" t="s">
        <v>525</v>
      </c>
      <c r="J227" s="18" t="s">
        <v>506</v>
      </c>
      <c r="K227" s="18"/>
      <c r="L227" s="14"/>
      <c r="M227" s="14"/>
      <c r="N227" s="18"/>
      <c r="O227" s="18" t="s">
        <v>506</v>
      </c>
      <c r="P227" s="14"/>
      <c r="Q227" s="12"/>
      <c r="R227" s="15" t="s">
        <v>1498</v>
      </c>
      <c r="S227" s="17">
        <f>IFERROR(IF(I227="VINICIUS",VLOOKUP(C227,[1]Vinicius!A:E,5,0),IF(I227="GESSIVAN",VLOOKUP(C227,[1]Gessivan!B:G,5,0),IF(I227="THIAGO",VLOOKUP(C227,[1]Thiago!A:E,5,0),IF(I227="ELISABETE",VLOOKUP(C227,[1]Elisabete!A:E,5,0),"0")))),"CONFERIR")</f>
        <v>35229</v>
      </c>
      <c r="T227" s="16">
        <v>39184.13671875</v>
      </c>
      <c r="U227" s="15">
        <f>VLOOKUP(F227,[1]DE_PARA!$B$2:$C$9,2,0)+S227</f>
        <v>45229</v>
      </c>
      <c r="V227" s="15">
        <f t="shared" si="3"/>
        <v>6044.86328125</v>
      </c>
      <c r="W227" s="14"/>
      <c r="X227" s="13" t="s">
        <v>529</v>
      </c>
      <c r="Y227" s="12" t="s">
        <v>529</v>
      </c>
    </row>
    <row r="228" spans="1:25">
      <c r="A228" s="8" t="s">
        <v>506</v>
      </c>
      <c r="B228" s="18" t="s">
        <v>168</v>
      </c>
      <c r="C228" s="18" t="s">
        <v>411</v>
      </c>
      <c r="D228" s="18" t="s">
        <v>400</v>
      </c>
      <c r="E228" s="18" t="s">
        <v>567</v>
      </c>
      <c r="F228" s="18" t="s">
        <v>517</v>
      </c>
      <c r="G228" s="29" t="s">
        <v>566</v>
      </c>
      <c r="H228" s="14" t="s">
        <v>291</v>
      </c>
      <c r="I228" s="14" t="s">
        <v>515</v>
      </c>
      <c r="J228" s="18" t="s">
        <v>506</v>
      </c>
      <c r="K228" s="18"/>
      <c r="L228" s="14"/>
      <c r="M228" s="14"/>
      <c r="N228" s="18"/>
      <c r="O228" s="18" t="s">
        <v>506</v>
      </c>
      <c r="P228" s="14"/>
      <c r="Q228" s="12"/>
      <c r="R228" s="15" t="s">
        <v>1498</v>
      </c>
      <c r="S228" s="17">
        <f>IFERROR(IF(I228="VINICIUS",VLOOKUP(C228,[1]Vinicius!A:E,5,0),IF(I228="GESSIVAN",VLOOKUP(C228,[1]Gessivan!B:G,5,0),IF(I228="THIAGO",VLOOKUP(C228,[1]Thiago!A:E,5,0),IF(I228="ELISABETE",VLOOKUP(C228,[1]Elisabete!A:E,5,0),"0")))),"CONFERIR")</f>
        <v>30600</v>
      </c>
      <c r="T228" s="16">
        <v>63046.5</v>
      </c>
      <c r="U228" s="15">
        <f>VLOOKUP(F228,[1]DE_PARA!$B$2:$C$9,2,0)+S228</f>
        <v>60600</v>
      </c>
      <c r="V228" s="15">
        <f t="shared" si="3"/>
        <v>-2446.5</v>
      </c>
      <c r="W228" s="12"/>
      <c r="X228" s="13" t="e">
        <v>#N/A</v>
      </c>
      <c r="Y228" s="12"/>
    </row>
    <row r="229" spans="1:25">
      <c r="A229" s="8" t="s">
        <v>506</v>
      </c>
      <c r="B229" s="18" t="s">
        <v>168</v>
      </c>
      <c r="C229" s="18" t="s">
        <v>406</v>
      </c>
      <c r="D229" s="18" t="s">
        <v>400</v>
      </c>
      <c r="E229" s="18" t="s">
        <v>567</v>
      </c>
      <c r="F229" s="18" t="s">
        <v>517</v>
      </c>
      <c r="G229" s="29" t="s">
        <v>566</v>
      </c>
      <c r="H229" s="14" t="s">
        <v>291</v>
      </c>
      <c r="I229" s="14" t="s">
        <v>515</v>
      </c>
      <c r="J229" s="18" t="s">
        <v>506</v>
      </c>
      <c r="K229" s="18"/>
      <c r="L229" s="14"/>
      <c r="M229" s="14"/>
      <c r="N229" s="18"/>
      <c r="O229" s="18" t="s">
        <v>506</v>
      </c>
      <c r="P229" s="14"/>
      <c r="Q229" s="12"/>
      <c r="R229" s="15" t="s">
        <v>1498</v>
      </c>
      <c r="S229" s="17">
        <f>IFERROR(IF(I229="VINICIUS",VLOOKUP(C229,[1]Vinicius!A:E,5,0),IF(I229="GESSIVAN",VLOOKUP(C229,[1]Gessivan!B:G,5,0),IF(I229="THIAGO",VLOOKUP(C229,[1]Thiago!A:E,5,0),IF(I229="ELISABETE",VLOOKUP(C229,[1]Elisabete!A:E,5,0),"0")))),"CONFERIR")</f>
        <v>60000</v>
      </c>
      <c r="T229" s="16">
        <v>78832.8984375</v>
      </c>
      <c r="U229" s="15">
        <f>VLOOKUP(F229,[1]DE_PARA!$B$2:$C$9,2,0)+S229</f>
        <v>90000</v>
      </c>
      <c r="V229" s="15">
        <f t="shared" si="3"/>
        <v>11167.1015625</v>
      </c>
      <c r="W229" s="12"/>
      <c r="X229" s="13" t="s">
        <v>499</v>
      </c>
      <c r="Y229" s="12"/>
    </row>
    <row r="230" spans="1:25">
      <c r="A230" s="8" t="s">
        <v>506</v>
      </c>
      <c r="B230" s="18" t="s">
        <v>168</v>
      </c>
      <c r="C230" s="18" t="s">
        <v>407</v>
      </c>
      <c r="D230" s="18" t="s">
        <v>400</v>
      </c>
      <c r="E230" s="18" t="s">
        <v>568</v>
      </c>
      <c r="F230" s="18" t="s">
        <v>504</v>
      </c>
      <c r="G230" s="29" t="s">
        <v>530</v>
      </c>
      <c r="H230" s="14" t="s">
        <v>291</v>
      </c>
      <c r="I230" s="14" t="s">
        <v>525</v>
      </c>
      <c r="J230" s="18" t="s">
        <v>506</v>
      </c>
      <c r="K230" s="18"/>
      <c r="L230" s="14"/>
      <c r="M230" s="14"/>
      <c r="N230" s="18"/>
      <c r="O230" s="18" t="s">
        <v>506</v>
      </c>
      <c r="P230" s="14"/>
      <c r="Q230" s="12"/>
      <c r="R230" s="15" t="s">
        <v>1498</v>
      </c>
      <c r="S230" s="17">
        <f>IFERROR(IF(I230="VINICIUS",VLOOKUP(C230,[1]Vinicius!A:E,5,0),IF(I230="GESSIVAN",VLOOKUP(C230,[1]Gessivan!B:G,5,0),IF(I230="THIAGO",VLOOKUP(C230,[1]Thiago!A:E,5,0),IF(I230="ELISABETE",VLOOKUP(C230,[1]Elisabete!A:E,5,0),"0")))),"CONFERIR")</f>
        <v>28162</v>
      </c>
      <c r="T230" s="16">
        <v>35712.32421875</v>
      </c>
      <c r="U230" s="15">
        <f>VLOOKUP(F230,[1]DE_PARA!$B$2:$C$9,2,0)+S230</f>
        <v>38162</v>
      </c>
      <c r="V230" s="15">
        <f t="shared" si="3"/>
        <v>2449.67578125</v>
      </c>
      <c r="W230" s="14"/>
      <c r="X230" s="13" t="s">
        <v>529</v>
      </c>
      <c r="Y230" s="12" t="s">
        <v>529</v>
      </c>
    </row>
    <row r="231" spans="1:25">
      <c r="A231" s="8" t="s">
        <v>506</v>
      </c>
      <c r="B231" s="18" t="s">
        <v>456</v>
      </c>
      <c r="C231" s="18" t="s">
        <v>461</v>
      </c>
      <c r="D231" s="18" t="s">
        <v>458</v>
      </c>
      <c r="E231" s="18" t="s">
        <v>527</v>
      </c>
      <c r="F231" s="18" t="s">
        <v>526</v>
      </c>
      <c r="G231" s="18" t="s">
        <v>73</v>
      </c>
      <c r="H231" s="14" t="s">
        <v>295</v>
      </c>
      <c r="I231" s="14" t="s">
        <v>525</v>
      </c>
      <c r="J231" s="18" t="s">
        <v>506</v>
      </c>
      <c r="K231" s="18"/>
      <c r="L231" s="14"/>
      <c r="M231" s="14"/>
      <c r="N231" s="18"/>
      <c r="O231" s="18" t="s">
        <v>506</v>
      </c>
      <c r="P231" s="21"/>
      <c r="Q231" s="12"/>
      <c r="R231" s="15" t="s">
        <v>1498</v>
      </c>
      <c r="S231" s="17">
        <f>IFERROR(IF(I231="VINICIUS",VLOOKUP(C231,[1]Vinicius!A:E,5,0),IF(I231="GESSIVAN",VLOOKUP(C231,[1]Gessivan!B:G,5,0),IF(I231="THIAGO",VLOOKUP(C231,[1]Thiago!A:E,5,0),IF(I231="ELISABETE",VLOOKUP(C231,[1]Elisabete!A:E,5,0),"0")))),"CONFERIR")</f>
        <v>3000</v>
      </c>
      <c r="T231" s="16">
        <v>9816.32421875</v>
      </c>
      <c r="U231" s="15">
        <f>VLOOKUP(F231,[1]DE_PARA!$B$2:$C$9,2,0)+S231</f>
        <v>13000</v>
      </c>
      <c r="V231" s="15">
        <f t="shared" si="3"/>
        <v>3183.67578125</v>
      </c>
      <c r="W231" s="14" t="s">
        <v>534</v>
      </c>
      <c r="X231" s="13"/>
      <c r="Y231" s="12"/>
    </row>
    <row r="232" spans="1:25">
      <c r="A232" s="8" t="s">
        <v>506</v>
      </c>
      <c r="B232" s="18" t="s">
        <v>456</v>
      </c>
      <c r="C232" s="18" t="s">
        <v>462</v>
      </c>
      <c r="D232" s="18" t="s">
        <v>458</v>
      </c>
      <c r="E232" s="18" t="s">
        <v>527</v>
      </c>
      <c r="F232" s="18" t="s">
        <v>526</v>
      </c>
      <c r="G232" s="18" t="s">
        <v>73</v>
      </c>
      <c r="H232" s="14" t="s">
        <v>295</v>
      </c>
      <c r="I232" s="14" t="s">
        <v>525</v>
      </c>
      <c r="J232" s="18" t="s">
        <v>506</v>
      </c>
      <c r="K232" s="18"/>
      <c r="L232" s="14"/>
      <c r="M232" s="14"/>
      <c r="N232" s="18"/>
      <c r="O232" s="18" t="s">
        <v>506</v>
      </c>
      <c r="P232" s="21"/>
      <c r="Q232" s="12"/>
      <c r="R232" s="15" t="s">
        <v>1498</v>
      </c>
      <c r="S232" s="17">
        <f>IFERROR(IF(I232="VINICIUS",VLOOKUP(C232,[1]Vinicius!A:E,5,0),IF(I232="GESSIVAN",VLOOKUP(C232,[1]Gessivan!B:G,5,0),IF(I232="THIAGO",VLOOKUP(C232,[1]Thiago!A:E,5,0),IF(I232="ELISABETE",VLOOKUP(C232,[1]Elisabete!A:E,5,0),"0")))),"CONFERIR")</f>
        <v>8432</v>
      </c>
      <c r="T232" s="16">
        <v>8464.642578125</v>
      </c>
      <c r="U232" s="15">
        <f>VLOOKUP(F232,[1]DE_PARA!$B$2:$C$9,2,0)+S232</f>
        <v>18432</v>
      </c>
      <c r="V232" s="15">
        <f t="shared" si="3"/>
        <v>9967.357421875</v>
      </c>
      <c r="W232" s="14"/>
      <c r="X232" s="13"/>
      <c r="Y232" s="12"/>
    </row>
    <row r="233" spans="1:25">
      <c r="A233" s="8" t="s">
        <v>506</v>
      </c>
      <c r="B233" s="18" t="s">
        <v>456</v>
      </c>
      <c r="C233" s="18" t="s">
        <v>464</v>
      </c>
      <c r="D233" s="18" t="s">
        <v>458</v>
      </c>
      <c r="E233" s="18" t="s">
        <v>527</v>
      </c>
      <c r="F233" s="18" t="s">
        <v>526</v>
      </c>
      <c r="G233" s="18" t="s">
        <v>73</v>
      </c>
      <c r="H233" s="14" t="s">
        <v>295</v>
      </c>
      <c r="I233" s="14" t="s">
        <v>525</v>
      </c>
      <c r="J233" s="18" t="s">
        <v>506</v>
      </c>
      <c r="K233" s="18"/>
      <c r="L233" s="14"/>
      <c r="M233" s="14"/>
      <c r="N233" s="18"/>
      <c r="O233" s="18" t="s">
        <v>506</v>
      </c>
      <c r="P233" s="21"/>
      <c r="Q233" s="12"/>
      <c r="R233" s="15" t="s">
        <v>1498</v>
      </c>
      <c r="S233" s="17">
        <f>IFERROR(IF(I233="VINICIUS",VLOOKUP(C233,[1]Vinicius!A:E,5,0),IF(I233="GESSIVAN",VLOOKUP(C233,[1]Gessivan!B:G,5,0),IF(I233="THIAGO",VLOOKUP(C233,[1]Thiago!A:E,5,0),IF(I233="ELISABETE",VLOOKUP(C233,[1]Elisabete!A:E,5,0),"0")))),"CONFERIR")</f>
        <v>9554</v>
      </c>
      <c r="T233" s="16">
        <v>12325.05078125</v>
      </c>
      <c r="U233" s="15">
        <f>VLOOKUP(F233,[1]DE_PARA!$B$2:$C$9,2,0)+S233</f>
        <v>19554</v>
      </c>
      <c r="V233" s="15">
        <f t="shared" si="3"/>
        <v>7228.94921875</v>
      </c>
      <c r="W233" s="14" t="s">
        <v>533</v>
      </c>
      <c r="X233" s="13"/>
      <c r="Y233" s="12"/>
    </row>
    <row r="234" spans="1:25">
      <c r="A234" s="8" t="s">
        <v>506</v>
      </c>
      <c r="B234" s="18" t="s">
        <v>456</v>
      </c>
      <c r="C234" s="18" t="s">
        <v>465</v>
      </c>
      <c r="D234" s="18" t="s">
        <v>458</v>
      </c>
      <c r="E234" s="18" t="s">
        <v>527</v>
      </c>
      <c r="F234" s="18" t="s">
        <v>526</v>
      </c>
      <c r="G234" s="18" t="s">
        <v>73</v>
      </c>
      <c r="H234" s="14" t="s">
        <v>295</v>
      </c>
      <c r="I234" s="14" t="s">
        <v>525</v>
      </c>
      <c r="J234" s="18" t="s">
        <v>506</v>
      </c>
      <c r="K234" s="18"/>
      <c r="L234" s="14"/>
      <c r="M234" s="14"/>
      <c r="N234" s="18"/>
      <c r="O234" s="18" t="s">
        <v>506</v>
      </c>
      <c r="P234" s="21"/>
      <c r="Q234" s="12"/>
      <c r="R234" s="15" t="s">
        <v>1498</v>
      </c>
      <c r="S234" s="17">
        <f>IFERROR(IF(I234="VINICIUS",VLOOKUP(C234,[1]Vinicius!A:E,5,0),IF(I234="GESSIVAN",VLOOKUP(C234,[1]Gessivan!B:G,5,0),IF(I234="THIAGO",VLOOKUP(C234,[1]Thiago!A:E,5,0),IF(I234="ELISABETE",VLOOKUP(C234,[1]Elisabete!A:E,5,0),"0")))),"CONFERIR")</f>
        <v>9811</v>
      </c>
      <c r="T234" s="16">
        <v>8143.8447265625</v>
      </c>
      <c r="U234" s="15">
        <f>VLOOKUP(F234,[1]DE_PARA!$B$2:$C$9,2,0)+S234</f>
        <v>19811</v>
      </c>
      <c r="V234" s="15">
        <f t="shared" si="3"/>
        <v>11667.1552734375</v>
      </c>
      <c r="W234" s="14"/>
      <c r="X234" s="13"/>
      <c r="Y234" s="12"/>
    </row>
    <row r="235" spans="1:25">
      <c r="A235" s="8" t="s">
        <v>506</v>
      </c>
      <c r="B235" s="18" t="s">
        <v>456</v>
      </c>
      <c r="C235" s="18" t="s">
        <v>466</v>
      </c>
      <c r="D235" s="18" t="s">
        <v>458</v>
      </c>
      <c r="E235" s="18" t="s">
        <v>527</v>
      </c>
      <c r="F235" s="18" t="s">
        <v>526</v>
      </c>
      <c r="G235" s="18" t="s">
        <v>530</v>
      </c>
      <c r="H235" s="14" t="s">
        <v>295</v>
      </c>
      <c r="I235" s="14" t="s">
        <v>525</v>
      </c>
      <c r="J235" s="18" t="s">
        <v>506</v>
      </c>
      <c r="K235" s="18"/>
      <c r="L235" s="14"/>
      <c r="M235" s="14"/>
      <c r="N235" s="18"/>
      <c r="O235" s="18" t="s">
        <v>506</v>
      </c>
      <c r="P235" s="14"/>
      <c r="Q235" s="12"/>
      <c r="R235" s="15" t="s">
        <v>1498</v>
      </c>
      <c r="S235" s="17">
        <f>IFERROR(IF(I235="VINICIUS",VLOOKUP(C235,[1]Vinicius!A:E,5,0),IF(I235="GESSIVAN",VLOOKUP(C235,[1]Gessivan!B:G,5,0),IF(I235="THIAGO",VLOOKUP(C235,[1]Thiago!A:E,5,0),IF(I235="ELISABETE",VLOOKUP(C235,[1]Elisabete!A:E,5,0),"0")))),"CONFERIR")</f>
        <v>4685</v>
      </c>
      <c r="T235" s="16">
        <v>14552.7578125</v>
      </c>
      <c r="U235" s="15">
        <f>VLOOKUP(F235,[1]DE_PARA!$B$2:$C$9,2,0)+S235</f>
        <v>14685</v>
      </c>
      <c r="V235" s="15">
        <f t="shared" si="3"/>
        <v>132.2421875</v>
      </c>
      <c r="W235" s="14"/>
      <c r="X235" s="13" t="s">
        <v>529</v>
      </c>
      <c r="Y235" s="12" t="s">
        <v>529</v>
      </c>
    </row>
    <row r="236" spans="1:25">
      <c r="A236" s="8" t="s">
        <v>506</v>
      </c>
      <c r="B236" s="18" t="s">
        <v>206</v>
      </c>
      <c r="C236" s="18" t="s">
        <v>209</v>
      </c>
      <c r="D236" s="18" t="s">
        <v>414</v>
      </c>
      <c r="E236" s="18" t="s">
        <v>518</v>
      </c>
      <c r="F236" s="18" t="s">
        <v>517</v>
      </c>
      <c r="G236" s="18" t="s">
        <v>547</v>
      </c>
      <c r="H236" s="14" t="s">
        <v>302</v>
      </c>
      <c r="I236" s="14" t="s">
        <v>515</v>
      </c>
      <c r="J236" s="18" t="s">
        <v>506</v>
      </c>
      <c r="K236" s="18"/>
      <c r="L236" s="14"/>
      <c r="M236" s="14"/>
      <c r="N236" s="18"/>
      <c r="O236" s="18" t="s">
        <v>506</v>
      </c>
      <c r="P236" s="14"/>
      <c r="Q236" s="12"/>
      <c r="R236" s="15" t="s">
        <v>1498</v>
      </c>
      <c r="S236" s="17">
        <f>IFERROR(IF(I236="VINICIUS",VLOOKUP(C236,[1]Vinicius!A:E,5,0),IF(I236="GESSIVAN",VLOOKUP(C236,[1]Gessivan!B:G,5,0),IF(I236="THIAGO",VLOOKUP(C236,[1]Thiago!A:E,5,0),IF(I236="ELISABETE",VLOOKUP(C236,[1]Elisabete!A:E,5,0),"0")))),"CONFERIR")</f>
        <v>60000</v>
      </c>
      <c r="T236" s="16">
        <v>97791.796875</v>
      </c>
      <c r="U236" s="15">
        <f>VLOOKUP(F236,[1]DE_PARA!$B$2:$C$9,2,0)+S236</f>
        <v>90000</v>
      </c>
      <c r="V236" s="15">
        <f t="shared" si="3"/>
        <v>-7791.796875</v>
      </c>
      <c r="W236" s="12"/>
      <c r="X236" s="13" t="e">
        <v>#N/A</v>
      </c>
      <c r="Y236" s="12"/>
    </row>
    <row r="237" spans="1:25">
      <c r="A237" s="8" t="s">
        <v>506</v>
      </c>
      <c r="B237" s="18" t="s">
        <v>206</v>
      </c>
      <c r="C237" s="18" t="s">
        <v>234</v>
      </c>
      <c r="D237" s="18" t="s">
        <v>414</v>
      </c>
      <c r="E237" s="18" t="s">
        <v>518</v>
      </c>
      <c r="F237" s="18" t="s">
        <v>517</v>
      </c>
      <c r="G237" s="18" t="s">
        <v>547</v>
      </c>
      <c r="H237" s="14" t="s">
        <v>302</v>
      </c>
      <c r="I237" s="14" t="s">
        <v>515</v>
      </c>
      <c r="J237" s="18" t="s">
        <v>506</v>
      </c>
      <c r="K237" s="18"/>
      <c r="L237" s="14"/>
      <c r="M237" s="14"/>
      <c r="N237" s="18"/>
      <c r="O237" s="18" t="s">
        <v>506</v>
      </c>
      <c r="P237" s="14"/>
      <c r="Q237" s="12"/>
      <c r="R237" s="15" t="s">
        <v>1498</v>
      </c>
      <c r="S237" s="17">
        <f>IFERROR(IF(I237="VINICIUS",VLOOKUP(C237,[1]Vinicius!A:E,5,0),IF(I237="GESSIVAN",VLOOKUP(C237,[1]Gessivan!B:G,5,0),IF(I237="THIAGO",VLOOKUP(C237,[1]Thiago!A:E,5,0),IF(I237="ELISABETE",VLOOKUP(C237,[1]Elisabete!A:E,5,0),"0")))),"CONFERIR")</f>
        <v>61229</v>
      </c>
      <c r="T237" s="16">
        <v>79548.3828125</v>
      </c>
      <c r="U237" s="15">
        <f>VLOOKUP(F237,[1]DE_PARA!$B$2:$C$9,2,0)+S237</f>
        <v>91229</v>
      </c>
      <c r="V237" s="15">
        <f t="shared" si="3"/>
        <v>11680.6171875</v>
      </c>
      <c r="W237" s="12"/>
      <c r="X237" s="13" t="e">
        <v>#N/A</v>
      </c>
      <c r="Y237" s="12"/>
    </row>
    <row r="238" spans="1:25">
      <c r="A238" s="8" t="s">
        <v>506</v>
      </c>
      <c r="B238" s="18" t="s">
        <v>206</v>
      </c>
      <c r="C238" s="18" t="s">
        <v>211</v>
      </c>
      <c r="D238" s="18" t="s">
        <v>414</v>
      </c>
      <c r="E238" s="18" t="s">
        <v>518</v>
      </c>
      <c r="F238" s="18" t="s">
        <v>517</v>
      </c>
      <c r="G238" s="18" t="s">
        <v>547</v>
      </c>
      <c r="H238" s="14" t="s">
        <v>302</v>
      </c>
      <c r="I238" s="14" t="s">
        <v>515</v>
      </c>
      <c r="J238" s="18" t="s">
        <v>506</v>
      </c>
      <c r="K238" s="18"/>
      <c r="L238" s="14"/>
      <c r="M238" s="14"/>
      <c r="N238" s="18"/>
      <c r="O238" s="18" t="s">
        <v>506</v>
      </c>
      <c r="P238" s="14"/>
      <c r="Q238" s="12"/>
      <c r="R238" s="15" t="s">
        <v>1498</v>
      </c>
      <c r="S238" s="17">
        <f>IFERROR(IF(I238="VINICIUS",VLOOKUP(C238,[1]Vinicius!A:E,5,0),IF(I238="GESSIVAN",VLOOKUP(C238,[1]Gessivan!B:G,5,0),IF(I238="THIAGO",VLOOKUP(C238,[1]Thiago!A:E,5,0),IF(I238="ELISABETE",VLOOKUP(C238,[1]Elisabete!A:E,5,0),"0")))),"CONFERIR")</f>
        <v>60100</v>
      </c>
      <c r="T238" s="16">
        <v>74093.6015625</v>
      </c>
      <c r="U238" s="15">
        <f>VLOOKUP(F238,[1]DE_PARA!$B$2:$C$9,2,0)+S238</f>
        <v>90100</v>
      </c>
      <c r="V238" s="15">
        <f t="shared" si="3"/>
        <v>16006.3984375</v>
      </c>
      <c r="W238" s="12"/>
      <c r="X238" s="13" t="e">
        <v>#N/A</v>
      </c>
      <c r="Y238" s="12"/>
    </row>
    <row r="239" spans="1:25">
      <c r="A239" s="8" t="s">
        <v>506</v>
      </c>
      <c r="B239" s="18" t="s">
        <v>206</v>
      </c>
      <c r="C239" s="18" t="s">
        <v>222</v>
      </c>
      <c r="D239" s="18" t="s">
        <v>414</v>
      </c>
      <c r="E239" s="18" t="s">
        <v>505</v>
      </c>
      <c r="F239" s="18" t="s">
        <v>504</v>
      </c>
      <c r="G239" s="18" t="s">
        <v>514</v>
      </c>
      <c r="H239" s="14" t="s">
        <v>302</v>
      </c>
      <c r="I239" s="14" t="s">
        <v>513</v>
      </c>
      <c r="J239" s="18" t="s">
        <v>506</v>
      </c>
      <c r="K239" s="18"/>
      <c r="L239" s="18"/>
      <c r="M239" s="18"/>
      <c r="N239" s="18"/>
      <c r="O239" s="18" t="s">
        <v>506</v>
      </c>
      <c r="P239" s="14"/>
      <c r="Q239" s="19"/>
      <c r="R239" s="15" t="s">
        <v>1498</v>
      </c>
      <c r="S239" s="17">
        <f>IFERROR(IF(I239="VINICIUS",VLOOKUP(C239,[1]Vinicius!A:E,5,0),IF(I239="GESSIVAN",VLOOKUP(C239,[1]Gessivan!B:G,5,0),IF(I239="THIAGO",VLOOKUP(C239,[1]Thiago!A:E,5,0),IF(I239="ELISABETE",VLOOKUP(C239,[1]Elisabete!A:E,5,0),"0")))),"CONFERIR")</f>
        <v>190313</v>
      </c>
      <c r="T239" s="16">
        <v>199536</v>
      </c>
      <c r="U239" s="15">
        <f>VLOOKUP(F239,[1]DE_PARA!$B$2:$C$9,2,0)+S239</f>
        <v>200313</v>
      </c>
      <c r="V239" s="15">
        <f t="shared" si="3"/>
        <v>777</v>
      </c>
      <c r="W239" s="14" t="s">
        <v>564</v>
      </c>
      <c r="X239" s="13"/>
      <c r="Y239" s="12"/>
    </row>
    <row r="240" spans="1:25">
      <c r="A240" s="8" t="s">
        <v>506</v>
      </c>
      <c r="B240" s="18" t="s">
        <v>206</v>
      </c>
      <c r="C240" s="18" t="s">
        <v>210</v>
      </c>
      <c r="D240" s="18" t="s">
        <v>414</v>
      </c>
      <c r="E240" s="18" t="s">
        <v>505</v>
      </c>
      <c r="F240" s="18" t="s">
        <v>504</v>
      </c>
      <c r="G240" s="18" t="s">
        <v>514</v>
      </c>
      <c r="H240" s="14" t="s">
        <v>302</v>
      </c>
      <c r="I240" s="14" t="s">
        <v>513</v>
      </c>
      <c r="J240" s="18" t="s">
        <v>506</v>
      </c>
      <c r="K240" s="18"/>
      <c r="L240" s="18"/>
      <c r="M240" s="18"/>
      <c r="N240" s="18"/>
      <c r="O240" s="18" t="s">
        <v>506</v>
      </c>
      <c r="P240" s="18"/>
      <c r="Q240" s="19"/>
      <c r="R240" s="15" t="s">
        <v>1498</v>
      </c>
      <c r="S240" s="17">
        <f>IFERROR(IF(I240="VINICIUS",VLOOKUP(C240,[1]Vinicius!A:E,5,0),IF(I240="GESSIVAN",VLOOKUP(C240,[1]Gessivan!B:G,5,0),IF(I240="THIAGO",VLOOKUP(C240,[1]Thiago!A:E,5,0),IF(I240="ELISABETE",VLOOKUP(C240,[1]Elisabete!A:E,5,0),"0")))),"CONFERIR")</f>
        <v>171187</v>
      </c>
      <c r="T240" s="16">
        <v>178690.171875</v>
      </c>
      <c r="U240" s="15">
        <f>VLOOKUP(F240,[1]DE_PARA!$B$2:$C$9,2,0)+S240</f>
        <v>181187</v>
      </c>
      <c r="V240" s="15">
        <f t="shared" si="3"/>
        <v>2496.828125</v>
      </c>
      <c r="W240" s="14" t="s">
        <v>562</v>
      </c>
      <c r="X240" s="13"/>
      <c r="Y240" s="12"/>
    </row>
    <row r="241" spans="1:26">
      <c r="A241" s="8" t="s">
        <v>500</v>
      </c>
      <c r="B241" s="18" t="s">
        <v>206</v>
      </c>
      <c r="C241" s="18" t="s">
        <v>215</v>
      </c>
      <c r="D241" s="18" t="s">
        <v>414</v>
      </c>
      <c r="E241" s="18" t="s">
        <v>537</v>
      </c>
      <c r="F241" s="18" t="s">
        <v>504</v>
      </c>
      <c r="G241" s="18" t="s">
        <v>514</v>
      </c>
      <c r="H241" s="14" t="s">
        <v>302</v>
      </c>
      <c r="I241" s="14" t="s">
        <v>513</v>
      </c>
      <c r="J241" s="18" t="s">
        <v>506</v>
      </c>
      <c r="K241" s="18"/>
      <c r="L241" s="14"/>
      <c r="M241" s="14"/>
      <c r="N241" s="18"/>
      <c r="O241" s="18" t="s">
        <v>506</v>
      </c>
      <c r="P241" s="14"/>
      <c r="Q241" s="12"/>
      <c r="R241" s="15" t="s">
        <v>1498</v>
      </c>
      <c r="S241" s="17">
        <f>IFERROR(IF(I241="VINICIUS",VLOOKUP(C241,[1]Vinicius!A:E,5,0),IF(I241="GESSIVAN",VLOOKUP(C241,[1]Gessivan!B:G,5,0),IF(I241="THIAGO",VLOOKUP(C241,[1]Thiago!A:E,5,0),IF(I241="ELISABETE",VLOOKUP(C241,[1]Elisabete!A:E,5,0),"0")))),"CONFERIR")</f>
        <v>166533</v>
      </c>
      <c r="T241" s="16">
        <v>185160</v>
      </c>
      <c r="U241" s="15">
        <f>VLOOKUP(F241,[1]DE_PARA!$B$2:$C$9,2,0)+S241</f>
        <v>176533</v>
      </c>
      <c r="V241" s="15">
        <f t="shared" si="3"/>
        <v>-8627</v>
      </c>
      <c r="W241" s="14" t="s">
        <v>555</v>
      </c>
      <c r="X241" s="13">
        <v>45814</v>
      </c>
      <c r="Y241" s="12">
        <v>45814</v>
      </c>
    </row>
    <row r="242" spans="1:26">
      <c r="A242" s="8" t="s">
        <v>506</v>
      </c>
      <c r="B242" s="18" t="s">
        <v>206</v>
      </c>
      <c r="C242" s="18" t="s">
        <v>207</v>
      </c>
      <c r="D242" s="18" t="s">
        <v>414</v>
      </c>
      <c r="E242" s="18" t="s">
        <v>537</v>
      </c>
      <c r="F242" s="18" t="s">
        <v>504</v>
      </c>
      <c r="G242" s="18" t="s">
        <v>514</v>
      </c>
      <c r="H242" s="14" t="s">
        <v>302</v>
      </c>
      <c r="I242" s="14" t="s">
        <v>513</v>
      </c>
      <c r="J242" s="18" t="s">
        <v>506</v>
      </c>
      <c r="K242" s="18"/>
      <c r="L242" s="14"/>
      <c r="M242" s="14"/>
      <c r="N242" s="18"/>
      <c r="O242" s="18" t="s">
        <v>506</v>
      </c>
      <c r="P242" s="14"/>
      <c r="Q242" s="38"/>
      <c r="R242" s="15" t="s">
        <v>1498</v>
      </c>
      <c r="S242" s="17">
        <f>IFERROR(IF(I242="VINICIUS",VLOOKUP(C242,[1]Vinicius!A:E,5,0),IF(I242="GESSIVAN",VLOOKUP(C242,[1]Gessivan!B:G,5,0),IF(I242="THIAGO",VLOOKUP(C242,[1]Thiago!A:E,5,0),IF(I242="ELISABETE",VLOOKUP(C242,[1]Elisabete!A:E,5,0),"0")))),"CONFERIR")</f>
        <v>198162</v>
      </c>
      <c r="T242" s="16">
        <v>218132.578125</v>
      </c>
      <c r="U242" s="15">
        <f>VLOOKUP(F242,[1]DE_PARA!$B$2:$C$9,2,0)+S242</f>
        <v>208162</v>
      </c>
      <c r="V242" s="15">
        <f t="shared" si="3"/>
        <v>-9970.578125</v>
      </c>
      <c r="W242" s="14" t="s">
        <v>560</v>
      </c>
      <c r="X242" s="13">
        <v>45967</v>
      </c>
      <c r="Y242" s="12">
        <v>45967</v>
      </c>
    </row>
    <row r="243" spans="1:26">
      <c r="A243" s="8" t="s">
        <v>500</v>
      </c>
      <c r="B243" s="18" t="s">
        <v>206</v>
      </c>
      <c r="C243" s="18" t="s">
        <v>415</v>
      </c>
      <c r="D243" s="18" t="s">
        <v>414</v>
      </c>
      <c r="E243" s="18" t="s">
        <v>505</v>
      </c>
      <c r="F243" s="18" t="s">
        <v>504</v>
      </c>
      <c r="G243" s="18" t="s">
        <v>514</v>
      </c>
      <c r="H243" s="14" t="s">
        <v>302</v>
      </c>
      <c r="I243" s="14" t="s">
        <v>513</v>
      </c>
      <c r="J243" s="18" t="s">
        <v>506</v>
      </c>
      <c r="K243" s="18"/>
      <c r="L243" s="18"/>
      <c r="M243" s="18"/>
      <c r="N243" s="18"/>
      <c r="O243" s="18" t="s">
        <v>506</v>
      </c>
      <c r="P243" s="37"/>
      <c r="Q243" s="19"/>
      <c r="R243" s="15" t="s">
        <v>1498</v>
      </c>
      <c r="S243" s="17">
        <f>IFERROR(IF(I243="VINICIUS",VLOOKUP(C243,[1]Vinicius!A:E,5,0),IF(I243="GESSIVAN",VLOOKUP(C243,[1]Gessivan!B:G,5,0),IF(I243="THIAGO",VLOOKUP(C243,[1]Thiago!A:E,5,0),IF(I243="ELISABETE",VLOOKUP(C243,[1]Elisabete!A:E,5,0),"0")))),"CONFERIR")</f>
        <v>149971</v>
      </c>
      <c r="T243" s="16">
        <v>168555</v>
      </c>
      <c r="U243" s="15">
        <f>VLOOKUP(F243,[1]DE_PARA!$B$2:$C$9,2,0)+S243</f>
        <v>159971</v>
      </c>
      <c r="V243" s="15">
        <f t="shared" si="3"/>
        <v>-8584</v>
      </c>
      <c r="W243" s="14" t="s">
        <v>560</v>
      </c>
      <c r="X243" s="13"/>
      <c r="Y243" s="12"/>
    </row>
    <row r="244" spans="1:26">
      <c r="A244" s="8" t="s">
        <v>506</v>
      </c>
      <c r="B244" s="18" t="s">
        <v>206</v>
      </c>
      <c r="C244" s="18" t="s">
        <v>416</v>
      </c>
      <c r="D244" s="18" t="s">
        <v>414</v>
      </c>
      <c r="E244" s="18" t="s">
        <v>537</v>
      </c>
      <c r="F244" s="18" t="s">
        <v>504</v>
      </c>
      <c r="G244" s="18" t="s">
        <v>514</v>
      </c>
      <c r="H244" s="14" t="s">
        <v>302</v>
      </c>
      <c r="I244" s="14" t="s">
        <v>513</v>
      </c>
      <c r="J244" s="18" t="s">
        <v>506</v>
      </c>
      <c r="K244" s="18"/>
      <c r="L244" s="18"/>
      <c r="M244" s="18"/>
      <c r="N244" s="18"/>
      <c r="O244" s="18" t="s">
        <v>506</v>
      </c>
      <c r="P244" s="18"/>
      <c r="Q244" s="19"/>
      <c r="R244" s="15" t="s">
        <v>1498</v>
      </c>
      <c r="S244" s="17">
        <f>IFERROR(IF(I244="VINICIUS",VLOOKUP(C244,[1]Vinicius!A:E,5,0),IF(I244="GESSIVAN",VLOOKUP(C244,[1]Gessivan!B:G,5,0),IF(I244="THIAGO",VLOOKUP(C244,[1]Thiago!A:E,5,0),IF(I244="ELISABETE",VLOOKUP(C244,[1]Elisabete!A:E,5,0),"0")))),"CONFERIR")</f>
        <v>183521</v>
      </c>
      <c r="T244" s="16">
        <v>202393</v>
      </c>
      <c r="U244" s="15">
        <f>VLOOKUP(F244,[1]DE_PARA!$B$2:$C$9,2,0)+S244</f>
        <v>193521</v>
      </c>
      <c r="V244" s="15">
        <f t="shared" si="3"/>
        <v>-8872</v>
      </c>
      <c r="W244" s="14" t="s">
        <v>555</v>
      </c>
      <c r="X244" s="13">
        <v>45936</v>
      </c>
      <c r="Y244" s="12">
        <v>45936</v>
      </c>
    </row>
    <row r="245" spans="1:26">
      <c r="A245" s="8" t="s">
        <v>506</v>
      </c>
      <c r="B245" s="18" t="s">
        <v>206</v>
      </c>
      <c r="C245" s="18" t="s">
        <v>417</v>
      </c>
      <c r="D245" s="18" t="s">
        <v>414</v>
      </c>
      <c r="E245" s="18" t="s">
        <v>537</v>
      </c>
      <c r="F245" s="36" t="s">
        <v>504</v>
      </c>
      <c r="G245" s="36" t="s">
        <v>514</v>
      </c>
      <c r="H245" s="14" t="s">
        <v>302</v>
      </c>
      <c r="I245" s="14" t="s">
        <v>513</v>
      </c>
      <c r="J245" s="18" t="s">
        <v>506</v>
      </c>
      <c r="K245" s="18"/>
      <c r="L245" s="35"/>
      <c r="M245" s="35"/>
      <c r="N245" s="36"/>
      <c r="O245" s="18" t="s">
        <v>506</v>
      </c>
      <c r="P245" s="35"/>
      <c r="Q245" s="34"/>
      <c r="R245" s="15" t="s">
        <v>1498</v>
      </c>
      <c r="S245" s="17">
        <f>IFERROR(IF(I245="VINICIUS",VLOOKUP(C245,[1]Vinicius!A:E,5,0),IF(I245="GESSIVAN",VLOOKUP(C245,[1]Gessivan!B:G,5,0),IF(I245="THIAGO",VLOOKUP(C245,[1]Thiago!A:E,5,0),IF(I245="ELISABETE",VLOOKUP(C245,[1]Elisabete!A:E,5,0),"0")))),"CONFERIR")</f>
        <v>183810</v>
      </c>
      <c r="T245" s="16">
        <v>190708.890625</v>
      </c>
      <c r="U245" s="15">
        <f>VLOOKUP(F245,[1]DE_PARA!$B$2:$C$9,2,0)+S245</f>
        <v>193810</v>
      </c>
      <c r="V245" s="15">
        <f t="shared" si="3"/>
        <v>3101.109375</v>
      </c>
      <c r="W245" s="14" t="s">
        <v>557</v>
      </c>
      <c r="X245" s="13"/>
      <c r="Y245" s="12"/>
      <c r="Z245" s="33"/>
    </row>
    <row r="246" spans="1:26">
      <c r="A246" s="8" t="s">
        <v>506</v>
      </c>
      <c r="B246" s="18" t="s">
        <v>206</v>
      </c>
      <c r="C246" s="18" t="s">
        <v>226</v>
      </c>
      <c r="D246" s="18" t="s">
        <v>414</v>
      </c>
      <c r="E246" s="18" t="s">
        <v>505</v>
      </c>
      <c r="F246" s="18" t="s">
        <v>504</v>
      </c>
      <c r="G246" s="18" t="s">
        <v>514</v>
      </c>
      <c r="H246" s="14" t="s">
        <v>302</v>
      </c>
      <c r="I246" s="14" t="s">
        <v>513</v>
      </c>
      <c r="J246" s="18" t="s">
        <v>506</v>
      </c>
      <c r="K246" s="18"/>
      <c r="L246" s="14"/>
      <c r="M246" s="14"/>
      <c r="N246" s="18"/>
      <c r="O246" s="18" t="s">
        <v>506</v>
      </c>
      <c r="P246" s="14"/>
      <c r="Q246" s="12"/>
      <c r="R246" s="15" t="s">
        <v>1498</v>
      </c>
      <c r="S246" s="17">
        <f>IFERROR(IF(I246="VINICIUS",VLOOKUP(C246,[1]Vinicius!A:E,5,0),IF(I246="GESSIVAN",VLOOKUP(C246,[1]Gessivan!B:G,5,0),IF(I246="THIAGO",VLOOKUP(C246,[1]Thiago!A:E,5,0),IF(I246="ELISABETE",VLOOKUP(C246,[1]Elisabete!A:E,5,0),"0")))),"CONFERIR")</f>
        <v>175103</v>
      </c>
      <c r="T246" s="16">
        <v>187669.578125</v>
      </c>
      <c r="U246" s="15">
        <f>VLOOKUP(F246,[1]DE_PARA!$B$2:$C$9,2,0)+S246</f>
        <v>185103</v>
      </c>
      <c r="V246" s="15">
        <f t="shared" si="3"/>
        <v>-2566.578125</v>
      </c>
      <c r="W246" s="14" t="s">
        <v>556</v>
      </c>
      <c r="X246" s="13"/>
      <c r="Y246" s="12"/>
    </row>
    <row r="247" spans="1:26">
      <c r="A247" s="8" t="s">
        <v>506</v>
      </c>
      <c r="B247" s="18" t="s">
        <v>206</v>
      </c>
      <c r="C247" s="18" t="s">
        <v>221</v>
      </c>
      <c r="D247" s="18" t="s">
        <v>414</v>
      </c>
      <c r="E247" s="18" t="s">
        <v>523</v>
      </c>
      <c r="F247" s="18" t="s">
        <v>526</v>
      </c>
      <c r="G247" s="18" t="s">
        <v>514</v>
      </c>
      <c r="H247" s="14" t="s">
        <v>302</v>
      </c>
      <c r="I247" s="14" t="s">
        <v>513</v>
      </c>
      <c r="J247" s="18" t="s">
        <v>506</v>
      </c>
      <c r="K247" s="18"/>
      <c r="L247" s="14"/>
      <c r="M247" s="14"/>
      <c r="N247" s="18"/>
      <c r="O247" s="18" t="s">
        <v>506</v>
      </c>
      <c r="P247" s="14"/>
      <c r="Q247" s="12"/>
      <c r="R247" s="15" t="s">
        <v>1498</v>
      </c>
      <c r="S247" s="17">
        <f>IFERROR(IF(I247="VINICIUS",VLOOKUP(C247,[1]Vinicius!A:E,5,0),IF(I247="GESSIVAN",VLOOKUP(C247,[1]Gessivan!B:G,5,0),IF(I247="THIAGO",VLOOKUP(C247,[1]Thiago!A:E,5,0),IF(I247="ELISABETE",VLOOKUP(C247,[1]Elisabete!A:E,5,0),"0")))),"CONFERIR")</f>
        <v>220520</v>
      </c>
      <c r="T247" s="16">
        <v>233471.34375</v>
      </c>
      <c r="U247" s="15">
        <f>VLOOKUP(F247,[1]DE_PARA!$B$2:$C$9,2,0)+S247</f>
        <v>230520</v>
      </c>
      <c r="V247" s="15">
        <f t="shared" si="3"/>
        <v>-2951.34375</v>
      </c>
      <c r="W247" s="14"/>
      <c r="X247" s="13"/>
      <c r="Y247" s="12"/>
    </row>
    <row r="248" spans="1:26">
      <c r="A248" s="8" t="s">
        <v>506</v>
      </c>
      <c r="B248" s="18" t="s">
        <v>206</v>
      </c>
      <c r="C248" s="18" t="s">
        <v>228</v>
      </c>
      <c r="D248" s="18" t="s">
        <v>414</v>
      </c>
      <c r="E248" s="18" t="s">
        <v>518</v>
      </c>
      <c r="F248" s="18" t="s">
        <v>517</v>
      </c>
      <c r="G248" s="18" t="s">
        <v>547</v>
      </c>
      <c r="H248" s="14" t="s">
        <v>302</v>
      </c>
      <c r="I248" s="14" t="s">
        <v>515</v>
      </c>
      <c r="J248" s="18" t="s">
        <v>506</v>
      </c>
      <c r="K248" s="18"/>
      <c r="L248" s="14"/>
      <c r="M248" s="14"/>
      <c r="N248" s="18"/>
      <c r="O248" s="18" t="s">
        <v>506</v>
      </c>
      <c r="P248" s="14"/>
      <c r="Q248" s="12"/>
      <c r="R248" s="15" t="s">
        <v>1498</v>
      </c>
      <c r="S248" s="17">
        <f>IFERROR(IF(I248="VINICIUS",VLOOKUP(C248,[1]Vinicius!A:E,5,0),IF(I248="GESSIVAN",VLOOKUP(C248,[1]Gessivan!B:G,5,0),IF(I248="THIAGO",VLOOKUP(C248,[1]Thiago!A:E,5,0),IF(I248="ELISABETE",VLOOKUP(C248,[1]Elisabete!A:E,5,0),"0")))),"CONFERIR")</f>
        <v>59000</v>
      </c>
      <c r="T248" s="16">
        <v>92787.5</v>
      </c>
      <c r="U248" s="15">
        <f>VLOOKUP(F248,[1]DE_PARA!$B$2:$C$9,2,0)+S248</f>
        <v>89000</v>
      </c>
      <c r="V248" s="15">
        <f t="shared" si="3"/>
        <v>-3787.5</v>
      </c>
      <c r="W248" s="14" t="s">
        <v>558</v>
      </c>
      <c r="X248" s="13">
        <v>45967</v>
      </c>
      <c r="Y248" s="12">
        <v>45967</v>
      </c>
    </row>
    <row r="249" spans="1:26">
      <c r="A249" s="8" t="s">
        <v>506</v>
      </c>
      <c r="B249" s="18" t="s">
        <v>206</v>
      </c>
      <c r="C249" s="18" t="s">
        <v>220</v>
      </c>
      <c r="D249" s="18" t="s">
        <v>414</v>
      </c>
      <c r="E249" s="18" t="s">
        <v>537</v>
      </c>
      <c r="F249" s="18" t="s">
        <v>504</v>
      </c>
      <c r="G249" s="18" t="s">
        <v>514</v>
      </c>
      <c r="H249" s="14" t="s">
        <v>302</v>
      </c>
      <c r="I249" s="14" t="s">
        <v>513</v>
      </c>
      <c r="J249" s="18" t="s">
        <v>506</v>
      </c>
      <c r="K249" s="18"/>
      <c r="L249" s="14"/>
      <c r="M249" s="14"/>
      <c r="N249" s="18"/>
      <c r="O249" s="18" t="s">
        <v>506</v>
      </c>
      <c r="P249" s="14"/>
      <c r="Q249" s="12"/>
      <c r="R249" s="15" t="s">
        <v>1498</v>
      </c>
      <c r="S249" s="17">
        <f>IFERROR(IF(I249="VINICIUS",VLOOKUP(C249,[1]Vinicius!A:E,5,0),IF(I249="GESSIVAN",VLOOKUP(C249,[1]Gessivan!B:G,5,0),IF(I249="THIAGO",VLOOKUP(C249,[1]Thiago!A:E,5,0),IF(I249="ELISABETE",VLOOKUP(C249,[1]Elisabete!A:E,5,0),"0")))),"CONFERIR")</f>
        <v>201277</v>
      </c>
      <c r="T249" s="16">
        <v>214428</v>
      </c>
      <c r="U249" s="15">
        <f>VLOOKUP(F249,[1]DE_PARA!$B$2:$C$9,2,0)+S249</f>
        <v>211277</v>
      </c>
      <c r="V249" s="15">
        <f t="shared" si="3"/>
        <v>-3151</v>
      </c>
      <c r="W249" s="12"/>
      <c r="X249" s="13" t="e">
        <v>#N/A</v>
      </c>
      <c r="Y249" s="12"/>
    </row>
    <row r="250" spans="1:26">
      <c r="A250" s="8" t="s">
        <v>506</v>
      </c>
      <c r="B250" s="18" t="s">
        <v>206</v>
      </c>
      <c r="C250" s="18" t="s">
        <v>212</v>
      </c>
      <c r="D250" s="18" t="s">
        <v>414</v>
      </c>
      <c r="E250" s="18" t="s">
        <v>518</v>
      </c>
      <c r="F250" s="18" t="s">
        <v>517</v>
      </c>
      <c r="G250" s="18" t="s">
        <v>547</v>
      </c>
      <c r="H250" s="14" t="s">
        <v>302</v>
      </c>
      <c r="I250" s="14" t="s">
        <v>515</v>
      </c>
      <c r="J250" s="18" t="s">
        <v>506</v>
      </c>
      <c r="K250" s="18"/>
      <c r="L250" s="18"/>
      <c r="M250" s="18"/>
      <c r="N250" s="18"/>
      <c r="O250" s="18" t="s">
        <v>506</v>
      </c>
      <c r="P250" s="32"/>
      <c r="Q250" s="19"/>
      <c r="R250" s="15" t="s">
        <v>1498</v>
      </c>
      <c r="S250" s="17">
        <f>IFERROR(IF(I250="VINICIUS",VLOOKUP(C250,[1]Vinicius!A:E,5,0),IF(I250="GESSIVAN",VLOOKUP(C250,[1]Gessivan!B:G,5,0),IF(I250="THIAGO",VLOOKUP(C250,[1]Thiago!A:E,5,0),IF(I250="ELISABETE",VLOOKUP(C250,[1]Elisabete!A:E,5,0),"0")))),"CONFERIR")</f>
        <v>60600</v>
      </c>
      <c r="T250" s="16">
        <v>83208.3984375</v>
      </c>
      <c r="U250" s="15">
        <f>VLOOKUP(F250,[1]DE_PARA!$B$2:$C$9,2,0)+S250</f>
        <v>90600</v>
      </c>
      <c r="V250" s="15">
        <f t="shared" si="3"/>
        <v>7391.6015625</v>
      </c>
      <c r="W250" s="14" t="s">
        <v>555</v>
      </c>
      <c r="X250" s="13"/>
      <c r="Y250" s="12"/>
    </row>
    <row r="251" spans="1:26">
      <c r="A251" s="8" t="s">
        <v>506</v>
      </c>
      <c r="B251" s="18" t="s">
        <v>206</v>
      </c>
      <c r="C251" s="18" t="s">
        <v>216</v>
      </c>
      <c r="D251" s="18" t="s">
        <v>414</v>
      </c>
      <c r="E251" s="18" t="s">
        <v>537</v>
      </c>
      <c r="F251" s="18" t="s">
        <v>504</v>
      </c>
      <c r="G251" s="18" t="s">
        <v>514</v>
      </c>
      <c r="H251" s="14" t="s">
        <v>302</v>
      </c>
      <c r="I251" s="14" t="s">
        <v>513</v>
      </c>
      <c r="J251" s="18" t="s">
        <v>506</v>
      </c>
      <c r="K251" s="18"/>
      <c r="L251" s="14"/>
      <c r="M251" s="14"/>
      <c r="N251" s="18"/>
      <c r="O251" s="18" t="s">
        <v>506</v>
      </c>
      <c r="P251" s="14"/>
      <c r="Q251" s="12"/>
      <c r="R251" s="15" t="s">
        <v>1498</v>
      </c>
      <c r="S251" s="17">
        <f>IFERROR(IF(I251="VINICIUS",VLOOKUP(C251,[1]Vinicius!A:E,5,0),IF(I251="GESSIVAN",VLOOKUP(C251,[1]Gessivan!B:G,5,0),IF(I251="THIAGO",VLOOKUP(C251,[1]Thiago!A:E,5,0),IF(I251="ELISABETE",VLOOKUP(C251,[1]Elisabete!A:E,5,0),"0")))),"CONFERIR")</f>
        <v>182443</v>
      </c>
      <c r="T251" s="16">
        <v>195728.21875</v>
      </c>
      <c r="U251" s="15">
        <f>VLOOKUP(F251,[1]DE_PARA!$B$2:$C$9,2,0)+S251</f>
        <v>192443</v>
      </c>
      <c r="V251" s="15">
        <f t="shared" si="3"/>
        <v>-3285.21875</v>
      </c>
      <c r="W251" s="14" t="s">
        <v>554</v>
      </c>
      <c r="X251" s="13">
        <v>45997</v>
      </c>
      <c r="Y251" s="12">
        <v>45997</v>
      </c>
    </row>
    <row r="252" spans="1:26">
      <c r="A252" s="8" t="s">
        <v>506</v>
      </c>
      <c r="B252" s="18" t="s">
        <v>206</v>
      </c>
      <c r="C252" s="18" t="s">
        <v>219</v>
      </c>
      <c r="D252" s="18" t="s">
        <v>414</v>
      </c>
      <c r="E252" s="18" t="s">
        <v>537</v>
      </c>
      <c r="F252" s="18" t="s">
        <v>504</v>
      </c>
      <c r="G252" s="18" t="s">
        <v>514</v>
      </c>
      <c r="H252" s="14" t="s">
        <v>302</v>
      </c>
      <c r="I252" s="14" t="s">
        <v>513</v>
      </c>
      <c r="J252" s="18" t="s">
        <v>506</v>
      </c>
      <c r="K252" s="18"/>
      <c r="L252" s="18"/>
      <c r="M252" s="18"/>
      <c r="N252" s="18"/>
      <c r="O252" s="18" t="s">
        <v>506</v>
      </c>
      <c r="P252" s="18"/>
      <c r="Q252" s="19"/>
      <c r="R252" s="15" t="s">
        <v>1498</v>
      </c>
      <c r="S252" s="17">
        <f>IFERROR(IF(I252="VINICIUS",VLOOKUP(C252,[1]Vinicius!A:E,5,0),IF(I252="GESSIVAN",VLOOKUP(C252,[1]Gessivan!B:G,5,0),IF(I252="THIAGO",VLOOKUP(C252,[1]Thiago!A:E,5,0),IF(I252="ELISABETE",VLOOKUP(C252,[1]Elisabete!A:E,5,0),"0")))),"CONFERIR")</f>
        <v>172893</v>
      </c>
      <c r="T252" s="16">
        <v>186348.953125</v>
      </c>
      <c r="U252" s="15">
        <f>VLOOKUP(F252,[1]DE_PARA!$B$2:$C$9,2,0)+S252</f>
        <v>182893</v>
      </c>
      <c r="V252" s="15">
        <f t="shared" si="3"/>
        <v>-3455.953125</v>
      </c>
      <c r="W252" s="14" t="s">
        <v>559</v>
      </c>
      <c r="X252" s="13"/>
      <c r="Y252" s="12"/>
    </row>
    <row r="253" spans="1:26">
      <c r="A253" s="8" t="s">
        <v>500</v>
      </c>
      <c r="B253" s="18" t="s">
        <v>206</v>
      </c>
      <c r="C253" s="18" t="s">
        <v>213</v>
      </c>
      <c r="D253" s="18" t="s">
        <v>414</v>
      </c>
      <c r="E253" s="18" t="s">
        <v>523</v>
      </c>
      <c r="F253" s="18" t="s">
        <v>526</v>
      </c>
      <c r="G253" s="18" t="s">
        <v>514</v>
      </c>
      <c r="H253" s="14" t="s">
        <v>302</v>
      </c>
      <c r="I253" s="14" t="s">
        <v>513</v>
      </c>
      <c r="J253" s="18" t="s">
        <v>500</v>
      </c>
      <c r="K253" s="18" t="s">
        <v>1626</v>
      </c>
      <c r="L253" s="14" t="s">
        <v>507</v>
      </c>
      <c r="M253" s="14"/>
      <c r="N253" s="18"/>
      <c r="O253" s="18" t="s">
        <v>500</v>
      </c>
      <c r="P253" s="14"/>
      <c r="Q253" s="12">
        <v>45882</v>
      </c>
      <c r="R253" s="15" t="s">
        <v>1498</v>
      </c>
      <c r="S253" s="17">
        <f>IFERROR(IF(I253="VINICIUS",VLOOKUP(C253,[1]Vinicius!A:E,5,0),IF(I253="GESSIVAN",VLOOKUP(C253,[1]Gessivan!B:G,5,0),IF(I253="THIAGO",VLOOKUP(C253,[1]Thiago!A:E,5,0),IF(I253="ELISABETE",VLOOKUP(C253,[1]Elisabete!A:E,5,0),"0")))),"CONFERIR")</f>
        <v>153279</v>
      </c>
      <c r="T253" s="16">
        <v>159823</v>
      </c>
      <c r="U253" s="15">
        <f>VLOOKUP(F253,[1]DE_PARA!$B$2:$C$9,2,0)+S253</f>
        <v>163279</v>
      </c>
      <c r="V253" s="15">
        <f t="shared" si="3"/>
        <v>3456</v>
      </c>
      <c r="W253" s="12"/>
      <c r="X253" s="13" t="e">
        <v>#N/A</v>
      </c>
      <c r="Y253" s="12"/>
    </row>
    <row r="254" spans="1:26">
      <c r="A254" s="8" t="s">
        <v>500</v>
      </c>
      <c r="B254" s="18" t="s">
        <v>206</v>
      </c>
      <c r="C254" s="18" t="s">
        <v>214</v>
      </c>
      <c r="D254" s="18" t="s">
        <v>414</v>
      </c>
      <c r="E254" s="18" t="s">
        <v>505</v>
      </c>
      <c r="F254" s="18" t="s">
        <v>504</v>
      </c>
      <c r="G254" s="18" t="s">
        <v>514</v>
      </c>
      <c r="H254" s="14" t="s">
        <v>302</v>
      </c>
      <c r="I254" s="14" t="s">
        <v>513</v>
      </c>
      <c r="J254" s="18" t="s">
        <v>506</v>
      </c>
      <c r="K254" s="18"/>
      <c r="L254" s="14"/>
      <c r="M254" s="14"/>
      <c r="N254" s="18"/>
      <c r="O254" s="18" t="s">
        <v>506</v>
      </c>
      <c r="P254" s="14"/>
      <c r="Q254" s="12"/>
      <c r="R254" s="15" t="s">
        <v>1498</v>
      </c>
      <c r="S254" s="17">
        <f>IFERROR(IF(I254="VINICIUS",VLOOKUP(C254,[1]Vinicius!A:E,5,0),IF(I254="GESSIVAN",VLOOKUP(C254,[1]Gessivan!B:G,5,0),IF(I254="THIAGO",VLOOKUP(C254,[1]Thiago!A:E,5,0),IF(I254="ELISABETE",VLOOKUP(C254,[1]Elisabete!A:E,5,0),"0")))),"CONFERIR")</f>
        <v>115323</v>
      </c>
      <c r="T254" s="16">
        <v>126202</v>
      </c>
      <c r="U254" s="15">
        <f>VLOOKUP(F254,[1]DE_PARA!$B$2:$C$9,2,0)+S254</f>
        <v>125323</v>
      </c>
      <c r="V254" s="15">
        <f t="shared" si="3"/>
        <v>-879</v>
      </c>
      <c r="W254" s="14"/>
      <c r="X254" s="13"/>
      <c r="Y254" s="12"/>
    </row>
    <row r="255" spans="1:26">
      <c r="A255" s="8" t="s">
        <v>506</v>
      </c>
      <c r="B255" s="18" t="s">
        <v>206</v>
      </c>
      <c r="C255" s="18" t="s">
        <v>420</v>
      </c>
      <c r="D255" s="18" t="s">
        <v>414</v>
      </c>
      <c r="E255" s="18" t="s">
        <v>523</v>
      </c>
      <c r="F255" s="18" t="s">
        <v>526</v>
      </c>
      <c r="G255" s="18" t="s">
        <v>514</v>
      </c>
      <c r="H255" s="14" t="s">
        <v>302</v>
      </c>
      <c r="I255" s="14" t="s">
        <v>513</v>
      </c>
      <c r="J255" s="18" t="s">
        <v>506</v>
      </c>
      <c r="K255" s="18"/>
      <c r="L255" s="18"/>
      <c r="M255" s="18"/>
      <c r="N255" s="18"/>
      <c r="O255" s="18" t="s">
        <v>506</v>
      </c>
      <c r="P255" s="31"/>
      <c r="Q255" s="19"/>
      <c r="R255" s="15" t="s">
        <v>1498</v>
      </c>
      <c r="S255" s="17">
        <f>IFERROR(IF(I255="VINICIUS",VLOOKUP(C255,[1]Vinicius!A:E,5,0),IF(I255="GESSIVAN",VLOOKUP(C255,[1]Gessivan!B:G,5,0),IF(I255="THIAGO",VLOOKUP(C255,[1]Thiago!A:E,5,0),IF(I255="ELISABETE",VLOOKUP(C255,[1]Elisabete!A:E,5,0),"0")))),"CONFERIR")</f>
        <v>210176</v>
      </c>
      <c r="T255" s="16">
        <v>223981.09375</v>
      </c>
      <c r="U255" s="15">
        <f>VLOOKUP(F255,[1]DE_PARA!$B$2:$C$9,2,0)+S255</f>
        <v>220176</v>
      </c>
      <c r="V255" s="15">
        <f t="shared" si="3"/>
        <v>-3805.09375</v>
      </c>
      <c r="W255" s="14" t="s">
        <v>560</v>
      </c>
      <c r="X255" s="13"/>
      <c r="Y255" s="12"/>
    </row>
    <row r="256" spans="1:26">
      <c r="A256" s="8" t="s">
        <v>506</v>
      </c>
      <c r="B256" s="18" t="s">
        <v>206</v>
      </c>
      <c r="C256" s="18" t="s">
        <v>217</v>
      </c>
      <c r="D256" s="18" t="s">
        <v>414</v>
      </c>
      <c r="E256" s="18" t="s">
        <v>523</v>
      </c>
      <c r="F256" s="18" t="s">
        <v>526</v>
      </c>
      <c r="G256" s="18" t="s">
        <v>514</v>
      </c>
      <c r="H256" s="14" t="s">
        <v>302</v>
      </c>
      <c r="I256" s="14" t="s">
        <v>513</v>
      </c>
      <c r="J256" s="18" t="s">
        <v>506</v>
      </c>
      <c r="K256" s="18"/>
      <c r="L256" s="14"/>
      <c r="M256" s="14"/>
      <c r="N256" s="18"/>
      <c r="O256" s="18" t="s">
        <v>506</v>
      </c>
      <c r="P256" s="14"/>
      <c r="Q256" s="12"/>
      <c r="R256" s="15" t="s">
        <v>1498</v>
      </c>
      <c r="S256" s="17">
        <f>IFERROR(IF(I256="VINICIUS",VLOOKUP(C256,[1]Vinicius!A:E,5,0),IF(I256="GESSIVAN",VLOOKUP(C256,[1]Gessivan!B:G,5,0),IF(I256="THIAGO",VLOOKUP(C256,[1]Thiago!A:E,5,0),IF(I256="ELISABETE",VLOOKUP(C256,[1]Elisabete!A:E,5,0),"0")))),"CONFERIR")</f>
        <v>237845</v>
      </c>
      <c r="T256" s="16">
        <v>248105.40625</v>
      </c>
      <c r="U256" s="15">
        <f>VLOOKUP(F256,[1]DE_PARA!$B$2:$C$9,2,0)+S256</f>
        <v>247845</v>
      </c>
      <c r="V256" s="15">
        <f t="shared" si="3"/>
        <v>-260.40625</v>
      </c>
      <c r="W256" s="14" t="s">
        <v>561</v>
      </c>
      <c r="X256" s="13">
        <v>45997</v>
      </c>
      <c r="Y256" s="12">
        <v>45997</v>
      </c>
    </row>
    <row r="257" spans="1:25">
      <c r="A257" s="8" t="s">
        <v>500</v>
      </c>
      <c r="B257" s="18" t="s">
        <v>206</v>
      </c>
      <c r="C257" s="18" t="s">
        <v>218</v>
      </c>
      <c r="D257" s="18" t="s">
        <v>414</v>
      </c>
      <c r="E257" s="18" t="s">
        <v>523</v>
      </c>
      <c r="F257" s="18" t="s">
        <v>526</v>
      </c>
      <c r="G257" s="18" t="s">
        <v>514</v>
      </c>
      <c r="H257" s="14" t="s">
        <v>302</v>
      </c>
      <c r="I257" s="14" t="s">
        <v>513</v>
      </c>
      <c r="J257" s="18" t="s">
        <v>506</v>
      </c>
      <c r="K257" s="18"/>
      <c r="L257" s="14"/>
      <c r="M257" s="14"/>
      <c r="N257" s="18"/>
      <c r="O257" s="18" t="s">
        <v>506</v>
      </c>
      <c r="P257" s="21"/>
      <c r="Q257" s="12"/>
      <c r="R257" s="15" t="s">
        <v>1498</v>
      </c>
      <c r="S257" s="17">
        <f>IFERROR(IF(I257="VINICIUS",VLOOKUP(C257,[1]Vinicius!A:E,5,0),IF(I257="GESSIVAN",VLOOKUP(C257,[1]Gessivan!B:G,5,0),IF(I257="THIAGO",VLOOKUP(C257,[1]Thiago!A:E,5,0),IF(I257="ELISABETE",VLOOKUP(C257,[1]Elisabete!A:E,5,0),"0")))),"CONFERIR")</f>
        <v>145520</v>
      </c>
      <c r="T257" s="16">
        <v>159462</v>
      </c>
      <c r="U257" s="15">
        <f>VLOOKUP(F257,[1]DE_PARA!$B$2:$C$9,2,0)+S257</f>
        <v>155520</v>
      </c>
      <c r="V257" s="15">
        <f t="shared" si="3"/>
        <v>-3942</v>
      </c>
      <c r="W257" s="14" t="s">
        <v>552</v>
      </c>
      <c r="X257" s="13"/>
      <c r="Y257" s="12"/>
    </row>
    <row r="258" spans="1:25">
      <c r="A258" s="8" t="s">
        <v>506</v>
      </c>
      <c r="B258" s="18" t="s">
        <v>206</v>
      </c>
      <c r="C258" s="18" t="s">
        <v>418</v>
      </c>
      <c r="D258" s="18" t="s">
        <v>414</v>
      </c>
      <c r="E258" s="18" t="s">
        <v>537</v>
      </c>
      <c r="F258" s="18" t="s">
        <v>504</v>
      </c>
      <c r="G258" s="18" t="s">
        <v>514</v>
      </c>
      <c r="H258" s="14" t="s">
        <v>302</v>
      </c>
      <c r="I258" s="14" t="s">
        <v>513</v>
      </c>
      <c r="J258" s="18" t="s">
        <v>500</v>
      </c>
      <c r="K258" s="18" t="s">
        <v>1501</v>
      </c>
      <c r="L258" s="14" t="s">
        <v>507</v>
      </c>
      <c r="M258" s="14"/>
      <c r="N258" s="18"/>
      <c r="O258" s="18" t="s">
        <v>500</v>
      </c>
      <c r="P258" s="14">
        <v>6763323</v>
      </c>
      <c r="Q258" s="12">
        <v>45881</v>
      </c>
      <c r="R258" s="15">
        <v>0</v>
      </c>
      <c r="S258" s="17">
        <f>IFERROR(IF(I258="VINICIUS",VLOOKUP(C258,[1]Vinicius!A:E,5,0),IF(I258="GESSIVAN",VLOOKUP(C258,[1]Gessivan!B:G,5,0),IF(I258="THIAGO",VLOOKUP(C258,[1]Thiago!A:E,5,0),IF(I258="ELISABETE",VLOOKUP(C258,[1]Elisabete!A:E,5,0),"0")))),"CONFERIR")</f>
        <v>170213</v>
      </c>
      <c r="T258" s="16">
        <v>187823</v>
      </c>
      <c r="U258" s="15">
        <f>VLOOKUP(F258,[1]DE_PARA!$B$2:$C$9,2,0)+S258</f>
        <v>180213</v>
      </c>
      <c r="V258" s="15">
        <f t="shared" ref="V258:V321" si="4">U258-T258</f>
        <v>-7610</v>
      </c>
      <c r="W258" s="14" t="s">
        <v>553</v>
      </c>
      <c r="X258" s="13"/>
      <c r="Y258" s="12"/>
    </row>
    <row r="259" spans="1:25">
      <c r="A259" s="8" t="s">
        <v>500</v>
      </c>
      <c r="B259" s="18" t="s">
        <v>206</v>
      </c>
      <c r="C259" s="18" t="s">
        <v>419</v>
      </c>
      <c r="D259" s="18" t="s">
        <v>414</v>
      </c>
      <c r="E259" s="18" t="s">
        <v>523</v>
      </c>
      <c r="F259" s="18" t="s">
        <v>526</v>
      </c>
      <c r="G259" s="18" t="s">
        <v>514</v>
      </c>
      <c r="H259" s="14" t="s">
        <v>302</v>
      </c>
      <c r="I259" s="14" t="s">
        <v>513</v>
      </c>
      <c r="J259" s="18" t="s">
        <v>500</v>
      </c>
      <c r="K259" s="18" t="s">
        <v>1500</v>
      </c>
      <c r="L259" s="18" t="s">
        <v>507</v>
      </c>
      <c r="M259" s="18"/>
      <c r="N259" s="18"/>
      <c r="O259" s="18" t="s">
        <v>500</v>
      </c>
      <c r="P259" s="21">
        <v>6763118</v>
      </c>
      <c r="Q259" s="19">
        <v>45880</v>
      </c>
      <c r="R259" s="15">
        <v>1</v>
      </c>
      <c r="S259" s="17">
        <f>IFERROR(IF(I259="VINICIUS",VLOOKUP(C259,[1]Vinicius!A:E,5,0),IF(I259="GESSIVAN",VLOOKUP(C259,[1]Gessivan!B:G,5,0),IF(I259="THIAGO",VLOOKUP(C259,[1]Thiago!A:E,5,0),IF(I259="ELISABETE",VLOOKUP(C259,[1]Elisabete!A:E,5,0),"0")))),"CONFERIR")</f>
        <v>143889</v>
      </c>
      <c r="T259" s="16">
        <v>152090</v>
      </c>
      <c r="U259" s="15">
        <f>VLOOKUP(F259,[1]DE_PARA!$B$2:$C$9,2,0)+S259</f>
        <v>153889</v>
      </c>
      <c r="V259" s="15">
        <f t="shared" si="4"/>
        <v>1799</v>
      </c>
      <c r="W259" s="14" t="s">
        <v>563</v>
      </c>
      <c r="X259" s="13"/>
      <c r="Y259" s="12"/>
    </row>
    <row r="260" spans="1:25">
      <c r="A260" s="8" t="s">
        <v>500</v>
      </c>
      <c r="B260" s="18" t="s">
        <v>206</v>
      </c>
      <c r="C260" s="18" t="s">
        <v>233</v>
      </c>
      <c r="D260" s="18" t="s">
        <v>414</v>
      </c>
      <c r="E260" s="18" t="s">
        <v>537</v>
      </c>
      <c r="F260" s="18" t="s">
        <v>504</v>
      </c>
      <c r="G260" s="18" t="s">
        <v>514</v>
      </c>
      <c r="H260" s="14" t="s">
        <v>302</v>
      </c>
      <c r="I260" s="14" t="s">
        <v>513</v>
      </c>
      <c r="J260" s="18" t="s">
        <v>500</v>
      </c>
      <c r="K260" s="18" t="s">
        <v>1499</v>
      </c>
      <c r="L260" s="18" t="s">
        <v>507</v>
      </c>
      <c r="M260" s="18"/>
      <c r="N260" s="18"/>
      <c r="O260" s="18" t="s">
        <v>500</v>
      </c>
      <c r="P260" s="18">
        <v>6763234</v>
      </c>
      <c r="Q260" s="19">
        <v>45880</v>
      </c>
      <c r="R260" s="15">
        <v>1</v>
      </c>
      <c r="S260" s="17">
        <f>IFERROR(IF(I260="VINICIUS",VLOOKUP(C260,[1]Vinicius!A:E,5,0),IF(I260="GESSIVAN",VLOOKUP(C260,[1]Gessivan!B:G,5,0),IF(I260="THIAGO",VLOOKUP(C260,[1]Thiago!A:E,5,0),IF(I260="ELISABETE",VLOOKUP(C260,[1]Elisabete!A:E,5,0),"0")))),"CONFERIR")</f>
        <v>144175</v>
      </c>
      <c r="T260" s="16">
        <v>163514</v>
      </c>
      <c r="U260" s="15">
        <f>VLOOKUP(F260,[1]DE_PARA!$B$2:$C$9,2,0)+S260</f>
        <v>154175</v>
      </c>
      <c r="V260" s="15">
        <f t="shared" si="4"/>
        <v>-9339</v>
      </c>
      <c r="W260" s="14" t="s">
        <v>554</v>
      </c>
      <c r="X260" s="13">
        <v>45997</v>
      </c>
      <c r="Y260" s="12">
        <v>45997</v>
      </c>
    </row>
    <row r="261" spans="1:25">
      <c r="A261" s="8" t="s">
        <v>506</v>
      </c>
      <c r="B261" s="18" t="s">
        <v>206</v>
      </c>
      <c r="C261" s="18" t="s">
        <v>235</v>
      </c>
      <c r="D261" s="18" t="s">
        <v>414</v>
      </c>
      <c r="E261" s="18" t="s">
        <v>523</v>
      </c>
      <c r="F261" s="18" t="s">
        <v>526</v>
      </c>
      <c r="G261" s="18" t="s">
        <v>514</v>
      </c>
      <c r="H261" s="14" t="s">
        <v>302</v>
      </c>
      <c r="I261" s="14" t="s">
        <v>513</v>
      </c>
      <c r="J261" s="18" t="s">
        <v>500</v>
      </c>
      <c r="K261" s="18" t="s">
        <v>1433</v>
      </c>
      <c r="L261" s="14" t="s">
        <v>507</v>
      </c>
      <c r="M261" s="14"/>
      <c r="N261" s="18"/>
      <c r="O261" s="18" t="s">
        <v>500</v>
      </c>
      <c r="P261" s="14">
        <v>6761418</v>
      </c>
      <c r="Q261" s="12">
        <v>45876</v>
      </c>
      <c r="R261" s="15">
        <v>5</v>
      </c>
      <c r="S261" s="17">
        <f>IFERROR(IF(I261="VINICIUS",VLOOKUP(C261,[1]Vinicius!A:E,5,0),IF(I261="GESSIVAN",VLOOKUP(C261,[1]Gessivan!B:G,5,0),IF(I261="THIAGO",VLOOKUP(C261,[1]Thiago!A:E,5,0),IF(I261="ELISABETE",VLOOKUP(C261,[1]Elisabete!A:E,5,0),"0")))),"CONFERIR")</f>
        <v>160500</v>
      </c>
      <c r="T261" s="16">
        <v>172725</v>
      </c>
      <c r="U261" s="15">
        <f>VLOOKUP(F261,[1]DE_PARA!$B$2:$C$9,2,0)+S261</f>
        <v>170500</v>
      </c>
      <c r="V261" s="15">
        <f t="shared" si="4"/>
        <v>-2225</v>
      </c>
      <c r="W261" s="14" t="s">
        <v>554</v>
      </c>
      <c r="X261" s="13">
        <v>45967</v>
      </c>
      <c r="Y261" s="12">
        <v>45967</v>
      </c>
    </row>
    <row r="262" spans="1:25">
      <c r="A262" s="8" t="s">
        <v>506</v>
      </c>
      <c r="B262" s="18" t="s">
        <v>206</v>
      </c>
      <c r="C262" s="18" t="s">
        <v>223</v>
      </c>
      <c r="D262" s="18" t="s">
        <v>414</v>
      </c>
      <c r="E262" s="18" t="s">
        <v>537</v>
      </c>
      <c r="F262" s="18" t="s">
        <v>526</v>
      </c>
      <c r="G262" s="18" t="s">
        <v>514</v>
      </c>
      <c r="H262" s="14" t="s">
        <v>302</v>
      </c>
      <c r="I262" s="14" t="s">
        <v>513</v>
      </c>
      <c r="J262" s="18" t="s">
        <v>500</v>
      </c>
      <c r="K262" s="18" t="s">
        <v>508</v>
      </c>
      <c r="L262" s="18" t="s">
        <v>507</v>
      </c>
      <c r="M262" s="18" t="s">
        <v>550</v>
      </c>
      <c r="N262" s="18" t="s">
        <v>1432</v>
      </c>
      <c r="O262" s="18" t="s">
        <v>506</v>
      </c>
      <c r="P262" s="18">
        <v>6755642</v>
      </c>
      <c r="Q262" s="12">
        <v>45866</v>
      </c>
      <c r="R262" s="15">
        <v>15</v>
      </c>
      <c r="S262" s="17">
        <f>IFERROR(IF(I262="VINICIUS",VLOOKUP(C262,[1]Vinicius!A:E,5,0),IF(I262="GESSIVAN",VLOOKUP(C262,[1]Gessivan!B:G,5,0),IF(I262="THIAGO",VLOOKUP(C262,[1]Thiago!A:E,5,0),IF(I262="ELISABETE",VLOOKUP(C262,[1]Elisabete!A:E,5,0),"0")))),"CONFERIR")</f>
        <v>169769</v>
      </c>
      <c r="T262" s="16">
        <v>176084.046875</v>
      </c>
      <c r="U262" s="15">
        <f>VLOOKUP(F262,[1]DE_PARA!$B$2:$C$9,2,0)+S262</f>
        <v>179769</v>
      </c>
      <c r="V262" s="15">
        <f t="shared" si="4"/>
        <v>3684.953125</v>
      </c>
      <c r="W262" s="14" t="s">
        <v>560</v>
      </c>
      <c r="X262" s="13">
        <v>45936</v>
      </c>
      <c r="Y262" s="12">
        <v>45936</v>
      </c>
    </row>
    <row r="263" spans="1:25">
      <c r="A263" s="8" t="s">
        <v>506</v>
      </c>
      <c r="B263" s="18" t="s">
        <v>206</v>
      </c>
      <c r="C263" s="18" t="s">
        <v>421</v>
      </c>
      <c r="D263" s="18" t="s">
        <v>414</v>
      </c>
      <c r="E263" s="18" t="s">
        <v>537</v>
      </c>
      <c r="F263" s="18" t="s">
        <v>504</v>
      </c>
      <c r="G263" s="18" t="s">
        <v>514</v>
      </c>
      <c r="H263" s="14" t="s">
        <v>302</v>
      </c>
      <c r="I263" s="14" t="s">
        <v>513</v>
      </c>
      <c r="J263" s="18" t="s">
        <v>500</v>
      </c>
      <c r="K263" s="18" t="s">
        <v>551</v>
      </c>
      <c r="L263" s="18" t="s">
        <v>507</v>
      </c>
      <c r="M263" s="18" t="s">
        <v>550</v>
      </c>
      <c r="N263" s="18" t="s">
        <v>1431</v>
      </c>
      <c r="O263" s="18" t="s">
        <v>506</v>
      </c>
      <c r="P263" s="14">
        <v>6715503</v>
      </c>
      <c r="Q263" s="19">
        <v>45754</v>
      </c>
      <c r="R263" s="15">
        <v>127</v>
      </c>
      <c r="S263" s="17">
        <f>IFERROR(IF(I263="VINICIUS",VLOOKUP(C263,[1]Vinicius!A:E,5,0),IF(I263="GESSIVAN",VLOOKUP(C263,[1]Gessivan!B:G,5,0),IF(I263="THIAGO",VLOOKUP(C263,[1]Thiago!A:E,5,0),IF(I263="ELISABETE",VLOOKUP(C263,[1]Elisabete!A:E,5,0),"0")))),"CONFERIR")</f>
        <v>175993</v>
      </c>
      <c r="T263" s="16">
        <v>188137</v>
      </c>
      <c r="U263" s="15">
        <f>VLOOKUP(F263,[1]DE_PARA!$B$2:$C$9,2,0)+S263</f>
        <v>185993</v>
      </c>
      <c r="V263" s="15">
        <f t="shared" si="4"/>
        <v>-2144</v>
      </c>
      <c r="W263" s="14" t="s">
        <v>552</v>
      </c>
      <c r="X263" s="13"/>
      <c r="Y263" s="12"/>
    </row>
    <row r="264" spans="1:25">
      <c r="A264" s="8" t="s">
        <v>506</v>
      </c>
      <c r="B264" s="18" t="s">
        <v>206</v>
      </c>
      <c r="C264" s="18" t="s">
        <v>422</v>
      </c>
      <c r="D264" s="18" t="s">
        <v>414</v>
      </c>
      <c r="E264" s="18" t="s">
        <v>505</v>
      </c>
      <c r="F264" s="18" t="s">
        <v>504</v>
      </c>
      <c r="G264" s="18" t="s">
        <v>514</v>
      </c>
      <c r="H264" s="14" t="s">
        <v>302</v>
      </c>
      <c r="I264" s="14" t="s">
        <v>513</v>
      </c>
      <c r="J264" s="18" t="s">
        <v>500</v>
      </c>
      <c r="K264" s="18" t="s">
        <v>551</v>
      </c>
      <c r="L264" s="14" t="s">
        <v>507</v>
      </c>
      <c r="M264" s="14" t="s">
        <v>550</v>
      </c>
      <c r="N264" s="18" t="s">
        <v>549</v>
      </c>
      <c r="O264" s="18" t="s">
        <v>506</v>
      </c>
      <c r="P264" s="14">
        <v>6674662</v>
      </c>
      <c r="Q264" s="12">
        <v>45664</v>
      </c>
      <c r="R264" s="15">
        <v>217</v>
      </c>
      <c r="S264" s="17">
        <f>IFERROR(IF(I264="VINICIUS",VLOOKUP(C264,[1]Vinicius!A:E,5,0),IF(I264="GESSIVAN",VLOOKUP(C264,[1]Gessivan!B:G,5,0),IF(I264="THIAGO",VLOOKUP(C264,[1]Thiago!A:E,5,0),IF(I264="ELISABETE",VLOOKUP(C264,[1]Elisabete!A:E,5,0),"0")))),"CONFERIR")</f>
        <v>179380</v>
      </c>
      <c r="T264" s="16">
        <v>186890</v>
      </c>
      <c r="U264" s="15">
        <f>VLOOKUP(F264,[1]DE_PARA!$B$2:$C$9,2,0)+S264</f>
        <v>189380</v>
      </c>
      <c r="V264" s="15">
        <f t="shared" si="4"/>
        <v>2490</v>
      </c>
      <c r="W264" s="14"/>
      <c r="X264" s="13"/>
      <c r="Y264" s="12"/>
    </row>
    <row r="265" spans="1:25">
      <c r="A265" s="8" t="s">
        <v>506</v>
      </c>
      <c r="B265" s="18" t="s">
        <v>120</v>
      </c>
      <c r="C265" s="18" t="s">
        <v>121</v>
      </c>
      <c r="D265" s="18" t="s">
        <v>423</v>
      </c>
      <c r="E265" s="18" t="s">
        <v>518</v>
      </c>
      <c r="F265" s="18" t="s">
        <v>517</v>
      </c>
      <c r="G265" s="18" t="s">
        <v>547</v>
      </c>
      <c r="H265" s="14" t="s">
        <v>291</v>
      </c>
      <c r="I265" s="14" t="s">
        <v>515</v>
      </c>
      <c r="J265" s="18" t="s">
        <v>506</v>
      </c>
      <c r="K265" s="18"/>
      <c r="L265" s="14"/>
      <c r="M265" s="14"/>
      <c r="N265" s="18"/>
      <c r="O265" s="18" t="s">
        <v>506</v>
      </c>
      <c r="P265" s="12"/>
      <c r="Q265" s="12"/>
      <c r="R265" s="15" t="s">
        <v>1498</v>
      </c>
      <c r="S265" s="17">
        <f>IFERROR(IF(I265="VINICIUS",VLOOKUP(C265,[1]Vinicius!A:E,5,0),IF(I265="GESSIVAN",VLOOKUP(C265,[1]Gessivan!B:G,5,0),IF(I265="THIAGO",VLOOKUP(C265,[1]Thiago!A:E,5,0),IF(I265="ELISABETE",VLOOKUP(C265,[1]Elisabete!A:E,5,0),"0")))),"CONFERIR")</f>
        <v>60300</v>
      </c>
      <c r="T265" s="16">
        <v>79890.640625</v>
      </c>
      <c r="U265" s="15">
        <f>VLOOKUP(F265,[1]DE_PARA!$B$2:$C$9,2,0)+S265</f>
        <v>90300</v>
      </c>
      <c r="V265" s="15">
        <f t="shared" si="4"/>
        <v>10409.359375</v>
      </c>
      <c r="W265" s="12"/>
      <c r="X265" s="13" t="e">
        <v>#N/A</v>
      </c>
      <c r="Y265" s="12"/>
    </row>
    <row r="266" spans="1:25">
      <c r="A266" s="8" t="s">
        <v>506</v>
      </c>
      <c r="B266" s="18" t="s">
        <v>120</v>
      </c>
      <c r="C266" s="18" t="s">
        <v>173</v>
      </c>
      <c r="D266" s="18" t="s">
        <v>423</v>
      </c>
      <c r="E266" s="18" t="s">
        <v>518</v>
      </c>
      <c r="F266" s="18" t="s">
        <v>517</v>
      </c>
      <c r="G266" s="18" t="s">
        <v>547</v>
      </c>
      <c r="H266" s="14" t="s">
        <v>291</v>
      </c>
      <c r="I266" s="14" t="s">
        <v>515</v>
      </c>
      <c r="J266" s="18" t="s">
        <v>506</v>
      </c>
      <c r="K266" s="18"/>
      <c r="L266" s="14"/>
      <c r="M266" s="14"/>
      <c r="N266" s="18"/>
      <c r="O266" s="18" t="s">
        <v>506</v>
      </c>
      <c r="P266" s="12"/>
      <c r="Q266" s="12"/>
      <c r="R266" s="15" t="s">
        <v>1498</v>
      </c>
      <c r="S266" s="17">
        <f>IFERROR(IF(I266="VINICIUS",VLOOKUP(C266,[1]Vinicius!A:E,5,0),IF(I266="GESSIVAN",VLOOKUP(C266,[1]Gessivan!B:G,5,0),IF(I266="THIAGO",VLOOKUP(C266,[1]Thiago!A:E,5,0),IF(I266="ELISABETE",VLOOKUP(C266,[1]Elisabete!A:E,5,0),"0")))),"CONFERIR")</f>
        <v>60000</v>
      </c>
      <c r="T266" s="16">
        <v>68928.9453125</v>
      </c>
      <c r="U266" s="15">
        <f>VLOOKUP(F266,[1]DE_PARA!$B$2:$C$9,2,0)+S266</f>
        <v>90000</v>
      </c>
      <c r="V266" s="15">
        <f t="shared" si="4"/>
        <v>21071.0546875</v>
      </c>
      <c r="W266" s="12"/>
      <c r="X266" s="13" t="e">
        <v>#N/A</v>
      </c>
      <c r="Y266" s="12"/>
    </row>
    <row r="267" spans="1:25">
      <c r="A267" s="8" t="s">
        <v>506</v>
      </c>
      <c r="B267" s="18" t="s">
        <v>120</v>
      </c>
      <c r="C267" s="18" t="s">
        <v>174</v>
      </c>
      <c r="D267" s="18" t="s">
        <v>423</v>
      </c>
      <c r="E267" s="18" t="s">
        <v>518</v>
      </c>
      <c r="F267" s="18" t="s">
        <v>517</v>
      </c>
      <c r="G267" s="18" t="s">
        <v>547</v>
      </c>
      <c r="H267" s="14" t="s">
        <v>291</v>
      </c>
      <c r="I267" s="14" t="s">
        <v>515</v>
      </c>
      <c r="J267" s="18" t="s">
        <v>506</v>
      </c>
      <c r="K267" s="18"/>
      <c r="L267" s="14"/>
      <c r="M267" s="14"/>
      <c r="N267" s="18"/>
      <c r="O267" s="18" t="s">
        <v>506</v>
      </c>
      <c r="P267" s="12"/>
      <c r="Q267" s="12"/>
      <c r="R267" s="15" t="s">
        <v>1498</v>
      </c>
      <c r="S267" s="17">
        <f>IFERROR(IF(I267="VINICIUS",VLOOKUP(C267,[1]Vinicius!A:E,5,0),IF(I267="GESSIVAN",VLOOKUP(C267,[1]Gessivan!B:G,5,0),IF(I267="THIAGO",VLOOKUP(C267,[1]Thiago!A:E,5,0),IF(I267="ELISABETE",VLOOKUP(C267,[1]Elisabete!A:E,5,0),"0")))),"CONFERIR")</f>
        <v>30500</v>
      </c>
      <c r="T267" s="16">
        <v>62527.83203125</v>
      </c>
      <c r="U267" s="15">
        <f>VLOOKUP(F267,[1]DE_PARA!$B$2:$C$9,2,0)+S267</f>
        <v>60500</v>
      </c>
      <c r="V267" s="15">
        <f t="shared" si="4"/>
        <v>-2027.83203125</v>
      </c>
      <c r="W267" s="12"/>
      <c r="X267" s="13" t="e">
        <v>#N/A</v>
      </c>
      <c r="Y267" s="12"/>
    </row>
    <row r="268" spans="1:25">
      <c r="A268" s="8" t="s">
        <v>506</v>
      </c>
      <c r="B268" s="18" t="s">
        <v>120</v>
      </c>
      <c r="C268" s="18" t="s">
        <v>236</v>
      </c>
      <c r="D268" s="18" t="s">
        <v>423</v>
      </c>
      <c r="E268" s="18" t="s">
        <v>518</v>
      </c>
      <c r="F268" s="18" t="s">
        <v>517</v>
      </c>
      <c r="G268" s="18" t="s">
        <v>547</v>
      </c>
      <c r="H268" s="14" t="s">
        <v>291</v>
      </c>
      <c r="I268" s="14" t="s">
        <v>515</v>
      </c>
      <c r="J268" s="18" t="s">
        <v>506</v>
      </c>
      <c r="K268" s="18"/>
      <c r="L268" s="14"/>
      <c r="M268" s="14"/>
      <c r="N268" s="18"/>
      <c r="O268" s="18" t="s">
        <v>506</v>
      </c>
      <c r="P268" s="18"/>
      <c r="Q268" s="12"/>
      <c r="R268" s="15" t="s">
        <v>1498</v>
      </c>
      <c r="S268" s="17">
        <f>IFERROR(IF(I268="VINICIUS",VLOOKUP(C268,[1]Vinicius!A:E,5,0),IF(I268="GESSIVAN",VLOOKUP(C268,[1]Gessivan!B:G,5,0),IF(I268="THIAGO",VLOOKUP(C268,[1]Thiago!A:E,5,0),IF(I268="ELISABETE",VLOOKUP(C268,[1]Elisabete!A:E,5,0),"0")))),"CONFERIR")</f>
        <v>30000</v>
      </c>
      <c r="T268" s="16">
        <v>62646.6015625</v>
      </c>
      <c r="U268" s="15">
        <f>VLOOKUP(F268,[1]DE_PARA!$B$2:$C$9,2,0)+S268</f>
        <v>60000</v>
      </c>
      <c r="V268" s="15">
        <f t="shared" si="4"/>
        <v>-2646.6015625</v>
      </c>
      <c r="W268" s="12"/>
      <c r="X268" s="13" t="e">
        <v>#N/A</v>
      </c>
      <c r="Y268" s="12"/>
    </row>
    <row r="269" spans="1:25">
      <c r="A269" s="8" t="s">
        <v>506</v>
      </c>
      <c r="B269" s="18" t="s">
        <v>120</v>
      </c>
      <c r="C269" s="18" t="s">
        <v>177</v>
      </c>
      <c r="D269" s="18" t="s">
        <v>423</v>
      </c>
      <c r="E269" s="18" t="s">
        <v>518</v>
      </c>
      <c r="F269" s="18" t="s">
        <v>517</v>
      </c>
      <c r="G269" s="18" t="s">
        <v>547</v>
      </c>
      <c r="H269" s="14" t="s">
        <v>291</v>
      </c>
      <c r="I269" s="14" t="s">
        <v>515</v>
      </c>
      <c r="J269" s="18" t="s">
        <v>506</v>
      </c>
      <c r="K269" s="18"/>
      <c r="L269" s="14"/>
      <c r="M269" s="14"/>
      <c r="N269" s="18"/>
      <c r="O269" s="18" t="s">
        <v>506</v>
      </c>
      <c r="P269" s="12"/>
      <c r="Q269" s="12"/>
      <c r="R269" s="15" t="s">
        <v>1498</v>
      </c>
      <c r="S269" s="17">
        <f>IFERROR(IF(I269="VINICIUS",VLOOKUP(C269,[1]Vinicius!A:E,5,0),IF(I269="GESSIVAN",VLOOKUP(C269,[1]Gessivan!B:G,5,0),IF(I269="THIAGO",VLOOKUP(C269,[1]Thiago!A:E,5,0),IF(I269="ELISABETE",VLOOKUP(C269,[1]Elisabete!A:E,5,0),"0")))),"CONFERIR")</f>
        <v>30000</v>
      </c>
      <c r="T269" s="16">
        <v>60121.80078125</v>
      </c>
      <c r="U269" s="15">
        <f>VLOOKUP(F269,[1]DE_PARA!$B$2:$C$9,2,0)+S269</f>
        <v>60000</v>
      </c>
      <c r="V269" s="15">
        <f t="shared" si="4"/>
        <v>-121.80078125</v>
      </c>
      <c r="W269" s="12"/>
      <c r="X269" s="13" t="e">
        <v>#N/A</v>
      </c>
      <c r="Y269" s="12"/>
    </row>
    <row r="270" spans="1:25">
      <c r="A270" s="8" t="s">
        <v>506</v>
      </c>
      <c r="B270" s="18" t="s">
        <v>456</v>
      </c>
      <c r="C270" s="18" t="s">
        <v>467</v>
      </c>
      <c r="D270" s="18" t="s">
        <v>458</v>
      </c>
      <c r="E270" s="18" t="s">
        <v>527</v>
      </c>
      <c r="F270" s="18" t="s">
        <v>526</v>
      </c>
      <c r="G270" s="18" t="s">
        <v>530</v>
      </c>
      <c r="H270" s="14" t="s">
        <v>295</v>
      </c>
      <c r="I270" s="14" t="s">
        <v>525</v>
      </c>
      <c r="J270" s="18" t="s">
        <v>506</v>
      </c>
      <c r="K270" s="18"/>
      <c r="L270" s="14"/>
      <c r="M270" s="14"/>
      <c r="N270" s="18"/>
      <c r="O270" s="18" t="s">
        <v>506</v>
      </c>
      <c r="P270" s="14"/>
      <c r="Q270" s="12"/>
      <c r="R270" s="15" t="s">
        <v>1498</v>
      </c>
      <c r="S270" s="17">
        <f>IFERROR(IF(I270="VINICIUS",VLOOKUP(C270,[1]Vinicius!A:E,5,0),IF(I270="GESSIVAN",VLOOKUP(C270,[1]Gessivan!B:G,5,0),IF(I270="THIAGO",VLOOKUP(C270,[1]Thiago!A:E,5,0),IF(I270="ELISABETE",VLOOKUP(C270,[1]Elisabete!A:E,5,0),"0")))),"CONFERIR")</f>
        <v>4247</v>
      </c>
      <c r="T270" s="16">
        <v>15095.4169921875</v>
      </c>
      <c r="U270" s="15">
        <f>VLOOKUP(F270,[1]DE_PARA!$B$2:$C$9,2,0)+S270</f>
        <v>14247</v>
      </c>
      <c r="V270" s="15">
        <f t="shared" si="4"/>
        <v>-848.4169921875</v>
      </c>
      <c r="W270" s="14"/>
      <c r="X270" s="13" t="s">
        <v>529</v>
      </c>
      <c r="Y270" s="12" t="s">
        <v>529</v>
      </c>
    </row>
    <row r="271" spans="1:25">
      <c r="A271" s="8" t="s">
        <v>506</v>
      </c>
      <c r="B271" s="18" t="s">
        <v>456</v>
      </c>
      <c r="C271" s="18" t="s">
        <v>468</v>
      </c>
      <c r="D271" s="18" t="s">
        <v>458</v>
      </c>
      <c r="E271" s="18" t="s">
        <v>527</v>
      </c>
      <c r="F271" s="18" t="s">
        <v>526</v>
      </c>
      <c r="G271" s="18" t="s">
        <v>530</v>
      </c>
      <c r="H271" s="14" t="s">
        <v>295</v>
      </c>
      <c r="I271" s="14" t="s">
        <v>525</v>
      </c>
      <c r="J271" s="18" t="s">
        <v>506</v>
      </c>
      <c r="K271" s="18"/>
      <c r="L271" s="14"/>
      <c r="M271" s="14"/>
      <c r="N271" s="18"/>
      <c r="O271" s="18" t="s">
        <v>506</v>
      </c>
      <c r="P271" s="14"/>
      <c r="Q271" s="12"/>
      <c r="R271" s="15" t="s">
        <v>1498</v>
      </c>
      <c r="S271" s="17">
        <f>IFERROR(IF(I271="VINICIUS",VLOOKUP(C271,[1]Vinicius!A:E,5,0),IF(I271="GESSIVAN",VLOOKUP(C271,[1]Gessivan!B:G,5,0),IF(I271="THIAGO",VLOOKUP(C271,[1]Thiago!A:E,5,0),IF(I271="ELISABETE",VLOOKUP(C271,[1]Elisabete!A:E,5,0),"0")))),"CONFERIR")</f>
        <v>4619</v>
      </c>
      <c r="T271" s="16">
        <v>14590.71484375</v>
      </c>
      <c r="U271" s="15">
        <f>VLOOKUP(F271,[1]DE_PARA!$B$2:$C$9,2,0)+S271</f>
        <v>14619</v>
      </c>
      <c r="V271" s="15">
        <f t="shared" si="4"/>
        <v>28.28515625</v>
      </c>
      <c r="W271" s="14"/>
      <c r="X271" s="13" t="s">
        <v>529</v>
      </c>
      <c r="Y271" s="12" t="s">
        <v>529</v>
      </c>
    </row>
    <row r="272" spans="1:25">
      <c r="A272" s="8" t="s">
        <v>506</v>
      </c>
      <c r="B272" s="18" t="s">
        <v>456</v>
      </c>
      <c r="C272" s="18" t="s">
        <v>469</v>
      </c>
      <c r="D272" s="18" t="s">
        <v>458</v>
      </c>
      <c r="E272" s="18" t="s">
        <v>527</v>
      </c>
      <c r="F272" s="18" t="s">
        <v>526</v>
      </c>
      <c r="G272" s="18" t="s">
        <v>530</v>
      </c>
      <c r="H272" s="14" t="s">
        <v>295</v>
      </c>
      <c r="I272" s="14" t="s">
        <v>525</v>
      </c>
      <c r="J272" s="18" t="s">
        <v>506</v>
      </c>
      <c r="K272" s="18"/>
      <c r="L272" s="14"/>
      <c r="M272" s="14"/>
      <c r="N272" s="18"/>
      <c r="O272" s="18" t="s">
        <v>506</v>
      </c>
      <c r="P272" s="14"/>
      <c r="Q272" s="12"/>
      <c r="R272" s="15" t="s">
        <v>1498</v>
      </c>
      <c r="S272" s="17">
        <f>IFERROR(IF(I272="VINICIUS",VLOOKUP(C272,[1]Vinicius!A:E,5,0),IF(I272="GESSIVAN",VLOOKUP(C272,[1]Gessivan!B:G,5,0),IF(I272="THIAGO",VLOOKUP(C272,[1]Thiago!A:E,5,0),IF(I272="ELISABETE",VLOOKUP(C272,[1]Elisabete!A:E,5,0),"0")))),"CONFERIR")</f>
        <v>4423</v>
      </c>
      <c r="T272" s="16">
        <v>14625.3994140625</v>
      </c>
      <c r="U272" s="15">
        <f>VLOOKUP(F272,[1]DE_PARA!$B$2:$C$9,2,0)+S272</f>
        <v>14423</v>
      </c>
      <c r="V272" s="15">
        <f t="shared" si="4"/>
        <v>-202.3994140625</v>
      </c>
      <c r="W272" s="14"/>
      <c r="X272" s="13" t="s">
        <v>529</v>
      </c>
      <c r="Y272" s="12" t="s">
        <v>529</v>
      </c>
    </row>
    <row r="273" spans="1:25">
      <c r="A273" s="8" t="s">
        <v>506</v>
      </c>
      <c r="B273" s="18" t="s">
        <v>456</v>
      </c>
      <c r="C273" s="18" t="s">
        <v>471</v>
      </c>
      <c r="D273" s="18" t="s">
        <v>458</v>
      </c>
      <c r="E273" s="18" t="s">
        <v>532</v>
      </c>
      <c r="F273" s="18" t="s">
        <v>531</v>
      </c>
      <c r="G273" s="18" t="s">
        <v>514</v>
      </c>
      <c r="H273" s="14" t="s">
        <v>295</v>
      </c>
      <c r="I273" s="14" t="s">
        <v>513</v>
      </c>
      <c r="J273" s="18" t="s">
        <v>506</v>
      </c>
      <c r="K273" s="18"/>
      <c r="L273" s="14"/>
      <c r="M273" s="14"/>
      <c r="N273" s="18"/>
      <c r="O273" s="18" t="s">
        <v>506</v>
      </c>
      <c r="P273" s="14"/>
      <c r="Q273" s="12"/>
      <c r="R273" s="15" t="s">
        <v>1498</v>
      </c>
      <c r="S273" s="17">
        <f>IFERROR(IF(I273="VINICIUS",VLOOKUP(C273,[1]Vinicius!A:E,5,0),IF(I273="GESSIVAN",VLOOKUP(C273,[1]Gessivan!B:G,5,0),IF(I273="THIAGO",VLOOKUP(C273,[1]Thiago!A:E,5,0),IF(I273="ELISABETE",VLOOKUP(C273,[1]Elisabete!A:E,5,0),"0")))),"CONFERIR")</f>
        <v>20991</v>
      </c>
      <c r="T273" s="16">
        <v>25589.5625</v>
      </c>
      <c r="U273" s="15">
        <f>VLOOKUP(F273,[1]DE_PARA!$B$2:$C$9,2,0)+S273</f>
        <v>40991</v>
      </c>
      <c r="V273" s="15">
        <f t="shared" si="4"/>
        <v>15401.4375</v>
      </c>
      <c r="W273" s="14"/>
      <c r="X273" s="13"/>
      <c r="Y273" s="12"/>
    </row>
    <row r="274" spans="1:25">
      <c r="A274" s="8" t="s">
        <v>506</v>
      </c>
      <c r="B274" s="18" t="s">
        <v>456</v>
      </c>
      <c r="C274" s="18" t="s">
        <v>472</v>
      </c>
      <c r="D274" s="18" t="s">
        <v>458</v>
      </c>
      <c r="E274" s="18" t="s">
        <v>532</v>
      </c>
      <c r="F274" s="18" t="s">
        <v>531</v>
      </c>
      <c r="G274" s="18" t="s">
        <v>514</v>
      </c>
      <c r="H274" s="14" t="s">
        <v>295</v>
      </c>
      <c r="I274" s="14" t="s">
        <v>513</v>
      </c>
      <c r="J274" s="18" t="s">
        <v>500</v>
      </c>
      <c r="K274" s="18" t="s">
        <v>548</v>
      </c>
      <c r="L274" s="14" t="s">
        <v>507</v>
      </c>
      <c r="M274" s="14" t="s">
        <v>550</v>
      </c>
      <c r="N274" s="18" t="s">
        <v>1625</v>
      </c>
      <c r="O274" s="18" t="s">
        <v>506</v>
      </c>
      <c r="P274" s="14">
        <v>6762127</v>
      </c>
      <c r="Q274" s="12">
        <v>45881</v>
      </c>
      <c r="R274" s="15">
        <v>1</v>
      </c>
      <c r="S274" s="17">
        <f>IFERROR(IF(I274="VINICIUS",VLOOKUP(C274,[1]Vinicius!A:E,5,0),IF(I274="GESSIVAN",VLOOKUP(C274,[1]Gessivan!B:G,5,0),IF(I274="THIAGO",VLOOKUP(C274,[1]Thiago!A:E,5,0),IF(I274="ELISABETE",VLOOKUP(C274,[1]Elisabete!A:E,5,0),"0")))),"CONFERIR")</f>
        <v>0</v>
      </c>
      <c r="T274" s="16">
        <v>23552.455078125</v>
      </c>
      <c r="U274" s="15">
        <f>VLOOKUP(F274,[1]DE_PARA!$B$2:$C$9,2,0)+S274</f>
        <v>20000</v>
      </c>
      <c r="V274" s="15">
        <f t="shared" si="4"/>
        <v>-3552.455078125</v>
      </c>
      <c r="W274" s="14"/>
      <c r="X274" s="13"/>
      <c r="Y274" s="12"/>
    </row>
    <row r="275" spans="1:25">
      <c r="A275" s="8" t="s">
        <v>506</v>
      </c>
      <c r="B275" s="18" t="s">
        <v>456</v>
      </c>
      <c r="C275" s="18" t="s">
        <v>475</v>
      </c>
      <c r="D275" s="18" t="s">
        <v>458</v>
      </c>
      <c r="E275" s="18" t="s">
        <v>527</v>
      </c>
      <c r="F275" s="18" t="s">
        <v>526</v>
      </c>
      <c r="G275" s="18" t="s">
        <v>530</v>
      </c>
      <c r="H275" s="14" t="s">
        <v>295</v>
      </c>
      <c r="I275" s="14" t="s">
        <v>525</v>
      </c>
      <c r="J275" s="18" t="s">
        <v>506</v>
      </c>
      <c r="K275" s="18"/>
      <c r="L275" s="14"/>
      <c r="M275" s="14"/>
      <c r="N275" s="18"/>
      <c r="O275" s="18" t="s">
        <v>506</v>
      </c>
      <c r="P275" s="14"/>
      <c r="Q275" s="12"/>
      <c r="R275" s="15" t="s">
        <v>1498</v>
      </c>
      <c r="S275" s="17">
        <f>IFERROR(IF(I275="VINICIUS",VLOOKUP(C275,[1]Vinicius!A:E,5,0),IF(I275="GESSIVAN",VLOOKUP(C275,[1]Gessivan!B:G,5,0),IF(I275="THIAGO",VLOOKUP(C275,[1]Thiago!A:E,5,0),IF(I275="ELISABETE",VLOOKUP(C275,[1]Elisabete!A:E,5,0),"0")))),"CONFERIR")</f>
        <v>4148</v>
      </c>
      <c r="T275" s="16">
        <v>14477.6533203125</v>
      </c>
      <c r="U275" s="15">
        <f>VLOOKUP(F275,[1]DE_PARA!$B$2:$C$9,2,0)+S275</f>
        <v>14148</v>
      </c>
      <c r="V275" s="15">
        <f t="shared" si="4"/>
        <v>-329.6533203125</v>
      </c>
      <c r="W275" s="14"/>
      <c r="X275" s="13" t="s">
        <v>529</v>
      </c>
      <c r="Y275" s="12" t="s">
        <v>529</v>
      </c>
    </row>
    <row r="276" spans="1:25">
      <c r="A276" s="8" t="s">
        <v>506</v>
      </c>
      <c r="B276" s="18" t="s">
        <v>456</v>
      </c>
      <c r="C276" s="18" t="s">
        <v>476</v>
      </c>
      <c r="D276" s="18" t="s">
        <v>458</v>
      </c>
      <c r="E276" s="18" t="s">
        <v>527</v>
      </c>
      <c r="F276" s="18" t="s">
        <v>526</v>
      </c>
      <c r="G276" s="18" t="s">
        <v>73</v>
      </c>
      <c r="H276" s="14" t="s">
        <v>295</v>
      </c>
      <c r="I276" s="14" t="s">
        <v>525</v>
      </c>
      <c r="J276" s="18" t="s">
        <v>506</v>
      </c>
      <c r="K276" s="18"/>
      <c r="L276" s="14"/>
      <c r="M276" s="14"/>
      <c r="N276" s="18"/>
      <c r="O276" s="18" t="s">
        <v>506</v>
      </c>
      <c r="P276" s="21"/>
      <c r="Q276" s="12"/>
      <c r="R276" s="15" t="s">
        <v>1498</v>
      </c>
      <c r="S276" s="17">
        <f>IFERROR(IF(I276="VINICIUS",VLOOKUP(C276,[1]Vinicius!A:E,5,0),IF(I276="GESSIVAN",VLOOKUP(C276,[1]Gessivan!B:G,5,0),IF(I276="THIAGO",VLOOKUP(C276,[1]Thiago!A:E,5,0),IF(I276="ELISABETE",VLOOKUP(C276,[1]Elisabete!A:E,5,0),"0")))),"CONFERIR")</f>
        <v>9437</v>
      </c>
      <c r="T276" s="16">
        <v>13708.1337890625</v>
      </c>
      <c r="U276" s="15">
        <f>VLOOKUP(F276,[1]DE_PARA!$B$2:$C$9,2,0)+S276</f>
        <v>19437</v>
      </c>
      <c r="V276" s="15">
        <f t="shared" si="4"/>
        <v>5728.8662109375</v>
      </c>
      <c r="W276" s="14" t="s">
        <v>528</v>
      </c>
      <c r="X276" s="13"/>
      <c r="Y276" s="12"/>
    </row>
    <row r="277" spans="1:25">
      <c r="A277" s="8" t="s">
        <v>506</v>
      </c>
      <c r="B277" s="18" t="s">
        <v>154</v>
      </c>
      <c r="C277" s="18" t="s">
        <v>425</v>
      </c>
      <c r="D277" s="18" t="s">
        <v>426</v>
      </c>
      <c r="E277" s="18" t="s">
        <v>537</v>
      </c>
      <c r="F277" s="18" t="s">
        <v>504</v>
      </c>
      <c r="G277" s="18" t="s">
        <v>514</v>
      </c>
      <c r="H277" s="14" t="s">
        <v>295</v>
      </c>
      <c r="I277" s="14" t="s">
        <v>513</v>
      </c>
      <c r="J277" s="18" t="s">
        <v>506</v>
      </c>
      <c r="K277" s="18"/>
      <c r="L277" s="18"/>
      <c r="M277" s="18"/>
      <c r="N277" s="18"/>
      <c r="O277" s="18" t="s">
        <v>506</v>
      </c>
      <c r="P277" s="18"/>
      <c r="Q277" s="19"/>
      <c r="R277" s="15" t="s">
        <v>1498</v>
      </c>
      <c r="S277" s="17">
        <f>IFERROR(IF(I277="VINICIUS",VLOOKUP(C277,[1]Vinicius!A:E,5,0),IF(I277="GESSIVAN",VLOOKUP(C277,[1]Gessivan!B:G,5,0),IF(I277="THIAGO",VLOOKUP(C277,[1]Thiago!A:E,5,0),IF(I277="ELISABETE",VLOOKUP(C277,[1]Elisabete!A:E,5,0),"0")))),"CONFERIR")</f>
        <v>181506</v>
      </c>
      <c r="T277" s="16">
        <v>190455</v>
      </c>
      <c r="U277" s="15">
        <f>VLOOKUP(F277,[1]DE_PARA!$B$2:$C$9,2,0)+S277</f>
        <v>191506</v>
      </c>
      <c r="V277" s="15">
        <f t="shared" si="4"/>
        <v>1051</v>
      </c>
      <c r="W277" s="14" t="s">
        <v>546</v>
      </c>
      <c r="X277" s="13"/>
      <c r="Y277" s="12"/>
    </row>
    <row r="278" spans="1:25">
      <c r="A278" s="8" t="s">
        <v>506</v>
      </c>
      <c r="B278" s="18" t="s">
        <v>154</v>
      </c>
      <c r="C278" s="18" t="s">
        <v>428</v>
      </c>
      <c r="D278" s="18" t="s">
        <v>426</v>
      </c>
      <c r="E278" s="18" t="s">
        <v>505</v>
      </c>
      <c r="F278" s="18" t="s">
        <v>504</v>
      </c>
      <c r="G278" s="18" t="s">
        <v>503</v>
      </c>
      <c r="H278" s="14" t="s">
        <v>295</v>
      </c>
      <c r="I278" s="14" t="s">
        <v>502</v>
      </c>
      <c r="J278" s="18" t="s">
        <v>506</v>
      </c>
      <c r="K278" s="18"/>
      <c r="L278" s="14"/>
      <c r="M278" s="14"/>
      <c r="N278" s="18"/>
      <c r="O278" s="18" t="s">
        <v>506</v>
      </c>
      <c r="P278" s="14"/>
      <c r="Q278" s="12"/>
      <c r="R278" s="15" t="s">
        <v>1498</v>
      </c>
      <c r="S278" s="17">
        <f>IFERROR(IF(I278="VINICIUS",VLOOKUP(C278,[1]Vinicius!A:E,5,0),IF(I278="GESSIVAN",VLOOKUP(C278,[1]Gessivan!B:G,5,0),IF(I278="THIAGO",VLOOKUP(C278,[1]Thiago!A:E,5,0),IF(I278="ELISABETE",VLOOKUP(C278,[1]Elisabete!A:E,5,0),"0")))),"CONFERIR")</f>
        <v>144961</v>
      </c>
      <c r="T278" s="16">
        <v>154836.546875</v>
      </c>
      <c r="U278" s="15">
        <f>VLOOKUP(F278,[1]DE_PARA!$B$2:$C$9,2,0)+S278</f>
        <v>154961</v>
      </c>
      <c r="V278" s="15">
        <f t="shared" si="4"/>
        <v>124.453125</v>
      </c>
      <c r="W278" s="14"/>
      <c r="X278" s="13" t="s">
        <v>499</v>
      </c>
      <c r="Y278" s="12"/>
    </row>
    <row r="279" spans="1:25">
      <c r="A279" s="8" t="s">
        <v>506</v>
      </c>
      <c r="B279" s="18" t="s">
        <v>154</v>
      </c>
      <c r="C279" s="18" t="s">
        <v>431</v>
      </c>
      <c r="D279" s="18" t="s">
        <v>426</v>
      </c>
      <c r="E279" s="18" t="s">
        <v>532</v>
      </c>
      <c r="F279" s="18" t="s">
        <v>542</v>
      </c>
      <c r="G279" s="18" t="s">
        <v>530</v>
      </c>
      <c r="H279" s="14" t="s">
        <v>295</v>
      </c>
      <c r="I279" s="14" t="s">
        <v>525</v>
      </c>
      <c r="J279" s="18" t="s">
        <v>506</v>
      </c>
      <c r="K279" s="18"/>
      <c r="L279" s="14"/>
      <c r="M279" s="14"/>
      <c r="N279" s="18"/>
      <c r="O279" s="18" t="s">
        <v>506</v>
      </c>
      <c r="P279" s="14"/>
      <c r="Q279" s="12"/>
      <c r="R279" s="15" t="s">
        <v>1498</v>
      </c>
      <c r="S279" s="17">
        <f>IFERROR(IF(I279="VINICIUS",VLOOKUP(C279,[1]Vinicius!A:E,5,0),IF(I279="GESSIVAN",VLOOKUP(C279,[1]Gessivan!B:G,5,0),IF(I279="THIAGO",VLOOKUP(C279,[1]Thiago!A:E,5,0),IF(I279="ELISABETE",VLOOKUP(C279,[1]Elisabete!A:E,5,0),"0")))),"CONFERIR")</f>
        <v>37525</v>
      </c>
      <c r="T279" s="16">
        <v>47034.28515625</v>
      </c>
      <c r="U279" s="15">
        <f>VLOOKUP(F279,[1]DE_PARA!$B$2:$C$9,2,0)+S279</f>
        <v>57525</v>
      </c>
      <c r="V279" s="15">
        <f t="shared" si="4"/>
        <v>10490.71484375</v>
      </c>
      <c r="W279" s="14"/>
      <c r="X279" s="13" t="s">
        <v>529</v>
      </c>
      <c r="Y279" s="12" t="s">
        <v>529</v>
      </c>
    </row>
    <row r="280" spans="1:25">
      <c r="A280" s="8" t="s">
        <v>506</v>
      </c>
      <c r="B280" s="18" t="s">
        <v>154</v>
      </c>
      <c r="C280" s="18" t="s">
        <v>432</v>
      </c>
      <c r="D280" s="18" t="s">
        <v>426</v>
      </c>
      <c r="E280" s="18" t="s">
        <v>532</v>
      </c>
      <c r="F280" s="18" t="s">
        <v>542</v>
      </c>
      <c r="G280" s="18" t="s">
        <v>530</v>
      </c>
      <c r="H280" s="14" t="s">
        <v>295</v>
      </c>
      <c r="I280" s="14" t="s">
        <v>525</v>
      </c>
      <c r="J280" s="18" t="s">
        <v>506</v>
      </c>
      <c r="K280" s="18"/>
      <c r="L280" s="14"/>
      <c r="M280" s="14"/>
      <c r="N280" s="18"/>
      <c r="O280" s="18" t="s">
        <v>506</v>
      </c>
      <c r="P280" s="14"/>
      <c r="Q280" s="12"/>
      <c r="R280" s="15" t="s">
        <v>1498</v>
      </c>
      <c r="S280" s="17">
        <f>IFERROR(IF(I280="VINICIUS",VLOOKUP(C280,[1]Vinicius!A:E,5,0),IF(I280="GESSIVAN",VLOOKUP(C280,[1]Gessivan!B:G,5,0),IF(I280="THIAGO",VLOOKUP(C280,[1]Thiago!A:E,5,0),IF(I280="ELISABETE",VLOOKUP(C280,[1]Elisabete!A:E,5,0),"0")))),"CONFERIR")</f>
        <v>49156</v>
      </c>
      <c r="T280" s="16">
        <v>59610.91015625</v>
      </c>
      <c r="U280" s="15">
        <f>VLOOKUP(F280,[1]DE_PARA!$B$2:$C$9,2,0)+S280</f>
        <v>69156</v>
      </c>
      <c r="V280" s="15">
        <f t="shared" si="4"/>
        <v>9545.08984375</v>
      </c>
      <c r="W280" s="14"/>
      <c r="X280" s="13" t="s">
        <v>529</v>
      </c>
      <c r="Y280" s="12" t="s">
        <v>529</v>
      </c>
    </row>
    <row r="281" spans="1:25">
      <c r="A281" s="8" t="s">
        <v>506</v>
      </c>
      <c r="B281" s="18" t="s">
        <v>154</v>
      </c>
      <c r="C281" s="18" t="s">
        <v>434</v>
      </c>
      <c r="D281" s="18" t="s">
        <v>426</v>
      </c>
      <c r="E281" s="18" t="s">
        <v>532</v>
      </c>
      <c r="F281" s="18" t="s">
        <v>542</v>
      </c>
      <c r="G281" s="18" t="s">
        <v>530</v>
      </c>
      <c r="H281" s="14" t="s">
        <v>295</v>
      </c>
      <c r="I281" s="14" t="s">
        <v>525</v>
      </c>
      <c r="J281" s="18" t="s">
        <v>506</v>
      </c>
      <c r="K281" s="18"/>
      <c r="L281" s="14"/>
      <c r="M281" s="14"/>
      <c r="N281" s="18"/>
      <c r="O281" s="18" t="s">
        <v>506</v>
      </c>
      <c r="P281" s="14"/>
      <c r="Q281" s="12"/>
      <c r="R281" s="15" t="s">
        <v>1498</v>
      </c>
      <c r="S281" s="17">
        <f>IFERROR(IF(I281="VINICIUS",VLOOKUP(C281,[1]Vinicius!A:E,5,0),IF(I281="GESSIVAN",VLOOKUP(C281,[1]Gessivan!B:G,5,0),IF(I281="THIAGO",VLOOKUP(C281,[1]Thiago!A:E,5,0),IF(I281="ELISABETE",VLOOKUP(C281,[1]Elisabete!A:E,5,0),"0")))),"CONFERIR")</f>
        <v>20014</v>
      </c>
      <c r="T281" s="16">
        <v>31746</v>
      </c>
      <c r="U281" s="15">
        <f>VLOOKUP(F281,[1]DE_PARA!$B$2:$C$9,2,0)+S281</f>
        <v>40014</v>
      </c>
      <c r="V281" s="15">
        <f t="shared" si="4"/>
        <v>8268</v>
      </c>
      <c r="W281" s="14"/>
      <c r="X281" s="13" t="s">
        <v>529</v>
      </c>
      <c r="Y281" s="12" t="s">
        <v>529</v>
      </c>
    </row>
    <row r="282" spans="1:25">
      <c r="A282" s="8" t="s">
        <v>506</v>
      </c>
      <c r="B282" s="18" t="s">
        <v>154</v>
      </c>
      <c r="C282" s="18" t="s">
        <v>436</v>
      </c>
      <c r="D282" s="18" t="s">
        <v>426</v>
      </c>
      <c r="E282" s="18" t="s">
        <v>527</v>
      </c>
      <c r="F282" s="18" t="s">
        <v>526</v>
      </c>
      <c r="G282" s="18" t="s">
        <v>73</v>
      </c>
      <c r="H282" s="14" t="s">
        <v>295</v>
      </c>
      <c r="I282" s="14" t="s">
        <v>525</v>
      </c>
      <c r="J282" s="18" t="s">
        <v>506</v>
      </c>
      <c r="K282" s="18"/>
      <c r="L282" s="14"/>
      <c r="M282" s="14"/>
      <c r="N282" s="18"/>
      <c r="O282" s="18" t="s">
        <v>506</v>
      </c>
      <c r="P282" s="14"/>
      <c r="Q282" s="12"/>
      <c r="R282" s="15" t="s">
        <v>1498</v>
      </c>
      <c r="S282" s="17">
        <f>IFERROR(IF(I282="VINICIUS",VLOOKUP(C282,[1]Vinicius!A:E,5,0),IF(I282="GESSIVAN",VLOOKUP(C282,[1]Gessivan!B:G,5,0),IF(I282="THIAGO",VLOOKUP(C282,[1]Thiago!A:E,5,0),IF(I282="ELISABETE",VLOOKUP(C282,[1]Elisabete!A:E,5,0),"0")))),"CONFERIR")</f>
        <v>3000</v>
      </c>
      <c r="T282" s="16">
        <v>6993.47412109375</v>
      </c>
      <c r="U282" s="15">
        <f>VLOOKUP(F282,[1]DE_PARA!$B$2:$C$9,2,0)+S282</f>
        <v>13000</v>
      </c>
      <c r="V282" s="15">
        <f t="shared" si="4"/>
        <v>6006.52587890625</v>
      </c>
      <c r="W282" s="14"/>
      <c r="X282" s="13"/>
      <c r="Y282" s="12"/>
    </row>
    <row r="283" spans="1:25">
      <c r="A283" s="8" t="s">
        <v>506</v>
      </c>
      <c r="B283" s="18" t="s">
        <v>154</v>
      </c>
      <c r="C283" s="18" t="s">
        <v>437</v>
      </c>
      <c r="D283" s="18" t="s">
        <v>426</v>
      </c>
      <c r="E283" s="18" t="s">
        <v>527</v>
      </c>
      <c r="F283" s="18" t="s">
        <v>526</v>
      </c>
      <c r="G283" s="18" t="s">
        <v>73</v>
      </c>
      <c r="H283" s="14" t="s">
        <v>295</v>
      </c>
      <c r="I283" s="14" t="s">
        <v>525</v>
      </c>
      <c r="J283" s="18" t="s">
        <v>506</v>
      </c>
      <c r="K283" s="18"/>
      <c r="L283" s="14"/>
      <c r="M283" s="14"/>
      <c r="N283" s="18"/>
      <c r="O283" s="18" t="s">
        <v>506</v>
      </c>
      <c r="P283" s="14"/>
      <c r="Q283" s="12"/>
      <c r="R283" s="15" t="s">
        <v>1498</v>
      </c>
      <c r="S283" s="17">
        <f>IFERROR(IF(I283="VINICIUS",VLOOKUP(C283,[1]Vinicius!A:E,5,0),IF(I283="GESSIVAN",VLOOKUP(C283,[1]Gessivan!B:G,5,0),IF(I283="THIAGO",VLOOKUP(C283,[1]Thiago!A:E,5,0),IF(I283="ELISABETE",VLOOKUP(C283,[1]Elisabete!A:E,5,0),"0")))),"CONFERIR")</f>
        <v>10041</v>
      </c>
      <c r="T283" s="16">
        <v>11311.462890625</v>
      </c>
      <c r="U283" s="15">
        <f>VLOOKUP(F283,[1]DE_PARA!$B$2:$C$9,2,0)+S283</f>
        <v>20041</v>
      </c>
      <c r="V283" s="15">
        <f t="shared" si="4"/>
        <v>8729.537109375</v>
      </c>
      <c r="W283" s="14"/>
      <c r="X283" s="13"/>
      <c r="Y283" s="12"/>
    </row>
    <row r="284" spans="1:25">
      <c r="A284" s="8" t="s">
        <v>506</v>
      </c>
      <c r="B284" s="18" t="s">
        <v>154</v>
      </c>
      <c r="C284" s="18" t="s">
        <v>438</v>
      </c>
      <c r="D284" s="18" t="s">
        <v>426</v>
      </c>
      <c r="E284" s="18" t="s">
        <v>532</v>
      </c>
      <c r="F284" s="18" t="s">
        <v>542</v>
      </c>
      <c r="G284" s="18" t="s">
        <v>530</v>
      </c>
      <c r="H284" s="14" t="s">
        <v>295</v>
      </c>
      <c r="I284" s="14" t="s">
        <v>525</v>
      </c>
      <c r="J284" s="18" t="s">
        <v>506</v>
      </c>
      <c r="K284" s="18"/>
      <c r="L284" s="14"/>
      <c r="M284" s="14"/>
      <c r="N284" s="18"/>
      <c r="O284" s="18" t="s">
        <v>506</v>
      </c>
      <c r="P284" s="14"/>
      <c r="Q284" s="12"/>
      <c r="R284" s="15" t="s">
        <v>1498</v>
      </c>
      <c r="S284" s="17">
        <f>IFERROR(IF(I284="VINICIUS",VLOOKUP(C284,[1]Vinicius!A:E,5,0),IF(I284="GESSIVAN",VLOOKUP(C284,[1]Gessivan!B:G,5,0),IF(I284="THIAGO",VLOOKUP(C284,[1]Thiago!A:E,5,0),IF(I284="ELISABETE",VLOOKUP(C284,[1]Elisabete!A:E,5,0),"0")))),"CONFERIR")</f>
        <v>15759</v>
      </c>
      <c r="T284" s="16">
        <v>39275.03515625</v>
      </c>
      <c r="U284" s="15">
        <f>VLOOKUP(F284,[1]DE_PARA!$B$2:$C$9,2,0)+S284</f>
        <v>35759</v>
      </c>
      <c r="V284" s="15">
        <f t="shared" si="4"/>
        <v>-3516.03515625</v>
      </c>
      <c r="W284" s="14" t="s">
        <v>543</v>
      </c>
      <c r="X284" s="13"/>
      <c r="Y284" s="12"/>
    </row>
    <row r="285" spans="1:25">
      <c r="A285" s="8" t="s">
        <v>506</v>
      </c>
      <c r="B285" s="18" t="s">
        <v>154</v>
      </c>
      <c r="C285" s="18" t="s">
        <v>439</v>
      </c>
      <c r="D285" s="18" t="s">
        <v>426</v>
      </c>
      <c r="E285" s="18" t="s">
        <v>532</v>
      </c>
      <c r="F285" s="18" t="s">
        <v>542</v>
      </c>
      <c r="G285" s="18" t="s">
        <v>530</v>
      </c>
      <c r="H285" s="14" t="s">
        <v>295</v>
      </c>
      <c r="I285" s="14" t="s">
        <v>525</v>
      </c>
      <c r="J285" s="18" t="s">
        <v>506</v>
      </c>
      <c r="K285" s="18"/>
      <c r="L285" s="14"/>
      <c r="M285" s="14"/>
      <c r="N285" s="18"/>
      <c r="O285" s="18" t="s">
        <v>506</v>
      </c>
      <c r="P285" s="14"/>
      <c r="Q285" s="12"/>
      <c r="R285" s="15" t="s">
        <v>1498</v>
      </c>
      <c r="S285" s="17">
        <f>IFERROR(IF(I285="VINICIUS",VLOOKUP(C285,[1]Vinicius!A:E,5,0),IF(I285="GESSIVAN",VLOOKUP(C285,[1]Gessivan!B:G,5,0),IF(I285="THIAGO",VLOOKUP(C285,[1]Thiago!A:E,5,0),IF(I285="ELISABETE",VLOOKUP(C285,[1]Elisabete!A:E,5,0),"0")))),"CONFERIR")</f>
        <v>19540</v>
      </c>
      <c r="T285" s="16">
        <v>36184</v>
      </c>
      <c r="U285" s="15">
        <f>VLOOKUP(F285,[1]DE_PARA!$B$2:$C$9,2,0)+S285</f>
        <v>39540</v>
      </c>
      <c r="V285" s="15">
        <f t="shared" si="4"/>
        <v>3356</v>
      </c>
      <c r="W285" s="14"/>
      <c r="X285" s="13"/>
      <c r="Y285" s="12"/>
    </row>
    <row r="286" spans="1:25">
      <c r="A286" s="8" t="s">
        <v>506</v>
      </c>
      <c r="B286" s="18" t="s">
        <v>154</v>
      </c>
      <c r="C286" s="18" t="s">
        <v>441</v>
      </c>
      <c r="D286" s="18" t="s">
        <v>426</v>
      </c>
      <c r="E286" s="18" t="s">
        <v>532</v>
      </c>
      <c r="F286" s="18" t="s">
        <v>542</v>
      </c>
      <c r="G286" s="18" t="s">
        <v>530</v>
      </c>
      <c r="H286" s="14" t="s">
        <v>295</v>
      </c>
      <c r="I286" s="14" t="s">
        <v>525</v>
      </c>
      <c r="J286" s="18" t="s">
        <v>506</v>
      </c>
      <c r="K286" s="18"/>
      <c r="L286" s="14"/>
      <c r="M286" s="14"/>
      <c r="N286" s="18"/>
      <c r="O286" s="18" t="s">
        <v>506</v>
      </c>
      <c r="P286" s="14"/>
      <c r="Q286" s="12"/>
      <c r="R286" s="15" t="s">
        <v>1498</v>
      </c>
      <c r="S286" s="17">
        <f>IFERROR(IF(I286="VINICIUS",VLOOKUP(C286,[1]Vinicius!A:E,5,0),IF(I286="GESSIVAN",VLOOKUP(C286,[1]Gessivan!B:G,5,0),IF(I286="THIAGO",VLOOKUP(C286,[1]Thiago!A:E,5,0),IF(I286="ELISABETE",VLOOKUP(C286,[1]Elisabete!A:E,5,0),"0")))),"CONFERIR")</f>
        <v>12270</v>
      </c>
      <c r="T286" s="16">
        <v>28812.740234375</v>
      </c>
      <c r="U286" s="15">
        <f>VLOOKUP(F286,[1]DE_PARA!$B$2:$C$9,2,0)+S286</f>
        <v>32270</v>
      </c>
      <c r="V286" s="15">
        <f t="shared" si="4"/>
        <v>3457.259765625</v>
      </c>
      <c r="W286" s="14"/>
      <c r="X286" s="13"/>
      <c r="Y286" s="12"/>
    </row>
    <row r="287" spans="1:25">
      <c r="A287" s="8" t="s">
        <v>506</v>
      </c>
      <c r="B287" s="18" t="s">
        <v>154</v>
      </c>
      <c r="C287" s="18" t="s">
        <v>442</v>
      </c>
      <c r="D287" s="18" t="s">
        <v>426</v>
      </c>
      <c r="E287" s="18" t="s">
        <v>532</v>
      </c>
      <c r="F287" s="18" t="s">
        <v>531</v>
      </c>
      <c r="G287" s="18" t="s">
        <v>514</v>
      </c>
      <c r="H287" s="14" t="s">
        <v>295</v>
      </c>
      <c r="I287" s="14" t="s">
        <v>513</v>
      </c>
      <c r="J287" s="18" t="s">
        <v>506</v>
      </c>
      <c r="K287" s="18"/>
      <c r="L287" s="14"/>
      <c r="M287" s="14"/>
      <c r="N287" s="18"/>
      <c r="O287" s="18" t="s">
        <v>506</v>
      </c>
      <c r="P287" s="14"/>
      <c r="Q287" s="12"/>
      <c r="R287" s="15" t="s">
        <v>1498</v>
      </c>
      <c r="S287" s="17">
        <f>IFERROR(IF(I287="VINICIUS",VLOOKUP(C287,[1]Vinicius!A:E,5,0),IF(I287="GESSIVAN",VLOOKUP(C287,[1]Gessivan!B:G,5,0),IF(I287="THIAGO",VLOOKUP(C287,[1]Thiago!A:E,5,0),IF(I287="ELISABETE",VLOOKUP(C287,[1]Elisabete!A:E,5,0),"0")))),"CONFERIR")</f>
        <v>0</v>
      </c>
      <c r="T287" s="16">
        <v>13214</v>
      </c>
      <c r="U287" s="15">
        <f>VLOOKUP(F287,[1]DE_PARA!$B$2:$C$9,2,0)+S287</f>
        <v>20000</v>
      </c>
      <c r="V287" s="15">
        <f t="shared" si="4"/>
        <v>6786</v>
      </c>
      <c r="W287" s="14"/>
      <c r="X287" s="13"/>
      <c r="Y287" s="12"/>
    </row>
    <row r="288" spans="1:25">
      <c r="A288" s="8" t="s">
        <v>506</v>
      </c>
      <c r="B288" s="18" t="s">
        <v>154</v>
      </c>
      <c r="C288" s="18" t="s">
        <v>443</v>
      </c>
      <c r="D288" s="18" t="s">
        <v>426</v>
      </c>
      <c r="E288" s="18" t="s">
        <v>532</v>
      </c>
      <c r="F288" s="18" t="s">
        <v>531</v>
      </c>
      <c r="G288" s="18" t="s">
        <v>514</v>
      </c>
      <c r="H288" s="14" t="s">
        <v>295</v>
      </c>
      <c r="I288" s="14" t="s">
        <v>513</v>
      </c>
      <c r="J288" s="18" t="s">
        <v>506</v>
      </c>
      <c r="K288" s="18"/>
      <c r="L288" s="14"/>
      <c r="M288" s="14"/>
      <c r="N288" s="18"/>
      <c r="O288" s="18" t="s">
        <v>506</v>
      </c>
      <c r="P288" s="14"/>
      <c r="Q288" s="12"/>
      <c r="R288" s="15" t="s">
        <v>1498</v>
      </c>
      <c r="S288" s="17">
        <f>IFERROR(IF(I288="VINICIUS",VLOOKUP(C288,[1]Vinicius!A:E,5,0),IF(I288="GESSIVAN",VLOOKUP(C288,[1]Gessivan!B:G,5,0),IF(I288="THIAGO",VLOOKUP(C288,[1]Thiago!A:E,5,0),IF(I288="ELISABETE",VLOOKUP(C288,[1]Elisabete!A:E,5,0),"0")))),"CONFERIR")</f>
        <v>0</v>
      </c>
      <c r="T288" s="16">
        <v>13972.5224609375</v>
      </c>
      <c r="U288" s="15">
        <f>VLOOKUP(F288,[1]DE_PARA!$B$2:$C$9,2,0)+S288</f>
        <v>20000</v>
      </c>
      <c r="V288" s="15">
        <f t="shared" si="4"/>
        <v>6027.4775390625</v>
      </c>
      <c r="W288" s="14"/>
      <c r="X288" s="13"/>
      <c r="Y288" s="12"/>
    </row>
    <row r="289" spans="1:25">
      <c r="A289" s="8" t="s">
        <v>506</v>
      </c>
      <c r="B289" s="18" t="s">
        <v>154</v>
      </c>
      <c r="C289" s="18" t="s">
        <v>444</v>
      </c>
      <c r="D289" s="18" t="s">
        <v>426</v>
      </c>
      <c r="E289" s="18" t="s">
        <v>532</v>
      </c>
      <c r="F289" s="18" t="s">
        <v>531</v>
      </c>
      <c r="G289" s="18" t="s">
        <v>514</v>
      </c>
      <c r="H289" s="14" t="s">
        <v>295</v>
      </c>
      <c r="I289" s="14" t="s">
        <v>513</v>
      </c>
      <c r="J289" s="18" t="s">
        <v>506</v>
      </c>
      <c r="K289" s="18"/>
      <c r="L289" s="14"/>
      <c r="M289" s="14"/>
      <c r="N289" s="18"/>
      <c r="O289" s="18" t="s">
        <v>506</v>
      </c>
      <c r="P289" s="14"/>
      <c r="Q289" s="12"/>
      <c r="R289" s="15" t="s">
        <v>1498</v>
      </c>
      <c r="S289" s="17">
        <f>IFERROR(IF(I289="VINICIUS",VLOOKUP(C289,[1]Vinicius!A:E,5,0),IF(I289="GESSIVAN",VLOOKUP(C289,[1]Gessivan!B:G,5,0),IF(I289="THIAGO",VLOOKUP(C289,[1]Thiago!A:E,5,0),IF(I289="ELISABETE",VLOOKUP(C289,[1]Elisabete!A:E,5,0),"0")))),"CONFERIR")</f>
        <v>0</v>
      </c>
      <c r="T289" s="16">
        <v>12707.8984375</v>
      </c>
      <c r="U289" s="15">
        <f>VLOOKUP(F289,[1]DE_PARA!$B$2:$C$9,2,0)+S289</f>
        <v>20000</v>
      </c>
      <c r="V289" s="15">
        <f t="shared" si="4"/>
        <v>7292.1015625</v>
      </c>
      <c r="W289" s="14"/>
      <c r="X289" s="13"/>
      <c r="Y289" s="12"/>
    </row>
    <row r="290" spans="1:25">
      <c r="A290" s="8" t="s">
        <v>506</v>
      </c>
      <c r="B290" s="18" t="s">
        <v>154</v>
      </c>
      <c r="C290" s="18" t="s">
        <v>445</v>
      </c>
      <c r="D290" s="18" t="s">
        <v>426</v>
      </c>
      <c r="E290" s="18" t="s">
        <v>532</v>
      </c>
      <c r="F290" s="18" t="s">
        <v>531</v>
      </c>
      <c r="G290" s="18" t="s">
        <v>514</v>
      </c>
      <c r="H290" s="14" t="s">
        <v>295</v>
      </c>
      <c r="I290" s="14" t="s">
        <v>513</v>
      </c>
      <c r="J290" s="18" t="s">
        <v>506</v>
      </c>
      <c r="K290" s="18"/>
      <c r="L290" s="14"/>
      <c r="M290" s="14"/>
      <c r="N290" s="18"/>
      <c r="O290" s="18" t="s">
        <v>506</v>
      </c>
      <c r="P290" s="14"/>
      <c r="Q290" s="12"/>
      <c r="R290" s="15" t="s">
        <v>1498</v>
      </c>
      <c r="S290" s="17">
        <f>IFERROR(IF(I290="VINICIUS",VLOOKUP(C290,[1]Vinicius!A:E,5,0),IF(I290="GESSIVAN",VLOOKUP(C290,[1]Gessivan!B:G,5,0),IF(I290="THIAGO",VLOOKUP(C290,[1]Thiago!A:E,5,0),IF(I290="ELISABETE",VLOOKUP(C290,[1]Elisabete!A:E,5,0),"0")))),"CONFERIR")</f>
        <v>0</v>
      </c>
      <c r="T290" s="16">
        <v>4432.21240234375</v>
      </c>
      <c r="U290" s="15">
        <f>VLOOKUP(F290,[1]DE_PARA!$B$2:$C$9,2,0)+S290</f>
        <v>20000</v>
      </c>
      <c r="V290" s="15">
        <f t="shared" si="4"/>
        <v>15567.78759765625</v>
      </c>
      <c r="W290" s="14"/>
      <c r="X290" s="13"/>
      <c r="Y290" s="12"/>
    </row>
    <row r="291" spans="1:25">
      <c r="A291" s="8" t="s">
        <v>506</v>
      </c>
      <c r="B291" s="18" t="s">
        <v>154</v>
      </c>
      <c r="C291" s="18" t="s">
        <v>446</v>
      </c>
      <c r="D291" s="18" t="s">
        <v>426</v>
      </c>
      <c r="E291" s="18" t="s">
        <v>532</v>
      </c>
      <c r="F291" s="18" t="s">
        <v>531</v>
      </c>
      <c r="G291" s="18" t="s">
        <v>514</v>
      </c>
      <c r="H291" s="14" t="s">
        <v>295</v>
      </c>
      <c r="I291" s="14" t="s">
        <v>513</v>
      </c>
      <c r="J291" s="18" t="s">
        <v>506</v>
      </c>
      <c r="K291" s="18"/>
      <c r="L291" s="14"/>
      <c r="M291" s="14"/>
      <c r="N291" s="18"/>
      <c r="O291" s="18" t="s">
        <v>506</v>
      </c>
      <c r="P291" s="14"/>
      <c r="Q291" s="12"/>
      <c r="R291" s="15" t="s">
        <v>1498</v>
      </c>
      <c r="S291" s="17">
        <f>IFERROR(IF(I291="VINICIUS",VLOOKUP(C291,[1]Vinicius!A:E,5,0),IF(I291="GESSIVAN",VLOOKUP(C291,[1]Gessivan!B:G,5,0),IF(I291="THIAGO",VLOOKUP(C291,[1]Thiago!A:E,5,0),IF(I291="ELISABETE",VLOOKUP(C291,[1]Elisabete!A:E,5,0),"0")))),"CONFERIR")</f>
        <v>0</v>
      </c>
      <c r="T291" s="16">
        <v>13514.6474609375</v>
      </c>
      <c r="U291" s="15">
        <f>VLOOKUP(F291,[1]DE_PARA!$B$2:$C$9,2,0)+S291</f>
        <v>20000</v>
      </c>
      <c r="V291" s="15">
        <f t="shared" si="4"/>
        <v>6485.3525390625</v>
      </c>
      <c r="W291" s="14"/>
      <c r="X291" s="13"/>
      <c r="Y291" s="12"/>
    </row>
    <row r="292" spans="1:25">
      <c r="A292" s="8" t="s">
        <v>506</v>
      </c>
      <c r="B292" s="18" t="s">
        <v>154</v>
      </c>
      <c r="C292" s="18" t="s">
        <v>447</v>
      </c>
      <c r="D292" s="18" t="s">
        <v>426</v>
      </c>
      <c r="E292" s="18" t="s">
        <v>532</v>
      </c>
      <c r="F292" s="18" t="s">
        <v>531</v>
      </c>
      <c r="G292" s="18" t="s">
        <v>514</v>
      </c>
      <c r="H292" s="14" t="s">
        <v>295</v>
      </c>
      <c r="I292" s="14" t="s">
        <v>513</v>
      </c>
      <c r="J292" s="18" t="s">
        <v>506</v>
      </c>
      <c r="K292" s="18"/>
      <c r="L292" s="14"/>
      <c r="M292" s="14"/>
      <c r="N292" s="18"/>
      <c r="O292" s="18" t="s">
        <v>506</v>
      </c>
      <c r="P292" s="14"/>
      <c r="Q292" s="12"/>
      <c r="R292" s="15" t="s">
        <v>1498</v>
      </c>
      <c r="S292" s="17">
        <f>IFERROR(IF(I292="VINICIUS",VLOOKUP(C292,[1]Vinicius!A:E,5,0),IF(I292="GESSIVAN",VLOOKUP(C292,[1]Gessivan!B:G,5,0),IF(I292="THIAGO",VLOOKUP(C292,[1]Thiago!A:E,5,0),IF(I292="ELISABETE",VLOOKUP(C292,[1]Elisabete!A:E,5,0),"0")))),"CONFERIR")</f>
        <v>0</v>
      </c>
      <c r="T292" s="16">
        <v>14124</v>
      </c>
      <c r="U292" s="15">
        <f>VLOOKUP(F292,[1]DE_PARA!$B$2:$C$9,2,0)+S292</f>
        <v>20000</v>
      </c>
      <c r="V292" s="15">
        <f t="shared" si="4"/>
        <v>5876</v>
      </c>
      <c r="W292" s="14"/>
      <c r="X292" s="13"/>
      <c r="Y292" s="12"/>
    </row>
    <row r="293" spans="1:25">
      <c r="A293" s="8" t="s">
        <v>506</v>
      </c>
      <c r="B293" s="18" t="s">
        <v>154</v>
      </c>
      <c r="C293" s="18" t="s">
        <v>449</v>
      </c>
      <c r="D293" s="18" t="s">
        <v>426</v>
      </c>
      <c r="E293" s="18" t="s">
        <v>505</v>
      </c>
      <c r="F293" s="18" t="s">
        <v>504</v>
      </c>
      <c r="G293" s="18" t="s">
        <v>514</v>
      </c>
      <c r="H293" s="14" t="s">
        <v>295</v>
      </c>
      <c r="I293" s="14" t="s">
        <v>513</v>
      </c>
      <c r="J293" s="18" t="s">
        <v>506</v>
      </c>
      <c r="K293" s="18"/>
      <c r="L293" s="14"/>
      <c r="M293" s="14"/>
      <c r="N293" s="18"/>
      <c r="O293" s="18" t="s">
        <v>506</v>
      </c>
      <c r="P293" s="14"/>
      <c r="Q293" s="12"/>
      <c r="R293" s="15" t="s">
        <v>1498</v>
      </c>
      <c r="S293" s="17">
        <f>IFERROR(IF(I293="VINICIUS",VLOOKUP(C293,[1]Vinicius!A:E,5,0),IF(I293="GESSIVAN",VLOOKUP(C293,[1]Gessivan!B:G,5,0),IF(I293="THIAGO",VLOOKUP(C293,[1]Thiago!A:E,5,0),IF(I293="ELISABETE",VLOOKUP(C293,[1]Elisabete!A:E,5,0),"0")))),"CONFERIR")</f>
        <v>119276</v>
      </c>
      <c r="T293" s="16">
        <v>138230.484375</v>
      </c>
      <c r="U293" s="15">
        <f>VLOOKUP(F293,[1]DE_PARA!$B$2:$C$9,2,0)+S293</f>
        <v>129276</v>
      </c>
      <c r="V293" s="15">
        <f t="shared" si="4"/>
        <v>-8954.484375</v>
      </c>
      <c r="W293" s="14" t="s">
        <v>540</v>
      </c>
      <c r="X293" s="13"/>
      <c r="Y293" s="12"/>
    </row>
    <row r="294" spans="1:25">
      <c r="A294" s="8" t="s">
        <v>506</v>
      </c>
      <c r="B294" s="18" t="s">
        <v>154</v>
      </c>
      <c r="C294" s="18" t="s">
        <v>451</v>
      </c>
      <c r="D294" s="18" t="s">
        <v>426</v>
      </c>
      <c r="E294" s="18" t="s">
        <v>527</v>
      </c>
      <c r="F294" s="18" t="s">
        <v>526</v>
      </c>
      <c r="G294" s="18" t="s">
        <v>73</v>
      </c>
      <c r="H294" s="14" t="s">
        <v>295</v>
      </c>
      <c r="I294" s="14" t="s">
        <v>525</v>
      </c>
      <c r="J294" s="18" t="s">
        <v>506</v>
      </c>
      <c r="K294" s="18"/>
      <c r="L294" s="14"/>
      <c r="M294" s="14"/>
      <c r="N294" s="18"/>
      <c r="O294" s="18" t="s">
        <v>506</v>
      </c>
      <c r="P294" s="14"/>
      <c r="Q294" s="12"/>
      <c r="R294" s="15" t="s">
        <v>1498</v>
      </c>
      <c r="S294" s="17">
        <f>IFERROR(IF(I294="VINICIUS",VLOOKUP(C294,[1]Vinicius!A:E,5,0),IF(I294="GESSIVAN",VLOOKUP(C294,[1]Gessivan!B:G,5,0),IF(I294="THIAGO",VLOOKUP(C294,[1]Thiago!A:E,5,0),IF(I294="ELISABETE",VLOOKUP(C294,[1]Elisabete!A:E,5,0),"0")))),"CONFERIR")</f>
        <v>2029</v>
      </c>
      <c r="T294" s="16">
        <v>11691.185546875</v>
      </c>
      <c r="U294" s="15">
        <f>VLOOKUP(F294,[1]DE_PARA!$B$2:$C$9,2,0)+S294</f>
        <v>12029</v>
      </c>
      <c r="V294" s="15">
        <f t="shared" si="4"/>
        <v>337.814453125</v>
      </c>
      <c r="W294" s="14" t="s">
        <v>539</v>
      </c>
      <c r="X294" s="13"/>
      <c r="Y294" s="12"/>
    </row>
    <row r="295" spans="1:25">
      <c r="A295" s="8" t="s">
        <v>506</v>
      </c>
      <c r="B295" s="18" t="s">
        <v>154</v>
      </c>
      <c r="C295" s="18" t="s">
        <v>454</v>
      </c>
      <c r="D295" s="18" t="s">
        <v>426</v>
      </c>
      <c r="E295" s="18" t="s">
        <v>537</v>
      </c>
      <c r="F295" s="18" t="s">
        <v>504</v>
      </c>
      <c r="G295" s="18" t="s">
        <v>514</v>
      </c>
      <c r="H295" s="14" t="s">
        <v>295</v>
      </c>
      <c r="I295" s="14" t="s">
        <v>513</v>
      </c>
      <c r="J295" s="18" t="s">
        <v>506</v>
      </c>
      <c r="K295" s="18"/>
      <c r="L295" s="14"/>
      <c r="M295" s="14"/>
      <c r="N295" s="18"/>
      <c r="O295" s="18" t="s">
        <v>506</v>
      </c>
      <c r="P295" s="14"/>
      <c r="Q295" s="12"/>
      <c r="R295" s="15" t="s">
        <v>1498</v>
      </c>
      <c r="S295" s="17">
        <f>IFERROR(IF(I295="VINICIUS",VLOOKUP(C295,[1]Vinicius!A:E,5,0),IF(I295="GESSIVAN",VLOOKUP(C295,[1]Gessivan!B:G,5,0),IF(I295="THIAGO",VLOOKUP(C295,[1]Thiago!A:E,5,0),IF(I295="ELISABETE",VLOOKUP(C295,[1]Elisabete!A:E,5,0),"0")))),"CONFERIR")</f>
        <v>127928</v>
      </c>
      <c r="T295" s="16">
        <v>144129.140625</v>
      </c>
      <c r="U295" s="15">
        <f>VLOOKUP(F295,[1]DE_PARA!$B$2:$C$9,2,0)+S295</f>
        <v>137928</v>
      </c>
      <c r="V295" s="15">
        <f t="shared" si="4"/>
        <v>-6201.140625</v>
      </c>
      <c r="W295" s="14" t="s">
        <v>536</v>
      </c>
      <c r="X295" s="13"/>
      <c r="Y295" s="12"/>
    </row>
    <row r="296" spans="1:25">
      <c r="A296" s="8" t="s">
        <v>506</v>
      </c>
      <c r="B296" s="18" t="s">
        <v>154</v>
      </c>
      <c r="C296" s="18" t="s">
        <v>440</v>
      </c>
      <c r="D296" s="18" t="s">
        <v>426</v>
      </c>
      <c r="E296" s="18" t="s">
        <v>532</v>
      </c>
      <c r="F296" s="18" t="s">
        <v>542</v>
      </c>
      <c r="G296" s="18" t="s">
        <v>530</v>
      </c>
      <c r="H296" s="14" t="s">
        <v>295</v>
      </c>
      <c r="I296" s="14" t="s">
        <v>525</v>
      </c>
      <c r="J296" s="18" t="s">
        <v>506</v>
      </c>
      <c r="K296" s="18"/>
      <c r="L296" s="14"/>
      <c r="M296" s="14"/>
      <c r="N296" s="18"/>
      <c r="O296" s="18" t="s">
        <v>506</v>
      </c>
      <c r="P296" s="14"/>
      <c r="Q296" s="12"/>
      <c r="R296" s="15" t="s">
        <v>1498</v>
      </c>
      <c r="S296" s="17">
        <f>IFERROR(IF(I296="VINICIUS",VLOOKUP(C296,[1]Vinicius!A:E,5,0),IF(I296="GESSIVAN",VLOOKUP(C296,[1]Gessivan!B:G,5,0),IF(I296="THIAGO",VLOOKUP(C296,[1]Thiago!A:E,5,0),IF(I296="ELISABETE",VLOOKUP(C296,[1]Elisabete!A:E,5,0),"0")))),"CONFERIR")</f>
        <v>20609</v>
      </c>
      <c r="T296" s="16">
        <v>34863.6328125</v>
      </c>
      <c r="U296" s="15">
        <f>VLOOKUP(F296,[1]DE_PARA!$B$2:$C$9,2,0)+S296</f>
        <v>40609</v>
      </c>
      <c r="V296" s="15">
        <f t="shared" si="4"/>
        <v>5745.3671875</v>
      </c>
      <c r="W296" s="14"/>
      <c r="X296" s="13"/>
      <c r="Y296" s="12"/>
    </row>
    <row r="297" spans="1:25">
      <c r="A297" s="8" t="s">
        <v>506</v>
      </c>
      <c r="B297" s="18" t="s">
        <v>154</v>
      </c>
      <c r="C297" s="18" t="s">
        <v>448</v>
      </c>
      <c r="D297" s="18" t="s">
        <v>426</v>
      </c>
      <c r="E297" s="18" t="s">
        <v>537</v>
      </c>
      <c r="F297" s="18" t="s">
        <v>504</v>
      </c>
      <c r="G297" s="18" t="s">
        <v>514</v>
      </c>
      <c r="H297" s="14" t="s">
        <v>295</v>
      </c>
      <c r="I297" s="14" t="s">
        <v>513</v>
      </c>
      <c r="J297" s="18" t="s">
        <v>506</v>
      </c>
      <c r="K297" s="18"/>
      <c r="L297" s="14"/>
      <c r="M297" s="14"/>
      <c r="N297" s="18"/>
      <c r="O297" s="18" t="s">
        <v>506</v>
      </c>
      <c r="P297" s="27"/>
      <c r="Q297" s="26"/>
      <c r="R297" s="15" t="s">
        <v>1498</v>
      </c>
      <c r="S297" s="17">
        <f>IFERROR(IF(I297="VINICIUS",VLOOKUP(C297,[1]Vinicius!A:E,5,0),IF(I297="GESSIVAN",VLOOKUP(C297,[1]Gessivan!B:G,5,0),IF(I297="THIAGO",VLOOKUP(C297,[1]Thiago!A:E,5,0),IF(I297="ELISABETE",VLOOKUP(C297,[1]Elisabete!A:E,5,0),"0")))),"CONFERIR")</f>
        <v>115860</v>
      </c>
      <c r="T297" s="16">
        <v>125029.1953125</v>
      </c>
      <c r="U297" s="15">
        <f>VLOOKUP(F297,[1]DE_PARA!$B$2:$C$9,2,0)+S297</f>
        <v>125860</v>
      </c>
      <c r="V297" s="15">
        <f t="shared" si="4"/>
        <v>830.8046875</v>
      </c>
      <c r="W297" s="14" t="s">
        <v>541</v>
      </c>
      <c r="X297" s="13">
        <v>45936</v>
      </c>
      <c r="Y297" s="12">
        <v>45936</v>
      </c>
    </row>
    <row r="298" spans="1:25">
      <c r="A298" s="8" t="s">
        <v>506</v>
      </c>
      <c r="B298" s="18" t="s">
        <v>154</v>
      </c>
      <c r="C298" s="18" t="s">
        <v>435</v>
      </c>
      <c r="D298" s="18" t="s">
        <v>426</v>
      </c>
      <c r="E298" s="18" t="s">
        <v>527</v>
      </c>
      <c r="F298" s="18" t="s">
        <v>526</v>
      </c>
      <c r="G298" s="18" t="s">
        <v>73</v>
      </c>
      <c r="H298" s="14" t="s">
        <v>295</v>
      </c>
      <c r="I298" s="14" t="s">
        <v>525</v>
      </c>
      <c r="J298" s="18" t="s">
        <v>506</v>
      </c>
      <c r="K298" s="18"/>
      <c r="L298" s="14"/>
      <c r="M298" s="14"/>
      <c r="N298" s="18"/>
      <c r="O298" s="18" t="s">
        <v>506</v>
      </c>
      <c r="P298" s="14"/>
      <c r="Q298" s="12"/>
      <c r="R298" s="15" t="s">
        <v>1498</v>
      </c>
      <c r="S298" s="17">
        <f>IFERROR(IF(I298="VINICIUS",VLOOKUP(C298,[1]Vinicius!A:E,5,0),IF(I298="GESSIVAN",VLOOKUP(C298,[1]Gessivan!B:G,5,0),IF(I298="THIAGO",VLOOKUP(C298,[1]Thiago!A:E,5,0),IF(I298="ELISABETE",VLOOKUP(C298,[1]Elisabete!A:E,5,0),"0")))),"CONFERIR")</f>
        <v>2015</v>
      </c>
      <c r="T298" s="16">
        <v>11363.78125</v>
      </c>
      <c r="U298" s="15">
        <f>VLOOKUP(F298,[1]DE_PARA!$B$2:$C$9,2,0)+S298</f>
        <v>12015</v>
      </c>
      <c r="V298" s="15">
        <f t="shared" si="4"/>
        <v>651.21875</v>
      </c>
      <c r="W298" s="14" t="s">
        <v>544</v>
      </c>
      <c r="X298" s="13"/>
      <c r="Y298" s="12"/>
    </row>
    <row r="299" spans="1:25">
      <c r="A299" s="8" t="s">
        <v>506</v>
      </c>
      <c r="B299" s="18" t="s">
        <v>154</v>
      </c>
      <c r="C299" s="18" t="s">
        <v>450</v>
      </c>
      <c r="D299" s="18" t="s">
        <v>426</v>
      </c>
      <c r="E299" s="18" t="s">
        <v>527</v>
      </c>
      <c r="F299" s="18" t="s">
        <v>526</v>
      </c>
      <c r="G299" s="18" t="s">
        <v>73</v>
      </c>
      <c r="H299" s="14" t="s">
        <v>295</v>
      </c>
      <c r="I299" s="14" t="s">
        <v>525</v>
      </c>
      <c r="J299" s="18" t="s">
        <v>506</v>
      </c>
      <c r="K299" s="18"/>
      <c r="L299" s="14"/>
      <c r="M299" s="14"/>
      <c r="N299" s="18"/>
      <c r="O299" s="18" t="s">
        <v>506</v>
      </c>
      <c r="P299" s="14"/>
      <c r="Q299" s="12"/>
      <c r="R299" s="15" t="s">
        <v>1498</v>
      </c>
      <c r="S299" s="17">
        <f>IFERROR(IF(I299="VINICIUS",VLOOKUP(C299,[1]Vinicius!A:E,5,0),IF(I299="GESSIVAN",VLOOKUP(C299,[1]Gessivan!B:G,5,0),IF(I299="THIAGO",VLOOKUP(C299,[1]Thiago!A:E,5,0),IF(I299="ELISABETE",VLOOKUP(C299,[1]Elisabete!A:E,5,0),"0")))),"CONFERIR")</f>
        <v>1471</v>
      </c>
      <c r="T299" s="16">
        <v>11017.44140625</v>
      </c>
      <c r="U299" s="15">
        <f>VLOOKUP(F299,[1]DE_PARA!$B$2:$C$9,2,0)+S299</f>
        <v>11471</v>
      </c>
      <c r="V299" s="15">
        <f t="shared" si="4"/>
        <v>453.55859375</v>
      </c>
      <c r="W299" s="14"/>
      <c r="X299" s="13"/>
      <c r="Y299" s="12"/>
    </row>
    <row r="300" spans="1:25">
      <c r="A300" s="8" t="s">
        <v>506</v>
      </c>
      <c r="B300" s="18" t="s">
        <v>154</v>
      </c>
      <c r="C300" s="14" t="s">
        <v>455</v>
      </c>
      <c r="D300" s="18" t="s">
        <v>426</v>
      </c>
      <c r="E300" s="18" t="s">
        <v>505</v>
      </c>
      <c r="F300" s="14" t="s">
        <v>504</v>
      </c>
      <c r="G300" s="14" t="s">
        <v>503</v>
      </c>
      <c r="H300" s="14" t="s">
        <v>295</v>
      </c>
      <c r="I300" s="14" t="s">
        <v>502</v>
      </c>
      <c r="J300" s="18" t="s">
        <v>506</v>
      </c>
      <c r="K300" s="18"/>
      <c r="L300" s="14"/>
      <c r="M300" s="14"/>
      <c r="N300" s="18"/>
      <c r="O300" s="18" t="s">
        <v>506</v>
      </c>
      <c r="P300" s="18"/>
      <c r="Q300" s="12"/>
      <c r="R300" s="15" t="s">
        <v>1498</v>
      </c>
      <c r="S300" s="17">
        <f>IFERROR(IF(I300="VINICIUS",VLOOKUP(C300,[1]Vinicius!A:E,5,0),IF(I300="GESSIVAN",VLOOKUP(C300,[1]Gessivan!B:G,5,0),IF(I300="THIAGO",VLOOKUP(C300,[1]Thiago!A:E,5,0),IF(I300="ELISABETE",VLOOKUP(C300,[1]Elisabete!A:E,5,0),"0")))),"CONFERIR")</f>
        <v>106280</v>
      </c>
      <c r="T300" s="16">
        <v>117558.6015625</v>
      </c>
      <c r="U300" s="15">
        <f>VLOOKUP(F300,[1]DE_PARA!$B$2:$C$9,2,0)+S300</f>
        <v>116280</v>
      </c>
      <c r="V300" s="15">
        <f t="shared" si="4"/>
        <v>-1278.6015625</v>
      </c>
      <c r="W300" s="14"/>
      <c r="X300" s="13" t="s">
        <v>499</v>
      </c>
      <c r="Y300" s="12"/>
    </row>
    <row r="301" spans="1:25">
      <c r="A301" s="8" t="s">
        <v>506</v>
      </c>
      <c r="B301" s="18" t="s">
        <v>154</v>
      </c>
      <c r="C301" s="18" t="s">
        <v>433</v>
      </c>
      <c r="D301" s="18" t="s">
        <v>426</v>
      </c>
      <c r="E301" s="18" t="s">
        <v>532</v>
      </c>
      <c r="F301" s="18" t="s">
        <v>542</v>
      </c>
      <c r="G301" s="18" t="s">
        <v>530</v>
      </c>
      <c r="H301" s="14" t="s">
        <v>295</v>
      </c>
      <c r="I301" s="14" t="s">
        <v>525</v>
      </c>
      <c r="J301" s="18" t="s">
        <v>506</v>
      </c>
      <c r="K301" s="18"/>
      <c r="L301" s="14"/>
      <c r="M301" s="14"/>
      <c r="N301" s="18"/>
      <c r="O301" s="18" t="s">
        <v>506</v>
      </c>
      <c r="P301" s="14"/>
      <c r="Q301" s="12"/>
      <c r="R301" s="15" t="s">
        <v>1498</v>
      </c>
      <c r="S301" s="17">
        <f>IFERROR(IF(I301="VINICIUS",VLOOKUP(C301,[1]Vinicius!A:E,5,0),IF(I301="GESSIVAN",VLOOKUP(C301,[1]Gessivan!B:G,5,0),IF(I301="THIAGO",VLOOKUP(C301,[1]Thiago!A:E,5,0),IF(I301="ELISABETE",VLOOKUP(C301,[1]Elisabete!A:E,5,0),"0")))),"CONFERIR")</f>
        <v>19924</v>
      </c>
      <c r="T301" s="16">
        <v>41643</v>
      </c>
      <c r="U301" s="15">
        <f>VLOOKUP(F301,[1]DE_PARA!$B$2:$C$9,2,0)+S301</f>
        <v>39924</v>
      </c>
      <c r="V301" s="15">
        <f t="shared" si="4"/>
        <v>-1719</v>
      </c>
      <c r="W301" s="14"/>
      <c r="X301" s="13"/>
      <c r="Y301" s="12"/>
    </row>
    <row r="302" spans="1:25">
      <c r="A302" s="8" t="s">
        <v>506</v>
      </c>
      <c r="B302" s="18" t="s">
        <v>154</v>
      </c>
      <c r="C302" s="18" t="s">
        <v>427</v>
      </c>
      <c r="D302" s="18" t="s">
        <v>426</v>
      </c>
      <c r="E302" s="18" t="s">
        <v>505</v>
      </c>
      <c r="F302" s="18" t="s">
        <v>504</v>
      </c>
      <c r="G302" s="18" t="s">
        <v>514</v>
      </c>
      <c r="H302" s="14" t="s">
        <v>295</v>
      </c>
      <c r="I302" s="14" t="s">
        <v>513</v>
      </c>
      <c r="J302" s="18" t="s">
        <v>506</v>
      </c>
      <c r="K302" s="18"/>
      <c r="L302" s="14"/>
      <c r="M302" s="14"/>
      <c r="N302" s="18"/>
      <c r="O302" s="18" t="s">
        <v>506</v>
      </c>
      <c r="P302" s="14"/>
      <c r="Q302" s="12"/>
      <c r="R302" s="15" t="s">
        <v>1498</v>
      </c>
      <c r="S302" s="17">
        <f>IFERROR(IF(I302="VINICIUS",VLOOKUP(C302,[1]Vinicius!A:E,5,0),IF(I302="GESSIVAN",VLOOKUP(C302,[1]Gessivan!B:G,5,0),IF(I302="THIAGO",VLOOKUP(C302,[1]Thiago!A:E,5,0),IF(I302="ELISABETE",VLOOKUP(C302,[1]Elisabete!A:E,5,0),"0")))),"CONFERIR")</f>
        <v>128481</v>
      </c>
      <c r="T302" s="16">
        <v>140419</v>
      </c>
      <c r="U302" s="15">
        <f>VLOOKUP(F302,[1]DE_PARA!$B$2:$C$9,2,0)+S302</f>
        <v>138481</v>
      </c>
      <c r="V302" s="15">
        <f t="shared" si="4"/>
        <v>-1938</v>
      </c>
      <c r="W302" s="14" t="s">
        <v>545</v>
      </c>
      <c r="X302" s="13"/>
      <c r="Y302" s="12"/>
    </row>
    <row r="303" spans="1:25">
      <c r="A303" s="8" t="s">
        <v>506</v>
      </c>
      <c r="B303" s="18" t="s">
        <v>154</v>
      </c>
      <c r="C303" s="18" t="s">
        <v>429</v>
      </c>
      <c r="D303" s="18" t="s">
        <v>426</v>
      </c>
      <c r="E303" s="18" t="s">
        <v>505</v>
      </c>
      <c r="F303" s="18" t="s">
        <v>504</v>
      </c>
      <c r="G303" s="18" t="s">
        <v>503</v>
      </c>
      <c r="H303" s="14" t="s">
        <v>295</v>
      </c>
      <c r="I303" s="14" t="s">
        <v>502</v>
      </c>
      <c r="J303" s="18" t="s">
        <v>506</v>
      </c>
      <c r="K303" s="18"/>
      <c r="L303" s="14"/>
      <c r="M303" s="14"/>
      <c r="N303" s="18"/>
      <c r="O303" s="18" t="s">
        <v>506</v>
      </c>
      <c r="P303" s="14"/>
      <c r="Q303" s="30"/>
      <c r="R303" s="15" t="s">
        <v>1498</v>
      </c>
      <c r="S303" s="17">
        <f>IFERROR(IF(I303="VINICIUS",VLOOKUP(C303,[1]Vinicius!A:E,5,0),IF(I303="GESSIVAN",VLOOKUP(C303,[1]Gessivan!B:G,5,0),IF(I303="THIAGO",VLOOKUP(C303,[1]Thiago!A:E,5,0),IF(I303="ELISABETE",VLOOKUP(C303,[1]Elisabete!A:E,5,0),"0")))),"CONFERIR")</f>
        <v>124244</v>
      </c>
      <c r="T303" s="16">
        <v>125096</v>
      </c>
      <c r="U303" s="15">
        <f>VLOOKUP(F303,[1]DE_PARA!$B$2:$C$9,2,0)+S303</f>
        <v>134244</v>
      </c>
      <c r="V303" s="15">
        <f t="shared" si="4"/>
        <v>9148</v>
      </c>
      <c r="W303" s="14"/>
      <c r="X303" s="13" t="s">
        <v>499</v>
      </c>
      <c r="Y303" s="12"/>
    </row>
    <row r="304" spans="1:25">
      <c r="A304" s="8" t="s">
        <v>506</v>
      </c>
      <c r="B304" s="18" t="s">
        <v>154</v>
      </c>
      <c r="C304" s="18" t="s">
        <v>430</v>
      </c>
      <c r="D304" s="18" t="s">
        <v>426</v>
      </c>
      <c r="E304" s="18" t="s">
        <v>537</v>
      </c>
      <c r="F304" s="18" t="s">
        <v>504</v>
      </c>
      <c r="G304" s="18" t="s">
        <v>514</v>
      </c>
      <c r="H304" s="14" t="s">
        <v>295</v>
      </c>
      <c r="I304" s="14" t="s">
        <v>513</v>
      </c>
      <c r="J304" s="18" t="s">
        <v>506</v>
      </c>
      <c r="K304" s="18"/>
      <c r="L304" s="14"/>
      <c r="M304" s="14"/>
      <c r="N304" s="18"/>
      <c r="O304" s="18" t="s">
        <v>506</v>
      </c>
      <c r="P304" s="14"/>
      <c r="Q304" s="12"/>
      <c r="R304" s="15" t="s">
        <v>1498</v>
      </c>
      <c r="S304" s="17">
        <f>IFERROR(IF(I304="VINICIUS",VLOOKUP(C304,[1]Vinicius!A:E,5,0),IF(I304="GESSIVAN",VLOOKUP(C304,[1]Gessivan!B:G,5,0),IF(I304="THIAGO",VLOOKUP(C304,[1]Thiago!A:E,5,0),IF(I304="ELISABETE",VLOOKUP(C304,[1]Elisabete!A:E,5,0),"0")))),"CONFERIR")</f>
        <v>78052</v>
      </c>
      <c r="T304" s="16">
        <v>90177.6875</v>
      </c>
      <c r="U304" s="15">
        <f>VLOOKUP(F304,[1]DE_PARA!$B$2:$C$9,2,0)+S304</f>
        <v>88052</v>
      </c>
      <c r="V304" s="15">
        <f t="shared" si="4"/>
        <v>-2125.6875</v>
      </c>
      <c r="W304" s="14"/>
      <c r="X304" s="13"/>
      <c r="Y304" s="12"/>
    </row>
    <row r="305" spans="1:25">
      <c r="A305" s="8" t="s">
        <v>500</v>
      </c>
      <c r="B305" s="18" t="s">
        <v>154</v>
      </c>
      <c r="C305" s="18" t="s">
        <v>452</v>
      </c>
      <c r="D305" s="18" t="s">
        <v>426</v>
      </c>
      <c r="E305" s="18" t="s">
        <v>505</v>
      </c>
      <c r="F305" s="18" t="s">
        <v>504</v>
      </c>
      <c r="G305" s="18" t="s">
        <v>503</v>
      </c>
      <c r="H305" s="14" t="s">
        <v>295</v>
      </c>
      <c r="I305" s="14" t="s">
        <v>502</v>
      </c>
      <c r="J305" s="18" t="s">
        <v>506</v>
      </c>
      <c r="K305" s="18"/>
      <c r="L305" s="14"/>
      <c r="M305" s="14"/>
      <c r="N305" s="18"/>
      <c r="O305" s="18" t="s">
        <v>506</v>
      </c>
      <c r="P305" s="14"/>
      <c r="Q305" s="12"/>
      <c r="R305" s="15" t="s">
        <v>1498</v>
      </c>
      <c r="S305" s="17">
        <f>IFERROR(IF(I305="VINICIUS",VLOOKUP(C305,[1]Vinicius!A:E,5,0),IF(I305="GESSIVAN",VLOOKUP(C305,[1]Gessivan!B:G,5,0),IF(I305="THIAGO",VLOOKUP(C305,[1]Thiago!A:E,5,0),IF(I305="ELISABETE",VLOOKUP(C305,[1]Elisabete!A:E,5,0),"0")))),"CONFERIR")</f>
        <v>114282</v>
      </c>
      <c r="T305" s="16">
        <v>110329</v>
      </c>
      <c r="U305" s="15">
        <f>VLOOKUP(F305,[1]DE_PARA!$B$2:$C$9,2,0)+S305</f>
        <v>124282</v>
      </c>
      <c r="V305" s="15">
        <f t="shared" si="4"/>
        <v>13953</v>
      </c>
      <c r="W305" s="14" t="s">
        <v>543</v>
      </c>
      <c r="X305" s="13" t="s">
        <v>529</v>
      </c>
      <c r="Y305" s="12" t="s">
        <v>529</v>
      </c>
    </row>
    <row r="306" spans="1:25">
      <c r="A306" s="8" t="s">
        <v>506</v>
      </c>
      <c r="B306" s="18" t="s">
        <v>154</v>
      </c>
      <c r="C306" s="18" t="s">
        <v>453</v>
      </c>
      <c r="D306" s="18" t="s">
        <v>426</v>
      </c>
      <c r="E306" s="18" t="s">
        <v>505</v>
      </c>
      <c r="F306" s="18" t="s">
        <v>504</v>
      </c>
      <c r="G306" s="18" t="s">
        <v>503</v>
      </c>
      <c r="H306" s="14" t="s">
        <v>295</v>
      </c>
      <c r="I306" s="14" t="s">
        <v>502</v>
      </c>
      <c r="J306" s="18" t="s">
        <v>506</v>
      </c>
      <c r="K306" s="18"/>
      <c r="L306" s="14"/>
      <c r="M306" s="14"/>
      <c r="N306" s="18"/>
      <c r="O306" s="25" t="s">
        <v>506</v>
      </c>
      <c r="P306" s="18"/>
      <c r="Q306" s="12"/>
      <c r="R306" s="15" t="s">
        <v>1498</v>
      </c>
      <c r="S306" s="17">
        <f>IFERROR(IF(I306="VINICIUS",VLOOKUP(C306,[1]Vinicius!A:E,5,0),IF(I306="GESSIVAN",VLOOKUP(C306,[1]Gessivan!B:G,5,0),IF(I306="THIAGO",VLOOKUP(C306,[1]Thiago!A:E,5,0),IF(I306="ELISABETE",VLOOKUP(C306,[1]Elisabete!A:E,5,0),"0")))),"CONFERIR")</f>
        <v>191508</v>
      </c>
      <c r="T306" s="16">
        <v>192472</v>
      </c>
      <c r="U306" s="15">
        <f>VLOOKUP(F306,[1]DE_PARA!$B$2:$C$9,2,0)+S306</f>
        <v>201508</v>
      </c>
      <c r="V306" s="15">
        <f t="shared" si="4"/>
        <v>9036</v>
      </c>
      <c r="W306" s="12" t="s">
        <v>538</v>
      </c>
      <c r="X306" s="13" t="s">
        <v>499</v>
      </c>
      <c r="Y306" s="12"/>
    </row>
    <row r="307" spans="1:25">
      <c r="A307" s="8" t="s">
        <v>506</v>
      </c>
      <c r="B307" s="18" t="s">
        <v>154</v>
      </c>
      <c r="C307" s="18" t="s">
        <v>237</v>
      </c>
      <c r="D307" s="18" t="s">
        <v>426</v>
      </c>
      <c r="E307" s="18" t="s">
        <v>532</v>
      </c>
      <c r="F307" s="18" t="s">
        <v>542</v>
      </c>
      <c r="G307" s="29" t="s">
        <v>530</v>
      </c>
      <c r="H307" s="14" t="s">
        <v>295</v>
      </c>
      <c r="I307" s="14" t="s">
        <v>525</v>
      </c>
      <c r="J307" s="18" t="s">
        <v>506</v>
      </c>
      <c r="K307" s="18"/>
      <c r="L307" s="14"/>
      <c r="M307" s="14"/>
      <c r="N307" s="18"/>
      <c r="O307" s="25" t="s">
        <v>506</v>
      </c>
      <c r="P307" s="14"/>
      <c r="Q307" s="12"/>
      <c r="R307" s="15" t="s">
        <v>1498</v>
      </c>
      <c r="S307" s="17">
        <f>IFERROR(IF(I307="VINICIUS",VLOOKUP(C307,[1]Vinicius!A:E,5,0),IF(I307="GESSIVAN",VLOOKUP(C307,[1]Gessivan!B:G,5,0),IF(I307="THIAGO",VLOOKUP(C307,[1]Thiago!A:E,5,0),IF(I307="ELISABETE",VLOOKUP(C307,[1]Elisabete!A:E,5,0),"0")))),"CONFERIR")</f>
        <v>21925</v>
      </c>
      <c r="T307" s="16">
        <v>36502.8828125</v>
      </c>
      <c r="U307" s="15">
        <f>VLOOKUP(F307,[1]DE_PARA!$B$2:$C$9,2,0)+S307</f>
        <v>41925</v>
      </c>
      <c r="V307" s="15">
        <f t="shared" si="4"/>
        <v>5422.1171875</v>
      </c>
      <c r="W307" s="14"/>
      <c r="X307" s="13" t="s">
        <v>499</v>
      </c>
      <c r="Y307" s="12"/>
    </row>
    <row r="308" spans="1:25">
      <c r="A308" s="8" t="s">
        <v>506</v>
      </c>
      <c r="B308" s="18" t="s">
        <v>456</v>
      </c>
      <c r="C308" s="18" t="s">
        <v>477</v>
      </c>
      <c r="D308" s="18" t="s">
        <v>458</v>
      </c>
      <c r="E308" s="18" t="s">
        <v>527</v>
      </c>
      <c r="F308" s="18" t="s">
        <v>526</v>
      </c>
      <c r="G308" s="18" t="s">
        <v>73</v>
      </c>
      <c r="H308" s="14" t="s">
        <v>295</v>
      </c>
      <c r="I308" s="14" t="s">
        <v>525</v>
      </c>
      <c r="J308" s="18" t="s">
        <v>506</v>
      </c>
      <c r="K308" s="18"/>
      <c r="L308" s="14"/>
      <c r="M308" s="14"/>
      <c r="N308" s="18"/>
      <c r="O308" s="25" t="s">
        <v>506</v>
      </c>
      <c r="P308" s="21"/>
      <c r="Q308" s="12"/>
      <c r="R308" s="15" t="s">
        <v>1498</v>
      </c>
      <c r="S308" s="17">
        <f>IFERROR(IF(I308="VINICIUS",VLOOKUP(C308,[1]Vinicius!A:E,5,0),IF(I308="GESSIVAN",VLOOKUP(C308,[1]Gessivan!B:G,5,0),IF(I308="THIAGO",VLOOKUP(C308,[1]Thiago!A:E,5,0),IF(I308="ELISABETE",VLOOKUP(C308,[1]Elisabete!A:E,5,0),"0")))),"CONFERIR")</f>
        <v>2904</v>
      </c>
      <c r="T308" s="16">
        <v>11514.0302734375</v>
      </c>
      <c r="U308" s="15">
        <f>VLOOKUP(F308,[1]DE_PARA!$B$2:$C$9,2,0)+S308</f>
        <v>12904</v>
      </c>
      <c r="V308" s="15">
        <f t="shared" si="4"/>
        <v>1389.9697265625</v>
      </c>
      <c r="W308" s="14" t="s">
        <v>524</v>
      </c>
      <c r="X308" s="13"/>
      <c r="Y308" s="12"/>
    </row>
    <row r="309" spans="1:25">
      <c r="A309" s="8" t="s">
        <v>506</v>
      </c>
      <c r="B309" s="18" t="s">
        <v>456</v>
      </c>
      <c r="C309" s="18" t="s">
        <v>463</v>
      </c>
      <c r="D309" s="18" t="s">
        <v>458</v>
      </c>
      <c r="E309" s="18" t="s">
        <v>527</v>
      </c>
      <c r="F309" s="18" t="s">
        <v>526</v>
      </c>
      <c r="G309" s="18" t="s">
        <v>73</v>
      </c>
      <c r="H309" s="14" t="s">
        <v>295</v>
      </c>
      <c r="I309" s="14" t="s">
        <v>525</v>
      </c>
      <c r="J309" s="18" t="s">
        <v>506</v>
      </c>
      <c r="K309" s="18"/>
      <c r="L309" s="14"/>
      <c r="M309" s="14"/>
      <c r="N309" s="18"/>
      <c r="O309" s="25" t="s">
        <v>506</v>
      </c>
      <c r="P309" s="21"/>
      <c r="Q309" s="12"/>
      <c r="R309" s="15" t="s">
        <v>1498</v>
      </c>
      <c r="S309" s="17">
        <f>IFERROR(IF(I309="VINICIUS",VLOOKUP(C309,[1]Vinicius!A:E,5,0),IF(I309="GESSIVAN",VLOOKUP(C309,[1]Gessivan!B:G,5,0),IF(I309="THIAGO",VLOOKUP(C309,[1]Thiago!A:E,5,0),IF(I309="ELISABETE",VLOOKUP(C309,[1]Elisabete!A:E,5,0),"0")))),"CONFERIR")</f>
        <v>9825</v>
      </c>
      <c r="T309" s="16">
        <v>12841.064453125</v>
      </c>
      <c r="U309" s="15">
        <f>VLOOKUP(F309,[1]DE_PARA!$B$2:$C$9,2,0)+S309</f>
        <v>19825</v>
      </c>
      <c r="V309" s="15">
        <f t="shared" si="4"/>
        <v>6983.935546875</v>
      </c>
      <c r="W309" s="14"/>
      <c r="X309" s="13"/>
      <c r="Y309" s="12"/>
    </row>
    <row r="310" spans="1:25">
      <c r="A310" s="8" t="s">
        <v>506</v>
      </c>
      <c r="B310" s="18" t="s">
        <v>456</v>
      </c>
      <c r="C310" s="18" t="s">
        <v>474</v>
      </c>
      <c r="D310" s="18" t="s">
        <v>458</v>
      </c>
      <c r="E310" s="18" t="s">
        <v>532</v>
      </c>
      <c r="F310" s="18" t="s">
        <v>531</v>
      </c>
      <c r="G310" s="18" t="s">
        <v>514</v>
      </c>
      <c r="H310" s="14" t="s">
        <v>295</v>
      </c>
      <c r="I310" s="14" t="s">
        <v>513</v>
      </c>
      <c r="J310" s="18" t="s">
        <v>506</v>
      </c>
      <c r="K310" s="18"/>
      <c r="L310" s="14"/>
      <c r="M310" s="14"/>
      <c r="N310" s="18"/>
      <c r="O310" s="25" t="s">
        <v>506</v>
      </c>
      <c r="P310" s="14"/>
      <c r="Q310" s="12"/>
      <c r="R310" s="15" t="s">
        <v>1498</v>
      </c>
      <c r="S310" s="17">
        <f>IFERROR(IF(I310="VINICIUS",VLOOKUP(C310,[1]Vinicius!A:E,5,0),IF(I310="GESSIVAN",VLOOKUP(C310,[1]Gessivan!B:G,5,0),IF(I310="THIAGO",VLOOKUP(C310,[1]Thiago!A:E,5,0),IF(I310="ELISABETE",VLOOKUP(C310,[1]Elisabete!A:E,5,0),"0")))),"CONFERIR")</f>
        <v>0</v>
      </c>
      <c r="T310" s="16">
        <v>24469.96484375</v>
      </c>
      <c r="U310" s="15">
        <f>VLOOKUP(F310,[1]DE_PARA!$B$2:$C$9,2,0)+S310</f>
        <v>20000</v>
      </c>
      <c r="V310" s="15">
        <f t="shared" si="4"/>
        <v>-4469.96484375</v>
      </c>
      <c r="W310" s="14"/>
      <c r="X310" s="13"/>
      <c r="Y310" s="12"/>
    </row>
    <row r="311" spans="1:25">
      <c r="A311" s="8" t="s">
        <v>506</v>
      </c>
      <c r="B311" s="18" t="s">
        <v>456</v>
      </c>
      <c r="C311" s="18" t="s">
        <v>473</v>
      </c>
      <c r="D311" s="18" t="s">
        <v>458</v>
      </c>
      <c r="E311" s="18" t="s">
        <v>532</v>
      </c>
      <c r="F311" s="18" t="s">
        <v>531</v>
      </c>
      <c r="G311" s="18" t="s">
        <v>514</v>
      </c>
      <c r="H311" s="14" t="s">
        <v>295</v>
      </c>
      <c r="I311" s="14" t="s">
        <v>513</v>
      </c>
      <c r="J311" s="18" t="s">
        <v>506</v>
      </c>
      <c r="K311" s="18"/>
      <c r="L311" s="14"/>
      <c r="M311" s="14"/>
      <c r="N311" s="18"/>
      <c r="O311" s="25" t="s">
        <v>506</v>
      </c>
      <c r="P311" s="14"/>
      <c r="Q311" s="12"/>
      <c r="R311" s="15" t="s">
        <v>1498</v>
      </c>
      <c r="S311" s="17">
        <f>IFERROR(IF(I311="VINICIUS",VLOOKUP(C311,[1]Vinicius!A:E,5,0),IF(I311="GESSIVAN",VLOOKUP(C311,[1]Gessivan!B:G,5,0),IF(I311="THIAGO",VLOOKUP(C311,[1]Thiago!A:E,5,0),IF(I311="ELISABETE",VLOOKUP(C311,[1]Elisabete!A:E,5,0),"0")))),"CONFERIR")</f>
        <v>0</v>
      </c>
      <c r="T311" s="16">
        <v>24006.748046875</v>
      </c>
      <c r="U311" s="15">
        <f>VLOOKUP(F311,[1]DE_PARA!$B$2:$C$9,2,0)+S311</f>
        <v>20000</v>
      </c>
      <c r="V311" s="15">
        <f t="shared" si="4"/>
        <v>-4006.748046875</v>
      </c>
      <c r="W311" s="14"/>
      <c r="X311" s="13"/>
      <c r="Y311" s="12"/>
    </row>
    <row r="312" spans="1:25">
      <c r="A312" s="8" t="s">
        <v>506</v>
      </c>
      <c r="B312" s="18" t="s">
        <v>456</v>
      </c>
      <c r="C312" s="18" t="s">
        <v>470</v>
      </c>
      <c r="D312" s="18" t="s">
        <v>458</v>
      </c>
      <c r="E312" s="18" t="s">
        <v>532</v>
      </c>
      <c r="F312" s="18" t="s">
        <v>531</v>
      </c>
      <c r="G312" s="18" t="s">
        <v>514</v>
      </c>
      <c r="H312" s="14" t="s">
        <v>295</v>
      </c>
      <c r="I312" s="14" t="s">
        <v>513</v>
      </c>
      <c r="J312" s="18" t="s">
        <v>506</v>
      </c>
      <c r="K312" s="18"/>
      <c r="L312" s="14"/>
      <c r="M312" s="14"/>
      <c r="N312" s="18"/>
      <c r="O312" s="25" t="s">
        <v>506</v>
      </c>
      <c r="P312" s="14"/>
      <c r="Q312" s="12"/>
      <c r="R312" s="15" t="s">
        <v>1498</v>
      </c>
      <c r="S312" s="17">
        <f>IFERROR(IF(I312="VINICIUS",VLOOKUP(C312,[1]Vinicius!A:E,5,0),IF(I312="GESSIVAN",VLOOKUP(C312,[1]Gessivan!B:G,5,0),IF(I312="THIAGO",VLOOKUP(C312,[1]Thiago!A:E,5,0),IF(I312="ELISABETE",VLOOKUP(C312,[1]Elisabete!A:E,5,0),"0")))),"CONFERIR")</f>
        <v>0</v>
      </c>
      <c r="T312" s="16">
        <v>24018</v>
      </c>
      <c r="U312" s="15">
        <f>VLOOKUP(F312,[1]DE_PARA!$B$2:$C$9,2,0)+S312</f>
        <v>20000</v>
      </c>
      <c r="V312" s="15">
        <f t="shared" si="4"/>
        <v>-4018</v>
      </c>
      <c r="W312" s="14"/>
      <c r="X312" s="13"/>
      <c r="Y312" s="12"/>
    </row>
    <row r="313" spans="1:25">
      <c r="A313" s="8" t="s">
        <v>506</v>
      </c>
      <c r="B313" s="18" t="s">
        <v>456</v>
      </c>
      <c r="C313" s="18" t="s">
        <v>460</v>
      </c>
      <c r="D313" s="18" t="s">
        <v>458</v>
      </c>
      <c r="E313" s="18" t="s">
        <v>527</v>
      </c>
      <c r="F313" s="18" t="s">
        <v>526</v>
      </c>
      <c r="G313" s="18" t="s">
        <v>73</v>
      </c>
      <c r="H313" s="14" t="s">
        <v>295</v>
      </c>
      <c r="I313" s="14" t="s">
        <v>525</v>
      </c>
      <c r="J313" s="18" t="s">
        <v>500</v>
      </c>
      <c r="K313" s="18" t="s">
        <v>617</v>
      </c>
      <c r="L313" s="14" t="s">
        <v>501</v>
      </c>
      <c r="M313" s="14" t="s">
        <v>550</v>
      </c>
      <c r="N313" s="18" t="s">
        <v>691</v>
      </c>
      <c r="O313" s="25" t="s">
        <v>506</v>
      </c>
      <c r="P313" s="21"/>
      <c r="Q313" s="12">
        <v>45866</v>
      </c>
      <c r="R313" s="15">
        <v>15</v>
      </c>
      <c r="S313" s="17">
        <f>IFERROR(IF(I313="VINICIUS",VLOOKUP(C313,[1]Vinicius!A:E,5,0),IF(I313="GESSIVAN",VLOOKUP(C313,[1]Gessivan!B:G,5,0),IF(I313="THIAGO",VLOOKUP(C313,[1]Thiago!A:E,5,0),IF(I313="ELISABETE",VLOOKUP(C313,[1]Elisabete!A:E,5,0),"0")))),"CONFERIR")</f>
        <v>9784</v>
      </c>
      <c r="T313" s="16">
        <v>10916.89453125</v>
      </c>
      <c r="U313" s="15">
        <f>VLOOKUP(F313,[1]DE_PARA!$B$2:$C$9,2,0)+S313</f>
        <v>19784</v>
      </c>
      <c r="V313" s="15">
        <f t="shared" si="4"/>
        <v>8867.10546875</v>
      </c>
      <c r="W313" s="14"/>
      <c r="X313" s="13"/>
      <c r="Y313" s="12"/>
    </row>
    <row r="314" spans="1:25">
      <c r="A314" s="8" t="s">
        <v>500</v>
      </c>
      <c r="B314" s="18" t="s">
        <v>89</v>
      </c>
      <c r="C314" s="18" t="s">
        <v>482</v>
      </c>
      <c r="D314" s="18" t="s">
        <v>483</v>
      </c>
      <c r="E314" s="18" t="s">
        <v>505</v>
      </c>
      <c r="F314" s="18" t="s">
        <v>504</v>
      </c>
      <c r="G314" s="18" t="s">
        <v>503</v>
      </c>
      <c r="H314" s="14" t="s">
        <v>325</v>
      </c>
      <c r="I314" s="14" t="s">
        <v>502</v>
      </c>
      <c r="J314" s="18" t="s">
        <v>506</v>
      </c>
      <c r="K314" s="18"/>
      <c r="L314" s="14"/>
      <c r="M314" s="14"/>
      <c r="N314" s="18"/>
      <c r="O314" s="25" t="s">
        <v>506</v>
      </c>
      <c r="P314" s="18"/>
      <c r="Q314" s="12"/>
      <c r="R314" s="15" t="s">
        <v>1498</v>
      </c>
      <c r="S314" s="17">
        <f>IFERROR(IF(I314="VINICIUS",VLOOKUP(C314,[1]Vinicius!A:E,5,0),IF(I314="GESSIVAN",VLOOKUP(C314,[1]Gessivan!B:G,5,0),IF(I314="THIAGO",VLOOKUP(C314,[1]Thiago!A:E,5,0),IF(I314="ELISABETE",VLOOKUP(C314,[1]Elisabete!A:E,5,0),"0")))),"CONFERIR")</f>
        <v>80195</v>
      </c>
      <c r="T314" s="16">
        <v>88839</v>
      </c>
      <c r="U314" s="15">
        <f>VLOOKUP(F314,[1]DE_PARA!$B$2:$C$9,2,0)+S314</f>
        <v>90195</v>
      </c>
      <c r="V314" s="15">
        <f t="shared" si="4"/>
        <v>1356</v>
      </c>
      <c r="W314" s="14"/>
      <c r="X314" s="13" t="s">
        <v>499</v>
      </c>
      <c r="Y314" s="12"/>
    </row>
    <row r="315" spans="1:25">
      <c r="A315" s="8" t="s">
        <v>500</v>
      </c>
      <c r="B315" s="18" t="s">
        <v>89</v>
      </c>
      <c r="C315" s="18" t="s">
        <v>484</v>
      </c>
      <c r="D315" s="18" t="s">
        <v>483</v>
      </c>
      <c r="E315" s="18" t="s">
        <v>505</v>
      </c>
      <c r="F315" s="18" t="s">
        <v>504</v>
      </c>
      <c r="G315" s="18" t="s">
        <v>503</v>
      </c>
      <c r="H315" s="14" t="s">
        <v>325</v>
      </c>
      <c r="I315" s="14" t="s">
        <v>502</v>
      </c>
      <c r="J315" s="18" t="s">
        <v>506</v>
      </c>
      <c r="K315" s="18"/>
      <c r="L315" s="14"/>
      <c r="M315" s="14"/>
      <c r="N315" s="18"/>
      <c r="O315" s="25" t="s">
        <v>506</v>
      </c>
      <c r="P315" s="14"/>
      <c r="Q315" s="12"/>
      <c r="R315" s="15" t="s">
        <v>1498</v>
      </c>
      <c r="S315" s="17">
        <f>IFERROR(IF(I315="VINICIUS",VLOOKUP(C315,[1]Vinicius!A:E,5,0),IF(I315="GESSIVAN",VLOOKUP(C315,[1]Gessivan!B:G,5,0),IF(I315="THIAGO",VLOOKUP(C315,[1]Thiago!A:E,5,0),IF(I315="ELISABETE",VLOOKUP(C315,[1]Elisabete!A:E,5,0),"0")))),"CONFERIR")</f>
        <v>72289</v>
      </c>
      <c r="T315" s="16">
        <v>83007</v>
      </c>
      <c r="U315" s="15">
        <f>VLOOKUP(F315,[1]DE_PARA!$B$2:$C$9,2,0)+S315</f>
        <v>82289</v>
      </c>
      <c r="V315" s="15">
        <f t="shared" si="4"/>
        <v>-718</v>
      </c>
      <c r="W315" s="14"/>
      <c r="X315" s="13" t="s">
        <v>499</v>
      </c>
      <c r="Y315" s="12"/>
    </row>
    <row r="316" spans="1:25">
      <c r="A316" s="8" t="s">
        <v>506</v>
      </c>
      <c r="B316" s="18" t="s">
        <v>89</v>
      </c>
      <c r="C316" s="18" t="s">
        <v>486</v>
      </c>
      <c r="D316" s="18" t="s">
        <v>483</v>
      </c>
      <c r="E316" s="18" t="s">
        <v>505</v>
      </c>
      <c r="F316" s="18" t="s">
        <v>504</v>
      </c>
      <c r="G316" s="18" t="s">
        <v>503</v>
      </c>
      <c r="H316" s="14" t="s">
        <v>325</v>
      </c>
      <c r="I316" s="14" t="s">
        <v>502</v>
      </c>
      <c r="J316" s="18" t="s">
        <v>506</v>
      </c>
      <c r="K316" s="18"/>
      <c r="L316" s="14"/>
      <c r="M316" s="14"/>
      <c r="N316" s="18"/>
      <c r="O316" s="25" t="s">
        <v>506</v>
      </c>
      <c r="P316" s="14"/>
      <c r="Q316" s="12"/>
      <c r="R316" s="15" t="s">
        <v>1498</v>
      </c>
      <c r="S316" s="17">
        <f>IFERROR(IF(I316="VINICIUS",VLOOKUP(C316,[1]Vinicius!A:E,5,0),IF(I316="GESSIVAN",VLOOKUP(C316,[1]Gessivan!B:G,5,0),IF(I316="THIAGO",VLOOKUP(C316,[1]Thiago!A:E,5,0),IF(I316="ELISABETE",VLOOKUP(C316,[1]Elisabete!A:E,5,0),"0")))),"CONFERIR")</f>
        <v>80737</v>
      </c>
      <c r="T316" s="16">
        <v>85500</v>
      </c>
      <c r="U316" s="15">
        <f>VLOOKUP(F316,[1]DE_PARA!$B$2:$C$9,2,0)+S316</f>
        <v>90737</v>
      </c>
      <c r="V316" s="15">
        <f t="shared" si="4"/>
        <v>5237</v>
      </c>
      <c r="W316" s="14"/>
      <c r="X316" s="13" t="s">
        <v>499</v>
      </c>
      <c r="Y316" s="12"/>
    </row>
    <row r="317" spans="1:25">
      <c r="A317" s="8" t="s">
        <v>506</v>
      </c>
      <c r="B317" s="18" t="s">
        <v>89</v>
      </c>
      <c r="C317" s="18" t="s">
        <v>487</v>
      </c>
      <c r="D317" s="18" t="s">
        <v>483</v>
      </c>
      <c r="E317" s="18" t="s">
        <v>505</v>
      </c>
      <c r="F317" s="18" t="s">
        <v>504</v>
      </c>
      <c r="G317" s="18" t="s">
        <v>503</v>
      </c>
      <c r="H317" s="14" t="s">
        <v>325</v>
      </c>
      <c r="I317" s="14" t="s">
        <v>502</v>
      </c>
      <c r="J317" s="18" t="s">
        <v>506</v>
      </c>
      <c r="K317" s="18"/>
      <c r="L317" s="14"/>
      <c r="M317" s="14"/>
      <c r="N317" s="18"/>
      <c r="O317" s="25" t="s">
        <v>506</v>
      </c>
      <c r="P317" s="14"/>
      <c r="Q317" s="12"/>
      <c r="R317" s="15" t="s">
        <v>1498</v>
      </c>
      <c r="S317" s="17">
        <f>IFERROR(IF(I317="VINICIUS",VLOOKUP(C317,[1]Vinicius!A:E,5,0),IF(I317="GESSIVAN",VLOOKUP(C317,[1]Gessivan!B:G,5,0),IF(I317="THIAGO",VLOOKUP(C317,[1]Thiago!A:E,5,0),IF(I317="ELISABETE",VLOOKUP(C317,[1]Elisabete!A:E,5,0),"0")))),"CONFERIR")</f>
        <v>64856</v>
      </c>
      <c r="T317" s="16">
        <v>73649</v>
      </c>
      <c r="U317" s="15">
        <f>VLOOKUP(F317,[1]DE_PARA!$B$2:$C$9,2,0)+S317</f>
        <v>74856</v>
      </c>
      <c r="V317" s="15">
        <f t="shared" si="4"/>
        <v>1207</v>
      </c>
      <c r="W317" s="14"/>
      <c r="X317" s="13" t="s">
        <v>499</v>
      </c>
      <c r="Y317" s="12"/>
    </row>
    <row r="318" spans="1:25">
      <c r="A318" s="8" t="s">
        <v>500</v>
      </c>
      <c r="B318" s="18" t="s">
        <v>89</v>
      </c>
      <c r="C318" s="18" t="s">
        <v>489</v>
      </c>
      <c r="D318" s="18" t="s">
        <v>483</v>
      </c>
      <c r="E318" s="18" t="s">
        <v>505</v>
      </c>
      <c r="F318" s="18" t="s">
        <v>504</v>
      </c>
      <c r="G318" s="18" t="s">
        <v>503</v>
      </c>
      <c r="H318" s="14" t="s">
        <v>325</v>
      </c>
      <c r="I318" s="14" t="s">
        <v>502</v>
      </c>
      <c r="J318" s="18" t="s">
        <v>506</v>
      </c>
      <c r="K318" s="18"/>
      <c r="L318" s="14"/>
      <c r="M318" s="14"/>
      <c r="N318" s="18"/>
      <c r="O318" s="25" t="s">
        <v>506</v>
      </c>
      <c r="P318" s="18"/>
      <c r="Q318" s="12"/>
      <c r="R318" s="15" t="s">
        <v>1498</v>
      </c>
      <c r="S318" s="17">
        <f>IFERROR(IF(I318="VINICIUS",VLOOKUP(C318,[1]Vinicius!A:E,5,0),IF(I318="GESSIVAN",VLOOKUP(C318,[1]Gessivan!B:G,5,0),IF(I318="THIAGO",VLOOKUP(C318,[1]Thiago!A:E,5,0),IF(I318="ELISABETE",VLOOKUP(C318,[1]Elisabete!A:E,5,0),"0")))),"CONFERIR")</f>
        <v>84735</v>
      </c>
      <c r="T318" s="16">
        <v>93150</v>
      </c>
      <c r="U318" s="15">
        <f>VLOOKUP(F318,[1]DE_PARA!$B$2:$C$9,2,0)+S318</f>
        <v>94735</v>
      </c>
      <c r="V318" s="15">
        <f t="shared" si="4"/>
        <v>1585</v>
      </c>
      <c r="W318" s="14"/>
      <c r="X318" s="13" t="s">
        <v>499</v>
      </c>
      <c r="Y318" s="12"/>
    </row>
    <row r="319" spans="1:25">
      <c r="A319" s="8" t="s">
        <v>500</v>
      </c>
      <c r="B319" s="18" t="s">
        <v>89</v>
      </c>
      <c r="C319" s="18" t="s">
        <v>497</v>
      </c>
      <c r="D319" s="18" t="s">
        <v>483</v>
      </c>
      <c r="E319" s="18" t="s">
        <v>505</v>
      </c>
      <c r="F319" s="18" t="s">
        <v>504</v>
      </c>
      <c r="G319" s="18" t="s">
        <v>503</v>
      </c>
      <c r="H319" s="14" t="s">
        <v>325</v>
      </c>
      <c r="I319" s="14" t="s">
        <v>502</v>
      </c>
      <c r="J319" s="18" t="s">
        <v>506</v>
      </c>
      <c r="K319" s="18"/>
      <c r="L319" s="14"/>
      <c r="M319" s="14"/>
      <c r="N319" s="18"/>
      <c r="O319" s="25" t="s">
        <v>506</v>
      </c>
      <c r="P319" s="14"/>
      <c r="Q319" s="12"/>
      <c r="R319" s="15" t="s">
        <v>1498</v>
      </c>
      <c r="S319" s="17">
        <f>IFERROR(IF(I319="VINICIUS",VLOOKUP(C319,[1]Vinicius!A:E,5,0),IF(I319="GESSIVAN",VLOOKUP(C319,[1]Gessivan!B:G,5,0),IF(I319="THIAGO",VLOOKUP(C319,[1]Thiago!A:E,5,0),IF(I319="ELISABETE",VLOOKUP(C319,[1]Elisabete!A:E,5,0),"0")))),"CONFERIR")</f>
        <v>98334</v>
      </c>
      <c r="T319" s="16">
        <v>103714</v>
      </c>
      <c r="U319" s="15">
        <f>VLOOKUP(F319,[1]DE_PARA!$B$2:$C$9,2,0)+S319</f>
        <v>108334</v>
      </c>
      <c r="V319" s="15">
        <f t="shared" si="4"/>
        <v>4620</v>
      </c>
      <c r="W319" s="14"/>
      <c r="X319" s="13" t="s">
        <v>499</v>
      </c>
      <c r="Y319" s="12"/>
    </row>
    <row r="320" spans="1:25">
      <c r="A320" s="8" t="s">
        <v>500</v>
      </c>
      <c r="B320" s="18" t="s">
        <v>89</v>
      </c>
      <c r="C320" s="18" t="s">
        <v>491</v>
      </c>
      <c r="D320" s="18" t="s">
        <v>483</v>
      </c>
      <c r="E320" s="18" t="s">
        <v>505</v>
      </c>
      <c r="F320" s="18" t="s">
        <v>504</v>
      </c>
      <c r="G320" s="18" t="s">
        <v>503</v>
      </c>
      <c r="H320" s="14" t="s">
        <v>325</v>
      </c>
      <c r="I320" s="14" t="s">
        <v>502</v>
      </c>
      <c r="J320" s="18" t="s">
        <v>506</v>
      </c>
      <c r="K320" s="18"/>
      <c r="L320" s="14"/>
      <c r="M320" s="14"/>
      <c r="N320" s="18"/>
      <c r="O320" s="25" t="s">
        <v>506</v>
      </c>
      <c r="P320" s="14"/>
      <c r="Q320" s="12"/>
      <c r="R320" s="15" t="s">
        <v>1498</v>
      </c>
      <c r="S320" s="17">
        <f>IFERROR(IF(I320="VINICIUS",VLOOKUP(C320,[1]Vinicius!A:E,5,0),IF(I320="GESSIVAN",VLOOKUP(C320,[1]Gessivan!B:G,5,0),IF(I320="THIAGO",VLOOKUP(C320,[1]Thiago!A:E,5,0),IF(I320="ELISABETE",VLOOKUP(C320,[1]Elisabete!A:E,5,0),"0")))),"CONFERIR")</f>
        <v>84440</v>
      </c>
      <c r="T320" s="16">
        <v>88202</v>
      </c>
      <c r="U320" s="15">
        <f>VLOOKUP(F320,[1]DE_PARA!$B$2:$C$9,2,0)+S320</f>
        <v>94440</v>
      </c>
      <c r="V320" s="15">
        <f t="shared" si="4"/>
        <v>6238</v>
      </c>
      <c r="W320" s="14"/>
      <c r="X320" s="13" t="s">
        <v>499</v>
      </c>
      <c r="Y320" s="12"/>
    </row>
    <row r="321" spans="1:25">
      <c r="A321" s="8" t="s">
        <v>506</v>
      </c>
      <c r="B321" s="18" t="s">
        <v>89</v>
      </c>
      <c r="C321" s="18" t="s">
        <v>488</v>
      </c>
      <c r="D321" s="18" t="s">
        <v>483</v>
      </c>
      <c r="E321" s="18" t="s">
        <v>505</v>
      </c>
      <c r="F321" s="18" t="s">
        <v>504</v>
      </c>
      <c r="G321" s="18" t="s">
        <v>503</v>
      </c>
      <c r="H321" s="14" t="s">
        <v>325</v>
      </c>
      <c r="I321" s="14" t="s">
        <v>502</v>
      </c>
      <c r="J321" s="18" t="s">
        <v>506</v>
      </c>
      <c r="K321" s="18"/>
      <c r="L321" s="14"/>
      <c r="M321" s="14"/>
      <c r="N321" s="18"/>
      <c r="O321" s="25" t="s">
        <v>506</v>
      </c>
      <c r="P321" s="14"/>
      <c r="Q321" s="12"/>
      <c r="R321" s="15" t="s">
        <v>1498</v>
      </c>
      <c r="S321" s="17">
        <f>IFERROR(IF(I321="VINICIUS",VLOOKUP(C321,[1]Vinicius!A:E,5,0),IF(I321="GESSIVAN",VLOOKUP(C321,[1]Gessivan!B:G,5,0),IF(I321="THIAGO",VLOOKUP(C321,[1]Thiago!A:E,5,0),IF(I321="ELISABETE",VLOOKUP(C321,[1]Elisabete!A:E,5,0),"0")))),"CONFERIR")</f>
        <v>81366</v>
      </c>
      <c r="T321" s="16">
        <v>90704</v>
      </c>
      <c r="U321" s="15">
        <f>VLOOKUP(F321,[1]DE_PARA!$B$2:$C$9,2,0)+S321</f>
        <v>91366</v>
      </c>
      <c r="V321" s="15">
        <f t="shared" si="4"/>
        <v>662</v>
      </c>
      <c r="W321" s="14"/>
      <c r="X321" s="13" t="s">
        <v>499</v>
      </c>
      <c r="Y321" s="12"/>
    </row>
    <row r="322" spans="1:25">
      <c r="A322" s="8" t="s">
        <v>506</v>
      </c>
      <c r="B322" s="18" t="s">
        <v>127</v>
      </c>
      <c r="C322" s="18" t="s">
        <v>298</v>
      </c>
      <c r="D322" s="18" t="s">
        <v>296</v>
      </c>
      <c r="E322" s="18" t="s">
        <v>523</v>
      </c>
      <c r="F322" s="18" t="s">
        <v>526</v>
      </c>
      <c r="G322" s="18" t="s">
        <v>514</v>
      </c>
      <c r="H322" s="14" t="s">
        <v>291</v>
      </c>
      <c r="I322" s="14" t="s">
        <v>513</v>
      </c>
      <c r="J322" s="18" t="s">
        <v>500</v>
      </c>
      <c r="K322" s="18" t="s">
        <v>1443</v>
      </c>
      <c r="L322" s="14" t="s">
        <v>501</v>
      </c>
      <c r="M322" s="14" t="s">
        <v>550</v>
      </c>
      <c r="N322" s="18" t="s">
        <v>1442</v>
      </c>
      <c r="O322" s="25" t="s">
        <v>506</v>
      </c>
      <c r="P322" s="14"/>
      <c r="Q322" s="12">
        <v>45880</v>
      </c>
      <c r="R322" s="15">
        <v>1</v>
      </c>
      <c r="S322" s="17">
        <f>IFERROR(IF(I322="VINICIUS",VLOOKUP(C322,[1]Vinicius!A:E,5,0),IF(I322="GESSIVAN",VLOOKUP(C322,[1]Gessivan!B:G,5,0),IF(I322="THIAGO",VLOOKUP(C322,[1]Thiago!A:E,5,0),IF(I322="ELISABETE",VLOOKUP(C322,[1]Elisabete!A:E,5,0),"0")))),"CONFERIR")</f>
        <v>174928</v>
      </c>
      <c r="T322" s="16">
        <v>184798</v>
      </c>
      <c r="U322" s="15">
        <f>VLOOKUP(F322,[1]DE_PARA!$B$2:$C$9,2,0)+S322</f>
        <v>184928</v>
      </c>
      <c r="V322" s="15">
        <f t="shared" ref="V322:V351" si="5">U322-T322</f>
        <v>130</v>
      </c>
      <c r="W322" s="14"/>
      <c r="X322" s="13"/>
      <c r="Y322" s="12"/>
    </row>
    <row r="323" spans="1:25">
      <c r="A323" s="8" t="s">
        <v>506</v>
      </c>
      <c r="B323" s="18" t="s">
        <v>138</v>
      </c>
      <c r="C323" s="18" t="s">
        <v>150</v>
      </c>
      <c r="D323" s="18" t="s">
        <v>335</v>
      </c>
      <c r="E323" s="18" t="s">
        <v>527</v>
      </c>
      <c r="F323" s="18" t="s">
        <v>526</v>
      </c>
      <c r="G323" s="18" t="s">
        <v>530</v>
      </c>
      <c r="H323" s="14" t="s">
        <v>295</v>
      </c>
      <c r="I323" s="14" t="s">
        <v>525</v>
      </c>
      <c r="J323" s="18" t="s">
        <v>506</v>
      </c>
      <c r="K323" s="18"/>
      <c r="L323" s="14"/>
      <c r="M323" s="14"/>
      <c r="N323" s="18"/>
      <c r="O323" s="18" t="s">
        <v>506</v>
      </c>
      <c r="P323" s="28"/>
      <c r="Q323" s="23"/>
      <c r="R323" s="15" t="s">
        <v>1498</v>
      </c>
      <c r="S323" s="17">
        <f>IFERROR(IF(I323="VINICIUS",VLOOKUP(C323,[1]Vinicius!A:E,5,0),IF(I323="GESSIVAN",VLOOKUP(C323,[1]Gessivan!B:G,5,0),IF(I323="THIAGO",VLOOKUP(C323,[1]Thiago!A:E,5,0),IF(I323="ELISABETE",VLOOKUP(C323,[1]Elisabete!A:E,5,0),"0")))),"CONFERIR")</f>
        <v>9161</v>
      </c>
      <c r="T323" s="16">
        <v>14793.7763671875</v>
      </c>
      <c r="U323" s="15">
        <f>VLOOKUP(F323,[1]DE_PARA!$B$2:$C$9,2,0)+S323</f>
        <v>19161</v>
      </c>
      <c r="V323" s="15">
        <f t="shared" si="5"/>
        <v>4367.2236328125</v>
      </c>
      <c r="W323" s="14"/>
      <c r="X323" s="13" t="s">
        <v>529</v>
      </c>
      <c r="Y323" s="12" t="s">
        <v>529</v>
      </c>
    </row>
    <row r="324" spans="1:25">
      <c r="A324" s="8" t="s">
        <v>506</v>
      </c>
      <c r="B324" s="18" t="s">
        <v>138</v>
      </c>
      <c r="C324" s="18" t="s">
        <v>143</v>
      </c>
      <c r="D324" s="18" t="s">
        <v>335</v>
      </c>
      <c r="E324" s="18" t="s">
        <v>537</v>
      </c>
      <c r="F324" s="18" t="s">
        <v>504</v>
      </c>
      <c r="G324" s="18" t="s">
        <v>503</v>
      </c>
      <c r="H324" s="14" t="s">
        <v>295</v>
      </c>
      <c r="I324" s="14" t="s">
        <v>502</v>
      </c>
      <c r="J324" s="18" t="s">
        <v>500</v>
      </c>
      <c r="K324" s="18" t="s">
        <v>548</v>
      </c>
      <c r="L324" s="14" t="s">
        <v>507</v>
      </c>
      <c r="M324" s="14" t="s">
        <v>507</v>
      </c>
      <c r="N324" s="18" t="s">
        <v>1430</v>
      </c>
      <c r="O324" s="18" t="s">
        <v>506</v>
      </c>
      <c r="P324" s="27">
        <v>6880217</v>
      </c>
      <c r="Q324" s="26">
        <v>45873</v>
      </c>
      <c r="R324" s="15">
        <v>8</v>
      </c>
      <c r="S324" s="17">
        <f>IFERROR(IF(I324="VINICIUS",VLOOKUP(C324,[1]Vinicius!A:E,5,0),IF(I324="GESSIVAN",VLOOKUP(C324,[1]Gessivan!B:G,5,0),IF(I324="THIAGO",VLOOKUP(C324,[1]Thiago!A:E,5,0),IF(I324="ELISABETE",VLOOKUP(C324,[1]Elisabete!A:E,5,0),"0")))),"CONFERIR")</f>
        <v>87550</v>
      </c>
      <c r="T324" s="16">
        <v>87632</v>
      </c>
      <c r="U324" s="15">
        <f>VLOOKUP(F324,[1]DE_PARA!$B$2:$C$9,2,0)+S324</f>
        <v>97550</v>
      </c>
      <c r="V324" s="15">
        <f t="shared" si="5"/>
        <v>9918</v>
      </c>
      <c r="W324" s="14"/>
      <c r="X324" s="13" t="s">
        <v>499</v>
      </c>
      <c r="Y324" s="12"/>
    </row>
    <row r="325" spans="1:25">
      <c r="A325" s="8" t="s">
        <v>506</v>
      </c>
      <c r="B325" s="18" t="s">
        <v>138</v>
      </c>
      <c r="C325" s="18" t="s">
        <v>336</v>
      </c>
      <c r="D325" s="18" t="s">
        <v>335</v>
      </c>
      <c r="E325" s="18" t="s">
        <v>523</v>
      </c>
      <c r="F325" s="18" t="s">
        <v>542</v>
      </c>
      <c r="G325" s="18" t="s">
        <v>530</v>
      </c>
      <c r="H325" s="14" t="s">
        <v>295</v>
      </c>
      <c r="I325" s="14" t="s">
        <v>525</v>
      </c>
      <c r="J325" s="18" t="s">
        <v>500</v>
      </c>
      <c r="K325" s="18" t="s">
        <v>620</v>
      </c>
      <c r="L325" s="14" t="s">
        <v>507</v>
      </c>
      <c r="M325" s="14" t="s">
        <v>550</v>
      </c>
      <c r="N325" s="18" t="s">
        <v>692</v>
      </c>
      <c r="O325" s="18" t="s">
        <v>506</v>
      </c>
      <c r="P325" s="14"/>
      <c r="Q325" s="12">
        <v>45860</v>
      </c>
      <c r="R325" s="15">
        <v>21</v>
      </c>
      <c r="S325" s="17">
        <f>IFERROR(IF(I325="VINICIUS",VLOOKUP(C325,[1]Vinicius!A:E,5,0),IF(I325="GESSIVAN",VLOOKUP(C325,[1]Gessivan!B:G,5,0),IF(I325="THIAGO",VLOOKUP(C325,[1]Thiago!A:E,5,0),IF(I325="ELISABETE",VLOOKUP(C325,[1]Elisabete!A:E,5,0),"0")))),"CONFERIR")</f>
        <v>21012</v>
      </c>
      <c r="T325" s="16">
        <v>30515.134765625</v>
      </c>
      <c r="U325" s="15">
        <f>VLOOKUP(F325,[1]DE_PARA!$B$2:$C$9,2,0)+S325</f>
        <v>41012</v>
      </c>
      <c r="V325" s="15">
        <f t="shared" si="5"/>
        <v>10496.865234375</v>
      </c>
      <c r="W325" s="14"/>
      <c r="X325" s="13" t="s">
        <v>529</v>
      </c>
      <c r="Y325" s="12" t="s">
        <v>529</v>
      </c>
    </row>
    <row r="326" spans="1:25">
      <c r="A326" s="8" t="s">
        <v>506</v>
      </c>
      <c r="B326" s="18" t="s">
        <v>161</v>
      </c>
      <c r="C326" s="18" t="s">
        <v>382</v>
      </c>
      <c r="D326" s="18" t="s">
        <v>381</v>
      </c>
      <c r="E326" s="18" t="s">
        <v>505</v>
      </c>
      <c r="F326" s="18" t="s">
        <v>504</v>
      </c>
      <c r="G326" s="18" t="s">
        <v>514</v>
      </c>
      <c r="H326" s="14" t="s">
        <v>295</v>
      </c>
      <c r="I326" s="14" t="s">
        <v>513</v>
      </c>
      <c r="J326" s="18" t="s">
        <v>506</v>
      </c>
      <c r="K326" s="18"/>
      <c r="L326" s="14"/>
      <c r="M326" s="14"/>
      <c r="N326" s="18"/>
      <c r="O326" s="25" t="s">
        <v>506</v>
      </c>
      <c r="P326" s="14"/>
      <c r="Q326" s="12"/>
      <c r="R326" s="15"/>
      <c r="S326" s="17">
        <f>IFERROR(IF(I326="VINICIUS",VLOOKUP(C326,[1]Vinicius!A:E,5,0),IF(I326="GESSIVAN",VLOOKUP(C326,[1]Gessivan!B:G,5,0),IF(I326="THIAGO",VLOOKUP(C326,[1]Thiago!A:E,5,0),IF(I326="ELISABETE",VLOOKUP(C326,[1]Elisabete!A:E,5,0),"0")))),"CONFERIR")</f>
        <v>119338</v>
      </c>
      <c r="T326" s="16">
        <v>133011</v>
      </c>
      <c r="U326" s="15">
        <f>VLOOKUP(F326,[1]DE_PARA!$B$2:$C$9,2,0)+S326</f>
        <v>129338</v>
      </c>
      <c r="V326" s="15">
        <f t="shared" si="5"/>
        <v>-3673</v>
      </c>
      <c r="W326" s="14"/>
      <c r="X326" s="13"/>
      <c r="Y326" s="12"/>
    </row>
    <row r="327" spans="1:25">
      <c r="A327" s="8" t="s">
        <v>506</v>
      </c>
      <c r="B327" s="18" t="s">
        <v>161</v>
      </c>
      <c r="C327" s="18" t="s">
        <v>165</v>
      </c>
      <c r="D327" s="18" t="s">
        <v>381</v>
      </c>
      <c r="E327" s="18" t="s">
        <v>505</v>
      </c>
      <c r="F327" s="18" t="s">
        <v>504</v>
      </c>
      <c r="G327" s="18" t="s">
        <v>514</v>
      </c>
      <c r="H327" s="14" t="s">
        <v>295</v>
      </c>
      <c r="I327" s="14" t="s">
        <v>513</v>
      </c>
      <c r="J327" s="18" t="s">
        <v>500</v>
      </c>
      <c r="K327" s="18" t="s">
        <v>548</v>
      </c>
      <c r="L327" s="14" t="s">
        <v>507</v>
      </c>
      <c r="M327" s="18"/>
      <c r="N327" s="18"/>
      <c r="O327" s="18" t="s">
        <v>500</v>
      </c>
      <c r="P327" s="24">
        <v>6763646</v>
      </c>
      <c r="Q327" s="23">
        <v>45884</v>
      </c>
      <c r="R327" s="15">
        <v>-2</v>
      </c>
      <c r="S327" s="17">
        <f>IFERROR(IF(I327="VINICIUS",VLOOKUP(C327,[1]Vinicius!A:E,5,0),IF(I327="GESSIVAN",VLOOKUP(C327,[1]Gessivan!B:G,5,0),IF(I327="THIAGO",VLOOKUP(C327,[1]Thiago!A:E,5,0),IF(I327="ELISABETE",VLOOKUP(C327,[1]Elisabete!A:E,5,0),"0")))),"CONFERIR")</f>
        <v>184098</v>
      </c>
      <c r="T327" s="16">
        <v>198391</v>
      </c>
      <c r="U327" s="15">
        <f>VLOOKUP(F327,[1]DE_PARA!$B$2:$C$9,2,0)+S327</f>
        <v>194098</v>
      </c>
      <c r="V327" s="15">
        <f t="shared" si="5"/>
        <v>-4293</v>
      </c>
      <c r="W327" s="14" t="s">
        <v>576</v>
      </c>
      <c r="X327" s="13"/>
      <c r="Y327" s="12"/>
    </row>
    <row r="328" spans="1:25">
      <c r="A328" s="8" t="s">
        <v>506</v>
      </c>
      <c r="B328" s="18" t="s">
        <v>114</v>
      </c>
      <c r="C328" s="18" t="s">
        <v>123</v>
      </c>
      <c r="D328" s="18" t="s">
        <v>478</v>
      </c>
      <c r="E328" s="18" t="s">
        <v>518</v>
      </c>
      <c r="F328" s="18" t="s">
        <v>517</v>
      </c>
      <c r="G328" s="18" t="s">
        <v>516</v>
      </c>
      <c r="H328" s="14" t="s">
        <v>325</v>
      </c>
      <c r="I328" s="14" t="s">
        <v>515</v>
      </c>
      <c r="J328" s="18" t="s">
        <v>506</v>
      </c>
      <c r="K328" s="18"/>
      <c r="L328" s="14"/>
      <c r="M328" s="14"/>
      <c r="N328" s="18"/>
      <c r="O328" s="18" t="s">
        <v>506</v>
      </c>
      <c r="P328" s="14"/>
      <c r="Q328" s="22"/>
      <c r="R328" s="15" t="s">
        <v>1498</v>
      </c>
      <c r="S328" s="17">
        <f>IFERROR(IF(I328="VINICIUS",VLOOKUP(C328,[1]Vinicius!A:E,5,0),IF(I328="GESSIVAN",VLOOKUP(C328,[1]Gessivan!B:G,5,0),IF(I328="THIAGO",VLOOKUP(C328,[1]Thiago!A:E,5,0),IF(I328="ELISABETE",VLOOKUP(C328,[1]Elisabete!A:E,5,0),"0")))),"CONFERIR")</f>
        <v>29988</v>
      </c>
      <c r="T328" s="16">
        <v>41491.25</v>
      </c>
      <c r="U328" s="15">
        <f>VLOOKUP(F328,[1]DE_PARA!$B$2:$C$9,2,0)+S328</f>
        <v>59988</v>
      </c>
      <c r="V328" s="15">
        <f t="shared" si="5"/>
        <v>18496.75</v>
      </c>
      <c r="W328" s="12"/>
      <c r="X328" s="13" t="e">
        <v>#N/A</v>
      </c>
      <c r="Y328" s="12"/>
    </row>
    <row r="329" spans="1:25">
      <c r="A329" s="8" t="s">
        <v>506</v>
      </c>
      <c r="B329" s="18" t="s">
        <v>114</v>
      </c>
      <c r="C329" s="18" t="s">
        <v>125</v>
      </c>
      <c r="D329" s="18" t="s">
        <v>478</v>
      </c>
      <c r="E329" s="18" t="s">
        <v>518</v>
      </c>
      <c r="F329" s="18" t="s">
        <v>517</v>
      </c>
      <c r="G329" s="18" t="s">
        <v>516</v>
      </c>
      <c r="H329" s="14" t="s">
        <v>325</v>
      </c>
      <c r="I329" s="14" t="s">
        <v>515</v>
      </c>
      <c r="J329" s="18" t="s">
        <v>506</v>
      </c>
      <c r="K329" s="18"/>
      <c r="L329" s="14"/>
      <c r="M329" s="14"/>
      <c r="N329" s="18"/>
      <c r="O329" s="18" t="s">
        <v>506</v>
      </c>
      <c r="P329" s="14"/>
      <c r="Q329" s="22"/>
      <c r="R329" s="15" t="s">
        <v>1498</v>
      </c>
      <c r="S329" s="17">
        <f>IFERROR(IF(I329="VINICIUS",VLOOKUP(C329,[1]Vinicius!A:E,5,0),IF(I329="GESSIVAN",VLOOKUP(C329,[1]Gessivan!B:G,5,0),IF(I329="THIAGO",VLOOKUP(C329,[1]Thiago!A:E,5,0),IF(I329="ELISABETE",VLOOKUP(C329,[1]Elisabete!A:E,5,0),"0")))),"CONFERIR")</f>
        <v>30200</v>
      </c>
      <c r="T329" s="16">
        <v>44627</v>
      </c>
      <c r="U329" s="15">
        <f>VLOOKUP(F329,[1]DE_PARA!$B$2:$C$9,2,0)+S329</f>
        <v>60200</v>
      </c>
      <c r="V329" s="15">
        <f t="shared" si="5"/>
        <v>15573</v>
      </c>
      <c r="W329" s="12"/>
      <c r="X329" s="13" t="e">
        <v>#N/A</v>
      </c>
      <c r="Y329" s="12"/>
    </row>
    <row r="330" spans="1:25">
      <c r="A330" s="8" t="s">
        <v>500</v>
      </c>
      <c r="B330" s="18" t="s">
        <v>114</v>
      </c>
      <c r="C330" s="18" t="s">
        <v>130</v>
      </c>
      <c r="D330" s="18" t="s">
        <v>478</v>
      </c>
      <c r="E330" s="18" t="s">
        <v>518</v>
      </c>
      <c r="F330" s="18" t="s">
        <v>517</v>
      </c>
      <c r="G330" s="18" t="s">
        <v>516</v>
      </c>
      <c r="H330" s="14" t="s">
        <v>325</v>
      </c>
      <c r="I330" s="14" t="s">
        <v>515</v>
      </c>
      <c r="J330" s="18" t="s">
        <v>506</v>
      </c>
      <c r="K330" s="18"/>
      <c r="L330" s="14"/>
      <c r="M330" s="14"/>
      <c r="N330" s="18"/>
      <c r="O330" s="18" t="s">
        <v>506</v>
      </c>
      <c r="P330" s="14"/>
      <c r="Q330" s="22"/>
      <c r="R330" s="15" t="s">
        <v>1498</v>
      </c>
      <c r="S330" s="17">
        <f>IFERROR(IF(I330="VINICIUS",VLOOKUP(C330,[1]Vinicius!A:E,5,0),IF(I330="GESSIVAN",VLOOKUP(C330,[1]Gessivan!B:G,5,0),IF(I330="THIAGO",VLOOKUP(C330,[1]Thiago!A:E,5,0),IF(I330="ELISABETE",VLOOKUP(C330,[1]Elisabete!A:E,5,0),"0")))),"CONFERIR")</f>
        <v>30033</v>
      </c>
      <c r="T330" s="16">
        <v>39963.5703125</v>
      </c>
      <c r="U330" s="15">
        <f>VLOOKUP(F330,[1]DE_PARA!$B$2:$C$9,2,0)+S330</f>
        <v>60033</v>
      </c>
      <c r="V330" s="15">
        <f t="shared" si="5"/>
        <v>20069.4296875</v>
      </c>
      <c r="W330" s="12"/>
      <c r="X330" s="13" t="e">
        <v>#N/A</v>
      </c>
      <c r="Y330" s="12"/>
    </row>
    <row r="331" spans="1:25">
      <c r="A331" s="8" t="s">
        <v>506</v>
      </c>
      <c r="B331" s="18" t="s">
        <v>114</v>
      </c>
      <c r="C331" s="18" t="s">
        <v>479</v>
      </c>
      <c r="D331" s="18" t="s">
        <v>478</v>
      </c>
      <c r="E331" s="18" t="s">
        <v>505</v>
      </c>
      <c r="F331" s="18" t="s">
        <v>504</v>
      </c>
      <c r="G331" s="18" t="s">
        <v>514</v>
      </c>
      <c r="H331" s="14" t="s">
        <v>325</v>
      </c>
      <c r="I331" s="14" t="s">
        <v>513</v>
      </c>
      <c r="J331" s="18" t="s">
        <v>506</v>
      </c>
      <c r="K331" s="18"/>
      <c r="L331" s="14"/>
      <c r="M331" s="14"/>
      <c r="N331" s="18"/>
      <c r="O331" s="18" t="s">
        <v>506</v>
      </c>
      <c r="P331" s="14"/>
      <c r="Q331" s="12"/>
      <c r="R331" s="15" t="s">
        <v>1498</v>
      </c>
      <c r="S331" s="17">
        <f>IFERROR(IF(I331="VINICIUS",VLOOKUP(C331,[1]Vinicius!A:E,5,0),IF(I331="GESSIVAN",VLOOKUP(C331,[1]Gessivan!B:G,5,0),IF(I331="THIAGO",VLOOKUP(C331,[1]Thiago!A:E,5,0),IF(I331="ELISABETE",VLOOKUP(C331,[1]Elisabete!A:E,5,0),"0")))),"CONFERIR")</f>
        <v>75167</v>
      </c>
      <c r="T331" s="16">
        <v>84245</v>
      </c>
      <c r="U331" s="15">
        <f>VLOOKUP(F331,[1]DE_PARA!$B$2:$C$9,2,0)+S331</f>
        <v>85167</v>
      </c>
      <c r="V331" s="15">
        <f t="shared" si="5"/>
        <v>922</v>
      </c>
      <c r="W331" s="14"/>
      <c r="X331" s="13">
        <v>45936</v>
      </c>
      <c r="Y331" s="12">
        <v>45936</v>
      </c>
    </row>
    <row r="332" spans="1:25">
      <c r="A332" s="8" t="s">
        <v>506</v>
      </c>
      <c r="B332" s="18" t="s">
        <v>114</v>
      </c>
      <c r="C332" s="18" t="s">
        <v>480</v>
      </c>
      <c r="D332" s="18" t="s">
        <v>478</v>
      </c>
      <c r="E332" s="18" t="s">
        <v>523</v>
      </c>
      <c r="F332" s="18" t="s">
        <v>504</v>
      </c>
      <c r="G332" s="18" t="s">
        <v>514</v>
      </c>
      <c r="H332" s="14" t="s">
        <v>325</v>
      </c>
      <c r="I332" s="14" t="s">
        <v>513</v>
      </c>
      <c r="J332" s="18" t="s">
        <v>506</v>
      </c>
      <c r="K332" s="18"/>
      <c r="L332" s="14"/>
      <c r="M332" s="18"/>
      <c r="N332" s="18"/>
      <c r="O332" s="18" t="s">
        <v>506</v>
      </c>
      <c r="P332" s="14"/>
      <c r="Q332" s="12"/>
      <c r="R332" s="15" t="s">
        <v>1498</v>
      </c>
      <c r="S332" s="17">
        <f>IFERROR(IF(I332="VINICIUS",VLOOKUP(C332,[1]Vinicius!A:E,5,0),IF(I332="GESSIVAN",VLOOKUP(C332,[1]Gessivan!B:G,5,0),IF(I332="THIAGO",VLOOKUP(C332,[1]Thiago!A:E,5,0),IF(I332="ELISABETE",VLOOKUP(C332,[1]Elisabete!A:E,5,0),"0")))),"CONFERIR")</f>
        <v>135179</v>
      </c>
      <c r="T332" s="16">
        <v>141412</v>
      </c>
      <c r="U332" s="15">
        <f>VLOOKUP(F332,[1]DE_PARA!$B$2:$C$9,2,0)+S332</f>
        <v>145179</v>
      </c>
      <c r="V332" s="15">
        <f t="shared" si="5"/>
        <v>3767</v>
      </c>
      <c r="W332" s="14" t="s">
        <v>522</v>
      </c>
      <c r="X332" s="13"/>
      <c r="Y332" s="12"/>
    </row>
    <row r="333" spans="1:25">
      <c r="A333" s="8" t="s">
        <v>500</v>
      </c>
      <c r="B333" s="18" t="s">
        <v>114</v>
      </c>
      <c r="C333" s="18" t="s">
        <v>115</v>
      </c>
      <c r="D333" s="18" t="s">
        <v>478</v>
      </c>
      <c r="E333" s="18" t="s">
        <v>518</v>
      </c>
      <c r="F333" s="18" t="s">
        <v>517</v>
      </c>
      <c r="G333" s="18" t="s">
        <v>516</v>
      </c>
      <c r="H333" s="14" t="s">
        <v>325</v>
      </c>
      <c r="I333" s="14" t="s">
        <v>515</v>
      </c>
      <c r="J333" s="18" t="s">
        <v>506</v>
      </c>
      <c r="K333" s="18"/>
      <c r="L333" s="14"/>
      <c r="M333" s="18"/>
      <c r="N333" s="18"/>
      <c r="O333" s="18" t="s">
        <v>506</v>
      </c>
      <c r="P333" s="18"/>
      <c r="Q333" s="12"/>
      <c r="R333" s="15" t="s">
        <v>1498</v>
      </c>
      <c r="S333" s="17">
        <f>IFERROR(IF(I333="VINICIUS",VLOOKUP(C333,[1]Vinicius!A:E,5,0),IF(I333="GESSIVAN",VLOOKUP(C333,[1]Gessivan!B:G,5,0),IF(I333="THIAGO",VLOOKUP(C333,[1]Thiago!A:E,5,0),IF(I333="ELISABETE",VLOOKUP(C333,[1]Elisabete!A:E,5,0),"0")))),"CONFERIR")</f>
        <v>0</v>
      </c>
      <c r="T333" s="16">
        <v>29480.0078125</v>
      </c>
      <c r="U333" s="15">
        <f>VLOOKUP(F333,[1]DE_PARA!$B$2:$C$9,2,0)+S333</f>
        <v>30000</v>
      </c>
      <c r="V333" s="15">
        <f t="shared" si="5"/>
        <v>519.9921875</v>
      </c>
      <c r="W333" s="12"/>
      <c r="X333" s="13" t="e">
        <v>#N/A</v>
      </c>
      <c r="Y333" s="12"/>
    </row>
    <row r="334" spans="1:25">
      <c r="A334" s="8" t="s">
        <v>506</v>
      </c>
      <c r="B334" s="18" t="s">
        <v>114</v>
      </c>
      <c r="C334" s="18" t="s">
        <v>117</v>
      </c>
      <c r="D334" s="18" t="s">
        <v>478</v>
      </c>
      <c r="E334" s="18" t="s">
        <v>518</v>
      </c>
      <c r="F334" s="18" t="s">
        <v>517</v>
      </c>
      <c r="G334" s="18" t="s">
        <v>516</v>
      </c>
      <c r="H334" s="14" t="s">
        <v>325</v>
      </c>
      <c r="I334" s="14" t="s">
        <v>515</v>
      </c>
      <c r="J334" s="18" t="s">
        <v>506</v>
      </c>
      <c r="K334" s="18"/>
      <c r="L334" s="14"/>
      <c r="M334" s="14"/>
      <c r="N334" s="18"/>
      <c r="O334" s="18" t="s">
        <v>506</v>
      </c>
      <c r="P334" s="21"/>
      <c r="Q334" s="12"/>
      <c r="R334" s="15" t="s">
        <v>1498</v>
      </c>
      <c r="S334" s="17">
        <f>IFERROR(IF(I334="VINICIUS",VLOOKUP(C334,[1]Vinicius!A:E,5,0),IF(I334="GESSIVAN",VLOOKUP(C334,[1]Gessivan!B:G,5,0),IF(I334="THIAGO",VLOOKUP(C334,[1]Thiago!A:E,5,0),IF(I334="ELISABETE",VLOOKUP(C334,[1]Elisabete!A:E,5,0),"0")))),"CONFERIR")</f>
        <v>29715</v>
      </c>
      <c r="T334" s="16">
        <v>39070.8984375</v>
      </c>
      <c r="U334" s="15">
        <f>VLOOKUP(F334,[1]DE_PARA!$B$2:$C$9,2,0)+S334</f>
        <v>59715</v>
      </c>
      <c r="V334" s="15">
        <f t="shared" si="5"/>
        <v>20644.1015625</v>
      </c>
      <c r="W334" s="12"/>
      <c r="X334" s="13" t="e">
        <v>#N/A</v>
      </c>
      <c r="Y334" s="12"/>
    </row>
    <row r="335" spans="1:25">
      <c r="A335" s="8" t="s">
        <v>500</v>
      </c>
      <c r="B335" s="18" t="s">
        <v>114</v>
      </c>
      <c r="C335" s="18" t="s">
        <v>124</v>
      </c>
      <c r="D335" s="18" t="s">
        <v>478</v>
      </c>
      <c r="E335" s="18" t="s">
        <v>505</v>
      </c>
      <c r="F335" s="18" t="s">
        <v>504</v>
      </c>
      <c r="G335" s="18" t="s">
        <v>514</v>
      </c>
      <c r="H335" s="14" t="s">
        <v>325</v>
      </c>
      <c r="I335" s="14" t="s">
        <v>513</v>
      </c>
      <c r="J335" s="18" t="s">
        <v>506</v>
      </c>
      <c r="K335" s="18"/>
      <c r="L335" s="18"/>
      <c r="M335" s="14"/>
      <c r="N335" s="18"/>
      <c r="O335" s="18" t="s">
        <v>506</v>
      </c>
      <c r="P335" s="18"/>
      <c r="Q335" s="19"/>
      <c r="R335" s="15" t="s">
        <v>1498</v>
      </c>
      <c r="S335" s="17">
        <f>IFERROR(IF(I335="VINICIUS",VLOOKUP(C335,[1]Vinicius!A:E,5,0),IF(I335="GESSIVAN",VLOOKUP(C335,[1]Gessivan!B:G,5,0),IF(I335="THIAGO",VLOOKUP(C335,[1]Thiago!A:E,5,0),IF(I335="ELISABETE",VLOOKUP(C335,[1]Elisabete!A:E,5,0),"0")))),"CONFERIR")</f>
        <v>144723</v>
      </c>
      <c r="T335" s="16">
        <v>152214</v>
      </c>
      <c r="U335" s="15">
        <f>VLOOKUP(F335,[1]DE_PARA!$B$2:$C$9,2,0)+S335</f>
        <v>154723</v>
      </c>
      <c r="V335" s="15">
        <f t="shared" si="5"/>
        <v>2509</v>
      </c>
      <c r="W335" s="14" t="s">
        <v>520</v>
      </c>
      <c r="X335" s="13">
        <v>45821</v>
      </c>
      <c r="Y335" s="12" t="s">
        <v>519</v>
      </c>
    </row>
    <row r="336" spans="1:25">
      <c r="A336" s="8" t="s">
        <v>500</v>
      </c>
      <c r="B336" s="18" t="s">
        <v>114</v>
      </c>
      <c r="C336" s="18" t="s">
        <v>481</v>
      </c>
      <c r="D336" s="18" t="s">
        <v>478</v>
      </c>
      <c r="E336" s="18" t="s">
        <v>505</v>
      </c>
      <c r="F336" s="18" t="s">
        <v>504</v>
      </c>
      <c r="G336" s="18" t="s">
        <v>514</v>
      </c>
      <c r="H336" s="14" t="s">
        <v>325</v>
      </c>
      <c r="I336" s="14" t="s">
        <v>513</v>
      </c>
      <c r="J336" s="18" t="s">
        <v>500</v>
      </c>
      <c r="K336" s="18" t="s">
        <v>690</v>
      </c>
      <c r="L336" s="14" t="s">
        <v>507</v>
      </c>
      <c r="M336" s="14"/>
      <c r="N336" s="18"/>
      <c r="O336" s="18" t="s">
        <v>500</v>
      </c>
      <c r="P336" s="14">
        <v>6763636</v>
      </c>
      <c r="Q336" s="12">
        <v>45881</v>
      </c>
      <c r="R336" s="15">
        <v>1</v>
      </c>
      <c r="S336" s="17">
        <f>IFERROR(IF(I336="VINICIUS",VLOOKUP(C336,[1]Vinicius!A:E,5,0),IF(I336="GESSIVAN",VLOOKUP(C336,[1]Gessivan!B:G,5,0),IF(I336="THIAGO",VLOOKUP(C336,[1]Thiago!A:E,5,0),IF(I336="ELISABETE",VLOOKUP(C336,[1]Elisabete!A:E,5,0),"0")))),"CONFERIR")</f>
        <v>104545</v>
      </c>
      <c r="T336" s="16">
        <v>114513</v>
      </c>
      <c r="U336" s="15">
        <f>VLOOKUP(F336,[1]DE_PARA!$B$2:$C$9,2,0)+S336</f>
        <v>114545</v>
      </c>
      <c r="V336" s="15">
        <f t="shared" si="5"/>
        <v>32</v>
      </c>
      <c r="W336" s="14" t="s">
        <v>511</v>
      </c>
      <c r="X336" s="13">
        <v>45967</v>
      </c>
      <c r="Y336" s="12">
        <v>45967</v>
      </c>
    </row>
    <row r="337" spans="1:25">
      <c r="A337" s="8" t="s">
        <v>506</v>
      </c>
      <c r="B337" s="18" t="s">
        <v>161</v>
      </c>
      <c r="C337" s="18" t="s">
        <v>198</v>
      </c>
      <c r="D337" s="18" t="s">
        <v>381</v>
      </c>
      <c r="E337" s="18" t="s">
        <v>537</v>
      </c>
      <c r="F337" s="18" t="s">
        <v>504</v>
      </c>
      <c r="G337" s="18" t="s">
        <v>514</v>
      </c>
      <c r="H337" s="14" t="s">
        <v>295</v>
      </c>
      <c r="I337" s="14" t="s">
        <v>513</v>
      </c>
      <c r="J337" s="18" t="s">
        <v>500</v>
      </c>
      <c r="K337" s="18" t="s">
        <v>548</v>
      </c>
      <c r="L337" s="14" t="s">
        <v>507</v>
      </c>
      <c r="M337" s="14"/>
      <c r="N337" s="18"/>
      <c r="O337" s="18" t="s">
        <v>500</v>
      </c>
      <c r="P337" s="21">
        <v>6759551</v>
      </c>
      <c r="Q337" s="12">
        <v>45876</v>
      </c>
      <c r="R337" s="15">
        <v>5</v>
      </c>
      <c r="S337" s="17">
        <f>IFERROR(IF(I337="VINICIUS",VLOOKUP(C337,[1]Vinicius!A:E,5,0),IF(I337="GESSIVAN",VLOOKUP(C337,[1]Gessivan!B:G,5,0),IF(I337="THIAGO",VLOOKUP(C337,[1]Thiago!A:E,5,0),IF(I337="ELISABETE",VLOOKUP(C337,[1]Elisabete!A:E,5,0),"0")))),"CONFERIR")</f>
        <v>104451</v>
      </c>
      <c r="T337" s="16">
        <v>120303</v>
      </c>
      <c r="U337" s="15">
        <f>VLOOKUP(F337,[1]DE_PARA!$B$2:$C$9,2,0)+S337</f>
        <v>114451</v>
      </c>
      <c r="V337" s="15">
        <f t="shared" si="5"/>
        <v>-5852</v>
      </c>
      <c r="W337" s="14" t="s">
        <v>589</v>
      </c>
      <c r="X337" s="13"/>
      <c r="Y337" s="12"/>
    </row>
    <row r="338" spans="1:25" ht="13.95" customHeight="1">
      <c r="A338" s="8" t="s">
        <v>500</v>
      </c>
      <c r="B338" s="18" t="s">
        <v>161</v>
      </c>
      <c r="C338" s="18" t="s">
        <v>390</v>
      </c>
      <c r="D338" s="18" t="s">
        <v>381</v>
      </c>
      <c r="E338" s="18" t="s">
        <v>505</v>
      </c>
      <c r="F338" s="18" t="s">
        <v>504</v>
      </c>
      <c r="G338" s="18" t="s">
        <v>514</v>
      </c>
      <c r="H338" s="14" t="s">
        <v>295</v>
      </c>
      <c r="I338" s="14" t="s">
        <v>513</v>
      </c>
      <c r="J338" s="18" t="s">
        <v>500</v>
      </c>
      <c r="K338" s="18" t="s">
        <v>521</v>
      </c>
      <c r="L338" s="14" t="s">
        <v>507</v>
      </c>
      <c r="M338" s="14" t="s">
        <v>507</v>
      </c>
      <c r="N338" s="18" t="s">
        <v>1624</v>
      </c>
      <c r="O338" s="18" t="s">
        <v>506</v>
      </c>
      <c r="P338" s="14">
        <v>6762703</v>
      </c>
      <c r="Q338" s="12">
        <v>45880</v>
      </c>
      <c r="R338" s="15">
        <v>8</v>
      </c>
      <c r="S338" s="17">
        <f>IFERROR(IF(I338="VINICIUS",VLOOKUP(C338,[1]Vinicius!A:E,5,0),IF(I338="GESSIVAN",VLOOKUP(C338,[1]Gessivan!B:G,5,0),IF(I338="THIAGO",VLOOKUP(C338,[1]Thiago!A:E,5,0),IF(I338="ELISABETE",VLOOKUP(C338,[1]Elisabete!A:E,5,0),"0")))),"CONFERIR")</f>
        <v>152082</v>
      </c>
      <c r="T338" s="16">
        <v>162228</v>
      </c>
      <c r="U338" s="15">
        <f>VLOOKUP(F338,[1]DE_PARA!$B$2:$C$9,2,0)+S338</f>
        <v>162082</v>
      </c>
      <c r="V338" s="15">
        <f t="shared" si="5"/>
        <v>-146</v>
      </c>
      <c r="W338" s="14" t="s">
        <v>590</v>
      </c>
      <c r="X338" s="13"/>
      <c r="Y338" s="12"/>
    </row>
    <row r="339" spans="1:25">
      <c r="A339" s="8" t="s">
        <v>506</v>
      </c>
      <c r="B339" s="18" t="s">
        <v>161</v>
      </c>
      <c r="C339" s="18" t="s">
        <v>197</v>
      </c>
      <c r="D339" s="18" t="s">
        <v>381</v>
      </c>
      <c r="E339" s="18" t="s">
        <v>537</v>
      </c>
      <c r="F339" s="18" t="s">
        <v>504</v>
      </c>
      <c r="G339" s="18" t="s">
        <v>514</v>
      </c>
      <c r="H339" s="14" t="s">
        <v>295</v>
      </c>
      <c r="I339" s="14" t="s">
        <v>513</v>
      </c>
      <c r="J339" s="18" t="s">
        <v>500</v>
      </c>
      <c r="K339" s="18" t="s">
        <v>578</v>
      </c>
      <c r="L339" s="14" t="s">
        <v>507</v>
      </c>
      <c r="M339" s="14"/>
      <c r="N339" s="18"/>
      <c r="O339" s="18" t="s">
        <v>500</v>
      </c>
      <c r="P339" s="14">
        <v>6759288</v>
      </c>
      <c r="Q339" s="12">
        <v>45870</v>
      </c>
      <c r="R339" s="15">
        <v>11</v>
      </c>
      <c r="S339" s="17">
        <f>IFERROR(IF(I339="VINICIUS",VLOOKUP(C339,[1]Vinicius!A:E,5,0),IF(I339="GESSIVAN",VLOOKUP(C339,[1]Gessivan!B:G,5,0),IF(I339="THIAGO",VLOOKUP(C339,[1]Thiago!A:E,5,0),IF(I339="ELISABETE",VLOOKUP(C339,[1]Elisabete!A:E,5,0),"0")))),"CONFERIR")</f>
        <v>123234</v>
      </c>
      <c r="T339" s="16">
        <v>127923</v>
      </c>
      <c r="U339" s="15">
        <f>VLOOKUP(F339,[1]DE_PARA!$B$2:$C$9,2,0)+S339</f>
        <v>133234</v>
      </c>
      <c r="V339" s="15">
        <f t="shared" si="5"/>
        <v>5311</v>
      </c>
      <c r="W339" s="14" t="s">
        <v>554</v>
      </c>
      <c r="X339" s="13"/>
      <c r="Y339" s="12"/>
    </row>
    <row r="340" spans="1:25">
      <c r="A340" s="8" t="s">
        <v>506</v>
      </c>
      <c r="B340" s="18" t="s">
        <v>161</v>
      </c>
      <c r="C340" s="18" t="s">
        <v>164</v>
      </c>
      <c r="D340" s="18" t="s">
        <v>381</v>
      </c>
      <c r="E340" s="18" t="s">
        <v>505</v>
      </c>
      <c r="F340" s="18" t="s">
        <v>504</v>
      </c>
      <c r="G340" s="18" t="s">
        <v>514</v>
      </c>
      <c r="H340" s="14" t="s">
        <v>295</v>
      </c>
      <c r="I340" s="14" t="s">
        <v>513</v>
      </c>
      <c r="J340" s="18" t="s">
        <v>500</v>
      </c>
      <c r="K340" s="18" t="s">
        <v>686</v>
      </c>
      <c r="L340" s="14" t="s">
        <v>507</v>
      </c>
      <c r="M340" s="18" t="s">
        <v>550</v>
      </c>
      <c r="N340" s="18" t="s">
        <v>887</v>
      </c>
      <c r="O340" s="18" t="s">
        <v>506</v>
      </c>
      <c r="P340" s="20">
        <v>6752396</v>
      </c>
      <c r="Q340" s="12">
        <v>45868</v>
      </c>
      <c r="R340" s="15">
        <v>13</v>
      </c>
      <c r="S340" s="17">
        <f>IFERROR(IF(I340="VINICIUS",VLOOKUP(C340,[1]Vinicius!A:E,5,0),IF(I340="GESSIVAN",VLOOKUP(C340,[1]Gessivan!B:G,5,0),IF(I340="THIAGO",VLOOKUP(C340,[1]Thiago!A:E,5,0),IF(I340="ELISABETE",VLOOKUP(C340,[1]Elisabete!A:E,5,0),"0")))),"CONFERIR")</f>
        <v>162480</v>
      </c>
      <c r="T340" s="16">
        <v>179917</v>
      </c>
      <c r="U340" s="15">
        <f>VLOOKUP(F340,[1]DE_PARA!$B$2:$C$9,2,0)+S340</f>
        <v>172480</v>
      </c>
      <c r="V340" s="15">
        <f t="shared" si="5"/>
        <v>-7437</v>
      </c>
      <c r="W340" s="14" t="s">
        <v>586</v>
      </c>
      <c r="X340" s="13">
        <v>45997</v>
      </c>
      <c r="Y340" s="12">
        <v>45997</v>
      </c>
    </row>
    <row r="341" spans="1:25">
      <c r="A341" s="8" t="s">
        <v>506</v>
      </c>
      <c r="B341" s="18" t="s">
        <v>161</v>
      </c>
      <c r="C341" s="18" t="s">
        <v>196</v>
      </c>
      <c r="D341" s="18" t="s">
        <v>381</v>
      </c>
      <c r="E341" s="18" t="s">
        <v>505</v>
      </c>
      <c r="F341" s="18" t="s">
        <v>504</v>
      </c>
      <c r="G341" s="18" t="s">
        <v>514</v>
      </c>
      <c r="H341" s="14" t="s">
        <v>295</v>
      </c>
      <c r="I341" s="14" t="s">
        <v>513</v>
      </c>
      <c r="J341" s="18" t="s">
        <v>500</v>
      </c>
      <c r="K341" s="18" t="s">
        <v>575</v>
      </c>
      <c r="L341" s="18" t="s">
        <v>507</v>
      </c>
      <c r="M341" s="18" t="s">
        <v>550</v>
      </c>
      <c r="N341" s="18" t="s">
        <v>401</v>
      </c>
      <c r="O341" s="18" t="s">
        <v>506</v>
      </c>
      <c r="P341" s="18">
        <v>6692709</v>
      </c>
      <c r="Q341" s="19">
        <v>45840</v>
      </c>
      <c r="R341" s="15">
        <v>41</v>
      </c>
      <c r="S341" s="17">
        <f>IFERROR(IF(I341="VINICIUS",VLOOKUP(C341,[1]Vinicius!A:E,5,0),IF(I341="GESSIVAN",VLOOKUP(C341,[1]Gessivan!B:G,5,0),IF(I341="THIAGO",VLOOKUP(C341,[1]Thiago!A:E,5,0),IF(I341="ELISABETE",VLOOKUP(C341,[1]Elisabete!A:E,5,0),"0")))),"CONFERIR")</f>
        <v>131333</v>
      </c>
      <c r="T341" s="16">
        <v>144850</v>
      </c>
      <c r="U341" s="15">
        <f>VLOOKUP(F341,[1]DE_PARA!$B$2:$C$9,2,0)+S341</f>
        <v>141333</v>
      </c>
      <c r="V341" s="15">
        <f t="shared" si="5"/>
        <v>-3517</v>
      </c>
      <c r="W341" s="14" t="s">
        <v>582</v>
      </c>
      <c r="X341" s="13">
        <v>45997</v>
      </c>
      <c r="Y341" s="12">
        <v>45997</v>
      </c>
    </row>
    <row r="342" spans="1:25">
      <c r="A342" s="8" t="s">
        <v>506</v>
      </c>
      <c r="B342" s="18" t="s">
        <v>161</v>
      </c>
      <c r="C342" s="14" t="s">
        <v>395</v>
      </c>
      <c r="D342" s="18" t="s">
        <v>381</v>
      </c>
      <c r="E342" s="18" t="s">
        <v>505</v>
      </c>
      <c r="F342" s="14" t="s">
        <v>504</v>
      </c>
      <c r="G342" s="14" t="s">
        <v>503</v>
      </c>
      <c r="H342" s="14" t="s">
        <v>295</v>
      </c>
      <c r="I342" s="14" t="s">
        <v>502</v>
      </c>
      <c r="J342" s="18" t="s">
        <v>500</v>
      </c>
      <c r="K342" s="18" t="s">
        <v>575</v>
      </c>
      <c r="L342" s="14" t="s">
        <v>507</v>
      </c>
      <c r="M342" s="14" t="s">
        <v>507</v>
      </c>
      <c r="N342" s="18" t="s">
        <v>688</v>
      </c>
      <c r="O342" s="18" t="s">
        <v>506</v>
      </c>
      <c r="P342" s="18">
        <v>6835834</v>
      </c>
      <c r="Q342" s="12">
        <v>45847</v>
      </c>
      <c r="R342" s="15">
        <v>34</v>
      </c>
      <c r="S342" s="17">
        <f>IFERROR(IF(I342="VINICIUS",VLOOKUP(C342,[1]Vinicius!A:E,5,0),IF(I342="GESSIVAN",VLOOKUP(C342,[1]Gessivan!B:G,5,0),IF(I342="THIAGO",VLOOKUP(C342,[1]Thiago!A:E,5,0),IF(I342="ELISABETE",VLOOKUP(C342,[1]Elisabete!A:E,5,0),"0")))),"CONFERIR")</f>
        <v>71099</v>
      </c>
      <c r="T342" s="16">
        <v>79668</v>
      </c>
      <c r="U342" s="15">
        <f>VLOOKUP(F342,[1]DE_PARA!$B$2:$C$9,2,0)+S342</f>
        <v>81099</v>
      </c>
      <c r="V342" s="15">
        <f t="shared" si="5"/>
        <v>1431</v>
      </c>
      <c r="W342" s="14"/>
      <c r="X342" s="13" t="s">
        <v>499</v>
      </c>
      <c r="Y342" s="12"/>
    </row>
    <row r="343" spans="1:25">
      <c r="A343" s="8" t="s">
        <v>506</v>
      </c>
      <c r="B343" s="18" t="s">
        <v>161</v>
      </c>
      <c r="C343" s="18" t="s">
        <v>396</v>
      </c>
      <c r="D343" s="18" t="s">
        <v>381</v>
      </c>
      <c r="E343" s="18" t="s">
        <v>505</v>
      </c>
      <c r="F343" s="18" t="s">
        <v>504</v>
      </c>
      <c r="G343" s="18" t="s">
        <v>503</v>
      </c>
      <c r="H343" s="14" t="s">
        <v>295</v>
      </c>
      <c r="I343" s="14" t="s">
        <v>502</v>
      </c>
      <c r="J343" s="18" t="s">
        <v>500</v>
      </c>
      <c r="K343" s="18" t="s">
        <v>508</v>
      </c>
      <c r="L343" s="14" t="s">
        <v>507</v>
      </c>
      <c r="M343" s="18" t="s">
        <v>550</v>
      </c>
      <c r="N343" s="18" t="s">
        <v>574</v>
      </c>
      <c r="O343" s="18" t="s">
        <v>506</v>
      </c>
      <c r="P343" s="18">
        <v>6792589</v>
      </c>
      <c r="Q343" s="12">
        <v>45838</v>
      </c>
      <c r="R343" s="15">
        <v>43</v>
      </c>
      <c r="S343" s="17">
        <f>IFERROR(IF(I343="VINICIUS",VLOOKUP(C343,[1]Vinicius!A:E,5,0),IF(I343="GESSIVAN",VLOOKUP(C343,[1]Gessivan!B:G,5,0),IF(I343="THIAGO",VLOOKUP(C343,[1]Thiago!A:E,5,0),IF(I343="ELISABETE",VLOOKUP(C343,[1]Elisabete!A:E,5,0),"0")))),"CONFERIR")</f>
        <v>97315</v>
      </c>
      <c r="T343" s="16">
        <v>109762</v>
      </c>
      <c r="U343" s="15">
        <f>VLOOKUP(F343,[1]DE_PARA!$B$2:$C$9,2,0)+S343</f>
        <v>107315</v>
      </c>
      <c r="V343" s="15">
        <f t="shared" si="5"/>
        <v>-2447</v>
      </c>
      <c r="W343" s="14"/>
      <c r="X343" s="13" t="s">
        <v>499</v>
      </c>
      <c r="Y343" s="12"/>
    </row>
    <row r="344" spans="1:25">
      <c r="A344" s="8" t="s">
        <v>506</v>
      </c>
      <c r="B344" s="18" t="s">
        <v>51</v>
      </c>
      <c r="C344" s="18" t="s">
        <v>56</v>
      </c>
      <c r="D344" s="18" t="s">
        <v>412</v>
      </c>
      <c r="E344" s="18" t="s">
        <v>523</v>
      </c>
      <c r="F344" s="18" t="s">
        <v>542</v>
      </c>
      <c r="G344" s="18" t="s">
        <v>530</v>
      </c>
      <c r="H344" s="14" t="s">
        <v>413</v>
      </c>
      <c r="I344" s="14" t="s">
        <v>525</v>
      </c>
      <c r="J344" s="18" t="s">
        <v>506</v>
      </c>
      <c r="K344" s="14"/>
      <c r="L344" s="14"/>
      <c r="M344" s="14"/>
      <c r="N344" s="14"/>
      <c r="O344" s="18" t="s">
        <v>506</v>
      </c>
      <c r="P344" s="14"/>
      <c r="Q344" s="12"/>
      <c r="R344" s="15" t="s">
        <v>1498</v>
      </c>
      <c r="S344" s="17">
        <f>IFERROR(IF(I344="VINICIUS",VLOOKUP(C344,[1]Vinicius!A:E,5,0),IF(I344="GESSIVAN",VLOOKUP(C344,[1]Gessivan!B:G,5,0),IF(I344="THIAGO",VLOOKUP(C344,[1]Thiago!A:E,5,0),IF(I344="ELISABETE",VLOOKUP(C344,[1]Elisabete!A:E,5,0),"0")))),"CONFERIR")</f>
        <v>41856</v>
      </c>
      <c r="T344" s="16">
        <v>46670.171875</v>
      </c>
      <c r="U344" s="15">
        <f>VLOOKUP(F344,[1]DE_PARA!$B$2:$C$9,2,0)+S344</f>
        <v>61856</v>
      </c>
      <c r="V344" s="15">
        <f t="shared" si="5"/>
        <v>15185.828125</v>
      </c>
      <c r="W344" s="14" t="s">
        <v>565</v>
      </c>
      <c r="X344" s="13" t="s">
        <v>529</v>
      </c>
      <c r="Y344" s="12" t="s">
        <v>529</v>
      </c>
    </row>
    <row r="345" spans="1:25">
      <c r="A345" s="8" t="s">
        <v>500</v>
      </c>
      <c r="B345" s="18" t="s">
        <v>89</v>
      </c>
      <c r="C345" s="18" t="s">
        <v>496</v>
      </c>
      <c r="D345" s="18" t="s">
        <v>483</v>
      </c>
      <c r="E345" s="18" t="s">
        <v>505</v>
      </c>
      <c r="F345" s="18" t="s">
        <v>504</v>
      </c>
      <c r="G345" s="18" t="s">
        <v>503</v>
      </c>
      <c r="H345" s="14" t="s">
        <v>325</v>
      </c>
      <c r="I345" s="14" t="s">
        <v>502</v>
      </c>
      <c r="J345" s="18" t="s">
        <v>506</v>
      </c>
      <c r="K345" s="18"/>
      <c r="L345" s="14"/>
      <c r="M345" s="14"/>
      <c r="N345" s="18"/>
      <c r="O345" s="18" t="s">
        <v>506</v>
      </c>
      <c r="P345" s="14"/>
      <c r="Q345" s="12"/>
      <c r="R345" s="15" t="s">
        <v>1498</v>
      </c>
      <c r="S345" s="17">
        <f>IFERROR(IF(I345="VINICIUS",VLOOKUP(C345,[1]Vinicius!A:E,5,0),IF(I345="GESSIVAN",VLOOKUP(C345,[1]Gessivan!B:G,5,0),IF(I345="THIAGO",VLOOKUP(C345,[1]Thiago!A:E,5,0),IF(I345="ELISABETE",VLOOKUP(C345,[1]Elisabete!A:E,5,0),"0")))),"CONFERIR")</f>
        <v>91222</v>
      </c>
      <c r="T345" s="16">
        <v>92717</v>
      </c>
      <c r="U345" s="15">
        <f>VLOOKUP(F345,[1]DE_PARA!$B$2:$C$9,2,0)+S345</f>
        <v>101222</v>
      </c>
      <c r="V345" s="15">
        <f t="shared" si="5"/>
        <v>8505</v>
      </c>
      <c r="W345" s="14"/>
      <c r="X345" s="13" t="s">
        <v>499</v>
      </c>
      <c r="Y345" s="12"/>
    </row>
    <row r="346" spans="1:25">
      <c r="A346" s="8" t="s">
        <v>500</v>
      </c>
      <c r="B346" s="18" t="s">
        <v>89</v>
      </c>
      <c r="C346" s="18" t="s">
        <v>495</v>
      </c>
      <c r="D346" s="18" t="s">
        <v>483</v>
      </c>
      <c r="E346" s="18" t="s">
        <v>505</v>
      </c>
      <c r="F346" s="18" t="s">
        <v>504</v>
      </c>
      <c r="G346" s="18" t="s">
        <v>503</v>
      </c>
      <c r="H346" s="14" t="s">
        <v>325</v>
      </c>
      <c r="I346" s="14" t="s">
        <v>502</v>
      </c>
      <c r="J346" s="18" t="s">
        <v>506</v>
      </c>
      <c r="K346" s="18"/>
      <c r="L346" s="14"/>
      <c r="M346" s="14"/>
      <c r="N346" s="18"/>
      <c r="O346" s="18" t="s">
        <v>506</v>
      </c>
      <c r="P346" s="14"/>
      <c r="Q346" s="12"/>
      <c r="R346" s="15" t="s">
        <v>1498</v>
      </c>
      <c r="S346" s="17">
        <f>IFERROR(IF(I346="VINICIUS",VLOOKUP(C346,[1]Vinicius!A:E,5,0),IF(I346="GESSIVAN",VLOOKUP(C346,[1]Gessivan!B:G,5,0),IF(I346="THIAGO",VLOOKUP(C346,[1]Thiago!A:E,5,0),IF(I346="ELISABETE",VLOOKUP(C346,[1]Elisabete!A:E,5,0),"0")))),"CONFERIR")</f>
        <v>96553</v>
      </c>
      <c r="T346" s="16">
        <v>98420</v>
      </c>
      <c r="U346" s="15">
        <f>VLOOKUP(F346,[1]DE_PARA!$B$2:$C$9,2,0)+S346</f>
        <v>106553</v>
      </c>
      <c r="V346" s="15">
        <f t="shared" si="5"/>
        <v>8133</v>
      </c>
      <c r="W346" s="14"/>
      <c r="X346" s="13" t="s">
        <v>499</v>
      </c>
      <c r="Y346" s="12"/>
    </row>
    <row r="347" spans="1:25">
      <c r="A347" s="8" t="s">
        <v>506</v>
      </c>
      <c r="B347" s="18" t="s">
        <v>89</v>
      </c>
      <c r="C347" s="18" t="s">
        <v>485</v>
      </c>
      <c r="D347" s="18" t="s">
        <v>483</v>
      </c>
      <c r="E347" s="18" t="s">
        <v>505</v>
      </c>
      <c r="F347" s="18" t="s">
        <v>504</v>
      </c>
      <c r="G347" s="18" t="s">
        <v>503</v>
      </c>
      <c r="H347" s="14" t="s">
        <v>325</v>
      </c>
      <c r="I347" s="14" t="s">
        <v>502</v>
      </c>
      <c r="J347" s="18" t="s">
        <v>506</v>
      </c>
      <c r="K347" s="18"/>
      <c r="L347" s="14"/>
      <c r="M347" s="14"/>
      <c r="N347" s="18"/>
      <c r="O347" s="18" t="s">
        <v>506</v>
      </c>
      <c r="P347" s="14"/>
      <c r="Q347" s="12"/>
      <c r="R347" s="15" t="s">
        <v>1498</v>
      </c>
      <c r="S347" s="17">
        <f>IFERROR(IF(I347="VINICIUS",VLOOKUP(C347,[1]Vinicius!A:E,5,0),IF(I347="GESSIVAN",VLOOKUP(C347,[1]Gessivan!B:G,5,0),IF(I347="THIAGO",VLOOKUP(C347,[1]Thiago!A:E,5,0),IF(I347="ELISABETE",VLOOKUP(C347,[1]Elisabete!A:E,5,0),"0")))),"CONFERIR")</f>
        <v>61122</v>
      </c>
      <c r="T347" s="16">
        <v>74290</v>
      </c>
      <c r="U347" s="15">
        <f>VLOOKUP(F347,[1]DE_PARA!$B$2:$C$9,2,0)+S347</f>
        <v>71122</v>
      </c>
      <c r="V347" s="15">
        <f t="shared" si="5"/>
        <v>-3168</v>
      </c>
      <c r="W347" s="14"/>
      <c r="X347" s="13" t="s">
        <v>499</v>
      </c>
      <c r="Y347" s="12"/>
    </row>
    <row r="348" spans="1:25">
      <c r="A348" s="8" t="s">
        <v>506</v>
      </c>
      <c r="B348" s="18" t="s">
        <v>89</v>
      </c>
      <c r="C348" s="18" t="s">
        <v>490</v>
      </c>
      <c r="D348" s="18" t="s">
        <v>483</v>
      </c>
      <c r="E348" s="18" t="s">
        <v>505</v>
      </c>
      <c r="F348" s="18" t="s">
        <v>504</v>
      </c>
      <c r="G348" s="18" t="s">
        <v>503</v>
      </c>
      <c r="H348" s="14" t="s">
        <v>325</v>
      </c>
      <c r="I348" s="14" t="s">
        <v>502</v>
      </c>
      <c r="J348" s="18" t="s">
        <v>500</v>
      </c>
      <c r="K348" s="18" t="s">
        <v>512</v>
      </c>
      <c r="L348" s="14" t="s">
        <v>507</v>
      </c>
      <c r="M348" s="14"/>
      <c r="N348" s="18"/>
      <c r="O348" s="18" t="s">
        <v>500</v>
      </c>
      <c r="P348" s="14"/>
      <c r="Q348" s="12">
        <v>45877</v>
      </c>
      <c r="R348" s="15">
        <v>4</v>
      </c>
      <c r="S348" s="17">
        <f>IFERROR(IF(I348="VINICIUS",VLOOKUP(C348,[1]Vinicius!A:E,5,0),IF(I348="GESSIVAN",VLOOKUP(C348,[1]Gessivan!B:G,5,0),IF(I348="THIAGO",VLOOKUP(C348,[1]Thiago!A:E,5,0),IF(I348="ELISABETE",VLOOKUP(C348,[1]Elisabete!A:E,5,0),"0")))),"CONFERIR")</f>
        <v>70602</v>
      </c>
      <c r="T348" s="16">
        <v>73515</v>
      </c>
      <c r="U348" s="15">
        <f>VLOOKUP(F348,[1]DE_PARA!$B$2:$C$9,2,0)+S348</f>
        <v>80602</v>
      </c>
      <c r="V348" s="15">
        <f t="shared" si="5"/>
        <v>7087</v>
      </c>
      <c r="W348" s="14"/>
      <c r="X348" s="13" t="s">
        <v>499</v>
      </c>
      <c r="Y348" s="12"/>
    </row>
    <row r="349" spans="1:25">
      <c r="A349" s="8" t="s">
        <v>500</v>
      </c>
      <c r="B349" s="18" t="s">
        <v>89</v>
      </c>
      <c r="C349" s="18" t="s">
        <v>492</v>
      </c>
      <c r="D349" s="18" t="s">
        <v>483</v>
      </c>
      <c r="E349" s="18" t="s">
        <v>505</v>
      </c>
      <c r="F349" s="18" t="s">
        <v>504</v>
      </c>
      <c r="G349" s="18" t="s">
        <v>503</v>
      </c>
      <c r="H349" s="14" t="s">
        <v>325</v>
      </c>
      <c r="I349" s="14" t="s">
        <v>502</v>
      </c>
      <c r="J349" s="18" t="s">
        <v>500</v>
      </c>
      <c r="K349" s="18" t="s">
        <v>578</v>
      </c>
      <c r="L349" s="14" t="s">
        <v>507</v>
      </c>
      <c r="M349" s="14"/>
      <c r="N349" s="18"/>
      <c r="O349" s="18" t="s">
        <v>500</v>
      </c>
      <c r="P349" s="14">
        <v>6899385</v>
      </c>
      <c r="Q349" s="12">
        <v>45877</v>
      </c>
      <c r="R349" s="15">
        <v>4</v>
      </c>
      <c r="S349" s="17">
        <f>IFERROR(IF(I349="VINICIUS",VLOOKUP(C349,[1]Vinicius!A:E,5,0),IF(I349="GESSIVAN",VLOOKUP(C349,[1]Gessivan!B:G,5,0),IF(I349="THIAGO",VLOOKUP(C349,[1]Thiago!A:E,5,0),IF(I349="ELISABETE",VLOOKUP(C349,[1]Elisabete!A:E,5,0),"0")))),"CONFERIR")</f>
        <v>82140</v>
      </c>
      <c r="T349" s="16">
        <v>84666</v>
      </c>
      <c r="U349" s="15">
        <f>VLOOKUP(F349,[1]DE_PARA!$B$2:$C$9,2,0)+S349</f>
        <v>92140</v>
      </c>
      <c r="V349" s="15">
        <f t="shared" si="5"/>
        <v>7474</v>
      </c>
      <c r="W349" s="14"/>
      <c r="X349" s="13" t="s">
        <v>499</v>
      </c>
      <c r="Y349" s="12"/>
    </row>
    <row r="350" spans="1:25">
      <c r="A350" s="8" t="s">
        <v>500</v>
      </c>
      <c r="B350" s="18" t="s">
        <v>89</v>
      </c>
      <c r="C350" s="18" t="s">
        <v>493</v>
      </c>
      <c r="D350" s="18" t="s">
        <v>483</v>
      </c>
      <c r="E350" s="18" t="s">
        <v>505</v>
      </c>
      <c r="F350" s="18" t="s">
        <v>504</v>
      </c>
      <c r="G350" s="18" t="s">
        <v>503</v>
      </c>
      <c r="H350" s="14" t="s">
        <v>325</v>
      </c>
      <c r="I350" s="14" t="s">
        <v>502</v>
      </c>
      <c r="J350" s="18" t="s">
        <v>500</v>
      </c>
      <c r="K350" s="18" t="s">
        <v>510</v>
      </c>
      <c r="L350" s="14" t="s">
        <v>507</v>
      </c>
      <c r="M350" s="14"/>
      <c r="N350" s="18"/>
      <c r="O350" s="18" t="s">
        <v>500</v>
      </c>
      <c r="P350" s="14">
        <v>6177190</v>
      </c>
      <c r="Q350" s="12">
        <v>45555</v>
      </c>
      <c r="R350" s="15">
        <v>326</v>
      </c>
      <c r="S350" s="17">
        <f>IFERROR(IF(I350="VINICIUS",VLOOKUP(C350,[1]Vinicius!A:E,5,0),IF(I350="GESSIVAN",VLOOKUP(C350,[1]Gessivan!B:G,5,0),IF(I350="THIAGO",VLOOKUP(C350,[1]Thiago!A:E,5,0),IF(I350="ELISABETE",VLOOKUP(C350,[1]Elisabete!A:E,5,0),"0")))),"CONFERIR")</f>
        <v>62061</v>
      </c>
      <c r="T350" s="16">
        <v>65463.00390625</v>
      </c>
      <c r="U350" s="15">
        <f>VLOOKUP(F350,[1]DE_PARA!$B$2:$C$9,2,0)+S350</f>
        <v>72061</v>
      </c>
      <c r="V350" s="15">
        <f t="shared" si="5"/>
        <v>6597.99609375</v>
      </c>
      <c r="W350" s="14"/>
      <c r="X350" s="13" t="s">
        <v>499</v>
      </c>
      <c r="Y350" s="12"/>
    </row>
    <row r="351" spans="1:25">
      <c r="A351" s="8" t="s">
        <v>500</v>
      </c>
      <c r="B351" s="18" t="s">
        <v>89</v>
      </c>
      <c r="C351" s="18" t="s">
        <v>494</v>
      </c>
      <c r="D351" s="18" t="s">
        <v>483</v>
      </c>
      <c r="E351" s="18" t="s">
        <v>505</v>
      </c>
      <c r="F351" s="18" t="s">
        <v>504</v>
      </c>
      <c r="G351" s="18" t="s">
        <v>503</v>
      </c>
      <c r="H351" s="14" t="s">
        <v>325</v>
      </c>
      <c r="I351" s="14" t="s">
        <v>502</v>
      </c>
      <c r="J351" s="18" t="s">
        <v>500</v>
      </c>
      <c r="K351" s="18" t="s">
        <v>508</v>
      </c>
      <c r="L351" s="14" t="s">
        <v>507</v>
      </c>
      <c r="M351" s="14" t="s">
        <v>507</v>
      </c>
      <c r="N351" s="18" t="s">
        <v>1497</v>
      </c>
      <c r="O351" s="18" t="s">
        <v>506</v>
      </c>
      <c r="P351" s="14">
        <v>6633251</v>
      </c>
      <c r="Q351" s="12">
        <v>45756</v>
      </c>
      <c r="R351" s="15">
        <v>125</v>
      </c>
      <c r="S351" s="17">
        <f>IFERROR(IF(I351="VINICIUS",VLOOKUP(C351,[1]Vinicius!A:E,5,0),IF(I351="GESSIVAN",VLOOKUP(C351,[1]Gessivan!B:G,5,0),IF(I351="THIAGO",VLOOKUP(C351,[1]Thiago!A:E,5,0),IF(I351="ELISABETE",VLOOKUP(C351,[1]Elisabete!A:E,5,0),"0")))),"CONFERIR")</f>
        <v>87760</v>
      </c>
      <c r="T351" s="16" t="s">
        <v>509</v>
      </c>
      <c r="U351" s="15">
        <f>VLOOKUP(F351,[1]DE_PARA!$B$2:$C$9,2,0)+S351</f>
        <v>97760</v>
      </c>
      <c r="V351" s="15">
        <f t="shared" si="5"/>
        <v>3513</v>
      </c>
      <c r="W351" s="14"/>
      <c r="X351" s="13" t="s">
        <v>499</v>
      </c>
      <c r="Y351" s="12"/>
    </row>
  </sheetData>
  <conditionalFormatting sqref="N341:N344 N211:N230 N179:N209 N65:N123 N58:N62 N125:N126 N128:N166 N173:N176 N168:N171 N2:N11 N21:N28 N30:N55 N13:N19 N236:N260 N262:N323 N325:N339 N346:N351">
    <cfRule type="duplicateValues" dxfId="8" priority="7"/>
    <cfRule type="duplicateValues" dxfId="7" priority="8"/>
    <cfRule type="duplicateValues" dxfId="6" priority="9"/>
  </conditionalFormatting>
  <conditionalFormatting sqref="N352:N359 N361:N1048576 N1">
    <cfRule type="duplicateValues" dxfId="5" priority="1"/>
    <cfRule type="duplicateValues" dxfId="4" priority="5"/>
    <cfRule type="duplicateValues" dxfId="3" priority="6"/>
  </conditionalFormatting>
  <conditionalFormatting sqref="V2:V351">
    <cfRule type="cellIs" dxfId="2" priority="2" stopIfTrue="1" operator="between">
      <formula>1</formula>
      <formula>1000</formula>
    </cfRule>
    <cfRule type="cellIs" dxfId="1" priority="3" stopIfTrue="1" operator="lessThan">
      <formula>0</formula>
    </cfRule>
    <cfRule type="cellIs" dxfId="0" priority="4" stopIfTrue="1" operator="lessThan">
      <formula>0</formula>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Frota Fixa </vt:lpstr>
      <vt:lpstr>Meli</vt:lpstr>
      <vt:lpstr>BASE</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Felipe Martins</cp:lastModifiedBy>
  <dcterms:created xsi:type="dcterms:W3CDTF">2025-07-25T11:26:21Z</dcterms:created>
  <dcterms:modified xsi:type="dcterms:W3CDTF">2025-08-19T17:26:35Z</dcterms:modified>
  <cp:category/>
</cp:coreProperties>
</file>