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参与人员" sheetId="1" r:id="rId1"/>
    <sheet name="时间计划" sheetId="2" r:id="rId2"/>
    <sheet name="车辆安排" sheetId="3" r:id="rId3"/>
    <sheet name="采购计划" sheetId="4" r:id="rId4"/>
    <sheet name="预算" sheetId="5" r:id="rId5"/>
    <sheet name="实际支出" sheetId="8" r:id="rId6"/>
    <sheet name="帐篷安排" sheetId="6" r:id="rId7"/>
    <sheet name="凭证" sheetId="7" r:id="rId8"/>
  </sheets>
  <calcPr calcId="152511"/>
</workbook>
</file>

<file path=xl/calcChain.xml><?xml version="1.0" encoding="utf-8"?>
<calcChain xmlns="http://schemas.openxmlformats.org/spreadsheetml/2006/main">
  <c r="B28" i="8" l="1"/>
  <c r="D15" i="5" l="1"/>
  <c r="D14" i="5"/>
  <c r="D13" i="5"/>
  <c r="D12" i="5"/>
  <c r="D11" i="5"/>
  <c r="D10" i="5"/>
  <c r="D9" i="5"/>
  <c r="D8" i="5"/>
  <c r="D7" i="5"/>
  <c r="D6" i="5"/>
  <c r="D5" i="5"/>
  <c r="D4" i="5"/>
  <c r="D3" i="5"/>
  <c r="D2" i="5"/>
  <c r="C15" i="5"/>
  <c r="B20" i="8"/>
  <c r="F20" i="8"/>
  <c r="B15" i="5" l="1"/>
  <c r="F4" i="2"/>
  <c r="F5" i="2"/>
  <c r="F6" i="2"/>
  <c r="F7" i="2"/>
  <c r="F8" i="2"/>
  <c r="F9" i="2"/>
  <c r="F10" i="2"/>
  <c r="F11" i="2"/>
  <c r="F12" i="2"/>
  <c r="F13" i="2"/>
  <c r="F3" i="2"/>
</calcChain>
</file>

<file path=xl/sharedStrings.xml><?xml version="1.0" encoding="utf-8"?>
<sst xmlns="http://schemas.openxmlformats.org/spreadsheetml/2006/main" count="233" uniqueCount="168">
  <si>
    <t>姓名</t>
    <phoneticPr fontId="1" type="noConversion"/>
  </si>
  <si>
    <t>是否家属</t>
    <phoneticPr fontId="1" type="noConversion"/>
  </si>
  <si>
    <t>赵广永</t>
    <phoneticPr fontId="1" type="noConversion"/>
  </si>
  <si>
    <t>罗高勇</t>
    <phoneticPr fontId="1" type="noConversion"/>
  </si>
  <si>
    <t>罗群益</t>
    <phoneticPr fontId="1" type="noConversion"/>
  </si>
  <si>
    <t>陈攀</t>
    <phoneticPr fontId="1" type="noConversion"/>
  </si>
  <si>
    <t>林福全</t>
    <phoneticPr fontId="1" type="noConversion"/>
  </si>
  <si>
    <t>性别</t>
    <phoneticPr fontId="1" type="noConversion"/>
  </si>
  <si>
    <t>联系方式</t>
    <phoneticPr fontId="1" type="noConversion"/>
  </si>
  <si>
    <t>李丹</t>
    <phoneticPr fontId="1" type="noConversion"/>
  </si>
  <si>
    <t>段仪</t>
    <phoneticPr fontId="1" type="noConversion"/>
  </si>
  <si>
    <t>男</t>
  </si>
  <si>
    <t>女</t>
  </si>
  <si>
    <t>否</t>
  </si>
  <si>
    <t>活动项</t>
    <phoneticPr fontId="1" type="noConversion"/>
  </si>
  <si>
    <t>开始时间</t>
    <phoneticPr fontId="1" type="noConversion"/>
  </si>
  <si>
    <t>结束时间</t>
    <phoneticPr fontId="1" type="noConversion"/>
  </si>
  <si>
    <t>历时</t>
    <phoneticPr fontId="1" type="noConversion"/>
  </si>
  <si>
    <t>集合</t>
    <phoneticPr fontId="1" type="noConversion"/>
  </si>
  <si>
    <t>日期</t>
    <phoneticPr fontId="1" type="noConversion"/>
  </si>
  <si>
    <t>出发</t>
    <phoneticPr fontId="1" type="noConversion"/>
  </si>
  <si>
    <t>中餐</t>
    <phoneticPr fontId="1" type="noConversion"/>
  </si>
  <si>
    <t>地点</t>
    <phoneticPr fontId="1" type="noConversion"/>
  </si>
  <si>
    <t>智恒产业园30栋楼下</t>
    <phoneticPr fontId="1" type="noConversion"/>
  </si>
  <si>
    <t>钓鱼</t>
    <phoneticPr fontId="1" type="noConversion"/>
  </si>
  <si>
    <t>渔排</t>
    <phoneticPr fontId="1" type="noConversion"/>
  </si>
  <si>
    <t>烧烤</t>
    <phoneticPr fontId="1" type="noConversion"/>
  </si>
  <si>
    <t>棋牌</t>
    <phoneticPr fontId="1" type="noConversion"/>
  </si>
  <si>
    <t>参与人员</t>
    <phoneticPr fontId="1" type="noConversion"/>
  </si>
  <si>
    <t>全体</t>
    <phoneticPr fontId="1" type="noConversion"/>
  </si>
  <si>
    <t>钓鱼爱好者</t>
    <phoneticPr fontId="1" type="noConversion"/>
  </si>
  <si>
    <t>非钓鱼爱好者</t>
    <phoneticPr fontId="1" type="noConversion"/>
  </si>
  <si>
    <t>全部</t>
    <phoneticPr fontId="1" type="noConversion"/>
  </si>
  <si>
    <t>爱博人士</t>
    <phoneticPr fontId="1" type="noConversion"/>
  </si>
  <si>
    <t>海鲜中餐</t>
    <phoneticPr fontId="1" type="noConversion"/>
  </si>
  <si>
    <t>海鲜早餐</t>
    <phoneticPr fontId="1" type="noConversion"/>
  </si>
  <si>
    <t>返回深圳</t>
    <phoneticPr fontId="1" type="noConversion"/>
  </si>
  <si>
    <t>收拾行李</t>
    <phoneticPr fontId="1" type="noConversion"/>
  </si>
  <si>
    <t>2017.05.20</t>
    <phoneticPr fontId="1" type="noConversion"/>
  </si>
  <si>
    <t>2017.05.21</t>
    <phoneticPr fontId="1" type="noConversion"/>
  </si>
  <si>
    <t>品目</t>
    <phoneticPr fontId="1" type="noConversion"/>
  </si>
  <si>
    <t>单位</t>
    <phoneticPr fontId="1" type="noConversion"/>
  </si>
  <si>
    <t>项目</t>
    <phoneticPr fontId="1" type="noConversion"/>
  </si>
  <si>
    <t>预算</t>
    <phoneticPr fontId="1" type="noConversion"/>
  </si>
  <si>
    <t>实际支出</t>
    <phoneticPr fontId="1" type="noConversion"/>
  </si>
  <si>
    <t>超支/结余</t>
    <phoneticPr fontId="1" type="noConversion"/>
  </si>
  <si>
    <t>租车费用</t>
    <phoneticPr fontId="1" type="noConversion"/>
  </si>
  <si>
    <t>价格</t>
    <phoneticPr fontId="1" type="noConversion"/>
  </si>
  <si>
    <t>买水</t>
    <phoneticPr fontId="1" type="noConversion"/>
  </si>
  <si>
    <t>早餐</t>
    <phoneticPr fontId="1" type="noConversion"/>
  </si>
  <si>
    <t>合计</t>
    <phoneticPr fontId="1" type="noConversion"/>
  </si>
  <si>
    <t>数量</t>
    <phoneticPr fontId="1" type="noConversion"/>
  </si>
  <si>
    <t>大类</t>
    <phoneticPr fontId="1" type="noConversion"/>
  </si>
  <si>
    <t>餐巾纸</t>
    <phoneticPr fontId="1" type="noConversion"/>
  </si>
  <si>
    <t>扑克</t>
    <phoneticPr fontId="1" type="noConversion"/>
  </si>
  <si>
    <t>水</t>
    <phoneticPr fontId="1" type="noConversion"/>
  </si>
  <si>
    <t>特殊期望</t>
    <phoneticPr fontId="1" type="noConversion"/>
  </si>
  <si>
    <t>钓鱼、棋牌</t>
    <phoneticPr fontId="1" type="noConversion"/>
  </si>
  <si>
    <t>日常用品</t>
    <phoneticPr fontId="1" type="noConversion"/>
  </si>
  <si>
    <t>备注（是否小孩，有啥不方便的地方等）</t>
    <phoneticPr fontId="1" type="noConversion"/>
  </si>
  <si>
    <t>刘婷</t>
  </si>
  <si>
    <t>是</t>
  </si>
  <si>
    <t>梁海山</t>
    <phoneticPr fontId="1" type="noConversion"/>
  </si>
  <si>
    <t>男</t>
    <phoneticPr fontId="1" type="noConversion"/>
  </si>
  <si>
    <t>需住宿</t>
    <phoneticPr fontId="1" type="noConversion"/>
  </si>
  <si>
    <t>司机+导游</t>
    <phoneticPr fontId="1" type="noConversion"/>
  </si>
  <si>
    <t>租车500，过路费100，油费100</t>
    <phoneticPr fontId="1" type="noConversion"/>
  </si>
  <si>
    <t>坐船</t>
    <phoneticPr fontId="1" type="noConversion"/>
  </si>
  <si>
    <t>帐篷</t>
    <phoneticPr fontId="1" type="noConversion"/>
  </si>
  <si>
    <t>5顶 * （30 过夜费 + 50 租用费）</t>
    <phoneticPr fontId="1" type="noConversion"/>
  </si>
  <si>
    <t>11人 * 25 元/人</t>
    <phoneticPr fontId="1" type="noConversion"/>
  </si>
  <si>
    <t>11人 * 3元/人（每人两瓶）</t>
    <phoneticPr fontId="1" type="noConversion"/>
  </si>
  <si>
    <t>10人 * 30 元/人</t>
    <phoneticPr fontId="1" type="noConversion"/>
  </si>
  <si>
    <t>油费+过路费</t>
    <phoneticPr fontId="1" type="noConversion"/>
  </si>
  <si>
    <t>小罗的车也要烧油和过路费的</t>
    <phoneticPr fontId="1" type="noConversion"/>
  </si>
  <si>
    <t>应急储备</t>
    <phoneticPr fontId="1" type="noConversion"/>
  </si>
  <si>
    <t>中餐</t>
    <phoneticPr fontId="1" type="noConversion"/>
  </si>
  <si>
    <t>三个女的，一个房间</t>
    <phoneticPr fontId="1" type="noConversion"/>
  </si>
  <si>
    <t>李敏</t>
  </si>
  <si>
    <t>赵景旭</t>
  </si>
  <si>
    <t>小孩</t>
    <phoneticPr fontId="1" type="noConversion"/>
  </si>
  <si>
    <t>帐篷编号</t>
    <phoneticPr fontId="1" type="noConversion"/>
  </si>
  <si>
    <t>李敏</t>
    <phoneticPr fontId="1" type="noConversion"/>
  </si>
  <si>
    <t>女</t>
    <phoneticPr fontId="1" type="noConversion"/>
  </si>
  <si>
    <t>赵景旭</t>
    <phoneticPr fontId="1" type="noConversion"/>
  </si>
  <si>
    <t>梁海山</t>
    <phoneticPr fontId="1" type="noConversion"/>
  </si>
  <si>
    <t>罗群益</t>
    <phoneticPr fontId="1" type="noConversion"/>
  </si>
  <si>
    <t>男</t>
    <phoneticPr fontId="1" type="noConversion"/>
  </si>
  <si>
    <t>车辆</t>
    <phoneticPr fontId="1" type="noConversion"/>
  </si>
  <si>
    <t>车型</t>
    <phoneticPr fontId="1" type="noConversion"/>
  </si>
  <si>
    <t>司机</t>
    <phoneticPr fontId="1" type="noConversion"/>
  </si>
  <si>
    <t>乘客</t>
    <phoneticPr fontId="1" type="noConversion"/>
  </si>
  <si>
    <t>车牌</t>
    <phoneticPr fontId="1" type="noConversion"/>
  </si>
  <si>
    <t>现代ix25</t>
    <phoneticPr fontId="1" type="noConversion"/>
  </si>
  <si>
    <t>粤B2x5v0</t>
    <phoneticPr fontId="1" type="noConversion"/>
  </si>
  <si>
    <t>陈攀</t>
    <phoneticPr fontId="1" type="noConversion"/>
  </si>
  <si>
    <t>林福全</t>
    <phoneticPr fontId="1" type="noConversion"/>
  </si>
  <si>
    <t>李丹</t>
    <phoneticPr fontId="1" type="noConversion"/>
  </si>
  <si>
    <t>罗高勇</t>
    <phoneticPr fontId="1" type="noConversion"/>
  </si>
  <si>
    <t>刘婷</t>
    <phoneticPr fontId="1" type="noConversion"/>
  </si>
  <si>
    <t>全新别克凯越</t>
    <phoneticPr fontId="1" type="noConversion"/>
  </si>
  <si>
    <t>赵广勇</t>
    <phoneticPr fontId="1" type="noConversion"/>
  </si>
  <si>
    <t>李敏</t>
    <phoneticPr fontId="1" type="noConversion"/>
  </si>
  <si>
    <t>赵景旭</t>
    <phoneticPr fontId="1" type="noConversion"/>
  </si>
  <si>
    <t>段仪</t>
    <phoneticPr fontId="1" type="noConversion"/>
  </si>
  <si>
    <t>鱼饵</t>
    <phoneticPr fontId="1" type="noConversion"/>
  </si>
  <si>
    <t>支出</t>
    <phoneticPr fontId="1" type="noConversion"/>
  </si>
  <si>
    <t>说明</t>
    <phoneticPr fontId="1" type="noConversion"/>
  </si>
  <si>
    <t>网上租车</t>
    <phoneticPr fontId="1" type="noConversion"/>
  </si>
  <si>
    <t>2017.05.19</t>
    <phoneticPr fontId="1" type="noConversion"/>
  </si>
  <si>
    <t>取车</t>
    <phoneticPr fontId="1" type="noConversion"/>
  </si>
  <si>
    <t>深圳龙华汽车站</t>
    <phoneticPr fontId="1" type="noConversion"/>
  </si>
  <si>
    <t>罗群益、梁海山</t>
    <phoneticPr fontId="1" type="noConversion"/>
  </si>
  <si>
    <t>渔排</t>
    <phoneticPr fontId="1" type="noConversion"/>
  </si>
  <si>
    <t>其他项目、准备烧烤</t>
    <phoneticPr fontId="1" type="noConversion"/>
  </si>
  <si>
    <t>其他地点、渔排</t>
    <phoneticPr fontId="1" type="noConversion"/>
  </si>
  <si>
    <t>烧烤器具</t>
    <phoneticPr fontId="1" type="noConversion"/>
  </si>
  <si>
    <t>罗群益</t>
    <phoneticPr fontId="1" type="noConversion"/>
  </si>
  <si>
    <t>停车费</t>
    <phoneticPr fontId="1" type="noConversion"/>
  </si>
  <si>
    <t>19日租车后小区停车费</t>
    <phoneticPr fontId="1" type="noConversion"/>
  </si>
  <si>
    <t>高速费</t>
    <phoneticPr fontId="1" type="noConversion"/>
  </si>
  <si>
    <t>提车后，两辆车回宝安</t>
    <phoneticPr fontId="1" type="noConversion"/>
  </si>
  <si>
    <t>李丹支付</t>
    <phoneticPr fontId="1" type="noConversion"/>
  </si>
  <si>
    <t>烧烤食材</t>
    <phoneticPr fontId="1" type="noConversion"/>
  </si>
  <si>
    <t>20日到惠阳车1</t>
    <phoneticPr fontId="1" type="noConversion"/>
  </si>
  <si>
    <t>渔排消费</t>
    <phoneticPr fontId="1" type="noConversion"/>
  </si>
  <si>
    <t>鱼料</t>
    <phoneticPr fontId="1" type="noConversion"/>
  </si>
  <si>
    <t>10人2日用料</t>
    <phoneticPr fontId="1" type="noConversion"/>
  </si>
  <si>
    <t>惠阳停车费</t>
    <phoneticPr fontId="1" type="noConversion"/>
  </si>
  <si>
    <t>1（惠阳）+10（陈攀、段仪） + 13（回家）</t>
    <phoneticPr fontId="1" type="noConversion"/>
  </si>
  <si>
    <t>合计</t>
    <phoneticPr fontId="1" type="noConversion"/>
  </si>
  <si>
    <t>油费</t>
    <phoneticPr fontId="1" type="noConversion"/>
  </si>
  <si>
    <t>小罗车油费</t>
    <phoneticPr fontId="1" type="noConversion"/>
  </si>
  <si>
    <t>租鱼竿</t>
    <phoneticPr fontId="1" type="noConversion"/>
  </si>
  <si>
    <t>停车费</t>
    <phoneticPr fontId="1" type="noConversion"/>
  </si>
  <si>
    <t>买海鲜</t>
    <phoneticPr fontId="1" type="noConversion"/>
  </si>
  <si>
    <t>老赵支付</t>
    <phoneticPr fontId="1" type="noConversion"/>
  </si>
  <si>
    <t>打车费</t>
    <phoneticPr fontId="1" type="noConversion"/>
  </si>
  <si>
    <t>租车油费</t>
    <phoneticPr fontId="1" type="noConversion"/>
  </si>
  <si>
    <t>老赵支付</t>
    <phoneticPr fontId="1" type="noConversion"/>
  </si>
  <si>
    <t>高速费</t>
    <phoneticPr fontId="1" type="noConversion"/>
  </si>
  <si>
    <t xml:space="preserve">金额 </t>
    <phoneticPr fontId="1" type="noConversion"/>
  </si>
  <si>
    <t>支付者</t>
    <phoneticPr fontId="1" type="noConversion"/>
  </si>
  <si>
    <t>说明</t>
    <phoneticPr fontId="1" type="noConversion"/>
  </si>
  <si>
    <t>合计</t>
    <phoneticPr fontId="1" type="noConversion"/>
  </si>
  <si>
    <t>罗群益</t>
    <phoneticPr fontId="1" type="noConversion"/>
  </si>
  <si>
    <t>李丹</t>
    <phoneticPr fontId="1" type="noConversion"/>
  </si>
  <si>
    <t>1（惠阳）+10（到清湖） 罗高勇支付</t>
    <phoneticPr fontId="1" type="noConversion"/>
  </si>
  <si>
    <t>罗高勇支付</t>
    <phoneticPr fontId="1" type="noConversion"/>
  </si>
  <si>
    <t>罗高勇</t>
    <phoneticPr fontId="1" type="noConversion"/>
  </si>
  <si>
    <t>实际开销</t>
    <phoneticPr fontId="1" type="noConversion"/>
  </si>
  <si>
    <t>垫付统计（按个人）</t>
    <phoneticPr fontId="1" type="noConversion"/>
  </si>
  <si>
    <t>7根</t>
    <phoneticPr fontId="1" type="noConversion"/>
  </si>
  <si>
    <t>已收1000，未收1788</t>
    <phoneticPr fontId="1" type="noConversion"/>
  </si>
  <si>
    <t>租烧烤炉</t>
    <phoneticPr fontId="1" type="noConversion"/>
  </si>
  <si>
    <t>房间</t>
    <phoneticPr fontId="1" type="noConversion"/>
  </si>
  <si>
    <t>租鱼竿</t>
    <phoneticPr fontId="1" type="noConversion"/>
  </si>
  <si>
    <t>10人十杆，每杆30</t>
    <phoneticPr fontId="1" type="noConversion"/>
  </si>
  <si>
    <t>10人 * 60 元/人,临时加了点水果</t>
    <phoneticPr fontId="1" type="noConversion"/>
  </si>
  <si>
    <t>说明</t>
    <phoneticPr fontId="1" type="noConversion"/>
  </si>
  <si>
    <t>400(第一天） + 600 第二天</t>
    <phoneticPr fontId="1" type="noConversion"/>
  </si>
  <si>
    <t>钓鱼鱼饵啥的，一般是1个人50块钱左右的料</t>
    <phoneticPr fontId="1" type="noConversion"/>
  </si>
  <si>
    <t>老赵</t>
    <phoneticPr fontId="1" type="noConversion"/>
  </si>
  <si>
    <t>赵敏</t>
    <phoneticPr fontId="1" type="noConversion"/>
  </si>
  <si>
    <t>赵景旭</t>
    <phoneticPr fontId="1" type="noConversion"/>
  </si>
  <si>
    <t>刘婷</t>
    <phoneticPr fontId="1" type="noConversion"/>
  </si>
  <si>
    <t>家属支付</t>
    <phoneticPr fontId="1" type="noConversion"/>
  </si>
  <si>
    <t>美记支付合计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</si>
</sst>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2"/>
      <scheme val="minor"/>
    </font>
    <font>
      <sz val="11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20" fontId="2" fillId="0" borderId="1" xfId="0" applyNumberFormat="1" applyFont="1" applyBorder="1"/>
    <xf numFmtId="0" fontId="2" fillId="0" borderId="1" xfId="0" applyFont="1" applyBorder="1" applyAlignment="1">
      <alignment wrapText="1"/>
    </xf>
    <xf numFmtId="46" fontId="2" fillId="0" borderId="1" xfId="0" applyNumberFormat="1" applyFont="1" applyBorder="1"/>
    <xf numFmtId="0" fontId="3" fillId="0" borderId="1" xfId="0" applyFont="1" applyFill="1" applyBorder="1"/>
    <xf numFmtId="0" fontId="2" fillId="0" borderId="0" xfId="0" applyFont="1" applyFill="1" applyBorder="1"/>
    <xf numFmtId="0" fontId="2" fillId="0" borderId="1" xfId="0" applyFont="1" applyFill="1" applyBorder="1"/>
    <xf numFmtId="0" fontId="2" fillId="0" borderId="2" xfId="0" applyFont="1" applyBorder="1" applyAlignment="1">
      <alignment horizontal="center" vertical="center"/>
    </xf>
    <xf numFmtId="0" fontId="4" fillId="0" borderId="1" xfId="0" applyFont="1" applyBorder="1"/>
    <xf numFmtId="0" fontId="2" fillId="0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20" fontId="2" fillId="0" borderId="1" xfId="0" applyNumberFormat="1" applyFont="1" applyBorder="1" applyAlignment="1">
      <alignment horizontal="right"/>
    </xf>
    <xf numFmtId="176" fontId="3" fillId="0" borderId="1" xfId="0" applyNumberFormat="1" applyFont="1" applyBorder="1"/>
    <xf numFmtId="176" fontId="2" fillId="0" borderId="1" xfId="0" applyNumberFormat="1" applyFont="1" applyBorder="1"/>
    <xf numFmtId="176" fontId="0" fillId="0" borderId="0" xfId="0" applyNumberFormat="1"/>
    <xf numFmtId="0" fontId="2" fillId="2" borderId="1" xfId="0" applyFont="1" applyFill="1" applyBorder="1"/>
    <xf numFmtId="0" fontId="0" fillId="0" borderId="1" xfId="0" applyBorder="1"/>
    <xf numFmtId="0" fontId="3" fillId="3" borderId="1" xfId="0" applyFont="1" applyFill="1" applyBorder="1"/>
    <xf numFmtId="0" fontId="2" fillId="3" borderId="1" xfId="0" applyFont="1" applyFill="1" applyBorder="1"/>
    <xf numFmtId="176" fontId="3" fillId="0" borderId="1" xfId="0" applyNumberFormat="1" applyFont="1" applyFill="1" applyBorder="1"/>
    <xf numFmtId="176" fontId="5" fillId="0" borderId="1" xfId="0" applyNumberFormat="1" applyFont="1" applyBorder="1"/>
    <xf numFmtId="0" fontId="5" fillId="0" borderId="1" xfId="0" applyFont="1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/>
    </xf>
    <xf numFmtId="176" fontId="3" fillId="0" borderId="6" xfId="0" applyNumberFormat="1" applyFont="1" applyBorder="1" applyAlignment="1">
      <alignment horizontal="center"/>
    </xf>
    <xf numFmtId="176" fontId="3" fillId="0" borderId="7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176" fontId="3" fillId="0" borderId="0" xfId="0" applyNumberFormat="1" applyFont="1"/>
    <xf numFmtId="176" fontId="2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399486</xdr:colOff>
      <xdr:row>13</xdr:row>
      <xdr:rowOff>85436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514286" cy="2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4" sqref="A4"/>
    </sheetView>
  </sheetViews>
  <sheetFormatPr defaultRowHeight="16.5" x14ac:dyDescent="0.3"/>
  <cols>
    <col min="1" max="1" width="15.875" style="1" customWidth="1"/>
    <col min="2" max="2" width="7.125" style="6" customWidth="1"/>
    <col min="3" max="3" width="16" style="6" customWidth="1"/>
    <col min="4" max="4" width="8.75" style="6" customWidth="1"/>
    <col min="5" max="5" width="18.5" style="1" customWidth="1"/>
    <col min="6" max="6" width="34.5" style="1" customWidth="1"/>
    <col min="7" max="16384" width="9" style="1"/>
  </cols>
  <sheetData>
    <row r="1" spans="1:6" x14ac:dyDescent="0.3">
      <c r="A1" s="4" t="s">
        <v>0</v>
      </c>
      <c r="B1" s="4" t="s">
        <v>7</v>
      </c>
      <c r="C1" s="4" t="s">
        <v>8</v>
      </c>
      <c r="D1" s="4" t="s">
        <v>1</v>
      </c>
      <c r="E1" s="3" t="s">
        <v>56</v>
      </c>
      <c r="F1" s="2" t="s">
        <v>59</v>
      </c>
    </row>
    <row r="2" spans="1:6" x14ac:dyDescent="0.3">
      <c r="A2" s="2" t="s">
        <v>2</v>
      </c>
      <c r="B2" s="5" t="s">
        <v>11</v>
      </c>
      <c r="C2" s="5">
        <v>18688938355</v>
      </c>
      <c r="D2" s="5" t="s">
        <v>13</v>
      </c>
      <c r="E2" s="2" t="s">
        <v>57</v>
      </c>
      <c r="F2" s="2"/>
    </row>
    <row r="3" spans="1:6" x14ac:dyDescent="0.3">
      <c r="A3" s="2" t="s">
        <v>78</v>
      </c>
      <c r="B3" s="5" t="s">
        <v>12</v>
      </c>
      <c r="C3" s="5">
        <v>18219208891</v>
      </c>
      <c r="D3" s="5" t="s">
        <v>61</v>
      </c>
      <c r="E3" s="2" t="s">
        <v>57</v>
      </c>
      <c r="F3" s="2"/>
    </row>
    <row r="4" spans="1:6" x14ac:dyDescent="0.3">
      <c r="A4" s="2" t="s">
        <v>103</v>
      </c>
      <c r="B4" s="5" t="s">
        <v>11</v>
      </c>
      <c r="C4" s="5">
        <v>18219208891</v>
      </c>
      <c r="D4" s="5" t="s">
        <v>61</v>
      </c>
      <c r="E4" s="2" t="s">
        <v>57</v>
      </c>
      <c r="F4" s="2" t="s">
        <v>80</v>
      </c>
    </row>
    <row r="5" spans="1:6" x14ac:dyDescent="0.3">
      <c r="A5" s="2" t="s">
        <v>3</v>
      </c>
      <c r="B5" s="5" t="s">
        <v>11</v>
      </c>
      <c r="C5" s="5">
        <v>18680683615</v>
      </c>
      <c r="D5" s="5" t="s">
        <v>13</v>
      </c>
      <c r="E5" s="2" t="s">
        <v>57</v>
      </c>
      <c r="F5" s="2"/>
    </row>
    <row r="6" spans="1:6" x14ac:dyDescent="0.3">
      <c r="A6" s="2" t="s">
        <v>6</v>
      </c>
      <c r="B6" s="5" t="s">
        <v>11</v>
      </c>
      <c r="C6" s="5">
        <v>15361839125</v>
      </c>
      <c r="D6" s="5" t="s">
        <v>13</v>
      </c>
      <c r="E6" s="2" t="s">
        <v>57</v>
      </c>
      <c r="F6" s="2"/>
    </row>
    <row r="7" spans="1:6" x14ac:dyDescent="0.3">
      <c r="A7" s="2" t="s">
        <v>5</v>
      </c>
      <c r="B7" s="5" t="s">
        <v>11</v>
      </c>
      <c r="C7" s="5">
        <v>18682454035</v>
      </c>
      <c r="D7" s="5" t="s">
        <v>13</v>
      </c>
      <c r="E7" s="2" t="s">
        <v>57</v>
      </c>
      <c r="F7" s="2"/>
    </row>
    <row r="8" spans="1:6" x14ac:dyDescent="0.3">
      <c r="A8" s="2" t="s">
        <v>4</v>
      </c>
      <c r="B8" s="5" t="s">
        <v>11</v>
      </c>
      <c r="C8" s="5">
        <v>15999534969</v>
      </c>
      <c r="D8" s="5" t="s">
        <v>13</v>
      </c>
      <c r="E8" s="2" t="s">
        <v>57</v>
      </c>
      <c r="F8" s="2"/>
    </row>
    <row r="9" spans="1:6" x14ac:dyDescent="0.3">
      <c r="A9" s="2" t="s">
        <v>9</v>
      </c>
      <c r="B9" s="5" t="s">
        <v>12</v>
      </c>
      <c r="C9" s="5">
        <v>13113605900</v>
      </c>
      <c r="D9" s="5" t="s">
        <v>13</v>
      </c>
      <c r="E9" s="2" t="s">
        <v>57</v>
      </c>
      <c r="F9" s="2" t="s">
        <v>64</v>
      </c>
    </row>
    <row r="10" spans="1:6" x14ac:dyDescent="0.3">
      <c r="A10" s="2" t="s">
        <v>60</v>
      </c>
      <c r="B10" s="5" t="s">
        <v>12</v>
      </c>
      <c r="C10" s="5">
        <v>15112360392</v>
      </c>
      <c r="D10" s="5" t="s">
        <v>61</v>
      </c>
      <c r="E10" s="2" t="s">
        <v>57</v>
      </c>
      <c r="F10" s="2" t="s">
        <v>64</v>
      </c>
    </row>
    <row r="11" spans="1:6" x14ac:dyDescent="0.3">
      <c r="A11" s="2" t="s">
        <v>10</v>
      </c>
      <c r="B11" s="5" t="s">
        <v>12</v>
      </c>
      <c r="C11" s="5">
        <v>15361603045</v>
      </c>
      <c r="D11" s="5" t="s">
        <v>13</v>
      </c>
      <c r="E11" s="2" t="s">
        <v>57</v>
      </c>
      <c r="F11" s="2" t="s">
        <v>64</v>
      </c>
    </row>
    <row r="12" spans="1:6" x14ac:dyDescent="0.3">
      <c r="A12" s="2" t="s">
        <v>62</v>
      </c>
      <c r="B12" s="5" t="s">
        <v>63</v>
      </c>
      <c r="C12" s="5">
        <v>13632741928</v>
      </c>
      <c r="D12" s="5" t="s">
        <v>61</v>
      </c>
      <c r="E12" s="2" t="s">
        <v>57</v>
      </c>
      <c r="F12" s="2" t="s">
        <v>65</v>
      </c>
    </row>
    <row r="13" spans="1:6" x14ac:dyDescent="0.3">
      <c r="A13" s="2"/>
      <c r="B13" s="5"/>
      <c r="C13" s="5"/>
      <c r="D13" s="5"/>
      <c r="E13" s="2"/>
      <c r="F13" s="2"/>
    </row>
    <row r="14" spans="1:6" x14ac:dyDescent="0.3">
      <c r="A14" s="2"/>
      <c r="B14" s="5"/>
      <c r="C14" s="5"/>
      <c r="D14" s="5"/>
      <c r="E14" s="2"/>
      <c r="F14" s="2"/>
    </row>
    <row r="15" spans="1:6" x14ac:dyDescent="0.3">
      <c r="A15" s="2"/>
      <c r="B15" s="5"/>
      <c r="C15" s="5"/>
      <c r="D15" s="5"/>
      <c r="E15" s="2"/>
      <c r="F15" s="2"/>
    </row>
    <row r="16" spans="1:6" x14ac:dyDescent="0.3">
      <c r="A16" s="2"/>
      <c r="B16" s="5"/>
      <c r="C16" s="5"/>
      <c r="D16" s="5"/>
      <c r="E16" s="2"/>
      <c r="F16" s="2"/>
    </row>
    <row r="17" spans="1:6" x14ac:dyDescent="0.3">
      <c r="A17" s="2"/>
      <c r="B17" s="5"/>
      <c r="C17" s="5"/>
      <c r="D17" s="5"/>
      <c r="E17" s="2"/>
      <c r="F17" s="2"/>
    </row>
    <row r="18" spans="1:6" x14ac:dyDescent="0.3">
      <c r="A18" s="2"/>
      <c r="B18" s="5"/>
      <c r="C18" s="5"/>
      <c r="D18" s="5"/>
      <c r="E18" s="2"/>
      <c r="F18" s="2"/>
    </row>
    <row r="19" spans="1:6" x14ac:dyDescent="0.3">
      <c r="A19" s="2"/>
      <c r="B19" s="5"/>
      <c r="C19" s="5"/>
      <c r="D19" s="5"/>
      <c r="E19" s="2"/>
      <c r="F19" s="2"/>
    </row>
    <row r="20" spans="1:6" x14ac:dyDescent="0.3">
      <c r="A20" s="2"/>
      <c r="B20" s="5"/>
      <c r="C20" s="5"/>
      <c r="D20" s="5"/>
      <c r="E20" s="2"/>
      <c r="F20" s="2"/>
    </row>
    <row r="21" spans="1:6" x14ac:dyDescent="0.3">
      <c r="A21" s="2"/>
      <c r="B21" s="5"/>
      <c r="C21" s="5"/>
      <c r="D21" s="5"/>
      <c r="E21" s="2"/>
      <c r="F21" s="2"/>
    </row>
    <row r="22" spans="1:6" x14ac:dyDescent="0.3">
      <c r="A22" s="2"/>
      <c r="B22" s="5"/>
      <c r="C22" s="5"/>
      <c r="D22" s="5"/>
      <c r="E22" s="2"/>
      <c r="F22" s="2"/>
    </row>
    <row r="23" spans="1:6" x14ac:dyDescent="0.3">
      <c r="A23" s="2"/>
      <c r="B23" s="5"/>
      <c r="C23" s="5"/>
      <c r="D23" s="5"/>
      <c r="E23" s="2"/>
      <c r="F23" s="2"/>
    </row>
    <row r="24" spans="1:6" x14ac:dyDescent="0.3">
      <c r="A24" s="2"/>
      <c r="B24" s="5"/>
      <c r="C24" s="5"/>
      <c r="D24" s="5"/>
      <c r="E24" s="2"/>
      <c r="F24" s="2"/>
    </row>
    <row r="25" spans="1:6" x14ac:dyDescent="0.3">
      <c r="A25" s="2"/>
      <c r="B25" s="5"/>
      <c r="C25" s="5"/>
      <c r="D25" s="5"/>
      <c r="E25" s="2"/>
      <c r="F25" s="2"/>
    </row>
    <row r="26" spans="1:6" x14ac:dyDescent="0.3">
      <c r="A26" s="2"/>
      <c r="B26" s="5"/>
      <c r="C26" s="5"/>
      <c r="D26" s="5"/>
      <c r="E26" s="2"/>
      <c r="F26" s="2"/>
    </row>
    <row r="27" spans="1:6" x14ac:dyDescent="0.3">
      <c r="A27" s="2"/>
      <c r="B27" s="5"/>
      <c r="C27" s="5"/>
      <c r="D27" s="5"/>
      <c r="E27" s="2"/>
      <c r="F27" s="2"/>
    </row>
    <row r="28" spans="1:6" x14ac:dyDescent="0.3">
      <c r="A28" s="2"/>
      <c r="B28" s="5"/>
      <c r="C28" s="5"/>
      <c r="D28" s="5"/>
      <c r="E28" s="2"/>
      <c r="F28" s="2"/>
    </row>
    <row r="29" spans="1:6" x14ac:dyDescent="0.3">
      <c r="A29" s="2"/>
      <c r="B29" s="5"/>
      <c r="C29" s="5"/>
      <c r="D29" s="5"/>
      <c r="E29" s="2"/>
      <c r="F29" s="2"/>
    </row>
    <row r="30" spans="1:6" x14ac:dyDescent="0.3">
      <c r="A30" s="2"/>
      <c r="B30" s="5"/>
      <c r="C30" s="5"/>
      <c r="D30" s="5"/>
      <c r="E30" s="2"/>
      <c r="F30" s="2"/>
    </row>
    <row r="31" spans="1:6" x14ac:dyDescent="0.3">
      <c r="A31" s="2"/>
      <c r="B31" s="5"/>
      <c r="C31" s="5"/>
      <c r="D31" s="5"/>
      <c r="E31" s="2"/>
      <c r="F31" s="2"/>
    </row>
    <row r="32" spans="1:6" x14ac:dyDescent="0.3">
      <c r="A32" s="2"/>
      <c r="B32" s="5"/>
      <c r="C32" s="5"/>
      <c r="D32" s="5"/>
      <c r="E32" s="2"/>
      <c r="F32" s="2"/>
    </row>
  </sheetData>
  <phoneticPr fontId="1" type="noConversion"/>
  <dataValidations count="2">
    <dataValidation type="list" allowBlank="1" showInputMessage="1" showErrorMessage="1" sqref="D2:D12">
      <formula1>"是,否"</formula1>
    </dataValidation>
    <dataValidation type="list" allowBlank="1" showInputMessage="1" showErrorMessage="1" sqref="B2:B11">
      <formula1>"男,女"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B15" sqref="B15"/>
    </sheetView>
  </sheetViews>
  <sheetFormatPr defaultRowHeight="13.5" x14ac:dyDescent="0.15"/>
  <cols>
    <col min="1" max="1" width="12.5" customWidth="1"/>
    <col min="2" max="2" width="23.375" customWidth="1"/>
    <col min="3" max="3" width="19.125" customWidth="1"/>
    <col min="4" max="4" width="11.75" customWidth="1"/>
    <col min="5" max="5" width="9.875" customWidth="1"/>
    <col min="6" max="6" width="8.75" customWidth="1"/>
    <col min="7" max="7" width="17.75" customWidth="1"/>
  </cols>
  <sheetData>
    <row r="1" spans="1:7" ht="21.75" customHeight="1" x14ac:dyDescent="0.25">
      <c r="A1" s="4" t="s">
        <v>19</v>
      </c>
      <c r="B1" s="4" t="s">
        <v>14</v>
      </c>
      <c r="C1" s="4" t="s">
        <v>22</v>
      </c>
      <c r="D1" s="4" t="s">
        <v>15</v>
      </c>
      <c r="E1" s="4" t="s">
        <v>16</v>
      </c>
      <c r="F1" s="4" t="s">
        <v>17</v>
      </c>
      <c r="G1" s="4" t="s">
        <v>28</v>
      </c>
    </row>
    <row r="2" spans="1:7" ht="21.75" customHeight="1" x14ac:dyDescent="0.3">
      <c r="A2" s="19" t="s">
        <v>109</v>
      </c>
      <c r="B2" s="20" t="s">
        <v>110</v>
      </c>
      <c r="C2" s="20" t="s">
        <v>111</v>
      </c>
      <c r="D2" s="21">
        <v>0.66666666666666663</v>
      </c>
      <c r="E2" s="21">
        <v>0.70833333333333337</v>
      </c>
      <c r="F2" s="7">
        <v>4.1666666666666664E-2</v>
      </c>
      <c r="G2" s="20" t="s">
        <v>112</v>
      </c>
    </row>
    <row r="3" spans="1:7" ht="16.5" x14ac:dyDescent="0.3">
      <c r="A3" s="32" t="s">
        <v>38</v>
      </c>
      <c r="B3" s="2" t="s">
        <v>18</v>
      </c>
      <c r="C3" s="2" t="s">
        <v>23</v>
      </c>
      <c r="D3" s="7">
        <v>0.33333333333333331</v>
      </c>
      <c r="E3" s="7">
        <v>0.375</v>
      </c>
      <c r="F3" s="7">
        <f>E3-D3</f>
        <v>4.1666666666666685E-2</v>
      </c>
      <c r="G3" s="7" t="s">
        <v>29</v>
      </c>
    </row>
    <row r="4" spans="1:7" ht="16.5" x14ac:dyDescent="0.3">
      <c r="A4" s="33"/>
      <c r="B4" s="2" t="s">
        <v>20</v>
      </c>
      <c r="C4" s="2" t="s">
        <v>23</v>
      </c>
      <c r="D4" s="7">
        <v>0.375</v>
      </c>
      <c r="E4" s="7">
        <v>0.47916666666666669</v>
      </c>
      <c r="F4" s="7">
        <f t="shared" ref="F4:F13" si="0">E4-D4</f>
        <v>0.10416666666666669</v>
      </c>
      <c r="G4" s="7" t="s">
        <v>29</v>
      </c>
    </row>
    <row r="5" spans="1:7" ht="16.5" x14ac:dyDescent="0.3">
      <c r="A5" s="33"/>
      <c r="B5" s="2" t="s">
        <v>76</v>
      </c>
      <c r="C5" s="2" t="s">
        <v>113</v>
      </c>
      <c r="D5" s="7">
        <v>0.5</v>
      </c>
      <c r="E5" s="7">
        <v>0.58333333333333337</v>
      </c>
      <c r="F5" s="7">
        <f t="shared" si="0"/>
        <v>8.333333333333337E-2</v>
      </c>
      <c r="G5" s="7" t="s">
        <v>29</v>
      </c>
    </row>
    <row r="6" spans="1:7" ht="16.5" x14ac:dyDescent="0.3">
      <c r="A6" s="33"/>
      <c r="B6" s="2" t="s">
        <v>24</v>
      </c>
      <c r="C6" s="2" t="s">
        <v>25</v>
      </c>
      <c r="D6" s="7">
        <v>0.58333333333333337</v>
      </c>
      <c r="E6" s="7">
        <v>0.75</v>
      </c>
      <c r="F6" s="7">
        <f t="shared" si="0"/>
        <v>0.16666666666666663</v>
      </c>
      <c r="G6" s="2" t="s">
        <v>30</v>
      </c>
    </row>
    <row r="7" spans="1:7" ht="40.5" customHeight="1" x14ac:dyDescent="0.3">
      <c r="A7" s="33"/>
      <c r="B7" s="8" t="s">
        <v>114</v>
      </c>
      <c r="C7" s="2" t="s">
        <v>115</v>
      </c>
      <c r="D7" s="7">
        <v>0.58333333333333337</v>
      </c>
      <c r="E7" s="7">
        <v>0.75</v>
      </c>
      <c r="F7" s="7">
        <f t="shared" si="0"/>
        <v>0.16666666666666663</v>
      </c>
      <c r="G7" s="2" t="s">
        <v>31</v>
      </c>
    </row>
    <row r="8" spans="1:7" ht="16.5" x14ac:dyDescent="0.3">
      <c r="A8" s="33"/>
      <c r="B8" s="2" t="s">
        <v>26</v>
      </c>
      <c r="C8" s="2" t="s">
        <v>113</v>
      </c>
      <c r="D8" s="7">
        <v>0.75</v>
      </c>
      <c r="E8" s="7">
        <v>0.83333333333333337</v>
      </c>
      <c r="F8" s="7">
        <f t="shared" si="0"/>
        <v>8.333333333333337E-2</v>
      </c>
      <c r="G8" s="2" t="s">
        <v>32</v>
      </c>
    </row>
    <row r="9" spans="1:7" ht="16.5" x14ac:dyDescent="0.3">
      <c r="A9" s="34"/>
      <c r="B9" s="2" t="s">
        <v>27</v>
      </c>
      <c r="C9" s="2" t="s">
        <v>113</v>
      </c>
      <c r="D9" s="7">
        <v>0.83333333333333337</v>
      </c>
      <c r="E9" s="9">
        <v>1</v>
      </c>
      <c r="F9" s="7">
        <f t="shared" si="0"/>
        <v>0.16666666666666663</v>
      </c>
      <c r="G9" s="2" t="s">
        <v>33</v>
      </c>
    </row>
    <row r="10" spans="1:7" ht="16.5" x14ac:dyDescent="0.3">
      <c r="A10" s="32" t="s">
        <v>39</v>
      </c>
      <c r="B10" s="2" t="s">
        <v>35</v>
      </c>
      <c r="C10" s="2" t="s">
        <v>113</v>
      </c>
      <c r="D10" s="7">
        <v>0.33333333333333331</v>
      </c>
      <c r="E10" s="7">
        <v>0.41666666666666669</v>
      </c>
      <c r="F10" s="7">
        <f t="shared" si="0"/>
        <v>8.333333333333337E-2</v>
      </c>
      <c r="G10" s="2" t="s">
        <v>32</v>
      </c>
    </row>
    <row r="11" spans="1:7" ht="16.5" x14ac:dyDescent="0.3">
      <c r="A11" s="33"/>
      <c r="B11" s="2" t="s">
        <v>34</v>
      </c>
      <c r="C11" s="2" t="s">
        <v>113</v>
      </c>
      <c r="D11" s="7">
        <v>0.5</v>
      </c>
      <c r="E11" s="7">
        <v>0.58333333333333337</v>
      </c>
      <c r="F11" s="7">
        <f t="shared" si="0"/>
        <v>8.333333333333337E-2</v>
      </c>
      <c r="G11" s="2" t="s">
        <v>32</v>
      </c>
    </row>
    <row r="12" spans="1:7" ht="16.5" x14ac:dyDescent="0.3">
      <c r="A12" s="33"/>
      <c r="B12" s="2" t="s">
        <v>37</v>
      </c>
      <c r="C12" s="2" t="s">
        <v>113</v>
      </c>
      <c r="D12" s="7">
        <v>0.58333333333333337</v>
      </c>
      <c r="E12" s="7">
        <v>0.60416666666666663</v>
      </c>
      <c r="F12" s="7">
        <f t="shared" si="0"/>
        <v>2.0833333333333259E-2</v>
      </c>
      <c r="G12" s="2" t="s">
        <v>32</v>
      </c>
    </row>
    <row r="13" spans="1:7" ht="16.5" x14ac:dyDescent="0.3">
      <c r="A13" s="34"/>
      <c r="B13" s="2" t="s">
        <v>36</v>
      </c>
      <c r="C13" s="2" t="s">
        <v>113</v>
      </c>
      <c r="D13" s="7">
        <v>0.60416666666666663</v>
      </c>
      <c r="E13" s="7">
        <v>0.6875</v>
      </c>
      <c r="F13" s="7">
        <f t="shared" si="0"/>
        <v>8.333333333333337E-2</v>
      </c>
      <c r="G13" s="2" t="s">
        <v>32</v>
      </c>
    </row>
    <row r="14" spans="1:7" ht="16.5" x14ac:dyDescent="0.3">
      <c r="A14" s="2"/>
      <c r="B14" s="2"/>
      <c r="C14" s="2"/>
      <c r="D14" s="2"/>
      <c r="E14" s="2"/>
      <c r="F14" s="2"/>
      <c r="G14" s="2"/>
    </row>
    <row r="15" spans="1:7" ht="16.5" x14ac:dyDescent="0.3">
      <c r="A15" s="2"/>
      <c r="B15" s="2"/>
      <c r="C15" s="2"/>
      <c r="D15" s="2"/>
      <c r="E15" s="2"/>
      <c r="F15" s="2"/>
      <c r="G15" s="2"/>
    </row>
    <row r="16" spans="1:7" ht="16.5" x14ac:dyDescent="0.3">
      <c r="A16" s="2"/>
      <c r="B16" s="2"/>
      <c r="C16" s="2"/>
      <c r="D16" s="2"/>
      <c r="E16" s="2"/>
      <c r="F16" s="2"/>
      <c r="G16" s="2"/>
    </row>
    <row r="17" spans="1:7" ht="16.5" x14ac:dyDescent="0.3">
      <c r="A17" s="2"/>
      <c r="B17" s="2"/>
      <c r="C17" s="2"/>
      <c r="D17" s="2"/>
      <c r="E17" s="2"/>
      <c r="F17" s="2"/>
      <c r="G17" s="2"/>
    </row>
    <row r="18" spans="1:7" ht="16.5" x14ac:dyDescent="0.3">
      <c r="A18" s="2"/>
      <c r="B18" s="2"/>
      <c r="C18" s="2"/>
      <c r="D18" s="2"/>
      <c r="E18" s="2"/>
      <c r="F18" s="2"/>
      <c r="G18" s="2"/>
    </row>
    <row r="19" spans="1:7" ht="16.5" x14ac:dyDescent="0.3">
      <c r="A19" s="2"/>
      <c r="B19" s="2"/>
      <c r="C19" s="2"/>
      <c r="D19" s="2"/>
      <c r="E19" s="2"/>
      <c r="F19" s="2"/>
      <c r="G19" s="2"/>
    </row>
    <row r="20" spans="1:7" ht="16.5" x14ac:dyDescent="0.3">
      <c r="A20" s="2"/>
      <c r="B20" s="2"/>
      <c r="C20" s="2"/>
      <c r="D20" s="2"/>
      <c r="E20" s="2"/>
      <c r="F20" s="2"/>
      <c r="G20" s="2"/>
    </row>
    <row r="21" spans="1:7" ht="16.5" x14ac:dyDescent="0.3">
      <c r="A21" s="2"/>
      <c r="B21" s="2"/>
      <c r="C21" s="2"/>
      <c r="D21" s="2"/>
      <c r="E21" s="2"/>
      <c r="F21" s="2"/>
      <c r="G21" s="2"/>
    </row>
    <row r="22" spans="1:7" ht="16.5" x14ac:dyDescent="0.3">
      <c r="A22" s="2"/>
      <c r="B22" s="2"/>
      <c r="C22" s="2"/>
      <c r="D22" s="2"/>
      <c r="E22" s="2"/>
      <c r="F22" s="2"/>
      <c r="G22" s="2"/>
    </row>
    <row r="23" spans="1:7" ht="16.5" x14ac:dyDescent="0.3">
      <c r="A23" s="2"/>
      <c r="B23" s="2"/>
      <c r="C23" s="2"/>
      <c r="D23" s="2"/>
      <c r="E23" s="2"/>
      <c r="F23" s="2"/>
      <c r="G23" s="2"/>
    </row>
    <row r="24" spans="1:7" ht="16.5" x14ac:dyDescent="0.3">
      <c r="A24" s="2"/>
      <c r="B24" s="2"/>
      <c r="C24" s="2"/>
      <c r="D24" s="2"/>
      <c r="E24" s="2"/>
      <c r="F24" s="2"/>
      <c r="G24" s="2"/>
    </row>
    <row r="25" spans="1:7" ht="16.5" x14ac:dyDescent="0.3">
      <c r="A25" s="2"/>
      <c r="B25" s="2"/>
      <c r="C25" s="2"/>
      <c r="D25" s="2"/>
      <c r="E25" s="2"/>
      <c r="F25" s="2"/>
      <c r="G25" s="2"/>
    </row>
    <row r="26" spans="1:7" ht="16.5" x14ac:dyDescent="0.3">
      <c r="A26" s="2"/>
      <c r="B26" s="2"/>
      <c r="C26" s="2"/>
      <c r="D26" s="2"/>
      <c r="E26" s="2"/>
      <c r="F26" s="2"/>
      <c r="G26" s="2"/>
    </row>
  </sheetData>
  <mergeCells count="2">
    <mergeCell ref="A3:A9"/>
    <mergeCell ref="A10:A1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8" sqref="E8"/>
    </sheetView>
  </sheetViews>
  <sheetFormatPr defaultRowHeight="13.5" x14ac:dyDescent="0.15"/>
  <cols>
    <col min="1" max="1" width="5.875" style="18" customWidth="1"/>
    <col min="2" max="2" width="14.125" customWidth="1"/>
    <col min="3" max="3" width="11.125" customWidth="1"/>
    <col min="4" max="4" width="8.625" customWidth="1"/>
    <col min="5" max="5" width="11.375" customWidth="1"/>
  </cols>
  <sheetData>
    <row r="1" spans="1:5" ht="15" x14ac:dyDescent="0.25">
      <c r="A1" s="4" t="s">
        <v>88</v>
      </c>
      <c r="B1" s="3" t="s">
        <v>89</v>
      </c>
      <c r="C1" s="3" t="s">
        <v>92</v>
      </c>
      <c r="D1" s="3" t="s">
        <v>90</v>
      </c>
      <c r="E1" s="3" t="s">
        <v>91</v>
      </c>
    </row>
    <row r="2" spans="1:5" ht="16.5" x14ac:dyDescent="0.3">
      <c r="A2" s="32">
        <v>1</v>
      </c>
      <c r="B2" s="32" t="s">
        <v>93</v>
      </c>
      <c r="C2" s="32" t="s">
        <v>94</v>
      </c>
      <c r="D2" s="32" t="s">
        <v>86</v>
      </c>
      <c r="E2" s="2" t="s">
        <v>95</v>
      </c>
    </row>
    <row r="3" spans="1:5" ht="16.5" x14ac:dyDescent="0.3">
      <c r="A3" s="33"/>
      <c r="B3" s="33"/>
      <c r="C3" s="33"/>
      <c r="D3" s="33"/>
      <c r="E3" s="2" t="s">
        <v>104</v>
      </c>
    </row>
    <row r="4" spans="1:5" ht="16.5" x14ac:dyDescent="0.3">
      <c r="A4" s="33"/>
      <c r="B4" s="33"/>
      <c r="C4" s="33"/>
      <c r="D4" s="33"/>
      <c r="E4" s="2" t="s">
        <v>97</v>
      </c>
    </row>
    <row r="5" spans="1:5" ht="16.5" x14ac:dyDescent="0.3">
      <c r="A5" s="34"/>
      <c r="B5" s="34"/>
      <c r="C5" s="34"/>
      <c r="D5" s="34"/>
      <c r="E5" s="2" t="s">
        <v>99</v>
      </c>
    </row>
    <row r="6" spans="1:5" ht="16.5" x14ac:dyDescent="0.3">
      <c r="A6" s="32">
        <v>2</v>
      </c>
      <c r="B6" s="32" t="s">
        <v>100</v>
      </c>
      <c r="C6" s="32"/>
      <c r="D6" s="32" t="s">
        <v>62</v>
      </c>
      <c r="E6" s="2" t="s">
        <v>98</v>
      </c>
    </row>
    <row r="7" spans="1:5" ht="16.5" x14ac:dyDescent="0.3">
      <c r="A7" s="33"/>
      <c r="B7" s="33"/>
      <c r="C7" s="33"/>
      <c r="D7" s="33"/>
      <c r="E7" s="2" t="s">
        <v>101</v>
      </c>
    </row>
    <row r="8" spans="1:5" ht="16.5" x14ac:dyDescent="0.3">
      <c r="A8" s="33"/>
      <c r="B8" s="33"/>
      <c r="C8" s="33"/>
      <c r="D8" s="33"/>
      <c r="E8" s="2" t="s">
        <v>102</v>
      </c>
    </row>
    <row r="9" spans="1:5" ht="16.5" x14ac:dyDescent="0.3">
      <c r="A9" s="33"/>
      <c r="B9" s="33"/>
      <c r="C9" s="33"/>
      <c r="D9" s="33"/>
      <c r="E9" s="2" t="s">
        <v>79</v>
      </c>
    </row>
    <row r="10" spans="1:5" ht="16.5" x14ac:dyDescent="0.3">
      <c r="A10" s="34"/>
      <c r="B10" s="34"/>
      <c r="C10" s="34"/>
      <c r="D10" s="34"/>
      <c r="E10" s="12" t="s">
        <v>96</v>
      </c>
    </row>
  </sheetData>
  <mergeCells count="8">
    <mergeCell ref="C6:C10"/>
    <mergeCell ref="D6:D10"/>
    <mergeCell ref="A2:A5"/>
    <mergeCell ref="B2:B5"/>
    <mergeCell ref="C2:C5"/>
    <mergeCell ref="D2:D5"/>
    <mergeCell ref="A6:A10"/>
    <mergeCell ref="B6:B10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E10" sqref="E10"/>
    </sheetView>
  </sheetViews>
  <sheetFormatPr defaultRowHeight="16.5" x14ac:dyDescent="0.3"/>
  <cols>
    <col min="1" max="1" width="9" style="1"/>
    <col min="2" max="2" width="14" style="1" customWidth="1"/>
    <col min="3" max="3" width="9.125" style="1" customWidth="1"/>
    <col min="4" max="4" width="7.5" style="1" customWidth="1"/>
    <col min="5" max="5" width="14.75" style="1" customWidth="1"/>
    <col min="6" max="6" width="11.625" style="1" customWidth="1"/>
    <col min="7" max="16384" width="9" style="1"/>
  </cols>
  <sheetData>
    <row r="1" spans="1:6" x14ac:dyDescent="0.3">
      <c r="A1" s="2" t="s">
        <v>52</v>
      </c>
      <c r="B1" s="3" t="s">
        <v>40</v>
      </c>
      <c r="C1" s="3" t="s">
        <v>41</v>
      </c>
      <c r="D1" s="3" t="s">
        <v>51</v>
      </c>
      <c r="E1" s="3" t="s">
        <v>47</v>
      </c>
      <c r="F1" s="10" t="s">
        <v>50</v>
      </c>
    </row>
    <row r="2" spans="1:6" x14ac:dyDescent="0.3">
      <c r="A2" s="12" t="s">
        <v>58</v>
      </c>
      <c r="B2" s="12" t="s">
        <v>54</v>
      </c>
      <c r="C2" s="2"/>
      <c r="D2" s="2"/>
      <c r="E2" s="2"/>
      <c r="F2" s="2"/>
    </row>
    <row r="3" spans="1:6" x14ac:dyDescent="0.3">
      <c r="A3" s="12"/>
      <c r="B3" s="12" t="s">
        <v>53</v>
      </c>
      <c r="C3" s="2"/>
      <c r="D3" s="2"/>
      <c r="E3" s="2"/>
      <c r="F3" s="2"/>
    </row>
    <row r="4" spans="1:6" x14ac:dyDescent="0.3">
      <c r="A4" s="12"/>
      <c r="B4" s="12" t="s">
        <v>55</v>
      </c>
      <c r="C4" s="2"/>
      <c r="D4" s="2"/>
      <c r="E4" s="2"/>
      <c r="F4" s="2"/>
    </row>
    <row r="5" spans="1:6" x14ac:dyDescent="0.3">
      <c r="A5" s="2"/>
      <c r="B5" s="12" t="s">
        <v>105</v>
      </c>
      <c r="C5" s="2"/>
      <c r="D5" s="2"/>
      <c r="E5" s="2"/>
      <c r="F5" s="2"/>
    </row>
    <row r="6" spans="1:6" x14ac:dyDescent="0.3">
      <c r="B6" s="11"/>
    </row>
    <row r="7" spans="1:6" x14ac:dyDescent="0.3">
      <c r="B7" s="11"/>
    </row>
    <row r="8" spans="1:6" x14ac:dyDescent="0.3">
      <c r="B8" s="11"/>
    </row>
    <row r="9" spans="1:6" x14ac:dyDescent="0.3">
      <c r="B9" s="11"/>
    </row>
    <row r="10" spans="1:6" x14ac:dyDescent="0.3">
      <c r="B10" s="11"/>
    </row>
    <row r="11" spans="1:6" x14ac:dyDescent="0.3">
      <c r="B11" s="11"/>
    </row>
    <row r="12" spans="1:6" x14ac:dyDescent="0.3">
      <c r="B12" s="11"/>
    </row>
    <row r="13" spans="1:6" x14ac:dyDescent="0.3">
      <c r="B13" s="11"/>
    </row>
    <row r="14" spans="1:6" x14ac:dyDescent="0.3">
      <c r="B14" s="11"/>
    </row>
    <row r="15" spans="1:6" x14ac:dyDescent="0.3">
      <c r="B15" s="11"/>
    </row>
    <row r="16" spans="1:6" x14ac:dyDescent="0.3">
      <c r="B16" s="11"/>
    </row>
    <row r="17" spans="2:2" x14ac:dyDescent="0.3">
      <c r="B17" s="1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E14" sqref="E14"/>
    </sheetView>
  </sheetViews>
  <sheetFormatPr defaultRowHeight="13.5" x14ac:dyDescent="0.15"/>
  <cols>
    <col min="1" max="1" width="17.875" customWidth="1"/>
    <col min="2" max="2" width="15.5" style="24" customWidth="1"/>
    <col min="3" max="3" width="16.875" style="24" customWidth="1"/>
    <col min="4" max="4" width="9.25" style="24" customWidth="1"/>
    <col min="5" max="5" width="43.375" customWidth="1"/>
  </cols>
  <sheetData>
    <row r="1" spans="1:5" ht="15.75" customHeight="1" x14ac:dyDescent="0.25">
      <c r="A1" s="3" t="s">
        <v>42</v>
      </c>
      <c r="B1" s="22" t="s">
        <v>43</v>
      </c>
      <c r="C1" s="22" t="s">
        <v>44</v>
      </c>
      <c r="D1" s="29" t="s">
        <v>45</v>
      </c>
      <c r="E1" s="10" t="s">
        <v>159</v>
      </c>
    </row>
    <row r="2" spans="1:5" ht="16.5" x14ac:dyDescent="0.3">
      <c r="A2" s="2" t="s">
        <v>46</v>
      </c>
      <c r="B2" s="23">
        <v>700</v>
      </c>
      <c r="C2" s="23">
        <v>472</v>
      </c>
      <c r="D2" s="23">
        <f>B2-C2</f>
        <v>228</v>
      </c>
      <c r="E2" s="2" t="s">
        <v>66</v>
      </c>
    </row>
    <row r="3" spans="1:5" ht="16.5" x14ac:dyDescent="0.3">
      <c r="A3" s="2" t="s">
        <v>156</v>
      </c>
      <c r="B3" s="23">
        <v>300</v>
      </c>
      <c r="C3" s="23">
        <v>210</v>
      </c>
      <c r="D3" s="23">
        <f t="shared" ref="D3:D15" si="0">B3-C3</f>
        <v>90</v>
      </c>
      <c r="E3" s="2" t="s">
        <v>157</v>
      </c>
    </row>
    <row r="4" spans="1:5" ht="16.5" x14ac:dyDescent="0.3">
      <c r="A4" s="2" t="s">
        <v>24</v>
      </c>
      <c r="B4" s="23">
        <v>300</v>
      </c>
      <c r="C4" s="23">
        <v>210</v>
      </c>
      <c r="D4" s="23">
        <f t="shared" si="0"/>
        <v>90</v>
      </c>
      <c r="E4" s="2" t="s">
        <v>72</v>
      </c>
    </row>
    <row r="5" spans="1:5" ht="16.5" x14ac:dyDescent="0.3">
      <c r="A5" s="2" t="s">
        <v>67</v>
      </c>
      <c r="B5" s="23">
        <v>100</v>
      </c>
      <c r="C5" s="23">
        <v>80</v>
      </c>
      <c r="D5" s="23">
        <f t="shared" si="0"/>
        <v>20</v>
      </c>
      <c r="E5" s="2"/>
    </row>
    <row r="6" spans="1:5" ht="16.5" x14ac:dyDescent="0.3">
      <c r="A6" s="2" t="s">
        <v>68</v>
      </c>
      <c r="B6" s="23">
        <v>400</v>
      </c>
      <c r="C6" s="23">
        <v>150</v>
      </c>
      <c r="D6" s="23">
        <f t="shared" si="0"/>
        <v>250</v>
      </c>
      <c r="E6" s="2" t="s">
        <v>69</v>
      </c>
    </row>
    <row r="7" spans="1:5" ht="16.5" x14ac:dyDescent="0.3">
      <c r="A7" s="2" t="s">
        <v>26</v>
      </c>
      <c r="B7" s="23">
        <v>500</v>
      </c>
      <c r="C7" s="23">
        <v>571.96</v>
      </c>
      <c r="D7" s="30">
        <f t="shared" si="0"/>
        <v>-71.960000000000036</v>
      </c>
      <c r="E7" s="31" t="s">
        <v>158</v>
      </c>
    </row>
    <row r="8" spans="1:5" ht="16.5" x14ac:dyDescent="0.3">
      <c r="A8" s="2" t="s">
        <v>154</v>
      </c>
      <c r="B8" s="23">
        <v>100</v>
      </c>
      <c r="C8" s="23">
        <v>100</v>
      </c>
      <c r="D8" s="23">
        <f t="shared" si="0"/>
        <v>0</v>
      </c>
      <c r="E8" s="2"/>
    </row>
    <row r="9" spans="1:5" ht="16.5" x14ac:dyDescent="0.3">
      <c r="A9" s="2" t="s">
        <v>155</v>
      </c>
      <c r="B9" s="23">
        <v>200</v>
      </c>
      <c r="C9" s="23">
        <v>150</v>
      </c>
      <c r="D9" s="23">
        <f t="shared" si="0"/>
        <v>50</v>
      </c>
      <c r="E9" s="2" t="s">
        <v>77</v>
      </c>
    </row>
    <row r="10" spans="1:5" ht="16.5" x14ac:dyDescent="0.3">
      <c r="A10" s="2" t="s">
        <v>48</v>
      </c>
      <c r="B10" s="23">
        <v>33</v>
      </c>
      <c r="C10" s="23">
        <v>30</v>
      </c>
      <c r="D10" s="23">
        <f t="shared" si="0"/>
        <v>3</v>
      </c>
      <c r="E10" s="2" t="s">
        <v>71</v>
      </c>
    </row>
    <row r="11" spans="1:5" ht="16.5" x14ac:dyDescent="0.3">
      <c r="A11" s="2" t="s">
        <v>21</v>
      </c>
      <c r="B11" s="23">
        <v>1000</v>
      </c>
      <c r="C11" s="23">
        <v>1091</v>
      </c>
      <c r="D11" s="30">
        <f t="shared" si="0"/>
        <v>-91</v>
      </c>
      <c r="E11" s="31" t="s">
        <v>160</v>
      </c>
    </row>
    <row r="12" spans="1:5" ht="16.5" x14ac:dyDescent="0.3">
      <c r="A12" s="2" t="s">
        <v>49</v>
      </c>
      <c r="B12" s="23">
        <v>275</v>
      </c>
      <c r="C12" s="23">
        <v>0</v>
      </c>
      <c r="D12" s="23">
        <f t="shared" si="0"/>
        <v>275</v>
      </c>
      <c r="E12" s="2" t="s">
        <v>70</v>
      </c>
    </row>
    <row r="13" spans="1:5" ht="16.5" x14ac:dyDescent="0.3">
      <c r="A13" s="2" t="s">
        <v>73</v>
      </c>
      <c r="B13" s="23">
        <v>200</v>
      </c>
      <c r="C13" s="23">
        <v>199</v>
      </c>
      <c r="D13" s="23">
        <f t="shared" si="0"/>
        <v>1</v>
      </c>
      <c r="E13" s="2" t="s">
        <v>74</v>
      </c>
    </row>
    <row r="14" spans="1:5" ht="16.5" x14ac:dyDescent="0.3">
      <c r="A14" s="2" t="s">
        <v>75</v>
      </c>
      <c r="B14" s="23">
        <v>200</v>
      </c>
      <c r="C14" s="23">
        <v>313</v>
      </c>
      <c r="D14" s="30">
        <f t="shared" si="0"/>
        <v>-113</v>
      </c>
      <c r="E14" s="31" t="s">
        <v>161</v>
      </c>
    </row>
    <row r="15" spans="1:5" ht="15" x14ac:dyDescent="0.25">
      <c r="A15" s="3" t="s">
        <v>50</v>
      </c>
      <c r="B15" s="22">
        <f>SUM(B2:B14)</f>
        <v>4308</v>
      </c>
      <c r="C15" s="22">
        <f>SUM(C2:C14)</f>
        <v>3576.96</v>
      </c>
      <c r="D15" s="22">
        <f t="shared" si="0"/>
        <v>731.04</v>
      </c>
      <c r="E15" s="14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C15" sqref="C15"/>
    </sheetView>
  </sheetViews>
  <sheetFormatPr defaultRowHeight="13.5" x14ac:dyDescent="0.15"/>
  <cols>
    <col min="1" max="1" width="17.125" customWidth="1"/>
    <col min="2" max="2" width="14.875" style="24" customWidth="1"/>
    <col min="3" max="3" width="38.125" customWidth="1"/>
    <col min="4" max="4" width="10.5" customWidth="1"/>
    <col min="5" max="5" width="8" customWidth="1"/>
    <col min="6" max="6" width="11.75" customWidth="1"/>
    <col min="7" max="7" width="11" customWidth="1"/>
    <col min="8" max="8" width="26.875" customWidth="1"/>
  </cols>
  <sheetData>
    <row r="1" spans="1:8" ht="15" x14ac:dyDescent="0.25">
      <c r="A1" s="35" t="s">
        <v>150</v>
      </c>
      <c r="B1" s="36"/>
      <c r="C1" s="37"/>
      <c r="D1" s="27"/>
      <c r="E1" s="38" t="s">
        <v>151</v>
      </c>
      <c r="F1" s="39"/>
      <c r="G1" s="39"/>
      <c r="H1" s="40"/>
    </row>
    <row r="2" spans="1:8" ht="16.5" x14ac:dyDescent="0.3">
      <c r="A2" s="3" t="s">
        <v>42</v>
      </c>
      <c r="B2" s="22" t="s">
        <v>106</v>
      </c>
      <c r="C2" s="3" t="s">
        <v>107</v>
      </c>
      <c r="D2" s="28"/>
      <c r="E2" s="2"/>
      <c r="F2" s="4" t="s">
        <v>141</v>
      </c>
      <c r="G2" s="4" t="s">
        <v>142</v>
      </c>
      <c r="H2" s="4" t="s">
        <v>143</v>
      </c>
    </row>
    <row r="3" spans="1:8" ht="16.5" x14ac:dyDescent="0.3">
      <c r="A3" s="2" t="s">
        <v>108</v>
      </c>
      <c r="B3" s="23">
        <v>278</v>
      </c>
      <c r="C3" s="2" t="s">
        <v>117</v>
      </c>
      <c r="D3" s="28"/>
      <c r="E3" s="2"/>
      <c r="F3" s="23">
        <v>2788</v>
      </c>
      <c r="G3" s="2" t="s">
        <v>145</v>
      </c>
      <c r="H3" s="2" t="s">
        <v>153</v>
      </c>
    </row>
    <row r="4" spans="1:8" ht="16.5" x14ac:dyDescent="0.3">
      <c r="A4" s="2" t="s">
        <v>116</v>
      </c>
      <c r="B4" s="23">
        <v>227.96</v>
      </c>
      <c r="C4" s="25" t="s">
        <v>122</v>
      </c>
      <c r="D4" s="28"/>
      <c r="E4" s="2"/>
      <c r="F4" s="23">
        <v>571.96</v>
      </c>
      <c r="G4" s="2" t="s">
        <v>146</v>
      </c>
      <c r="H4" s="2"/>
    </row>
    <row r="5" spans="1:8" ht="16.5" x14ac:dyDescent="0.3">
      <c r="A5" s="2" t="s">
        <v>120</v>
      </c>
      <c r="B5" s="23">
        <v>28</v>
      </c>
      <c r="C5" s="2" t="s">
        <v>121</v>
      </c>
      <c r="D5" s="28"/>
      <c r="E5" s="2"/>
      <c r="F5" s="23">
        <v>196</v>
      </c>
      <c r="G5" s="2" t="s">
        <v>162</v>
      </c>
      <c r="H5" s="2"/>
    </row>
    <row r="6" spans="1:8" ht="16.5" x14ac:dyDescent="0.3">
      <c r="A6" s="2" t="s">
        <v>118</v>
      </c>
      <c r="B6" s="23">
        <v>10</v>
      </c>
      <c r="C6" s="2" t="s">
        <v>119</v>
      </c>
      <c r="D6" s="28"/>
      <c r="E6" s="2"/>
      <c r="F6" s="23">
        <v>21</v>
      </c>
      <c r="G6" s="2" t="s">
        <v>149</v>
      </c>
      <c r="H6" s="2"/>
    </row>
    <row r="7" spans="1:8" ht="16.5" x14ac:dyDescent="0.3">
      <c r="A7" s="2" t="s">
        <v>123</v>
      </c>
      <c r="B7" s="23">
        <v>344</v>
      </c>
      <c r="C7" s="25" t="s">
        <v>122</v>
      </c>
      <c r="D7" s="28"/>
      <c r="E7" s="2"/>
      <c r="F7" s="2"/>
      <c r="G7" s="2"/>
      <c r="H7" s="2"/>
    </row>
    <row r="8" spans="1:8" ht="16.5" x14ac:dyDescent="0.3">
      <c r="A8" s="2" t="s">
        <v>120</v>
      </c>
      <c r="B8" s="23">
        <v>1</v>
      </c>
      <c r="C8" s="2" t="s">
        <v>124</v>
      </c>
      <c r="D8" s="28"/>
      <c r="E8" s="2"/>
      <c r="F8" s="2"/>
      <c r="G8" s="2"/>
      <c r="H8" s="2"/>
    </row>
    <row r="9" spans="1:8" ht="16.5" x14ac:dyDescent="0.3">
      <c r="A9" s="2" t="s">
        <v>126</v>
      </c>
      <c r="B9" s="23">
        <v>313</v>
      </c>
      <c r="C9" s="2" t="s">
        <v>127</v>
      </c>
      <c r="D9" s="28"/>
      <c r="E9" s="2"/>
      <c r="F9" s="2"/>
      <c r="G9" s="2"/>
      <c r="H9" s="2"/>
    </row>
    <row r="10" spans="1:8" ht="16.5" x14ac:dyDescent="0.3">
      <c r="A10" s="2" t="s">
        <v>133</v>
      </c>
      <c r="B10" s="23">
        <v>210</v>
      </c>
      <c r="C10" s="2" t="s">
        <v>152</v>
      </c>
      <c r="D10" s="28"/>
      <c r="E10" s="2"/>
      <c r="F10" s="2"/>
      <c r="G10" s="2"/>
      <c r="H10" s="2"/>
    </row>
    <row r="11" spans="1:8" ht="16.5" x14ac:dyDescent="0.3">
      <c r="A11" s="2" t="s">
        <v>135</v>
      </c>
      <c r="B11" s="23">
        <v>93</v>
      </c>
      <c r="C11" s="25" t="s">
        <v>136</v>
      </c>
      <c r="D11" s="28"/>
      <c r="E11" s="2"/>
      <c r="F11" s="2"/>
      <c r="G11" s="2"/>
      <c r="H11" s="2"/>
    </row>
    <row r="12" spans="1:8" ht="16.5" x14ac:dyDescent="0.3">
      <c r="A12" s="2" t="s">
        <v>125</v>
      </c>
      <c r="B12" s="23">
        <v>1600</v>
      </c>
      <c r="C12" s="2"/>
      <c r="D12" s="28"/>
      <c r="E12" s="2"/>
      <c r="F12" s="2"/>
      <c r="G12" s="2"/>
      <c r="H12" s="2"/>
    </row>
    <row r="13" spans="1:8" ht="16.5" x14ac:dyDescent="0.3">
      <c r="A13" s="2" t="s">
        <v>118</v>
      </c>
      <c r="B13" s="23">
        <v>44</v>
      </c>
      <c r="C13" s="2" t="s">
        <v>128</v>
      </c>
      <c r="D13" s="28"/>
      <c r="E13" s="2"/>
      <c r="F13" s="2"/>
      <c r="G13" s="2"/>
      <c r="H13" s="2"/>
    </row>
    <row r="14" spans="1:8" ht="16.5" x14ac:dyDescent="0.3">
      <c r="A14" s="2" t="s">
        <v>134</v>
      </c>
      <c r="B14" s="23">
        <v>10</v>
      </c>
      <c r="C14" s="25" t="s">
        <v>148</v>
      </c>
      <c r="D14" s="28"/>
      <c r="E14" s="2"/>
      <c r="F14" s="2"/>
      <c r="G14" s="2"/>
      <c r="H14" s="2"/>
    </row>
    <row r="15" spans="1:8" ht="16.5" x14ac:dyDescent="0.3">
      <c r="A15" s="2" t="s">
        <v>120</v>
      </c>
      <c r="B15" s="23">
        <v>24</v>
      </c>
      <c r="C15" s="2" t="s">
        <v>129</v>
      </c>
      <c r="D15" s="28"/>
      <c r="E15" s="2"/>
      <c r="F15" s="2"/>
      <c r="G15" s="2"/>
      <c r="H15" s="2"/>
    </row>
    <row r="16" spans="1:8" ht="16.5" x14ac:dyDescent="0.3">
      <c r="A16" s="2" t="s">
        <v>140</v>
      </c>
      <c r="B16" s="23">
        <v>11</v>
      </c>
      <c r="C16" s="25" t="s">
        <v>147</v>
      </c>
      <c r="D16" s="28"/>
      <c r="E16" s="2"/>
      <c r="F16" s="2"/>
      <c r="G16" s="2"/>
      <c r="H16" s="2"/>
    </row>
    <row r="17" spans="1:8" ht="16.5" x14ac:dyDescent="0.3">
      <c r="A17" s="2" t="s">
        <v>131</v>
      </c>
      <c r="B17" s="23">
        <v>120</v>
      </c>
      <c r="C17" s="2" t="s">
        <v>138</v>
      </c>
      <c r="D17" s="28"/>
      <c r="E17" s="2"/>
      <c r="F17" s="2"/>
      <c r="G17" s="2"/>
      <c r="H17" s="2"/>
    </row>
    <row r="18" spans="1:8" ht="16.5" x14ac:dyDescent="0.3">
      <c r="A18" s="2" t="s">
        <v>131</v>
      </c>
      <c r="B18" s="23">
        <v>160</v>
      </c>
      <c r="C18" s="2" t="s">
        <v>132</v>
      </c>
      <c r="D18" s="28"/>
      <c r="E18" s="2"/>
      <c r="F18" s="2"/>
      <c r="G18" s="2"/>
      <c r="H18" s="2"/>
    </row>
    <row r="19" spans="1:8" ht="16.5" x14ac:dyDescent="0.3">
      <c r="A19" s="2" t="s">
        <v>137</v>
      </c>
      <c r="B19" s="23">
        <v>103</v>
      </c>
      <c r="C19" s="25" t="s">
        <v>139</v>
      </c>
      <c r="E19" s="26"/>
      <c r="F19" s="26"/>
      <c r="G19" s="26"/>
      <c r="H19" s="26"/>
    </row>
    <row r="20" spans="1:8" ht="15" x14ac:dyDescent="0.25">
      <c r="A20" s="3" t="s">
        <v>130</v>
      </c>
      <c r="B20" s="22">
        <f>SUM(B3:B19)</f>
        <v>3576.96</v>
      </c>
      <c r="C20" s="3"/>
      <c r="D20" s="27"/>
      <c r="E20" s="3" t="s">
        <v>144</v>
      </c>
      <c r="F20" s="22">
        <f>SUM(F3:F6)</f>
        <v>3576.96</v>
      </c>
      <c r="G20" s="3"/>
      <c r="H20" s="3"/>
    </row>
    <row r="23" spans="1:8" ht="15" x14ac:dyDescent="0.25">
      <c r="A23" s="42" t="s">
        <v>166</v>
      </c>
      <c r="B23" s="43"/>
    </row>
    <row r="24" spans="1:8" ht="16.5" x14ac:dyDescent="0.3">
      <c r="A24" s="1" t="s">
        <v>163</v>
      </c>
      <c r="B24" s="44">
        <v>-225</v>
      </c>
    </row>
    <row r="25" spans="1:8" ht="16.5" x14ac:dyDescent="0.3">
      <c r="A25" s="1" t="s">
        <v>164</v>
      </c>
      <c r="B25" s="44">
        <v>-225</v>
      </c>
    </row>
    <row r="26" spans="1:8" ht="16.5" x14ac:dyDescent="0.3">
      <c r="A26" s="1" t="s">
        <v>165</v>
      </c>
      <c r="B26" s="44">
        <v>-225</v>
      </c>
    </row>
    <row r="27" spans="1:8" ht="16.5" x14ac:dyDescent="0.3">
      <c r="A27" s="1"/>
      <c r="B27" s="44"/>
    </row>
    <row r="28" spans="1:8" ht="15" x14ac:dyDescent="0.25">
      <c r="A28" s="42" t="s">
        <v>167</v>
      </c>
      <c r="B28" s="43">
        <f>SUM(B20:B26)</f>
        <v>2901.96</v>
      </c>
    </row>
  </sheetData>
  <mergeCells count="2">
    <mergeCell ref="A1:C1"/>
    <mergeCell ref="E1:H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L16" sqref="L16"/>
    </sheetView>
  </sheetViews>
  <sheetFormatPr defaultRowHeight="13.5" x14ac:dyDescent="0.15"/>
  <cols>
    <col min="1" max="1" width="9" style="17"/>
    <col min="2" max="2" width="15.875" customWidth="1"/>
    <col min="3" max="3" width="7.125" customWidth="1"/>
  </cols>
  <sheetData>
    <row r="1" spans="1:3" ht="16.5" x14ac:dyDescent="0.3">
      <c r="A1" s="16" t="s">
        <v>81</v>
      </c>
      <c r="B1" s="5" t="s">
        <v>0</v>
      </c>
      <c r="C1" s="5" t="s">
        <v>7</v>
      </c>
    </row>
    <row r="2" spans="1:3" ht="16.5" x14ac:dyDescent="0.3">
      <c r="A2" s="32">
        <v>1</v>
      </c>
      <c r="B2" s="5" t="s">
        <v>2</v>
      </c>
      <c r="C2" s="5" t="s">
        <v>63</v>
      </c>
    </row>
    <row r="3" spans="1:3" ht="16.5" x14ac:dyDescent="0.3">
      <c r="A3" s="33"/>
      <c r="B3" s="5" t="s">
        <v>82</v>
      </c>
      <c r="C3" s="5" t="s">
        <v>83</v>
      </c>
    </row>
    <row r="4" spans="1:3" ht="16.5" x14ac:dyDescent="0.3">
      <c r="A4" s="34"/>
      <c r="B4" s="5" t="s">
        <v>84</v>
      </c>
      <c r="C4" s="5" t="s">
        <v>63</v>
      </c>
    </row>
    <row r="5" spans="1:3" ht="16.5" x14ac:dyDescent="0.3">
      <c r="A5" s="13">
        <v>2</v>
      </c>
      <c r="B5" s="5" t="s">
        <v>3</v>
      </c>
      <c r="C5" s="5" t="s">
        <v>63</v>
      </c>
    </row>
    <row r="6" spans="1:3" ht="16.5" x14ac:dyDescent="0.3">
      <c r="A6" s="41">
        <v>3</v>
      </c>
      <c r="B6" s="5" t="s">
        <v>6</v>
      </c>
      <c r="C6" s="5" t="s">
        <v>63</v>
      </c>
    </row>
    <row r="7" spans="1:3" ht="16.5" x14ac:dyDescent="0.3">
      <c r="A7" s="41"/>
      <c r="B7" s="5" t="s">
        <v>5</v>
      </c>
      <c r="C7" s="5" t="s">
        <v>63</v>
      </c>
    </row>
    <row r="8" spans="1:3" ht="16.5" x14ac:dyDescent="0.3">
      <c r="A8" s="32">
        <v>4</v>
      </c>
      <c r="B8" s="15" t="s">
        <v>86</v>
      </c>
      <c r="C8" s="15" t="s">
        <v>87</v>
      </c>
    </row>
    <row r="9" spans="1:3" ht="16.5" x14ac:dyDescent="0.3">
      <c r="A9" s="34"/>
      <c r="B9" s="5" t="s">
        <v>85</v>
      </c>
      <c r="C9" s="5" t="s">
        <v>63</v>
      </c>
    </row>
  </sheetData>
  <mergeCells count="3">
    <mergeCell ref="A2:A4"/>
    <mergeCell ref="A6:A7"/>
    <mergeCell ref="A8:A9"/>
  </mergeCells>
  <phoneticPr fontId="1" type="noConversion"/>
  <dataValidations count="1">
    <dataValidation type="list" allowBlank="1" showInputMessage="1" showErrorMessage="1" sqref="C2:C7">
      <formula1>"男,女"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1" sqref="I11"/>
    </sheetView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参与人员</vt:lpstr>
      <vt:lpstr>时间计划</vt:lpstr>
      <vt:lpstr>车辆安排</vt:lpstr>
      <vt:lpstr>采购计划</vt:lpstr>
      <vt:lpstr>预算</vt:lpstr>
      <vt:lpstr>实际支出</vt:lpstr>
      <vt:lpstr>帐篷安排</vt:lpstr>
      <vt:lpstr>凭证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2017-05-22T11:14:10Z</dcterms:modified>
</cp:coreProperties>
</file>