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OlufemiProjectWork\AnalysisProject\ExcelChallenge\"/>
    </mc:Choice>
  </mc:AlternateContent>
  <xr:revisionPtr revIDLastSave="0" documentId="13_ncr:1_{45D3785C-EB52-44D5-B43C-98CA1CF334D0}" xr6:coauthVersionLast="47" xr6:coauthVersionMax="47" xr10:uidLastSave="{00000000-0000-0000-0000-000000000000}"/>
  <bookViews>
    <workbookView xWindow="24030" yWindow="135" windowWidth="21780" windowHeight="14385" firstSheet="2" activeTab="3" xr2:uid="{00000000-000D-0000-FFFF-FFFF00000000}"/>
  </bookViews>
  <sheets>
    <sheet name="Theater Outcomes by Launch Date" sheetId="2" r:id="rId1"/>
    <sheet name="Sheet1" sheetId="4" r:id="rId2"/>
    <sheet name="Outcomes Based on Goals" sheetId="3" r:id="rId3"/>
    <sheet name="COUNTIFS vs SUM" sheetId="5" r:id="rId4"/>
    <sheet name="KickstaterData" sheetId="1" r:id="rId5"/>
  </sheets>
  <definedNames>
    <definedName name="_xlnm._FilterDatabase" localSheetId="4" hidden="1">KickstaterData!$A$1:$S$4115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B14" i="5"/>
  <c r="D13" i="5"/>
  <c r="C13" i="5"/>
  <c r="B13" i="5"/>
  <c r="D12" i="5"/>
  <c r="C12" i="5"/>
  <c r="B12" i="5"/>
  <c r="D11" i="5"/>
  <c r="C11" i="5"/>
  <c r="B11" i="5"/>
  <c r="E11" i="5" s="1"/>
  <c r="D10" i="5"/>
  <c r="C10" i="5"/>
  <c r="B10" i="5"/>
  <c r="D9" i="5"/>
  <c r="C9" i="5"/>
  <c r="B9" i="5"/>
  <c r="D8" i="5"/>
  <c r="C8" i="5"/>
  <c r="B8" i="5"/>
  <c r="D7" i="5"/>
  <c r="C7" i="5"/>
  <c r="B7" i="5"/>
  <c r="E7" i="5" s="1"/>
  <c r="D6" i="5"/>
  <c r="C6" i="5"/>
  <c r="B6" i="5"/>
  <c r="D5" i="5"/>
  <c r="C5" i="5"/>
  <c r="B5" i="5"/>
  <c r="D4" i="5"/>
  <c r="C4" i="5"/>
  <c r="B4" i="5"/>
  <c r="D3" i="5"/>
  <c r="C3" i="5"/>
  <c r="B3" i="5"/>
  <c r="H7" i="5" l="1"/>
  <c r="G11" i="5"/>
  <c r="H3" i="5"/>
  <c r="H11" i="5"/>
  <c r="E3" i="5"/>
  <c r="F7" i="5"/>
  <c r="G7" i="5"/>
  <c r="F11" i="5"/>
  <c r="G3" i="5"/>
  <c r="F3" i="5"/>
  <c r="E6" i="5"/>
  <c r="H6" i="5" s="1"/>
  <c r="E10" i="5"/>
  <c r="F10" i="5" s="1"/>
  <c r="E14" i="5"/>
  <c r="F14" i="5" s="1"/>
  <c r="E5" i="5"/>
  <c r="F5" i="5" s="1"/>
  <c r="E9" i="5"/>
  <c r="H9" i="5" s="1"/>
  <c r="E13" i="5"/>
  <c r="H13" i="5" s="1"/>
  <c r="E4" i="5"/>
  <c r="G4" i="5" s="1"/>
  <c r="E8" i="5"/>
  <c r="F8" i="5" s="1"/>
  <c r="E12" i="5"/>
  <c r="F12" i="5" s="1"/>
  <c r="G12" i="5" l="1"/>
  <c r="G6" i="5"/>
  <c r="H8" i="5"/>
  <c r="G8" i="5"/>
  <c r="G9" i="5"/>
  <c r="H12" i="5"/>
  <c r="F6" i="5"/>
  <c r="G5" i="5"/>
  <c r="G13" i="5"/>
  <c r="G14" i="5"/>
  <c r="G10" i="5"/>
  <c r="F4" i="5"/>
  <c r="H4" i="5"/>
  <c r="F13" i="5"/>
  <c r="H5" i="5"/>
  <c r="F9" i="5"/>
  <c r="H14" i="5"/>
  <c r="H10" i="5"/>
  <c r="G6" i="1" l="1"/>
  <c r="G5" i="1"/>
  <c r="G4" i="1"/>
  <c r="G3" i="1"/>
  <c r="B2" i="3"/>
  <c r="D13" i="3"/>
  <c r="C13" i="3"/>
  <c r="D8" i="3"/>
  <c r="C8" i="3"/>
  <c r="B13" i="3" l="1"/>
  <c r="D12" i="3"/>
  <c r="C12" i="3"/>
  <c r="B12" i="3"/>
  <c r="D11" i="3"/>
  <c r="C11" i="3"/>
  <c r="B11" i="3"/>
  <c r="D10" i="3"/>
  <c r="C10" i="3"/>
  <c r="B10" i="3"/>
  <c r="D9" i="3"/>
  <c r="C9" i="3"/>
  <c r="B9" i="3"/>
  <c r="B8" i="3"/>
  <c r="D7" i="3"/>
  <c r="C7" i="3"/>
  <c r="B7" i="3"/>
  <c r="B5" i="3"/>
  <c r="C5" i="3"/>
  <c r="D5" i="3"/>
  <c r="B6" i="3"/>
  <c r="D6" i="3"/>
  <c r="C6" i="3"/>
  <c r="D4" i="3"/>
  <c r="C4" i="3"/>
  <c r="B4" i="3"/>
  <c r="D3" i="3"/>
  <c r="C3" i="3"/>
  <c r="B3" i="3"/>
  <c r="D2" i="3"/>
  <c r="C2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3" i="3" l="1"/>
  <c r="G3" i="3" s="1"/>
  <c r="E13" i="3"/>
  <c r="E12" i="3"/>
  <c r="H12" i="3" s="1"/>
  <c r="E11" i="3"/>
  <c r="E10" i="3"/>
  <c r="E9" i="3"/>
  <c r="E8" i="3"/>
  <c r="F8" i="3" s="1"/>
  <c r="E7" i="3"/>
  <c r="H7" i="3" s="1"/>
  <c r="E5" i="3"/>
  <c r="H5" i="3" s="1"/>
  <c r="E6" i="3"/>
  <c r="E4" i="3"/>
  <c r="H4" i="3" s="1"/>
  <c r="E2" i="3"/>
  <c r="S4098" i="1"/>
  <c r="R4098" i="1"/>
  <c r="S4078" i="1"/>
  <c r="R4078" i="1"/>
  <c r="S4062" i="1"/>
  <c r="R4062" i="1"/>
  <c r="S4038" i="1"/>
  <c r="R4038" i="1"/>
  <c r="S4022" i="1"/>
  <c r="R4022" i="1"/>
  <c r="S4006" i="1"/>
  <c r="R4006" i="1"/>
  <c r="S3986" i="1"/>
  <c r="R3986" i="1"/>
  <c r="S3966" i="1"/>
  <c r="R3966" i="1"/>
  <c r="S3946" i="1"/>
  <c r="R3946" i="1"/>
  <c r="S3930" i="1"/>
  <c r="R3930" i="1"/>
  <c r="S3914" i="1"/>
  <c r="R3914" i="1"/>
  <c r="S3890" i="1"/>
  <c r="R3890" i="1"/>
  <c r="S3874" i="1"/>
  <c r="R3874" i="1"/>
  <c r="S3858" i="1"/>
  <c r="R3858" i="1"/>
  <c r="S3830" i="1"/>
  <c r="R3830" i="1"/>
  <c r="S3818" i="1"/>
  <c r="R3818" i="1"/>
  <c r="S3802" i="1"/>
  <c r="R3802" i="1"/>
  <c r="S3786" i="1"/>
  <c r="R3786" i="1"/>
  <c r="S3766" i="1"/>
  <c r="R3766" i="1"/>
  <c r="S3750" i="1"/>
  <c r="R3750" i="1"/>
  <c r="S3734" i="1"/>
  <c r="R3734" i="1"/>
  <c r="S3714" i="1"/>
  <c r="R3714" i="1"/>
  <c r="S3702" i="1"/>
  <c r="R3702" i="1"/>
  <c r="S3690" i="1"/>
  <c r="R3690" i="1"/>
  <c r="S3670" i="1"/>
  <c r="R3670" i="1"/>
  <c r="S3658" i="1"/>
  <c r="R3658" i="1"/>
  <c r="S3642" i="1"/>
  <c r="R3642" i="1"/>
  <c r="S3630" i="1"/>
  <c r="R3630" i="1"/>
  <c r="S3614" i="1"/>
  <c r="R3614" i="1"/>
  <c r="S3598" i="1"/>
  <c r="R3598" i="1"/>
  <c r="S3586" i="1"/>
  <c r="R3586" i="1"/>
  <c r="S3570" i="1"/>
  <c r="R3570" i="1"/>
  <c r="S3554" i="1"/>
  <c r="R3554" i="1"/>
  <c r="S3542" i="1"/>
  <c r="R3542" i="1"/>
  <c r="S3530" i="1"/>
  <c r="R3530" i="1"/>
  <c r="S3518" i="1"/>
  <c r="R3518" i="1"/>
  <c r="S3514" i="1"/>
  <c r="R3514" i="1"/>
  <c r="S3510" i="1"/>
  <c r="R3510" i="1"/>
  <c r="S3506" i="1"/>
  <c r="R3506" i="1"/>
  <c r="S3502" i="1"/>
  <c r="R3502" i="1"/>
  <c r="S3498" i="1"/>
  <c r="R3498" i="1"/>
  <c r="S3494" i="1"/>
  <c r="R3494" i="1"/>
  <c r="S3490" i="1"/>
  <c r="R3490" i="1"/>
  <c r="S3486" i="1"/>
  <c r="R3486" i="1"/>
  <c r="S3482" i="1"/>
  <c r="R3482" i="1"/>
  <c r="S3478" i="1"/>
  <c r="R3478" i="1"/>
  <c r="S3474" i="1"/>
  <c r="R3474" i="1"/>
  <c r="S3470" i="1"/>
  <c r="R3470" i="1"/>
  <c r="S3466" i="1"/>
  <c r="R3466" i="1"/>
  <c r="S3462" i="1"/>
  <c r="R3462" i="1"/>
  <c r="S3458" i="1"/>
  <c r="R3458" i="1"/>
  <c r="S3454" i="1"/>
  <c r="R3454" i="1"/>
  <c r="S3450" i="1"/>
  <c r="R3450" i="1"/>
  <c r="S3446" i="1"/>
  <c r="R3446" i="1"/>
  <c r="S3442" i="1"/>
  <c r="R3442" i="1"/>
  <c r="S3438" i="1"/>
  <c r="R3438" i="1"/>
  <c r="S3434" i="1"/>
  <c r="R3434" i="1"/>
  <c r="S3430" i="1"/>
  <c r="R3430" i="1"/>
  <c r="S3426" i="1"/>
  <c r="R3426" i="1"/>
  <c r="S3422" i="1"/>
  <c r="R3422" i="1"/>
  <c r="S3414" i="1"/>
  <c r="R3414" i="1"/>
  <c r="S3410" i="1"/>
  <c r="R3410" i="1"/>
  <c r="S3406" i="1"/>
  <c r="R3406" i="1"/>
  <c r="S3402" i="1"/>
  <c r="R3402" i="1"/>
  <c r="S3398" i="1"/>
  <c r="R3398" i="1"/>
  <c r="S3394" i="1"/>
  <c r="R3394" i="1"/>
  <c r="S3390" i="1"/>
  <c r="R3390" i="1"/>
  <c r="S3386" i="1"/>
  <c r="R3386" i="1"/>
  <c r="S3382" i="1"/>
  <c r="R3382" i="1"/>
  <c r="S3378" i="1"/>
  <c r="R3378" i="1"/>
  <c r="S3374" i="1"/>
  <c r="R3374" i="1"/>
  <c r="S3370" i="1"/>
  <c r="R3370" i="1"/>
  <c r="S3366" i="1"/>
  <c r="R3366" i="1"/>
  <c r="S3362" i="1"/>
  <c r="R3362" i="1"/>
  <c r="S3358" i="1"/>
  <c r="R3358" i="1"/>
  <c r="S3354" i="1"/>
  <c r="R3354" i="1"/>
  <c r="S3342" i="1"/>
  <c r="R3342" i="1"/>
  <c r="S3338" i="1"/>
  <c r="R3338" i="1"/>
  <c r="S3334" i="1"/>
  <c r="R3334" i="1"/>
  <c r="S3330" i="1"/>
  <c r="R3330" i="1"/>
  <c r="S3326" i="1"/>
  <c r="R3326" i="1"/>
  <c r="S3322" i="1"/>
  <c r="R3322" i="1"/>
  <c r="S3318" i="1"/>
  <c r="R3318" i="1"/>
  <c r="S3314" i="1"/>
  <c r="R3314" i="1"/>
  <c r="S3310" i="1"/>
  <c r="R3310" i="1"/>
  <c r="S3306" i="1"/>
  <c r="R3306" i="1"/>
  <c r="S3302" i="1"/>
  <c r="R3302" i="1"/>
  <c r="S3298" i="1"/>
  <c r="R3298" i="1"/>
  <c r="S3294" i="1"/>
  <c r="R3294" i="1"/>
  <c r="S3290" i="1"/>
  <c r="R3290" i="1"/>
  <c r="S3286" i="1"/>
  <c r="R3286" i="1"/>
  <c r="S3282" i="1"/>
  <c r="R3282" i="1"/>
  <c r="S3278" i="1"/>
  <c r="R3278" i="1"/>
  <c r="S3274" i="1"/>
  <c r="R3274" i="1"/>
  <c r="S3270" i="1"/>
  <c r="R3270" i="1"/>
  <c r="S3266" i="1"/>
  <c r="R3266" i="1"/>
  <c r="S3262" i="1"/>
  <c r="R3262" i="1"/>
  <c r="S3258" i="1"/>
  <c r="R3258" i="1"/>
  <c r="S3254" i="1"/>
  <c r="R3254" i="1"/>
  <c r="S3250" i="1"/>
  <c r="R3250" i="1"/>
  <c r="S3246" i="1"/>
  <c r="R3246" i="1"/>
  <c r="S3242" i="1"/>
  <c r="R3242" i="1"/>
  <c r="S3238" i="1"/>
  <c r="R3238" i="1"/>
  <c r="S3234" i="1"/>
  <c r="R3234" i="1"/>
  <c r="S3230" i="1"/>
  <c r="R3230" i="1"/>
  <c r="S3226" i="1"/>
  <c r="R3226" i="1"/>
  <c r="S3222" i="1"/>
  <c r="R3222" i="1"/>
  <c r="S3218" i="1"/>
  <c r="R3218" i="1"/>
  <c r="S3214" i="1"/>
  <c r="R3214" i="1"/>
  <c r="S3210" i="1"/>
  <c r="R3210" i="1"/>
  <c r="S3206" i="1"/>
  <c r="R3206" i="1"/>
  <c r="S3202" i="1"/>
  <c r="R3202" i="1"/>
  <c r="S3198" i="1"/>
  <c r="R3198" i="1"/>
  <c r="S3194" i="1"/>
  <c r="R3194" i="1"/>
  <c r="S3190" i="1"/>
  <c r="R3190" i="1"/>
  <c r="S3186" i="1"/>
  <c r="R3186" i="1"/>
  <c r="S3182" i="1"/>
  <c r="R3182" i="1"/>
  <c r="S3178" i="1"/>
  <c r="R3178" i="1"/>
  <c r="S3174" i="1"/>
  <c r="R3174" i="1"/>
  <c r="S3170" i="1"/>
  <c r="R3170" i="1"/>
  <c r="S3166" i="1"/>
  <c r="R3166" i="1"/>
  <c r="S3162" i="1"/>
  <c r="R3162" i="1"/>
  <c r="S3158" i="1"/>
  <c r="R3158" i="1"/>
  <c r="S3154" i="1"/>
  <c r="R3154" i="1"/>
  <c r="S3150" i="1"/>
  <c r="R3150" i="1"/>
  <c r="S3146" i="1"/>
  <c r="R3146" i="1"/>
  <c r="S3142" i="1"/>
  <c r="R3142" i="1"/>
  <c r="S3138" i="1"/>
  <c r="R3138" i="1"/>
  <c r="S3134" i="1"/>
  <c r="R3134" i="1"/>
  <c r="S3130" i="1"/>
  <c r="R3130" i="1"/>
  <c r="S3126" i="1"/>
  <c r="R3126" i="1"/>
  <c r="S3122" i="1"/>
  <c r="R3122" i="1"/>
  <c r="S3118" i="1"/>
  <c r="R3118" i="1"/>
  <c r="S3114" i="1"/>
  <c r="R3114" i="1"/>
  <c r="S3110" i="1"/>
  <c r="R3110" i="1"/>
  <c r="S3106" i="1"/>
  <c r="R3106" i="1"/>
  <c r="S3102" i="1"/>
  <c r="R3102" i="1"/>
  <c r="S3098" i="1"/>
  <c r="R3098" i="1"/>
  <c r="S3094" i="1"/>
  <c r="R3094" i="1"/>
  <c r="S3090" i="1"/>
  <c r="R3090" i="1"/>
  <c r="S3086" i="1"/>
  <c r="R3086" i="1"/>
  <c r="S3082" i="1"/>
  <c r="R3082" i="1"/>
  <c r="S3078" i="1"/>
  <c r="R3078" i="1"/>
  <c r="S3074" i="1"/>
  <c r="R3074" i="1"/>
  <c r="S3070" i="1"/>
  <c r="R3070" i="1"/>
  <c r="S3066" i="1"/>
  <c r="R3066" i="1"/>
  <c r="S3062" i="1"/>
  <c r="R3062" i="1"/>
  <c r="S3058" i="1"/>
  <c r="R3058" i="1"/>
  <c r="S3054" i="1"/>
  <c r="R3054" i="1"/>
  <c r="S3050" i="1"/>
  <c r="R3050" i="1"/>
  <c r="S3046" i="1"/>
  <c r="R3046" i="1"/>
  <c r="S3042" i="1"/>
  <c r="R3042" i="1"/>
  <c r="S3038" i="1"/>
  <c r="R3038" i="1"/>
  <c r="S3034" i="1"/>
  <c r="R3034" i="1"/>
  <c r="S3030" i="1"/>
  <c r="R3030" i="1"/>
  <c r="S3026" i="1"/>
  <c r="R3026" i="1"/>
  <c r="S3022" i="1"/>
  <c r="R3022" i="1"/>
  <c r="S3018" i="1"/>
  <c r="R3018" i="1"/>
  <c r="S3014" i="1"/>
  <c r="R3014" i="1"/>
  <c r="S3010" i="1"/>
  <c r="R3010" i="1"/>
  <c r="S3006" i="1"/>
  <c r="R3006" i="1"/>
  <c r="S3002" i="1"/>
  <c r="R3002" i="1"/>
  <c r="S2998" i="1"/>
  <c r="R2998" i="1"/>
  <c r="S2994" i="1"/>
  <c r="R2994" i="1"/>
  <c r="S2990" i="1"/>
  <c r="R2990" i="1"/>
  <c r="S2986" i="1"/>
  <c r="R2986" i="1"/>
  <c r="S2982" i="1"/>
  <c r="R2982" i="1"/>
  <c r="S2978" i="1"/>
  <c r="R2978" i="1"/>
  <c r="S2974" i="1"/>
  <c r="R2974" i="1"/>
  <c r="S2970" i="1"/>
  <c r="R2970" i="1"/>
  <c r="S2966" i="1"/>
  <c r="R2966" i="1"/>
  <c r="S2962" i="1"/>
  <c r="R2962" i="1"/>
  <c r="S2958" i="1"/>
  <c r="R2958" i="1"/>
  <c r="S2954" i="1"/>
  <c r="R2954" i="1"/>
  <c r="S2950" i="1"/>
  <c r="R2950" i="1"/>
  <c r="S2946" i="1"/>
  <c r="R2946" i="1"/>
  <c r="S2942" i="1"/>
  <c r="R2942" i="1"/>
  <c r="S2938" i="1"/>
  <c r="R2938" i="1"/>
  <c r="S2934" i="1"/>
  <c r="R2934" i="1"/>
  <c r="S2930" i="1"/>
  <c r="R2930" i="1"/>
  <c r="S2926" i="1"/>
  <c r="R2926" i="1"/>
  <c r="S2922" i="1"/>
  <c r="R2922" i="1"/>
  <c r="S2918" i="1"/>
  <c r="R2918" i="1"/>
  <c r="S2914" i="1"/>
  <c r="R2914" i="1"/>
  <c r="S2910" i="1"/>
  <c r="R2910" i="1"/>
  <c r="S2906" i="1"/>
  <c r="R2906" i="1"/>
  <c r="S2902" i="1"/>
  <c r="R2902" i="1"/>
  <c r="S2898" i="1"/>
  <c r="R2898" i="1"/>
  <c r="S2894" i="1"/>
  <c r="R2894" i="1"/>
  <c r="S2890" i="1"/>
  <c r="R2890" i="1"/>
  <c r="S2886" i="1"/>
  <c r="R2886" i="1"/>
  <c r="S2882" i="1"/>
  <c r="R2882" i="1"/>
  <c r="S2878" i="1"/>
  <c r="R2878" i="1"/>
  <c r="S2874" i="1"/>
  <c r="R2874" i="1"/>
  <c r="S2870" i="1"/>
  <c r="R2870" i="1"/>
  <c r="S2866" i="1"/>
  <c r="R2866" i="1"/>
  <c r="S2862" i="1"/>
  <c r="R2862" i="1"/>
  <c r="S2858" i="1"/>
  <c r="R2858" i="1"/>
  <c r="S2854" i="1"/>
  <c r="R2854" i="1"/>
  <c r="S2850" i="1"/>
  <c r="R2850" i="1"/>
  <c r="S2846" i="1"/>
  <c r="R2846" i="1"/>
  <c r="S2842" i="1"/>
  <c r="R2842" i="1"/>
  <c r="S2838" i="1"/>
  <c r="R2838" i="1"/>
  <c r="S2834" i="1"/>
  <c r="R2834" i="1"/>
  <c r="S2830" i="1"/>
  <c r="R2830" i="1"/>
  <c r="S2826" i="1"/>
  <c r="R2826" i="1"/>
  <c r="S2822" i="1"/>
  <c r="R2822" i="1"/>
  <c r="S2818" i="1"/>
  <c r="R2818" i="1"/>
  <c r="S2814" i="1"/>
  <c r="R2814" i="1"/>
  <c r="S2810" i="1"/>
  <c r="R2810" i="1"/>
  <c r="S2806" i="1"/>
  <c r="R2806" i="1"/>
  <c r="S2802" i="1"/>
  <c r="R2802" i="1"/>
  <c r="S2798" i="1"/>
  <c r="R2798" i="1"/>
  <c r="S2794" i="1"/>
  <c r="R2794" i="1"/>
  <c r="S2790" i="1"/>
  <c r="R2790" i="1"/>
  <c r="S2786" i="1"/>
  <c r="R2786" i="1"/>
  <c r="S2782" i="1"/>
  <c r="R2782" i="1"/>
  <c r="S2778" i="1"/>
  <c r="R2778" i="1"/>
  <c r="S2774" i="1"/>
  <c r="R2774" i="1"/>
  <c r="S2770" i="1"/>
  <c r="R2770" i="1"/>
  <c r="S2766" i="1"/>
  <c r="R2766" i="1"/>
  <c r="S2762" i="1"/>
  <c r="R2762" i="1"/>
  <c r="S2758" i="1"/>
  <c r="R2758" i="1"/>
  <c r="S2754" i="1"/>
  <c r="R2754" i="1"/>
  <c r="S2750" i="1"/>
  <c r="R2750" i="1"/>
  <c r="S2746" i="1"/>
  <c r="R2746" i="1"/>
  <c r="S2742" i="1"/>
  <c r="R2742" i="1"/>
  <c r="S2738" i="1"/>
  <c r="R2738" i="1"/>
  <c r="S2734" i="1"/>
  <c r="R2734" i="1"/>
  <c r="S2730" i="1"/>
  <c r="R2730" i="1"/>
  <c r="S2726" i="1"/>
  <c r="R2726" i="1"/>
  <c r="S2722" i="1"/>
  <c r="R2722" i="1"/>
  <c r="S2718" i="1"/>
  <c r="R2718" i="1"/>
  <c r="S2714" i="1"/>
  <c r="R2714" i="1"/>
  <c r="S2710" i="1"/>
  <c r="R2710" i="1"/>
  <c r="S2706" i="1"/>
  <c r="R2706" i="1"/>
  <c r="S2702" i="1"/>
  <c r="R2702" i="1"/>
  <c r="S2698" i="1"/>
  <c r="R2698" i="1"/>
  <c r="S2694" i="1"/>
  <c r="R2694" i="1"/>
  <c r="S2690" i="1"/>
  <c r="R2690" i="1"/>
  <c r="S2686" i="1"/>
  <c r="R2686" i="1"/>
  <c r="S2682" i="1"/>
  <c r="R2682" i="1"/>
  <c r="S2678" i="1"/>
  <c r="R2678" i="1"/>
  <c r="S2674" i="1"/>
  <c r="R2674" i="1"/>
  <c r="S2670" i="1"/>
  <c r="R2670" i="1"/>
  <c r="S2666" i="1"/>
  <c r="R2666" i="1"/>
  <c r="S2662" i="1"/>
  <c r="R2662" i="1"/>
  <c r="S2658" i="1"/>
  <c r="R2658" i="1"/>
  <c r="S2654" i="1"/>
  <c r="R2654" i="1"/>
  <c r="S2650" i="1"/>
  <c r="R2650" i="1"/>
  <c r="S2646" i="1"/>
  <c r="R2646" i="1"/>
  <c r="S2642" i="1"/>
  <c r="R2642" i="1"/>
  <c r="S2638" i="1"/>
  <c r="R2638" i="1"/>
  <c r="S2634" i="1"/>
  <c r="R2634" i="1"/>
  <c r="S2630" i="1"/>
  <c r="R2630" i="1"/>
  <c r="S2626" i="1"/>
  <c r="R2626" i="1"/>
  <c r="S2622" i="1"/>
  <c r="R2622" i="1"/>
  <c r="S2618" i="1"/>
  <c r="R2618" i="1"/>
  <c r="S2614" i="1"/>
  <c r="R2614" i="1"/>
  <c r="S2610" i="1"/>
  <c r="R2610" i="1"/>
  <c r="S2606" i="1"/>
  <c r="R2606" i="1"/>
  <c r="S2602" i="1"/>
  <c r="R2602" i="1"/>
  <c r="S2598" i="1"/>
  <c r="R2598" i="1"/>
  <c r="S2594" i="1"/>
  <c r="R2594" i="1"/>
  <c r="S2590" i="1"/>
  <c r="R2590" i="1"/>
  <c r="S2586" i="1"/>
  <c r="R2586" i="1"/>
  <c r="S2582" i="1"/>
  <c r="R2582" i="1"/>
  <c r="S2578" i="1"/>
  <c r="R2578" i="1"/>
  <c r="S2574" i="1"/>
  <c r="R2574" i="1"/>
  <c r="S2570" i="1"/>
  <c r="R2570" i="1"/>
  <c r="S2566" i="1"/>
  <c r="R2566" i="1"/>
  <c r="S2562" i="1"/>
  <c r="R2562" i="1"/>
  <c r="S2558" i="1"/>
  <c r="R2558" i="1"/>
  <c r="S2554" i="1"/>
  <c r="R2554" i="1"/>
  <c r="S2550" i="1"/>
  <c r="R2550" i="1"/>
  <c r="S2546" i="1"/>
  <c r="R2546" i="1"/>
  <c r="S2542" i="1"/>
  <c r="R2542" i="1"/>
  <c r="S2538" i="1"/>
  <c r="R2538" i="1"/>
  <c r="S2534" i="1"/>
  <c r="R2534" i="1"/>
  <c r="S2530" i="1"/>
  <c r="R2530" i="1"/>
  <c r="S2526" i="1"/>
  <c r="R2526" i="1"/>
  <c r="S2522" i="1"/>
  <c r="R2522" i="1"/>
  <c r="S2518" i="1"/>
  <c r="R2518" i="1"/>
  <c r="S2514" i="1"/>
  <c r="R2514" i="1"/>
  <c r="S2510" i="1"/>
  <c r="R2510" i="1"/>
  <c r="S2506" i="1"/>
  <c r="R2506" i="1"/>
  <c r="S2502" i="1"/>
  <c r="R2502" i="1"/>
  <c r="S2498" i="1"/>
  <c r="R2498" i="1"/>
  <c r="S2494" i="1"/>
  <c r="R2494" i="1"/>
  <c r="S2490" i="1"/>
  <c r="R2490" i="1"/>
  <c r="S2486" i="1"/>
  <c r="R2486" i="1"/>
  <c r="S2482" i="1"/>
  <c r="R2482" i="1"/>
  <c r="S2478" i="1"/>
  <c r="R2478" i="1"/>
  <c r="S2474" i="1"/>
  <c r="R2474" i="1"/>
  <c r="S2470" i="1"/>
  <c r="R2470" i="1"/>
  <c r="S2466" i="1"/>
  <c r="R2466" i="1"/>
  <c r="S2462" i="1"/>
  <c r="R2462" i="1"/>
  <c r="S2458" i="1"/>
  <c r="R2458" i="1"/>
  <c r="S2454" i="1"/>
  <c r="R2454" i="1"/>
  <c r="S2450" i="1"/>
  <c r="R2450" i="1"/>
  <c r="S2446" i="1"/>
  <c r="R2446" i="1"/>
  <c r="S2442" i="1"/>
  <c r="R2442" i="1"/>
  <c r="S2438" i="1"/>
  <c r="R2438" i="1"/>
  <c r="S2434" i="1"/>
  <c r="R2434" i="1"/>
  <c r="S2430" i="1"/>
  <c r="R2430" i="1"/>
  <c r="S2426" i="1"/>
  <c r="R2426" i="1"/>
  <c r="S2422" i="1"/>
  <c r="R2422" i="1"/>
  <c r="S2418" i="1"/>
  <c r="R2418" i="1"/>
  <c r="S2414" i="1"/>
  <c r="R2414" i="1"/>
  <c r="S2410" i="1"/>
  <c r="R2410" i="1"/>
  <c r="S2406" i="1"/>
  <c r="R2406" i="1"/>
  <c r="S2402" i="1"/>
  <c r="R2402" i="1"/>
  <c r="S2398" i="1"/>
  <c r="R2398" i="1"/>
  <c r="S2394" i="1"/>
  <c r="R2394" i="1"/>
  <c r="S2390" i="1"/>
  <c r="R2390" i="1"/>
  <c r="S2386" i="1"/>
  <c r="R2386" i="1"/>
  <c r="S2382" i="1"/>
  <c r="R2382" i="1"/>
  <c r="S2378" i="1"/>
  <c r="R2378" i="1"/>
  <c r="S2374" i="1"/>
  <c r="R2374" i="1"/>
  <c r="S2370" i="1"/>
  <c r="R2370" i="1"/>
  <c r="S2366" i="1"/>
  <c r="R2366" i="1"/>
  <c r="S2362" i="1"/>
  <c r="R2362" i="1"/>
  <c r="S2358" i="1"/>
  <c r="R2358" i="1"/>
  <c r="S2354" i="1"/>
  <c r="R2354" i="1"/>
  <c r="S2350" i="1"/>
  <c r="R2350" i="1"/>
  <c r="S2346" i="1"/>
  <c r="R2346" i="1"/>
  <c r="S2342" i="1"/>
  <c r="R2342" i="1"/>
  <c r="S2338" i="1"/>
  <c r="R2338" i="1"/>
  <c r="S2334" i="1"/>
  <c r="R2334" i="1"/>
  <c r="S2330" i="1"/>
  <c r="R2330" i="1"/>
  <c r="S2326" i="1"/>
  <c r="R2326" i="1"/>
  <c r="S2322" i="1"/>
  <c r="R2322" i="1"/>
  <c r="S2318" i="1"/>
  <c r="R2318" i="1"/>
  <c r="S2314" i="1"/>
  <c r="R2314" i="1"/>
  <c r="S2310" i="1"/>
  <c r="R2310" i="1"/>
  <c r="S2306" i="1"/>
  <c r="R2306" i="1"/>
  <c r="S2302" i="1"/>
  <c r="R2302" i="1"/>
  <c r="S2298" i="1"/>
  <c r="R2298" i="1"/>
  <c r="S2294" i="1"/>
  <c r="R2294" i="1"/>
  <c r="S2290" i="1"/>
  <c r="R2290" i="1"/>
  <c r="S2286" i="1"/>
  <c r="R2286" i="1"/>
  <c r="S2282" i="1"/>
  <c r="R2282" i="1"/>
  <c r="S2278" i="1"/>
  <c r="R2278" i="1"/>
  <c r="S2274" i="1"/>
  <c r="R2274" i="1"/>
  <c r="S2270" i="1"/>
  <c r="R2270" i="1"/>
  <c r="S2266" i="1"/>
  <c r="R2266" i="1"/>
  <c r="S2262" i="1"/>
  <c r="R2262" i="1"/>
  <c r="S2258" i="1"/>
  <c r="R2258" i="1"/>
  <c r="S2254" i="1"/>
  <c r="R2254" i="1"/>
  <c r="S2250" i="1"/>
  <c r="R2250" i="1"/>
  <c r="S2246" i="1"/>
  <c r="R2246" i="1"/>
  <c r="S2242" i="1"/>
  <c r="R2242" i="1"/>
  <c r="S2238" i="1"/>
  <c r="R2238" i="1"/>
  <c r="S2234" i="1"/>
  <c r="R2234" i="1"/>
  <c r="S2230" i="1"/>
  <c r="R2230" i="1"/>
  <c r="S2226" i="1"/>
  <c r="R2226" i="1"/>
  <c r="S2222" i="1"/>
  <c r="R2222" i="1"/>
  <c r="S2218" i="1"/>
  <c r="R2218" i="1"/>
  <c r="S2214" i="1"/>
  <c r="R2214" i="1"/>
  <c r="S2210" i="1"/>
  <c r="R2210" i="1"/>
  <c r="S2206" i="1"/>
  <c r="R2206" i="1"/>
  <c r="S2202" i="1"/>
  <c r="R2202" i="1"/>
  <c r="S2198" i="1"/>
  <c r="R2198" i="1"/>
  <c r="S2194" i="1"/>
  <c r="R2194" i="1"/>
  <c r="S2190" i="1"/>
  <c r="R2190" i="1"/>
  <c r="S2186" i="1"/>
  <c r="R2186" i="1"/>
  <c r="S2182" i="1"/>
  <c r="R2182" i="1"/>
  <c r="S2178" i="1"/>
  <c r="R2178" i="1"/>
  <c r="S2174" i="1"/>
  <c r="R2174" i="1"/>
  <c r="S2170" i="1"/>
  <c r="R2170" i="1"/>
  <c r="S2166" i="1"/>
  <c r="R2166" i="1"/>
  <c r="S2162" i="1"/>
  <c r="R2162" i="1"/>
  <c r="S2158" i="1"/>
  <c r="R2158" i="1"/>
  <c r="S2154" i="1"/>
  <c r="R2154" i="1"/>
  <c r="S2150" i="1"/>
  <c r="R2150" i="1"/>
  <c r="S2146" i="1"/>
  <c r="R2146" i="1"/>
  <c r="S2142" i="1"/>
  <c r="R2142" i="1"/>
  <c r="S2138" i="1"/>
  <c r="R2138" i="1"/>
  <c r="S2134" i="1"/>
  <c r="R2134" i="1"/>
  <c r="S2130" i="1"/>
  <c r="R2130" i="1"/>
  <c r="S2126" i="1"/>
  <c r="R2126" i="1"/>
  <c r="S2122" i="1"/>
  <c r="R2122" i="1"/>
  <c r="S2118" i="1"/>
  <c r="R2118" i="1"/>
  <c r="S2114" i="1"/>
  <c r="R2114" i="1"/>
  <c r="S2110" i="1"/>
  <c r="R2110" i="1"/>
  <c r="S2106" i="1"/>
  <c r="R2106" i="1"/>
  <c r="S2102" i="1"/>
  <c r="R2102" i="1"/>
  <c r="S2098" i="1"/>
  <c r="R2098" i="1"/>
  <c r="S2094" i="1"/>
  <c r="R2094" i="1"/>
  <c r="S2090" i="1"/>
  <c r="R2090" i="1"/>
  <c r="S2086" i="1"/>
  <c r="R2086" i="1"/>
  <c r="S2082" i="1"/>
  <c r="R2082" i="1"/>
  <c r="S2078" i="1"/>
  <c r="R2078" i="1"/>
  <c r="S2074" i="1"/>
  <c r="R2074" i="1"/>
  <c r="S2070" i="1"/>
  <c r="R2070" i="1"/>
  <c r="S2066" i="1"/>
  <c r="R2066" i="1"/>
  <c r="S2062" i="1"/>
  <c r="R2062" i="1"/>
  <c r="S2058" i="1"/>
  <c r="R2058" i="1"/>
  <c r="S2054" i="1"/>
  <c r="R2054" i="1"/>
  <c r="S2050" i="1"/>
  <c r="R2050" i="1"/>
  <c r="S2046" i="1"/>
  <c r="R2046" i="1"/>
  <c r="S2042" i="1"/>
  <c r="R2042" i="1"/>
  <c r="S2038" i="1"/>
  <c r="R2038" i="1"/>
  <c r="S2034" i="1"/>
  <c r="R2034" i="1"/>
  <c r="S2030" i="1"/>
  <c r="R2030" i="1"/>
  <c r="S2026" i="1"/>
  <c r="R2026" i="1"/>
  <c r="S2022" i="1"/>
  <c r="R2022" i="1"/>
  <c r="S2018" i="1"/>
  <c r="R2018" i="1"/>
  <c r="S2014" i="1"/>
  <c r="R2014" i="1"/>
  <c r="S2010" i="1"/>
  <c r="R2010" i="1"/>
  <c r="S2006" i="1"/>
  <c r="R2006" i="1"/>
  <c r="S2002" i="1"/>
  <c r="R2002" i="1"/>
  <c r="S1998" i="1"/>
  <c r="R1998" i="1"/>
  <c r="S1994" i="1"/>
  <c r="R1994" i="1"/>
  <c r="S1990" i="1"/>
  <c r="R1990" i="1"/>
  <c r="S1986" i="1"/>
  <c r="R1986" i="1"/>
  <c r="S1982" i="1"/>
  <c r="R1982" i="1"/>
  <c r="S1978" i="1"/>
  <c r="R1978" i="1"/>
  <c r="S1974" i="1"/>
  <c r="R1974" i="1"/>
  <c r="S1970" i="1"/>
  <c r="R1970" i="1"/>
  <c r="S1966" i="1"/>
  <c r="R1966" i="1"/>
  <c r="S1962" i="1"/>
  <c r="R1962" i="1"/>
  <c r="S1958" i="1"/>
  <c r="R1958" i="1"/>
  <c r="S1954" i="1"/>
  <c r="R1954" i="1"/>
  <c r="S1950" i="1"/>
  <c r="R1950" i="1"/>
  <c r="S1946" i="1"/>
  <c r="R1946" i="1"/>
  <c r="S1942" i="1"/>
  <c r="R1942" i="1"/>
  <c r="S1938" i="1"/>
  <c r="R1938" i="1"/>
  <c r="S1934" i="1"/>
  <c r="R1934" i="1"/>
  <c r="S1930" i="1"/>
  <c r="R1930" i="1"/>
  <c r="S1926" i="1"/>
  <c r="R1926" i="1"/>
  <c r="S1922" i="1"/>
  <c r="R1922" i="1"/>
  <c r="S1918" i="1"/>
  <c r="R1918" i="1"/>
  <c r="S1914" i="1"/>
  <c r="R1914" i="1"/>
  <c r="S1910" i="1"/>
  <c r="R1910" i="1"/>
  <c r="S1906" i="1"/>
  <c r="R1906" i="1"/>
  <c r="S1902" i="1"/>
  <c r="R1902" i="1"/>
  <c r="S1898" i="1"/>
  <c r="R1898" i="1"/>
  <c r="S1894" i="1"/>
  <c r="R1894" i="1"/>
  <c r="S1890" i="1"/>
  <c r="R1890" i="1"/>
  <c r="S1886" i="1"/>
  <c r="R1886" i="1"/>
  <c r="S1882" i="1"/>
  <c r="R1882" i="1"/>
  <c r="S1878" i="1"/>
  <c r="R1878" i="1"/>
  <c r="S1874" i="1"/>
  <c r="R1874" i="1"/>
  <c r="S1870" i="1"/>
  <c r="R1870" i="1"/>
  <c r="S1866" i="1"/>
  <c r="R1866" i="1"/>
  <c r="S1862" i="1"/>
  <c r="R1862" i="1"/>
  <c r="S1858" i="1"/>
  <c r="R1858" i="1"/>
  <c r="S1854" i="1"/>
  <c r="R1854" i="1"/>
  <c r="S1850" i="1"/>
  <c r="R1850" i="1"/>
  <c r="S1846" i="1"/>
  <c r="R1846" i="1"/>
  <c r="S1842" i="1"/>
  <c r="R1842" i="1"/>
  <c r="S1838" i="1"/>
  <c r="R1838" i="1"/>
  <c r="S1834" i="1"/>
  <c r="R1834" i="1"/>
  <c r="S1830" i="1"/>
  <c r="R1830" i="1"/>
  <c r="S1826" i="1"/>
  <c r="R1826" i="1"/>
  <c r="S1822" i="1"/>
  <c r="R1822" i="1"/>
  <c r="S1818" i="1"/>
  <c r="R1818" i="1"/>
  <c r="S1814" i="1"/>
  <c r="R1814" i="1"/>
  <c r="S1810" i="1"/>
  <c r="R1810" i="1"/>
  <c r="S1806" i="1"/>
  <c r="R1806" i="1"/>
  <c r="S1802" i="1"/>
  <c r="R1802" i="1"/>
  <c r="S1798" i="1"/>
  <c r="R1798" i="1"/>
  <c r="S1794" i="1"/>
  <c r="R1794" i="1"/>
  <c r="S1790" i="1"/>
  <c r="R1790" i="1"/>
  <c r="S1786" i="1"/>
  <c r="R1786" i="1"/>
  <c r="S1782" i="1"/>
  <c r="R1782" i="1"/>
  <c r="S1778" i="1"/>
  <c r="R1778" i="1"/>
  <c r="S1774" i="1"/>
  <c r="R1774" i="1"/>
  <c r="S1770" i="1"/>
  <c r="R1770" i="1"/>
  <c r="S1766" i="1"/>
  <c r="R1766" i="1"/>
  <c r="S1762" i="1"/>
  <c r="R1762" i="1"/>
  <c r="S1758" i="1"/>
  <c r="R1758" i="1"/>
  <c r="S1754" i="1"/>
  <c r="R1754" i="1"/>
  <c r="S1750" i="1"/>
  <c r="R1750" i="1"/>
  <c r="S1746" i="1"/>
  <c r="R1746" i="1"/>
  <c r="S1742" i="1"/>
  <c r="R1742" i="1"/>
  <c r="S1738" i="1"/>
  <c r="R1738" i="1"/>
  <c r="S1734" i="1"/>
  <c r="R1734" i="1"/>
  <c r="S1730" i="1"/>
  <c r="R1730" i="1"/>
  <c r="S1726" i="1"/>
  <c r="R1726" i="1"/>
  <c r="S1722" i="1"/>
  <c r="R1722" i="1"/>
  <c r="S1718" i="1"/>
  <c r="R1718" i="1"/>
  <c r="S1714" i="1"/>
  <c r="R1714" i="1"/>
  <c r="S1710" i="1"/>
  <c r="R1710" i="1"/>
  <c r="S1706" i="1"/>
  <c r="R1706" i="1"/>
  <c r="S1702" i="1"/>
  <c r="R1702" i="1"/>
  <c r="S1698" i="1"/>
  <c r="R1698" i="1"/>
  <c r="S1694" i="1"/>
  <c r="R1694" i="1"/>
  <c r="S1690" i="1"/>
  <c r="R1690" i="1"/>
  <c r="S1686" i="1"/>
  <c r="R1686" i="1"/>
  <c r="S1682" i="1"/>
  <c r="R1682" i="1"/>
  <c r="S1678" i="1"/>
  <c r="R1678" i="1"/>
  <c r="S1674" i="1"/>
  <c r="R1674" i="1"/>
  <c r="S1670" i="1"/>
  <c r="R1670" i="1"/>
  <c r="S1666" i="1"/>
  <c r="R1666" i="1"/>
  <c r="S1662" i="1"/>
  <c r="R1662" i="1"/>
  <c r="S1658" i="1"/>
  <c r="R1658" i="1"/>
  <c r="S1654" i="1"/>
  <c r="R1654" i="1"/>
  <c r="S1650" i="1"/>
  <c r="R1650" i="1"/>
  <c r="S1646" i="1"/>
  <c r="R1646" i="1"/>
  <c r="S1642" i="1"/>
  <c r="R1642" i="1"/>
  <c r="S1638" i="1"/>
  <c r="R1638" i="1"/>
  <c r="S1634" i="1"/>
  <c r="R1634" i="1"/>
  <c r="S1630" i="1"/>
  <c r="R1630" i="1"/>
  <c r="S1626" i="1"/>
  <c r="R1626" i="1"/>
  <c r="S1622" i="1"/>
  <c r="R1622" i="1"/>
  <c r="S1618" i="1"/>
  <c r="R1618" i="1"/>
  <c r="S1614" i="1"/>
  <c r="R1614" i="1"/>
  <c r="S1610" i="1"/>
  <c r="R1610" i="1"/>
  <c r="S1606" i="1"/>
  <c r="R1606" i="1"/>
  <c r="S1602" i="1"/>
  <c r="R1602" i="1"/>
  <c r="S1598" i="1"/>
  <c r="R1598" i="1"/>
  <c r="S1594" i="1"/>
  <c r="R1594" i="1"/>
  <c r="S1590" i="1"/>
  <c r="R1590" i="1"/>
  <c r="S1586" i="1"/>
  <c r="R1586" i="1"/>
  <c r="S1582" i="1"/>
  <c r="R1582" i="1"/>
  <c r="S1578" i="1"/>
  <c r="R1578" i="1"/>
  <c r="S1574" i="1"/>
  <c r="R1574" i="1"/>
  <c r="S1570" i="1"/>
  <c r="R1570" i="1"/>
  <c r="S1566" i="1"/>
  <c r="R1566" i="1"/>
  <c r="S1562" i="1"/>
  <c r="R1562" i="1"/>
  <c r="S1558" i="1"/>
  <c r="R1558" i="1"/>
  <c r="S1554" i="1"/>
  <c r="R1554" i="1"/>
  <c r="S1550" i="1"/>
  <c r="R1550" i="1"/>
  <c r="S1546" i="1"/>
  <c r="R1546" i="1"/>
  <c r="S1542" i="1"/>
  <c r="R1542" i="1"/>
  <c r="S1538" i="1"/>
  <c r="R1538" i="1"/>
  <c r="S1534" i="1"/>
  <c r="R1534" i="1"/>
  <c r="S1530" i="1"/>
  <c r="R1530" i="1"/>
  <c r="S1526" i="1"/>
  <c r="R1526" i="1"/>
  <c r="S1522" i="1"/>
  <c r="R1522" i="1"/>
  <c r="S1518" i="1"/>
  <c r="R1518" i="1"/>
  <c r="S1514" i="1"/>
  <c r="R1514" i="1"/>
  <c r="S1510" i="1"/>
  <c r="R1510" i="1"/>
  <c r="S1506" i="1"/>
  <c r="R1506" i="1"/>
  <c r="S1502" i="1"/>
  <c r="R1502" i="1"/>
  <c r="S1498" i="1"/>
  <c r="R1498" i="1"/>
  <c r="S1494" i="1"/>
  <c r="R1494" i="1"/>
  <c r="S1490" i="1"/>
  <c r="R1490" i="1"/>
  <c r="S1486" i="1"/>
  <c r="R1486" i="1"/>
  <c r="S1482" i="1"/>
  <c r="R1482" i="1"/>
  <c r="S1478" i="1"/>
  <c r="R1478" i="1"/>
  <c r="S1474" i="1"/>
  <c r="R1474" i="1"/>
  <c r="S1470" i="1"/>
  <c r="R1470" i="1"/>
  <c r="S1466" i="1"/>
  <c r="R1466" i="1"/>
  <c r="S1462" i="1"/>
  <c r="R1462" i="1"/>
  <c r="S1458" i="1"/>
  <c r="R1458" i="1"/>
  <c r="S1454" i="1"/>
  <c r="R1454" i="1"/>
  <c r="S1450" i="1"/>
  <c r="R1450" i="1"/>
  <c r="S1446" i="1"/>
  <c r="R1446" i="1"/>
  <c r="S1442" i="1"/>
  <c r="R1442" i="1"/>
  <c r="S1438" i="1"/>
  <c r="R1438" i="1"/>
  <c r="S1434" i="1"/>
  <c r="R1434" i="1"/>
  <c r="S1430" i="1"/>
  <c r="R1430" i="1"/>
  <c r="S1426" i="1"/>
  <c r="R1426" i="1"/>
  <c r="S1422" i="1"/>
  <c r="R1422" i="1"/>
  <c r="S1418" i="1"/>
  <c r="R1418" i="1"/>
  <c r="S1414" i="1"/>
  <c r="R1414" i="1"/>
  <c r="S1410" i="1"/>
  <c r="R1410" i="1"/>
  <c r="S1406" i="1"/>
  <c r="R1406" i="1"/>
  <c r="S1402" i="1"/>
  <c r="R1402" i="1"/>
  <c r="S1398" i="1"/>
  <c r="R1398" i="1"/>
  <c r="S1394" i="1"/>
  <c r="R1394" i="1"/>
  <c r="S1390" i="1"/>
  <c r="R1390" i="1"/>
  <c r="S1386" i="1"/>
  <c r="R1386" i="1"/>
  <c r="S1382" i="1"/>
  <c r="R1382" i="1"/>
  <c r="S1378" i="1"/>
  <c r="R1378" i="1"/>
  <c r="S1374" i="1"/>
  <c r="R1374" i="1"/>
  <c r="S1370" i="1"/>
  <c r="R1370" i="1"/>
  <c r="S1366" i="1"/>
  <c r="R1366" i="1"/>
  <c r="S1362" i="1"/>
  <c r="R1362" i="1"/>
  <c r="S1358" i="1"/>
  <c r="R1358" i="1"/>
  <c r="S1354" i="1"/>
  <c r="R1354" i="1"/>
  <c r="S1350" i="1"/>
  <c r="R1350" i="1"/>
  <c r="S1346" i="1"/>
  <c r="R1346" i="1"/>
  <c r="S1342" i="1"/>
  <c r="R1342" i="1"/>
  <c r="S1338" i="1"/>
  <c r="R1338" i="1"/>
  <c r="S1334" i="1"/>
  <c r="R1334" i="1"/>
  <c r="S1330" i="1"/>
  <c r="R1330" i="1"/>
  <c r="S1326" i="1"/>
  <c r="R1326" i="1"/>
  <c r="S1322" i="1"/>
  <c r="R1322" i="1"/>
  <c r="S1318" i="1"/>
  <c r="R1318" i="1"/>
  <c r="S1314" i="1"/>
  <c r="R1314" i="1"/>
  <c r="S1310" i="1"/>
  <c r="R1310" i="1"/>
  <c r="S1306" i="1"/>
  <c r="R1306" i="1"/>
  <c r="S1302" i="1"/>
  <c r="R1302" i="1"/>
  <c r="S1298" i="1"/>
  <c r="R1298" i="1"/>
  <c r="S1294" i="1"/>
  <c r="R1294" i="1"/>
  <c r="S1290" i="1"/>
  <c r="R1290" i="1"/>
  <c r="S1286" i="1"/>
  <c r="R1286" i="1"/>
  <c r="S1282" i="1"/>
  <c r="R1282" i="1"/>
  <c r="S1278" i="1"/>
  <c r="R1278" i="1"/>
  <c r="S1274" i="1"/>
  <c r="R1274" i="1"/>
  <c r="S1270" i="1"/>
  <c r="R1270" i="1"/>
  <c r="S1266" i="1"/>
  <c r="R1266" i="1"/>
  <c r="S1262" i="1"/>
  <c r="R1262" i="1"/>
  <c r="S1258" i="1"/>
  <c r="R1258" i="1"/>
  <c r="S1254" i="1"/>
  <c r="R1254" i="1"/>
  <c r="S1250" i="1"/>
  <c r="R1250" i="1"/>
  <c r="S1246" i="1"/>
  <c r="R1246" i="1"/>
  <c r="S1242" i="1"/>
  <c r="R1242" i="1"/>
  <c r="S1238" i="1"/>
  <c r="R1238" i="1"/>
  <c r="S1234" i="1"/>
  <c r="R1234" i="1"/>
  <c r="S1230" i="1"/>
  <c r="R1230" i="1"/>
  <c r="S1226" i="1"/>
  <c r="R1226" i="1"/>
  <c r="S1222" i="1"/>
  <c r="R1222" i="1"/>
  <c r="S1218" i="1"/>
  <c r="R1218" i="1"/>
  <c r="S1214" i="1"/>
  <c r="R1214" i="1"/>
  <c r="S1210" i="1"/>
  <c r="R1210" i="1"/>
  <c r="S1206" i="1"/>
  <c r="R1206" i="1"/>
  <c r="S1202" i="1"/>
  <c r="R1202" i="1"/>
  <c r="S1198" i="1"/>
  <c r="R1198" i="1"/>
  <c r="S1194" i="1"/>
  <c r="R1194" i="1"/>
  <c r="S1190" i="1"/>
  <c r="R1190" i="1"/>
  <c r="S1186" i="1"/>
  <c r="R1186" i="1"/>
  <c r="S1182" i="1"/>
  <c r="R1182" i="1"/>
  <c r="S1178" i="1"/>
  <c r="R1178" i="1"/>
  <c r="S1174" i="1"/>
  <c r="R1174" i="1"/>
  <c r="S1170" i="1"/>
  <c r="R1170" i="1"/>
  <c r="S1166" i="1"/>
  <c r="R1166" i="1"/>
  <c r="S1162" i="1"/>
  <c r="R1162" i="1"/>
  <c r="S1158" i="1"/>
  <c r="R1158" i="1"/>
  <c r="S1154" i="1"/>
  <c r="R1154" i="1"/>
  <c r="S1150" i="1"/>
  <c r="R1150" i="1"/>
  <c r="S1146" i="1"/>
  <c r="R1146" i="1"/>
  <c r="S1142" i="1"/>
  <c r="R1142" i="1"/>
  <c r="S1138" i="1"/>
  <c r="R1138" i="1"/>
  <c r="S1134" i="1"/>
  <c r="R1134" i="1"/>
  <c r="S1130" i="1"/>
  <c r="R1130" i="1"/>
  <c r="S1126" i="1"/>
  <c r="R1126" i="1"/>
  <c r="S1122" i="1"/>
  <c r="R1122" i="1"/>
  <c r="S1118" i="1"/>
  <c r="R1118" i="1"/>
  <c r="S1114" i="1"/>
  <c r="R1114" i="1"/>
  <c r="S1110" i="1"/>
  <c r="R1110" i="1"/>
  <c r="S1106" i="1"/>
  <c r="R1106" i="1"/>
  <c r="S1102" i="1"/>
  <c r="R1102" i="1"/>
  <c r="S1098" i="1"/>
  <c r="R1098" i="1"/>
  <c r="S1094" i="1"/>
  <c r="R1094" i="1"/>
  <c r="S1090" i="1"/>
  <c r="R1090" i="1"/>
  <c r="S1086" i="1"/>
  <c r="R1086" i="1"/>
  <c r="S1082" i="1"/>
  <c r="R1082" i="1"/>
  <c r="S1078" i="1"/>
  <c r="R1078" i="1"/>
  <c r="S1074" i="1"/>
  <c r="R1074" i="1"/>
  <c r="S1070" i="1"/>
  <c r="R1070" i="1"/>
  <c r="S1066" i="1"/>
  <c r="R1066" i="1"/>
  <c r="S1062" i="1"/>
  <c r="R1062" i="1"/>
  <c r="S1058" i="1"/>
  <c r="R1058" i="1"/>
  <c r="S1054" i="1"/>
  <c r="R1054" i="1"/>
  <c r="S1050" i="1"/>
  <c r="R1050" i="1"/>
  <c r="S1046" i="1"/>
  <c r="R1046" i="1"/>
  <c r="S1042" i="1"/>
  <c r="R1042" i="1"/>
  <c r="S1038" i="1"/>
  <c r="R1038" i="1"/>
  <c r="S1034" i="1"/>
  <c r="R1034" i="1"/>
  <c r="S1030" i="1"/>
  <c r="R1030" i="1"/>
  <c r="S1026" i="1"/>
  <c r="R1026" i="1"/>
  <c r="S1022" i="1"/>
  <c r="R1022" i="1"/>
  <c r="S1018" i="1"/>
  <c r="R1018" i="1"/>
  <c r="S1014" i="1"/>
  <c r="R1014" i="1"/>
  <c r="S1010" i="1"/>
  <c r="R1010" i="1"/>
  <c r="S1006" i="1"/>
  <c r="R1006" i="1"/>
  <c r="S1002" i="1"/>
  <c r="R1002" i="1"/>
  <c r="S998" i="1"/>
  <c r="R998" i="1"/>
  <c r="S994" i="1"/>
  <c r="R994" i="1"/>
  <c r="S990" i="1"/>
  <c r="R990" i="1"/>
  <c r="S986" i="1"/>
  <c r="R986" i="1"/>
  <c r="S982" i="1"/>
  <c r="R982" i="1"/>
  <c r="S978" i="1"/>
  <c r="R978" i="1"/>
  <c r="S974" i="1"/>
  <c r="R974" i="1"/>
  <c r="S970" i="1"/>
  <c r="R970" i="1"/>
  <c r="S966" i="1"/>
  <c r="R966" i="1"/>
  <c r="S962" i="1"/>
  <c r="R962" i="1"/>
  <c r="S958" i="1"/>
  <c r="R958" i="1"/>
  <c r="S954" i="1"/>
  <c r="R954" i="1"/>
  <c r="S950" i="1"/>
  <c r="R950" i="1"/>
  <c r="S946" i="1"/>
  <c r="R946" i="1"/>
  <c r="S942" i="1"/>
  <c r="R942" i="1"/>
  <c r="S938" i="1"/>
  <c r="R938" i="1"/>
  <c r="S934" i="1"/>
  <c r="R934" i="1"/>
  <c r="S930" i="1"/>
  <c r="R930" i="1"/>
  <c r="S926" i="1"/>
  <c r="R926" i="1"/>
  <c r="S922" i="1"/>
  <c r="R922" i="1"/>
  <c r="S918" i="1"/>
  <c r="R918" i="1"/>
  <c r="S914" i="1"/>
  <c r="R914" i="1"/>
  <c r="S910" i="1"/>
  <c r="R910" i="1"/>
  <c r="S906" i="1"/>
  <c r="R906" i="1"/>
  <c r="S902" i="1"/>
  <c r="R902" i="1"/>
  <c r="S898" i="1"/>
  <c r="R898" i="1"/>
  <c r="S894" i="1"/>
  <c r="R894" i="1"/>
  <c r="S890" i="1"/>
  <c r="R890" i="1"/>
  <c r="S886" i="1"/>
  <c r="R886" i="1"/>
  <c r="S882" i="1"/>
  <c r="R882" i="1"/>
  <c r="S878" i="1"/>
  <c r="R878" i="1"/>
  <c r="S874" i="1"/>
  <c r="R874" i="1"/>
  <c r="S870" i="1"/>
  <c r="R870" i="1"/>
  <c r="S866" i="1"/>
  <c r="R866" i="1"/>
  <c r="S862" i="1"/>
  <c r="R862" i="1"/>
  <c r="S858" i="1"/>
  <c r="R858" i="1"/>
  <c r="S854" i="1"/>
  <c r="R854" i="1"/>
  <c r="S850" i="1"/>
  <c r="R850" i="1"/>
  <c r="S846" i="1"/>
  <c r="R846" i="1"/>
  <c r="S842" i="1"/>
  <c r="R842" i="1"/>
  <c r="S838" i="1"/>
  <c r="R838" i="1"/>
  <c r="S834" i="1"/>
  <c r="R834" i="1"/>
  <c r="S830" i="1"/>
  <c r="R830" i="1"/>
  <c r="S826" i="1"/>
  <c r="R826" i="1"/>
  <c r="S822" i="1"/>
  <c r="R822" i="1"/>
  <c r="S818" i="1"/>
  <c r="R818" i="1"/>
  <c r="S814" i="1"/>
  <c r="R814" i="1"/>
  <c r="S810" i="1"/>
  <c r="R810" i="1"/>
  <c r="S806" i="1"/>
  <c r="R806" i="1"/>
  <c r="S802" i="1"/>
  <c r="R802" i="1"/>
  <c r="S798" i="1"/>
  <c r="R798" i="1"/>
  <c r="S794" i="1"/>
  <c r="R794" i="1"/>
  <c r="S790" i="1"/>
  <c r="R790" i="1"/>
  <c r="S786" i="1"/>
  <c r="R786" i="1"/>
  <c r="S782" i="1"/>
  <c r="R782" i="1"/>
  <c r="S778" i="1"/>
  <c r="R778" i="1"/>
  <c r="S774" i="1"/>
  <c r="R774" i="1"/>
  <c r="S770" i="1"/>
  <c r="R770" i="1"/>
  <c r="S766" i="1"/>
  <c r="R766" i="1"/>
  <c r="S762" i="1"/>
  <c r="R762" i="1"/>
  <c r="S758" i="1"/>
  <c r="R758" i="1"/>
  <c r="S754" i="1"/>
  <c r="R754" i="1"/>
  <c r="S750" i="1"/>
  <c r="R750" i="1"/>
  <c r="S746" i="1"/>
  <c r="R746" i="1"/>
  <c r="S4110" i="1"/>
  <c r="R4110" i="1"/>
  <c r="S4090" i="1"/>
  <c r="R4090" i="1"/>
  <c r="S4066" i="1"/>
  <c r="R4066" i="1"/>
  <c r="S4050" i="1"/>
  <c r="R4050" i="1"/>
  <c r="S4034" i="1"/>
  <c r="R4034" i="1"/>
  <c r="S4014" i="1"/>
  <c r="R4014" i="1"/>
  <c r="S3998" i="1"/>
  <c r="R3998" i="1"/>
  <c r="S3978" i="1"/>
  <c r="R3978" i="1"/>
  <c r="S3958" i="1"/>
  <c r="R3958" i="1"/>
  <c r="S3942" i="1"/>
  <c r="R3942" i="1"/>
  <c r="S3926" i="1"/>
  <c r="R3926" i="1"/>
  <c r="S3910" i="1"/>
  <c r="R3910" i="1"/>
  <c r="S3886" i="1"/>
  <c r="R3886" i="1"/>
  <c r="S3870" i="1"/>
  <c r="R3870" i="1"/>
  <c r="S3850" i="1"/>
  <c r="R3850" i="1"/>
  <c r="S3834" i="1"/>
  <c r="R3834" i="1"/>
  <c r="S3814" i="1"/>
  <c r="R3814" i="1"/>
  <c r="S3798" i="1"/>
  <c r="R3798" i="1"/>
  <c r="S3774" i="1"/>
  <c r="R3774" i="1"/>
  <c r="S3746" i="1"/>
  <c r="R3746" i="1"/>
  <c r="S3418" i="1"/>
  <c r="R3418" i="1"/>
  <c r="S4113" i="1"/>
  <c r="R4113" i="1"/>
  <c r="S4109" i="1"/>
  <c r="R4109" i="1"/>
  <c r="S4105" i="1"/>
  <c r="R4105" i="1"/>
  <c r="S4101" i="1"/>
  <c r="R4101" i="1"/>
  <c r="S4097" i="1"/>
  <c r="R4097" i="1"/>
  <c r="S4093" i="1"/>
  <c r="R4093" i="1"/>
  <c r="S4089" i="1"/>
  <c r="R4089" i="1"/>
  <c r="S4085" i="1"/>
  <c r="R4085" i="1"/>
  <c r="S4081" i="1"/>
  <c r="R4081" i="1"/>
  <c r="S4077" i="1"/>
  <c r="R4077" i="1"/>
  <c r="S4073" i="1"/>
  <c r="R4073" i="1"/>
  <c r="S4069" i="1"/>
  <c r="R4069" i="1"/>
  <c r="S4065" i="1"/>
  <c r="R4065" i="1"/>
  <c r="S4061" i="1"/>
  <c r="R4061" i="1"/>
  <c r="S4057" i="1"/>
  <c r="R4057" i="1"/>
  <c r="S4053" i="1"/>
  <c r="R4053" i="1"/>
  <c r="S4049" i="1"/>
  <c r="R4049" i="1"/>
  <c r="S4045" i="1"/>
  <c r="R4045" i="1"/>
  <c r="S4041" i="1"/>
  <c r="R4041" i="1"/>
  <c r="S4037" i="1"/>
  <c r="R4037" i="1"/>
  <c r="S4033" i="1"/>
  <c r="R4033" i="1"/>
  <c r="S4029" i="1"/>
  <c r="R4029" i="1"/>
  <c r="S4025" i="1"/>
  <c r="R4025" i="1"/>
  <c r="S4021" i="1"/>
  <c r="R4021" i="1"/>
  <c r="S4017" i="1"/>
  <c r="R4017" i="1"/>
  <c r="S4013" i="1"/>
  <c r="R4013" i="1"/>
  <c r="S4009" i="1"/>
  <c r="R4009" i="1"/>
  <c r="S4005" i="1"/>
  <c r="R4005" i="1"/>
  <c r="S4001" i="1"/>
  <c r="R4001" i="1"/>
  <c r="S3997" i="1"/>
  <c r="R3997" i="1"/>
  <c r="S3993" i="1"/>
  <c r="R3993" i="1"/>
  <c r="S3989" i="1"/>
  <c r="R3989" i="1"/>
  <c r="S3985" i="1"/>
  <c r="R3985" i="1"/>
  <c r="S3981" i="1"/>
  <c r="R3981" i="1"/>
  <c r="S3977" i="1"/>
  <c r="R3977" i="1"/>
  <c r="S3973" i="1"/>
  <c r="R3973" i="1"/>
  <c r="S3969" i="1"/>
  <c r="R3969" i="1"/>
  <c r="S3965" i="1"/>
  <c r="R3965" i="1"/>
  <c r="S3961" i="1"/>
  <c r="R3961" i="1"/>
  <c r="S3957" i="1"/>
  <c r="R3957" i="1"/>
  <c r="S3953" i="1"/>
  <c r="R3953" i="1"/>
  <c r="S3949" i="1"/>
  <c r="R3949" i="1"/>
  <c r="S3945" i="1"/>
  <c r="R3945" i="1"/>
  <c r="S3941" i="1"/>
  <c r="R3941" i="1"/>
  <c r="S3937" i="1"/>
  <c r="R3937" i="1"/>
  <c r="S3933" i="1"/>
  <c r="R3933" i="1"/>
  <c r="S3929" i="1"/>
  <c r="R3929" i="1"/>
  <c r="S3925" i="1"/>
  <c r="R3925" i="1"/>
  <c r="S3921" i="1"/>
  <c r="R3921" i="1"/>
  <c r="S3917" i="1"/>
  <c r="R3917" i="1"/>
  <c r="S3913" i="1"/>
  <c r="R3913" i="1"/>
  <c r="S3909" i="1"/>
  <c r="R3909" i="1"/>
  <c r="S3905" i="1"/>
  <c r="R3905" i="1"/>
  <c r="S3901" i="1"/>
  <c r="R3901" i="1"/>
  <c r="S3897" i="1"/>
  <c r="R3897" i="1"/>
  <c r="S3893" i="1"/>
  <c r="R3893" i="1"/>
  <c r="S3889" i="1"/>
  <c r="R3889" i="1"/>
  <c r="S3885" i="1"/>
  <c r="R3885" i="1"/>
  <c r="S3881" i="1"/>
  <c r="R3881" i="1"/>
  <c r="S3877" i="1"/>
  <c r="R3877" i="1"/>
  <c r="S3873" i="1"/>
  <c r="R3873" i="1"/>
  <c r="S3869" i="1"/>
  <c r="R3869" i="1"/>
  <c r="S3865" i="1"/>
  <c r="R3865" i="1"/>
  <c r="S3861" i="1"/>
  <c r="R3861" i="1"/>
  <c r="S3857" i="1"/>
  <c r="R3857" i="1"/>
  <c r="S3853" i="1"/>
  <c r="R3853" i="1"/>
  <c r="S3849" i="1"/>
  <c r="R3849" i="1"/>
  <c r="S3845" i="1"/>
  <c r="R3845" i="1"/>
  <c r="S3833" i="1"/>
  <c r="R3833" i="1"/>
  <c r="S3829" i="1"/>
  <c r="R3829" i="1"/>
  <c r="S3825" i="1"/>
  <c r="R3825" i="1"/>
  <c r="S3821" i="1"/>
  <c r="R3821" i="1"/>
  <c r="S3817" i="1"/>
  <c r="R3817" i="1"/>
  <c r="S3813" i="1"/>
  <c r="R3813" i="1"/>
  <c r="S3809" i="1"/>
  <c r="R3809" i="1"/>
  <c r="S3805" i="1"/>
  <c r="R3805" i="1"/>
  <c r="S3801" i="1"/>
  <c r="R3801" i="1"/>
  <c r="S3797" i="1"/>
  <c r="R3797" i="1"/>
  <c r="S3793" i="1"/>
  <c r="R3793" i="1"/>
  <c r="S3789" i="1"/>
  <c r="R3789" i="1"/>
  <c r="S3785" i="1"/>
  <c r="R3785" i="1"/>
  <c r="S3781" i="1"/>
  <c r="R3781" i="1"/>
  <c r="S3777" i="1"/>
  <c r="R3777" i="1"/>
  <c r="S3773" i="1"/>
  <c r="R3773" i="1"/>
  <c r="S3769" i="1"/>
  <c r="R3769" i="1"/>
  <c r="S3765" i="1"/>
  <c r="R3765" i="1"/>
  <c r="S3761" i="1"/>
  <c r="R3761" i="1"/>
  <c r="S3757" i="1"/>
  <c r="R3757" i="1"/>
  <c r="S3753" i="1"/>
  <c r="R3753" i="1"/>
  <c r="S3749" i="1"/>
  <c r="R3749" i="1"/>
  <c r="S3745" i="1"/>
  <c r="R3745" i="1"/>
  <c r="S3741" i="1"/>
  <c r="R3741" i="1"/>
  <c r="S3737" i="1"/>
  <c r="R3737" i="1"/>
  <c r="S3733" i="1"/>
  <c r="R3733" i="1"/>
  <c r="S3729" i="1"/>
  <c r="R3729" i="1"/>
  <c r="S3725" i="1"/>
  <c r="R3725" i="1"/>
  <c r="S3721" i="1"/>
  <c r="R3721" i="1"/>
  <c r="S3717" i="1"/>
  <c r="R3717" i="1"/>
  <c r="S3713" i="1"/>
  <c r="R3713" i="1"/>
  <c r="S3709" i="1"/>
  <c r="R3709" i="1"/>
  <c r="S3705" i="1"/>
  <c r="R3705" i="1"/>
  <c r="S3701" i="1"/>
  <c r="R3701" i="1"/>
  <c r="S3697" i="1"/>
  <c r="R3697" i="1"/>
  <c r="S3693" i="1"/>
  <c r="R3693" i="1"/>
  <c r="S3689" i="1"/>
  <c r="R3689" i="1"/>
  <c r="S3685" i="1"/>
  <c r="R3685" i="1"/>
  <c r="S3681" i="1"/>
  <c r="R3681" i="1"/>
  <c r="S3677" i="1"/>
  <c r="R3677" i="1"/>
  <c r="S3673" i="1"/>
  <c r="R3673" i="1"/>
  <c r="S3669" i="1"/>
  <c r="R3669" i="1"/>
  <c r="S3665" i="1"/>
  <c r="R3665" i="1"/>
  <c r="S3661" i="1"/>
  <c r="R3661" i="1"/>
  <c r="S3657" i="1"/>
  <c r="R3657" i="1"/>
  <c r="S3653" i="1"/>
  <c r="R3653" i="1"/>
  <c r="S3649" i="1"/>
  <c r="R3649" i="1"/>
  <c r="S3645" i="1"/>
  <c r="R3645" i="1"/>
  <c r="S3641" i="1"/>
  <c r="R3641" i="1"/>
  <c r="S3637" i="1"/>
  <c r="R3637" i="1"/>
  <c r="S3633" i="1"/>
  <c r="R3633" i="1"/>
  <c r="S3629" i="1"/>
  <c r="R3629" i="1"/>
  <c r="S3625" i="1"/>
  <c r="R3625" i="1"/>
  <c r="S3621" i="1"/>
  <c r="R3621" i="1"/>
  <c r="S3617" i="1"/>
  <c r="R3617" i="1"/>
  <c r="S3613" i="1"/>
  <c r="R3613" i="1"/>
  <c r="S3609" i="1"/>
  <c r="R3609" i="1"/>
  <c r="S3605" i="1"/>
  <c r="R3605" i="1"/>
  <c r="S3601" i="1"/>
  <c r="R3601" i="1"/>
  <c r="S3597" i="1"/>
  <c r="R3597" i="1"/>
  <c r="S3593" i="1"/>
  <c r="R3593" i="1"/>
  <c r="S3589" i="1"/>
  <c r="R3589" i="1"/>
  <c r="S3585" i="1"/>
  <c r="R3585" i="1"/>
  <c r="S3581" i="1"/>
  <c r="R3581" i="1"/>
  <c r="S3577" i="1"/>
  <c r="R3577" i="1"/>
  <c r="S3573" i="1"/>
  <c r="R3573" i="1"/>
  <c r="S3569" i="1"/>
  <c r="R3569" i="1"/>
  <c r="S3565" i="1"/>
  <c r="R3565" i="1"/>
  <c r="S3561" i="1"/>
  <c r="R3561" i="1"/>
  <c r="S3557" i="1"/>
  <c r="R3557" i="1"/>
  <c r="S3553" i="1"/>
  <c r="R3553" i="1"/>
  <c r="S3549" i="1"/>
  <c r="R3549" i="1"/>
  <c r="S3545" i="1"/>
  <c r="R3545" i="1"/>
  <c r="S3541" i="1"/>
  <c r="R3541" i="1"/>
  <c r="S3537" i="1"/>
  <c r="R3537" i="1"/>
  <c r="S3533" i="1"/>
  <c r="R3533" i="1"/>
  <c r="S3529" i="1"/>
  <c r="R3529" i="1"/>
  <c r="S3525" i="1"/>
  <c r="R3525" i="1"/>
  <c r="S3521" i="1"/>
  <c r="R3521" i="1"/>
  <c r="S3517" i="1"/>
  <c r="R3517" i="1"/>
  <c r="S3513" i="1"/>
  <c r="R3513" i="1"/>
  <c r="S3509" i="1"/>
  <c r="R3509" i="1"/>
  <c r="S3505" i="1"/>
  <c r="R3505" i="1"/>
  <c r="S3501" i="1"/>
  <c r="R3501" i="1"/>
  <c r="S3497" i="1"/>
  <c r="R3497" i="1"/>
  <c r="S3493" i="1"/>
  <c r="R3493" i="1"/>
  <c r="S3489" i="1"/>
  <c r="R3489" i="1"/>
  <c r="S3485" i="1"/>
  <c r="R3485" i="1"/>
  <c r="S3481" i="1"/>
  <c r="R3481" i="1"/>
  <c r="S3477" i="1"/>
  <c r="R3477" i="1"/>
  <c r="S3473" i="1"/>
  <c r="R3473" i="1"/>
  <c r="S3469" i="1"/>
  <c r="R3469" i="1"/>
  <c r="S3465" i="1"/>
  <c r="R3465" i="1"/>
  <c r="S3461" i="1"/>
  <c r="R3461" i="1"/>
  <c r="S3457" i="1"/>
  <c r="R3457" i="1"/>
  <c r="S3453" i="1"/>
  <c r="R3453" i="1"/>
  <c r="S3449" i="1"/>
  <c r="R3449" i="1"/>
  <c r="S3445" i="1"/>
  <c r="R3445" i="1"/>
  <c r="S3441" i="1"/>
  <c r="R3441" i="1"/>
  <c r="S3437" i="1"/>
  <c r="R3437" i="1"/>
  <c r="S3433" i="1"/>
  <c r="R3433" i="1"/>
  <c r="S3429" i="1"/>
  <c r="R3429" i="1"/>
  <c r="S3425" i="1"/>
  <c r="R3425" i="1"/>
  <c r="S3421" i="1"/>
  <c r="R3421" i="1"/>
  <c r="S3417" i="1"/>
  <c r="R3417" i="1"/>
  <c r="S3413" i="1"/>
  <c r="R3413" i="1"/>
  <c r="S3409" i="1"/>
  <c r="R3409" i="1"/>
  <c r="S3405" i="1"/>
  <c r="R3405" i="1"/>
  <c r="S3401" i="1"/>
  <c r="R3401" i="1"/>
  <c r="S3397" i="1"/>
  <c r="R3397" i="1"/>
  <c r="S3393" i="1"/>
  <c r="R3393" i="1"/>
  <c r="S3389" i="1"/>
  <c r="R3389" i="1"/>
  <c r="S3385" i="1"/>
  <c r="R3385" i="1"/>
  <c r="S3381" i="1"/>
  <c r="R3381" i="1"/>
  <c r="S3377" i="1"/>
  <c r="R3377" i="1"/>
  <c r="S3373" i="1"/>
  <c r="R3373" i="1"/>
  <c r="S3369" i="1"/>
  <c r="R3369" i="1"/>
  <c r="S3365" i="1"/>
  <c r="R3365" i="1"/>
  <c r="S3361" i="1"/>
  <c r="R3361" i="1"/>
  <c r="S3357" i="1"/>
  <c r="R3357" i="1"/>
  <c r="S3353" i="1"/>
  <c r="R3353" i="1"/>
  <c r="S3349" i="1"/>
  <c r="R3349" i="1"/>
  <c r="S3345" i="1"/>
  <c r="R3345" i="1"/>
  <c r="S3341" i="1"/>
  <c r="R3341" i="1"/>
  <c r="S3337" i="1"/>
  <c r="R3337" i="1"/>
  <c r="S3333" i="1"/>
  <c r="R3333" i="1"/>
  <c r="S3329" i="1"/>
  <c r="R3329" i="1"/>
  <c r="S3325" i="1"/>
  <c r="R3325" i="1"/>
  <c r="S3321" i="1"/>
  <c r="R3321" i="1"/>
  <c r="S3317" i="1"/>
  <c r="R3317" i="1"/>
  <c r="S3313" i="1"/>
  <c r="R3313" i="1"/>
  <c r="S3309" i="1"/>
  <c r="R3309" i="1"/>
  <c r="S3305" i="1"/>
  <c r="R3305" i="1"/>
  <c r="S3301" i="1"/>
  <c r="R3301" i="1"/>
  <c r="S3297" i="1"/>
  <c r="R3297" i="1"/>
  <c r="S3293" i="1"/>
  <c r="R3293" i="1"/>
  <c r="S3289" i="1"/>
  <c r="R3289" i="1"/>
  <c r="S3285" i="1"/>
  <c r="R3285" i="1"/>
  <c r="S3281" i="1"/>
  <c r="R3281" i="1"/>
  <c r="S3277" i="1"/>
  <c r="R3277" i="1"/>
  <c r="S3273" i="1"/>
  <c r="R3273" i="1"/>
  <c r="S3269" i="1"/>
  <c r="R3269" i="1"/>
  <c r="S3265" i="1"/>
  <c r="R3265" i="1"/>
  <c r="S3261" i="1"/>
  <c r="R3261" i="1"/>
  <c r="S3257" i="1"/>
  <c r="R3257" i="1"/>
  <c r="S3253" i="1"/>
  <c r="R3253" i="1"/>
  <c r="S3249" i="1"/>
  <c r="R3249" i="1"/>
  <c r="S3245" i="1"/>
  <c r="R3245" i="1"/>
  <c r="S3241" i="1"/>
  <c r="R3241" i="1"/>
  <c r="S3237" i="1"/>
  <c r="R3237" i="1"/>
  <c r="S3233" i="1"/>
  <c r="R3233" i="1"/>
  <c r="S3229" i="1"/>
  <c r="R3229" i="1"/>
  <c r="S3225" i="1"/>
  <c r="R3225" i="1"/>
  <c r="S3221" i="1"/>
  <c r="R3221" i="1"/>
  <c r="S3217" i="1"/>
  <c r="R3217" i="1"/>
  <c r="S3213" i="1"/>
  <c r="R3213" i="1"/>
  <c r="S3209" i="1"/>
  <c r="R3209" i="1"/>
  <c r="S3205" i="1"/>
  <c r="R3205" i="1"/>
  <c r="S3201" i="1"/>
  <c r="R3201" i="1"/>
  <c r="S3197" i="1"/>
  <c r="R3197" i="1"/>
  <c r="S3193" i="1"/>
  <c r="R3193" i="1"/>
  <c r="S3189" i="1"/>
  <c r="R3189" i="1"/>
  <c r="S3185" i="1"/>
  <c r="R3185" i="1"/>
  <c r="S3181" i="1"/>
  <c r="R3181" i="1"/>
  <c r="S3177" i="1"/>
  <c r="R3177" i="1"/>
  <c r="S3173" i="1"/>
  <c r="R3173" i="1"/>
  <c r="S3169" i="1"/>
  <c r="R3169" i="1"/>
  <c r="S3165" i="1"/>
  <c r="R3165" i="1"/>
  <c r="S3161" i="1"/>
  <c r="R3161" i="1"/>
  <c r="S3157" i="1"/>
  <c r="R3157" i="1"/>
  <c r="S3153" i="1"/>
  <c r="R3153" i="1"/>
  <c r="S3149" i="1"/>
  <c r="R3149" i="1"/>
  <c r="S3145" i="1"/>
  <c r="R3145" i="1"/>
  <c r="S3141" i="1"/>
  <c r="R3141" i="1"/>
  <c r="S3137" i="1"/>
  <c r="R3137" i="1"/>
  <c r="S3133" i="1"/>
  <c r="R3133" i="1"/>
  <c r="S3129" i="1"/>
  <c r="R3129" i="1"/>
  <c r="S3125" i="1"/>
  <c r="R3125" i="1"/>
  <c r="S3121" i="1"/>
  <c r="R3121" i="1"/>
  <c r="S3117" i="1"/>
  <c r="R3117" i="1"/>
  <c r="S3113" i="1"/>
  <c r="R3113" i="1"/>
  <c r="S3109" i="1"/>
  <c r="R3109" i="1"/>
  <c r="S3105" i="1"/>
  <c r="R3105" i="1"/>
  <c r="S3101" i="1"/>
  <c r="R3101" i="1"/>
  <c r="S3097" i="1"/>
  <c r="R3097" i="1"/>
  <c r="S3093" i="1"/>
  <c r="R3093" i="1"/>
  <c r="S3089" i="1"/>
  <c r="R3089" i="1"/>
  <c r="S3085" i="1"/>
  <c r="R3085" i="1"/>
  <c r="S3081" i="1"/>
  <c r="R3081" i="1"/>
  <c r="S3077" i="1"/>
  <c r="R3077" i="1"/>
  <c r="S3073" i="1"/>
  <c r="R3073" i="1"/>
  <c r="S3069" i="1"/>
  <c r="R3069" i="1"/>
  <c r="S3065" i="1"/>
  <c r="R3065" i="1"/>
  <c r="S3061" i="1"/>
  <c r="R3061" i="1"/>
  <c r="S3057" i="1"/>
  <c r="R3057" i="1"/>
  <c r="S3053" i="1"/>
  <c r="R3053" i="1"/>
  <c r="S3049" i="1"/>
  <c r="R3049" i="1"/>
  <c r="S3045" i="1"/>
  <c r="R3045" i="1"/>
  <c r="S3041" i="1"/>
  <c r="R3041" i="1"/>
  <c r="S3037" i="1"/>
  <c r="R3037" i="1"/>
  <c r="S3033" i="1"/>
  <c r="R3033" i="1"/>
  <c r="S3029" i="1"/>
  <c r="R3029" i="1"/>
  <c r="S3025" i="1"/>
  <c r="R3025" i="1"/>
  <c r="S3021" i="1"/>
  <c r="R3021" i="1"/>
  <c r="S3017" i="1"/>
  <c r="R3017" i="1"/>
  <c r="S3013" i="1"/>
  <c r="R3013" i="1"/>
  <c r="S3009" i="1"/>
  <c r="R3009" i="1"/>
  <c r="S3005" i="1"/>
  <c r="R3005" i="1"/>
  <c r="S3001" i="1"/>
  <c r="R3001" i="1"/>
  <c r="S2997" i="1"/>
  <c r="R2997" i="1"/>
  <c r="S2993" i="1"/>
  <c r="R2993" i="1"/>
  <c r="S2989" i="1"/>
  <c r="R2989" i="1"/>
  <c r="S2985" i="1"/>
  <c r="R2985" i="1"/>
  <c r="S2981" i="1"/>
  <c r="R2981" i="1"/>
  <c r="S2977" i="1"/>
  <c r="R2977" i="1"/>
  <c r="S2973" i="1"/>
  <c r="R2973" i="1"/>
  <c r="S2969" i="1"/>
  <c r="R2969" i="1"/>
  <c r="S2965" i="1"/>
  <c r="R2965" i="1"/>
  <c r="S2961" i="1"/>
  <c r="R2961" i="1"/>
  <c r="S2957" i="1"/>
  <c r="R2957" i="1"/>
  <c r="S2953" i="1"/>
  <c r="R2953" i="1"/>
  <c r="S2949" i="1"/>
  <c r="R2949" i="1"/>
  <c r="S2945" i="1"/>
  <c r="R2945" i="1"/>
  <c r="S2941" i="1"/>
  <c r="R2941" i="1"/>
  <c r="S2937" i="1"/>
  <c r="R2937" i="1"/>
  <c r="S2933" i="1"/>
  <c r="R2933" i="1"/>
  <c r="S2929" i="1"/>
  <c r="R2929" i="1"/>
  <c r="S2925" i="1"/>
  <c r="R2925" i="1"/>
  <c r="S2921" i="1"/>
  <c r="R2921" i="1"/>
  <c r="S2917" i="1"/>
  <c r="R2917" i="1"/>
  <c r="S2913" i="1"/>
  <c r="R2913" i="1"/>
  <c r="S2909" i="1"/>
  <c r="R2909" i="1"/>
  <c r="S2905" i="1"/>
  <c r="R2905" i="1"/>
  <c r="S2901" i="1"/>
  <c r="R2901" i="1"/>
  <c r="S2897" i="1"/>
  <c r="R2897" i="1"/>
  <c r="S2893" i="1"/>
  <c r="R2893" i="1"/>
  <c r="S2889" i="1"/>
  <c r="R2889" i="1"/>
  <c r="S2885" i="1"/>
  <c r="R2885" i="1"/>
  <c r="S2881" i="1"/>
  <c r="R2881" i="1"/>
  <c r="S2877" i="1"/>
  <c r="R2877" i="1"/>
  <c r="S2873" i="1"/>
  <c r="R2873" i="1"/>
  <c r="S2869" i="1"/>
  <c r="R2869" i="1"/>
  <c r="S2865" i="1"/>
  <c r="R2865" i="1"/>
  <c r="S2861" i="1"/>
  <c r="R2861" i="1"/>
  <c r="S2857" i="1"/>
  <c r="R2857" i="1"/>
  <c r="S2853" i="1"/>
  <c r="R2853" i="1"/>
  <c r="S2849" i="1"/>
  <c r="R2849" i="1"/>
  <c r="S2845" i="1"/>
  <c r="R2845" i="1"/>
  <c r="S2841" i="1"/>
  <c r="R2841" i="1"/>
  <c r="S2837" i="1"/>
  <c r="R2837" i="1"/>
  <c r="S2833" i="1"/>
  <c r="R2833" i="1"/>
  <c r="S2829" i="1"/>
  <c r="R2829" i="1"/>
  <c r="S2825" i="1"/>
  <c r="R2825" i="1"/>
  <c r="S2821" i="1"/>
  <c r="R2821" i="1"/>
  <c r="S2817" i="1"/>
  <c r="R2817" i="1"/>
  <c r="S2813" i="1"/>
  <c r="R2813" i="1"/>
  <c r="S2809" i="1"/>
  <c r="R2809" i="1"/>
  <c r="S2805" i="1"/>
  <c r="R2805" i="1"/>
  <c r="S2801" i="1"/>
  <c r="R2801" i="1"/>
  <c r="S2797" i="1"/>
  <c r="R2797" i="1"/>
  <c r="S2793" i="1"/>
  <c r="R2793" i="1"/>
  <c r="S2789" i="1"/>
  <c r="R2789" i="1"/>
  <c r="S2785" i="1"/>
  <c r="R2785" i="1"/>
  <c r="S2781" i="1"/>
  <c r="R2781" i="1"/>
  <c r="S2777" i="1"/>
  <c r="R2777" i="1"/>
  <c r="S2773" i="1"/>
  <c r="R2773" i="1"/>
  <c r="S2769" i="1"/>
  <c r="R2769" i="1"/>
  <c r="S2765" i="1"/>
  <c r="R2765" i="1"/>
  <c r="S2761" i="1"/>
  <c r="R2761" i="1"/>
  <c r="S2757" i="1"/>
  <c r="R2757" i="1"/>
  <c r="S2753" i="1"/>
  <c r="R2753" i="1"/>
  <c r="S2749" i="1"/>
  <c r="R2749" i="1"/>
  <c r="S2745" i="1"/>
  <c r="R2745" i="1"/>
  <c r="S2741" i="1"/>
  <c r="R2741" i="1"/>
  <c r="S2737" i="1"/>
  <c r="R2737" i="1"/>
  <c r="S2733" i="1"/>
  <c r="R2733" i="1"/>
  <c r="S2729" i="1"/>
  <c r="R2729" i="1"/>
  <c r="S2725" i="1"/>
  <c r="R2725" i="1"/>
  <c r="S2721" i="1"/>
  <c r="R2721" i="1"/>
  <c r="S2717" i="1"/>
  <c r="R2717" i="1"/>
  <c r="S2713" i="1"/>
  <c r="R2713" i="1"/>
  <c r="S2709" i="1"/>
  <c r="R2709" i="1"/>
  <c r="S2705" i="1"/>
  <c r="R2705" i="1"/>
  <c r="S2701" i="1"/>
  <c r="R2701" i="1"/>
  <c r="S2697" i="1"/>
  <c r="R2697" i="1"/>
  <c r="S2693" i="1"/>
  <c r="R2693" i="1"/>
  <c r="S2689" i="1"/>
  <c r="R2689" i="1"/>
  <c r="S2685" i="1"/>
  <c r="R2685" i="1"/>
  <c r="S2681" i="1"/>
  <c r="R2681" i="1"/>
  <c r="S2677" i="1"/>
  <c r="R2677" i="1"/>
  <c r="S2673" i="1"/>
  <c r="R2673" i="1"/>
  <c r="S2669" i="1"/>
  <c r="R2669" i="1"/>
  <c r="S2665" i="1"/>
  <c r="R2665" i="1"/>
  <c r="S2661" i="1"/>
  <c r="R2661" i="1"/>
  <c r="S2657" i="1"/>
  <c r="R2657" i="1"/>
  <c r="S2653" i="1"/>
  <c r="R2653" i="1"/>
  <c r="S2649" i="1"/>
  <c r="R2649" i="1"/>
  <c r="S2645" i="1"/>
  <c r="R2645" i="1"/>
  <c r="S2641" i="1"/>
  <c r="R2641" i="1"/>
  <c r="S2637" i="1"/>
  <c r="R2637" i="1"/>
  <c r="S2633" i="1"/>
  <c r="R2633" i="1"/>
  <c r="S2629" i="1"/>
  <c r="R2629" i="1"/>
  <c r="S2625" i="1"/>
  <c r="R2625" i="1"/>
  <c r="S2621" i="1"/>
  <c r="R2621" i="1"/>
  <c r="S2617" i="1"/>
  <c r="R2617" i="1"/>
  <c r="S2613" i="1"/>
  <c r="R2613" i="1"/>
  <c r="S2609" i="1"/>
  <c r="R2609" i="1"/>
  <c r="S2605" i="1"/>
  <c r="R2605" i="1"/>
  <c r="S2601" i="1"/>
  <c r="R2601" i="1"/>
  <c r="S2597" i="1"/>
  <c r="R2597" i="1"/>
  <c r="S2593" i="1"/>
  <c r="R2593" i="1"/>
  <c r="S2589" i="1"/>
  <c r="R2589" i="1"/>
  <c r="S2585" i="1"/>
  <c r="R2585" i="1"/>
  <c r="S2581" i="1"/>
  <c r="R2581" i="1"/>
  <c r="S2577" i="1"/>
  <c r="R2577" i="1"/>
  <c r="S2573" i="1"/>
  <c r="R2573" i="1"/>
  <c r="S2569" i="1"/>
  <c r="R2569" i="1"/>
  <c r="S2565" i="1"/>
  <c r="R2565" i="1"/>
  <c r="S2561" i="1"/>
  <c r="R2561" i="1"/>
  <c r="S2557" i="1"/>
  <c r="R2557" i="1"/>
  <c r="S2553" i="1"/>
  <c r="R2553" i="1"/>
  <c r="S2549" i="1"/>
  <c r="R2549" i="1"/>
  <c r="S2545" i="1"/>
  <c r="R2545" i="1"/>
  <c r="S2541" i="1"/>
  <c r="R2541" i="1"/>
  <c r="S2537" i="1"/>
  <c r="R2537" i="1"/>
  <c r="S2533" i="1"/>
  <c r="R2533" i="1"/>
  <c r="S2529" i="1"/>
  <c r="R2529" i="1"/>
  <c r="S2525" i="1"/>
  <c r="R2525" i="1"/>
  <c r="S2521" i="1"/>
  <c r="R2521" i="1"/>
  <c r="S2517" i="1"/>
  <c r="R2517" i="1"/>
  <c r="S2513" i="1"/>
  <c r="R2513" i="1"/>
  <c r="S2509" i="1"/>
  <c r="R2509" i="1"/>
  <c r="S2505" i="1"/>
  <c r="R2505" i="1"/>
  <c r="S2501" i="1"/>
  <c r="R2501" i="1"/>
  <c r="S2497" i="1"/>
  <c r="R2497" i="1"/>
  <c r="S2493" i="1"/>
  <c r="R2493" i="1"/>
  <c r="S2489" i="1"/>
  <c r="R2489" i="1"/>
  <c r="S2485" i="1"/>
  <c r="R2485" i="1"/>
  <c r="S2481" i="1"/>
  <c r="R2481" i="1"/>
  <c r="S2477" i="1"/>
  <c r="R2477" i="1"/>
  <c r="S2473" i="1"/>
  <c r="R2473" i="1"/>
  <c r="S2469" i="1"/>
  <c r="R2469" i="1"/>
  <c r="S2465" i="1"/>
  <c r="R2465" i="1"/>
  <c r="S2461" i="1"/>
  <c r="R2461" i="1"/>
  <c r="S2457" i="1"/>
  <c r="R2457" i="1"/>
  <c r="S2453" i="1"/>
  <c r="R2453" i="1"/>
  <c r="S2449" i="1"/>
  <c r="R2449" i="1"/>
  <c r="S2445" i="1"/>
  <c r="R2445" i="1"/>
  <c r="S2441" i="1"/>
  <c r="R2441" i="1"/>
  <c r="S2437" i="1"/>
  <c r="R2437" i="1"/>
  <c r="S2433" i="1"/>
  <c r="R2433" i="1"/>
  <c r="S2429" i="1"/>
  <c r="R2429" i="1"/>
  <c r="S2425" i="1"/>
  <c r="R2425" i="1"/>
  <c r="S2421" i="1"/>
  <c r="R2421" i="1"/>
  <c r="S2417" i="1"/>
  <c r="R2417" i="1"/>
  <c r="S2413" i="1"/>
  <c r="R2413" i="1"/>
  <c r="S2409" i="1"/>
  <c r="R2409" i="1"/>
  <c r="S2405" i="1"/>
  <c r="R2405" i="1"/>
  <c r="S2401" i="1"/>
  <c r="R2401" i="1"/>
  <c r="S2397" i="1"/>
  <c r="R2397" i="1"/>
  <c r="S2393" i="1"/>
  <c r="R2393" i="1"/>
  <c r="S2389" i="1"/>
  <c r="R2389" i="1"/>
  <c r="S2385" i="1"/>
  <c r="R2385" i="1"/>
  <c r="S2381" i="1"/>
  <c r="R2381" i="1"/>
  <c r="S2377" i="1"/>
  <c r="R2377" i="1"/>
  <c r="S2373" i="1"/>
  <c r="R2373" i="1"/>
  <c r="S2369" i="1"/>
  <c r="R2369" i="1"/>
  <c r="S2365" i="1"/>
  <c r="R2365" i="1"/>
  <c r="S2361" i="1"/>
  <c r="R2361" i="1"/>
  <c r="S2357" i="1"/>
  <c r="R2357" i="1"/>
  <c r="S2353" i="1"/>
  <c r="R2353" i="1"/>
  <c r="S2349" i="1"/>
  <c r="R2349" i="1"/>
  <c r="S2345" i="1"/>
  <c r="R2345" i="1"/>
  <c r="S2341" i="1"/>
  <c r="R2341" i="1"/>
  <c r="S2337" i="1"/>
  <c r="R2337" i="1"/>
  <c r="S2333" i="1"/>
  <c r="R2333" i="1"/>
  <c r="S2329" i="1"/>
  <c r="R2329" i="1"/>
  <c r="S2325" i="1"/>
  <c r="R2325" i="1"/>
  <c r="S2321" i="1"/>
  <c r="R2321" i="1"/>
  <c r="S2317" i="1"/>
  <c r="R2317" i="1"/>
  <c r="S2313" i="1"/>
  <c r="R2313" i="1"/>
  <c r="S2309" i="1"/>
  <c r="R2309" i="1"/>
  <c r="S2305" i="1"/>
  <c r="R2305" i="1"/>
  <c r="S2301" i="1"/>
  <c r="R2301" i="1"/>
  <c r="S2297" i="1"/>
  <c r="R2297" i="1"/>
  <c r="S2293" i="1"/>
  <c r="R2293" i="1"/>
  <c r="S2289" i="1"/>
  <c r="R2289" i="1"/>
  <c r="S2285" i="1"/>
  <c r="R2285" i="1"/>
  <c r="S2281" i="1"/>
  <c r="R2281" i="1"/>
  <c r="S2277" i="1"/>
  <c r="R2277" i="1"/>
  <c r="S2273" i="1"/>
  <c r="R2273" i="1"/>
  <c r="S2269" i="1"/>
  <c r="R2269" i="1"/>
  <c r="S2265" i="1"/>
  <c r="R2265" i="1"/>
  <c r="S2261" i="1"/>
  <c r="R2261" i="1"/>
  <c r="S2257" i="1"/>
  <c r="R2257" i="1"/>
  <c r="S2253" i="1"/>
  <c r="R2253" i="1"/>
  <c r="S2249" i="1"/>
  <c r="R2249" i="1"/>
  <c r="S2245" i="1"/>
  <c r="R2245" i="1"/>
  <c r="S2241" i="1"/>
  <c r="R2241" i="1"/>
  <c r="S2237" i="1"/>
  <c r="R2237" i="1"/>
  <c r="S2233" i="1"/>
  <c r="R2233" i="1"/>
  <c r="S2229" i="1"/>
  <c r="R2229" i="1"/>
  <c r="S2225" i="1"/>
  <c r="R2225" i="1"/>
  <c r="S2221" i="1"/>
  <c r="R2221" i="1"/>
  <c r="S2217" i="1"/>
  <c r="R2217" i="1"/>
  <c r="S2213" i="1"/>
  <c r="R2213" i="1"/>
  <c r="S2209" i="1"/>
  <c r="R2209" i="1"/>
  <c r="S2205" i="1"/>
  <c r="R2205" i="1"/>
  <c r="S2201" i="1"/>
  <c r="R2201" i="1"/>
  <c r="S2197" i="1"/>
  <c r="R2197" i="1"/>
  <c r="S2193" i="1"/>
  <c r="R2193" i="1"/>
  <c r="S2189" i="1"/>
  <c r="R2189" i="1"/>
  <c r="S2185" i="1"/>
  <c r="R2185" i="1"/>
  <c r="S2181" i="1"/>
  <c r="R2181" i="1"/>
  <c r="S2177" i="1"/>
  <c r="R2177" i="1"/>
  <c r="S2173" i="1"/>
  <c r="R2173" i="1"/>
  <c r="S2169" i="1"/>
  <c r="R2169" i="1"/>
  <c r="S2165" i="1"/>
  <c r="R2165" i="1"/>
  <c r="S2161" i="1"/>
  <c r="R2161" i="1"/>
  <c r="S2157" i="1"/>
  <c r="R2157" i="1"/>
  <c r="S2153" i="1"/>
  <c r="R2153" i="1"/>
  <c r="S2149" i="1"/>
  <c r="R2149" i="1"/>
  <c r="S2145" i="1"/>
  <c r="R2145" i="1"/>
  <c r="S2141" i="1"/>
  <c r="R2141" i="1"/>
  <c r="S2137" i="1"/>
  <c r="R2137" i="1"/>
  <c r="S2133" i="1"/>
  <c r="R2133" i="1"/>
  <c r="S2129" i="1"/>
  <c r="R2129" i="1"/>
  <c r="S2125" i="1"/>
  <c r="R2125" i="1"/>
  <c r="S2121" i="1"/>
  <c r="R2121" i="1"/>
  <c r="S2117" i="1"/>
  <c r="R2117" i="1"/>
  <c r="S2113" i="1"/>
  <c r="R2113" i="1"/>
  <c r="S2109" i="1"/>
  <c r="R2109" i="1"/>
  <c r="S2105" i="1"/>
  <c r="R2105" i="1"/>
  <c r="S2101" i="1"/>
  <c r="R2101" i="1"/>
  <c r="S2097" i="1"/>
  <c r="R2097" i="1"/>
  <c r="S2093" i="1"/>
  <c r="R2093" i="1"/>
  <c r="S2089" i="1"/>
  <c r="R2089" i="1"/>
  <c r="S2085" i="1"/>
  <c r="R2085" i="1"/>
  <c r="S2081" i="1"/>
  <c r="R2081" i="1"/>
  <c r="S2077" i="1"/>
  <c r="R2077" i="1"/>
  <c r="S2073" i="1"/>
  <c r="R2073" i="1"/>
  <c r="S2069" i="1"/>
  <c r="R2069" i="1"/>
  <c r="S2065" i="1"/>
  <c r="R2065" i="1"/>
  <c r="S2061" i="1"/>
  <c r="R2061" i="1"/>
  <c r="S2057" i="1"/>
  <c r="R2057" i="1"/>
  <c r="S2053" i="1"/>
  <c r="R2053" i="1"/>
  <c r="S2049" i="1"/>
  <c r="R2049" i="1"/>
  <c r="S2045" i="1"/>
  <c r="R2045" i="1"/>
  <c r="S2041" i="1"/>
  <c r="R2041" i="1"/>
  <c r="S2037" i="1"/>
  <c r="R2037" i="1"/>
  <c r="S2033" i="1"/>
  <c r="R2033" i="1"/>
  <c r="S2029" i="1"/>
  <c r="R2029" i="1"/>
  <c r="S2025" i="1"/>
  <c r="R2025" i="1"/>
  <c r="S2021" i="1"/>
  <c r="R2021" i="1"/>
  <c r="S2017" i="1"/>
  <c r="R2017" i="1"/>
  <c r="S2013" i="1"/>
  <c r="R2013" i="1"/>
  <c r="S2009" i="1"/>
  <c r="R2009" i="1"/>
  <c r="S2005" i="1"/>
  <c r="R2005" i="1"/>
  <c r="S2001" i="1"/>
  <c r="R2001" i="1"/>
  <c r="S1997" i="1"/>
  <c r="R1997" i="1"/>
  <c r="S1993" i="1"/>
  <c r="R1993" i="1"/>
  <c r="S1989" i="1"/>
  <c r="R1989" i="1"/>
  <c r="S1985" i="1"/>
  <c r="R1985" i="1"/>
  <c r="S1981" i="1"/>
  <c r="R1981" i="1"/>
  <c r="S1977" i="1"/>
  <c r="R1977" i="1"/>
  <c r="S1973" i="1"/>
  <c r="R1973" i="1"/>
  <c r="S1969" i="1"/>
  <c r="R1969" i="1"/>
  <c r="S1965" i="1"/>
  <c r="R1965" i="1"/>
  <c r="S1961" i="1"/>
  <c r="R1961" i="1"/>
  <c r="S1957" i="1"/>
  <c r="R1957" i="1"/>
  <c r="S1953" i="1"/>
  <c r="R1953" i="1"/>
  <c r="S1949" i="1"/>
  <c r="R1949" i="1"/>
  <c r="S1945" i="1"/>
  <c r="R1945" i="1"/>
  <c r="S1941" i="1"/>
  <c r="R1941" i="1"/>
  <c r="S1937" i="1"/>
  <c r="R1937" i="1"/>
  <c r="S1933" i="1"/>
  <c r="R1933" i="1"/>
  <c r="S1929" i="1"/>
  <c r="R1929" i="1"/>
  <c r="S1925" i="1"/>
  <c r="R1925" i="1"/>
  <c r="S1921" i="1"/>
  <c r="R1921" i="1"/>
  <c r="S1917" i="1"/>
  <c r="R1917" i="1"/>
  <c r="S1913" i="1"/>
  <c r="R1913" i="1"/>
  <c r="S1909" i="1"/>
  <c r="R1909" i="1"/>
  <c r="S1905" i="1"/>
  <c r="R1905" i="1"/>
  <c r="S1901" i="1"/>
  <c r="R1901" i="1"/>
  <c r="S1897" i="1"/>
  <c r="R1897" i="1"/>
  <c r="S1893" i="1"/>
  <c r="R1893" i="1"/>
  <c r="S1889" i="1"/>
  <c r="R1889" i="1"/>
  <c r="S1885" i="1"/>
  <c r="R1885" i="1"/>
  <c r="S1881" i="1"/>
  <c r="R1881" i="1"/>
  <c r="S1877" i="1"/>
  <c r="R1877" i="1"/>
  <c r="S1873" i="1"/>
  <c r="R1873" i="1"/>
  <c r="S1869" i="1"/>
  <c r="R1869" i="1"/>
  <c r="S1865" i="1"/>
  <c r="R1865" i="1"/>
  <c r="S1861" i="1"/>
  <c r="R1861" i="1"/>
  <c r="S1857" i="1"/>
  <c r="R1857" i="1"/>
  <c r="S1853" i="1"/>
  <c r="R1853" i="1"/>
  <c r="S1849" i="1"/>
  <c r="R1849" i="1"/>
  <c r="S1845" i="1"/>
  <c r="R1845" i="1"/>
  <c r="S1841" i="1"/>
  <c r="R1841" i="1"/>
  <c r="S1837" i="1"/>
  <c r="R1837" i="1"/>
  <c r="S1833" i="1"/>
  <c r="R1833" i="1"/>
  <c r="S1829" i="1"/>
  <c r="R1829" i="1"/>
  <c r="S1825" i="1"/>
  <c r="R1825" i="1"/>
  <c r="S1821" i="1"/>
  <c r="R1821" i="1"/>
  <c r="S1817" i="1"/>
  <c r="R1817" i="1"/>
  <c r="S1813" i="1"/>
  <c r="R1813" i="1"/>
  <c r="S1809" i="1"/>
  <c r="R1809" i="1"/>
  <c r="S1805" i="1"/>
  <c r="R1805" i="1"/>
  <c r="S1801" i="1"/>
  <c r="R1801" i="1"/>
  <c r="S1797" i="1"/>
  <c r="R1797" i="1"/>
  <c r="S1793" i="1"/>
  <c r="R1793" i="1"/>
  <c r="S1789" i="1"/>
  <c r="R1789" i="1"/>
  <c r="S1785" i="1"/>
  <c r="R1785" i="1"/>
  <c r="S1781" i="1"/>
  <c r="R1781" i="1"/>
  <c r="S1777" i="1"/>
  <c r="R1777" i="1"/>
  <c r="S1773" i="1"/>
  <c r="R1773" i="1"/>
  <c r="S1769" i="1"/>
  <c r="R1769" i="1"/>
  <c r="S1765" i="1"/>
  <c r="R1765" i="1"/>
  <c r="S1761" i="1"/>
  <c r="R1761" i="1"/>
  <c r="S1757" i="1"/>
  <c r="R1757" i="1"/>
  <c r="S1753" i="1"/>
  <c r="R1753" i="1"/>
  <c r="S1749" i="1"/>
  <c r="R1749" i="1"/>
  <c r="S1745" i="1"/>
  <c r="R1745" i="1"/>
  <c r="S1741" i="1"/>
  <c r="R1741" i="1"/>
  <c r="S1737" i="1"/>
  <c r="R1737" i="1"/>
  <c r="S1733" i="1"/>
  <c r="R1733" i="1"/>
  <c r="S1729" i="1"/>
  <c r="R1729" i="1"/>
  <c r="S1725" i="1"/>
  <c r="R1725" i="1"/>
  <c r="S1721" i="1"/>
  <c r="R1721" i="1"/>
  <c r="S1717" i="1"/>
  <c r="R1717" i="1"/>
  <c r="S1713" i="1"/>
  <c r="R1713" i="1"/>
  <c r="S1709" i="1"/>
  <c r="R1709" i="1"/>
  <c r="S1705" i="1"/>
  <c r="R1705" i="1"/>
  <c r="S1701" i="1"/>
  <c r="R1701" i="1"/>
  <c r="S1697" i="1"/>
  <c r="R1697" i="1"/>
  <c r="S1693" i="1"/>
  <c r="R1693" i="1"/>
  <c r="S1689" i="1"/>
  <c r="R1689" i="1"/>
  <c r="S1685" i="1"/>
  <c r="R1685" i="1"/>
  <c r="S1681" i="1"/>
  <c r="R1681" i="1"/>
  <c r="S1677" i="1"/>
  <c r="R1677" i="1"/>
  <c r="S1673" i="1"/>
  <c r="R1673" i="1"/>
  <c r="S1669" i="1"/>
  <c r="R1669" i="1"/>
  <c r="S1665" i="1"/>
  <c r="R1665" i="1"/>
  <c r="S1661" i="1"/>
  <c r="R1661" i="1"/>
  <c r="S1657" i="1"/>
  <c r="R1657" i="1"/>
  <c r="S1653" i="1"/>
  <c r="R1653" i="1"/>
  <c r="S1649" i="1"/>
  <c r="R1649" i="1"/>
  <c r="S1645" i="1"/>
  <c r="R1645" i="1"/>
  <c r="S1641" i="1"/>
  <c r="R1641" i="1"/>
  <c r="S1637" i="1"/>
  <c r="R1637" i="1"/>
  <c r="S1633" i="1"/>
  <c r="R1633" i="1"/>
  <c r="S1629" i="1"/>
  <c r="R1629" i="1"/>
  <c r="S1625" i="1"/>
  <c r="R1625" i="1"/>
  <c r="S1621" i="1"/>
  <c r="R1621" i="1"/>
  <c r="S1617" i="1"/>
  <c r="R1617" i="1"/>
  <c r="S1613" i="1"/>
  <c r="R1613" i="1"/>
  <c r="S1609" i="1"/>
  <c r="R1609" i="1"/>
  <c r="S1605" i="1"/>
  <c r="R1605" i="1"/>
  <c r="S1601" i="1"/>
  <c r="R1601" i="1"/>
  <c r="S1597" i="1"/>
  <c r="R1597" i="1"/>
  <c r="S1593" i="1"/>
  <c r="R1593" i="1"/>
  <c r="S1589" i="1"/>
  <c r="R1589" i="1"/>
  <c r="S1585" i="1"/>
  <c r="R1585" i="1"/>
  <c r="S1581" i="1"/>
  <c r="R1581" i="1"/>
  <c r="S1577" i="1"/>
  <c r="R1577" i="1"/>
  <c r="S1573" i="1"/>
  <c r="R1573" i="1"/>
  <c r="S1569" i="1"/>
  <c r="R1569" i="1"/>
  <c r="S1565" i="1"/>
  <c r="R1565" i="1"/>
  <c r="S1561" i="1"/>
  <c r="R1561" i="1"/>
  <c r="S1557" i="1"/>
  <c r="R1557" i="1"/>
  <c r="S1553" i="1"/>
  <c r="R1553" i="1"/>
  <c r="S1549" i="1"/>
  <c r="R1549" i="1"/>
  <c r="S1545" i="1"/>
  <c r="R1545" i="1"/>
  <c r="S1541" i="1"/>
  <c r="R1541" i="1"/>
  <c r="S1537" i="1"/>
  <c r="R1537" i="1"/>
  <c r="S1533" i="1"/>
  <c r="R1533" i="1"/>
  <c r="S1529" i="1"/>
  <c r="R1529" i="1"/>
  <c r="S1525" i="1"/>
  <c r="R1525" i="1"/>
  <c r="S1521" i="1"/>
  <c r="R1521" i="1"/>
  <c r="S1517" i="1"/>
  <c r="R1517" i="1"/>
  <c r="S1513" i="1"/>
  <c r="R1513" i="1"/>
  <c r="S1509" i="1"/>
  <c r="R1509" i="1"/>
  <c r="S1505" i="1"/>
  <c r="R1505" i="1"/>
  <c r="S1501" i="1"/>
  <c r="R1501" i="1"/>
  <c r="S1497" i="1"/>
  <c r="R1497" i="1"/>
  <c r="S1493" i="1"/>
  <c r="R1493" i="1"/>
  <c r="S1489" i="1"/>
  <c r="R1489" i="1"/>
  <c r="S1485" i="1"/>
  <c r="R1485" i="1"/>
  <c r="S1481" i="1"/>
  <c r="R1481" i="1"/>
  <c r="S1477" i="1"/>
  <c r="R1477" i="1"/>
  <c r="S1473" i="1"/>
  <c r="R1473" i="1"/>
  <c r="S1469" i="1"/>
  <c r="R1469" i="1"/>
  <c r="S1465" i="1"/>
  <c r="R1465" i="1"/>
  <c r="S1461" i="1"/>
  <c r="R1461" i="1"/>
  <c r="S1457" i="1"/>
  <c r="R1457" i="1"/>
  <c r="S1453" i="1"/>
  <c r="R1453" i="1"/>
  <c r="S1449" i="1"/>
  <c r="R1449" i="1"/>
  <c r="S1445" i="1"/>
  <c r="R1445" i="1"/>
  <c r="S1441" i="1"/>
  <c r="R1441" i="1"/>
  <c r="S1437" i="1"/>
  <c r="R1437" i="1"/>
  <c r="S1433" i="1"/>
  <c r="R1433" i="1"/>
  <c r="S1429" i="1"/>
  <c r="R1429" i="1"/>
  <c r="S1425" i="1"/>
  <c r="R1425" i="1"/>
  <c r="S1421" i="1"/>
  <c r="R1421" i="1"/>
  <c r="S1417" i="1"/>
  <c r="R1417" i="1"/>
  <c r="S1413" i="1"/>
  <c r="R1413" i="1"/>
  <c r="S1409" i="1"/>
  <c r="R1409" i="1"/>
  <c r="S1405" i="1"/>
  <c r="R1405" i="1"/>
  <c r="S1401" i="1"/>
  <c r="R1401" i="1"/>
  <c r="S1397" i="1"/>
  <c r="R1397" i="1"/>
  <c r="S1393" i="1"/>
  <c r="R1393" i="1"/>
  <c r="S1389" i="1"/>
  <c r="R1389" i="1"/>
  <c r="S1385" i="1"/>
  <c r="R1385" i="1"/>
  <c r="S1381" i="1"/>
  <c r="R1381" i="1"/>
  <c r="S1377" i="1"/>
  <c r="R1377" i="1"/>
  <c r="S1373" i="1"/>
  <c r="R1373" i="1"/>
  <c r="S1369" i="1"/>
  <c r="R1369" i="1"/>
  <c r="S1365" i="1"/>
  <c r="R1365" i="1"/>
  <c r="S1361" i="1"/>
  <c r="R1361" i="1"/>
  <c r="S1357" i="1"/>
  <c r="R1357" i="1"/>
  <c r="S1353" i="1"/>
  <c r="R1353" i="1"/>
  <c r="S1349" i="1"/>
  <c r="R1349" i="1"/>
  <c r="S1345" i="1"/>
  <c r="R1345" i="1"/>
  <c r="S1341" i="1"/>
  <c r="R1341" i="1"/>
  <c r="S1337" i="1"/>
  <c r="R1337" i="1"/>
  <c r="S1333" i="1"/>
  <c r="R1333" i="1"/>
  <c r="S1329" i="1"/>
  <c r="R1329" i="1"/>
  <c r="S1325" i="1"/>
  <c r="R1325" i="1"/>
  <c r="S1321" i="1"/>
  <c r="R1321" i="1"/>
  <c r="S1317" i="1"/>
  <c r="R1317" i="1"/>
  <c r="S1313" i="1"/>
  <c r="R1313" i="1"/>
  <c r="S1309" i="1"/>
  <c r="R1309" i="1"/>
  <c r="S1305" i="1"/>
  <c r="R1305" i="1"/>
  <c r="S1301" i="1"/>
  <c r="R1301" i="1"/>
  <c r="S1297" i="1"/>
  <c r="R1297" i="1"/>
  <c r="S1293" i="1"/>
  <c r="R1293" i="1"/>
  <c r="S1289" i="1"/>
  <c r="R1289" i="1"/>
  <c r="S1285" i="1"/>
  <c r="R1285" i="1"/>
  <c r="S1281" i="1"/>
  <c r="R1281" i="1"/>
  <c r="S1277" i="1"/>
  <c r="R1277" i="1"/>
  <c r="S1273" i="1"/>
  <c r="R1273" i="1"/>
  <c r="S1269" i="1"/>
  <c r="R1269" i="1"/>
  <c r="S1265" i="1"/>
  <c r="R1265" i="1"/>
  <c r="S1261" i="1"/>
  <c r="R1261" i="1"/>
  <c r="S1257" i="1"/>
  <c r="R1257" i="1"/>
  <c r="S1253" i="1"/>
  <c r="R1253" i="1"/>
  <c r="S1249" i="1"/>
  <c r="R1249" i="1"/>
  <c r="S1245" i="1"/>
  <c r="R1245" i="1"/>
  <c r="S1241" i="1"/>
  <c r="R1241" i="1"/>
  <c r="S1237" i="1"/>
  <c r="R1237" i="1"/>
  <c r="S1233" i="1"/>
  <c r="R1233" i="1"/>
  <c r="S1229" i="1"/>
  <c r="R1229" i="1"/>
  <c r="S1225" i="1"/>
  <c r="R1225" i="1"/>
  <c r="S1221" i="1"/>
  <c r="R1221" i="1"/>
  <c r="S1217" i="1"/>
  <c r="R1217" i="1"/>
  <c r="S1213" i="1"/>
  <c r="R1213" i="1"/>
  <c r="S1209" i="1"/>
  <c r="R1209" i="1"/>
  <c r="S1205" i="1"/>
  <c r="R1205" i="1"/>
  <c r="S1201" i="1"/>
  <c r="R1201" i="1"/>
  <c r="S1197" i="1"/>
  <c r="R1197" i="1"/>
  <c r="S1193" i="1"/>
  <c r="R1193" i="1"/>
  <c r="S1189" i="1"/>
  <c r="R1189" i="1"/>
  <c r="S1185" i="1"/>
  <c r="R1185" i="1"/>
  <c r="S1181" i="1"/>
  <c r="R1181" i="1"/>
  <c r="S1177" i="1"/>
  <c r="R1177" i="1"/>
  <c r="S1173" i="1"/>
  <c r="R1173" i="1"/>
  <c r="S1169" i="1"/>
  <c r="R1169" i="1"/>
  <c r="S1165" i="1"/>
  <c r="R1165" i="1"/>
  <c r="S1161" i="1"/>
  <c r="R1161" i="1"/>
  <c r="S1157" i="1"/>
  <c r="R1157" i="1"/>
  <c r="S1153" i="1"/>
  <c r="R1153" i="1"/>
  <c r="S1149" i="1"/>
  <c r="R1149" i="1"/>
  <c r="S1145" i="1"/>
  <c r="R1145" i="1"/>
  <c r="S1141" i="1"/>
  <c r="R1141" i="1"/>
  <c r="S1137" i="1"/>
  <c r="R1137" i="1"/>
  <c r="S1133" i="1"/>
  <c r="R1133" i="1"/>
  <c r="S1129" i="1"/>
  <c r="R1129" i="1"/>
  <c r="S1125" i="1"/>
  <c r="R1125" i="1"/>
  <c r="S1121" i="1"/>
  <c r="R1121" i="1"/>
  <c r="S1117" i="1"/>
  <c r="R1117" i="1"/>
  <c r="S1113" i="1"/>
  <c r="R1113" i="1"/>
  <c r="S1109" i="1"/>
  <c r="R1109" i="1"/>
  <c r="S1105" i="1"/>
  <c r="R1105" i="1"/>
  <c r="S1101" i="1"/>
  <c r="R1101" i="1"/>
  <c r="S1097" i="1"/>
  <c r="R1097" i="1"/>
  <c r="S1093" i="1"/>
  <c r="R1093" i="1"/>
  <c r="S1089" i="1"/>
  <c r="R1089" i="1"/>
  <c r="S1085" i="1"/>
  <c r="R1085" i="1"/>
  <c r="S1081" i="1"/>
  <c r="R1081" i="1"/>
  <c r="S1077" i="1"/>
  <c r="R1077" i="1"/>
  <c r="S1073" i="1"/>
  <c r="R1073" i="1"/>
  <c r="S1069" i="1"/>
  <c r="R1069" i="1"/>
  <c r="S1065" i="1"/>
  <c r="R1065" i="1"/>
  <c r="S1061" i="1"/>
  <c r="R1061" i="1"/>
  <c r="S1057" i="1"/>
  <c r="R1057" i="1"/>
  <c r="S1053" i="1"/>
  <c r="R1053" i="1"/>
  <c r="S1049" i="1"/>
  <c r="R1049" i="1"/>
  <c r="S1045" i="1"/>
  <c r="R1045" i="1"/>
  <c r="S1041" i="1"/>
  <c r="R1041" i="1"/>
  <c r="S1037" i="1"/>
  <c r="R1037" i="1"/>
  <c r="S1033" i="1"/>
  <c r="R1033" i="1"/>
  <c r="S1029" i="1"/>
  <c r="R1029" i="1"/>
  <c r="S1025" i="1"/>
  <c r="R1025" i="1"/>
  <c r="S1021" i="1"/>
  <c r="R1021" i="1"/>
  <c r="S1017" i="1"/>
  <c r="R1017" i="1"/>
  <c r="S1013" i="1"/>
  <c r="R1013" i="1"/>
  <c r="S1009" i="1"/>
  <c r="R1009" i="1"/>
  <c r="S1005" i="1"/>
  <c r="R1005" i="1"/>
  <c r="S1001" i="1"/>
  <c r="R1001" i="1"/>
  <c r="S997" i="1"/>
  <c r="R997" i="1"/>
  <c r="S993" i="1"/>
  <c r="R993" i="1"/>
  <c r="S989" i="1"/>
  <c r="R989" i="1"/>
  <c r="S985" i="1"/>
  <c r="R985" i="1"/>
  <c r="S981" i="1"/>
  <c r="R981" i="1"/>
  <c r="S977" i="1"/>
  <c r="R977" i="1"/>
  <c r="S973" i="1"/>
  <c r="R973" i="1"/>
  <c r="S969" i="1"/>
  <c r="R969" i="1"/>
  <c r="S965" i="1"/>
  <c r="R965" i="1"/>
  <c r="S961" i="1"/>
  <c r="R961" i="1"/>
  <c r="S957" i="1"/>
  <c r="R957" i="1"/>
  <c r="S953" i="1"/>
  <c r="R953" i="1"/>
  <c r="S949" i="1"/>
  <c r="R949" i="1"/>
  <c r="S945" i="1"/>
  <c r="R945" i="1"/>
  <c r="S941" i="1"/>
  <c r="R941" i="1"/>
  <c r="S937" i="1"/>
  <c r="R937" i="1"/>
  <c r="S933" i="1"/>
  <c r="R933" i="1"/>
  <c r="S929" i="1"/>
  <c r="R929" i="1"/>
  <c r="S925" i="1"/>
  <c r="R925" i="1"/>
  <c r="S921" i="1"/>
  <c r="R921" i="1"/>
  <c r="S917" i="1"/>
  <c r="R917" i="1"/>
  <c r="S913" i="1"/>
  <c r="R913" i="1"/>
  <c r="S909" i="1"/>
  <c r="R909" i="1"/>
  <c r="S905" i="1"/>
  <c r="R905" i="1"/>
  <c r="S901" i="1"/>
  <c r="R901" i="1"/>
  <c r="S897" i="1"/>
  <c r="R897" i="1"/>
  <c r="S893" i="1"/>
  <c r="R893" i="1"/>
  <c r="S889" i="1"/>
  <c r="R889" i="1"/>
  <c r="S885" i="1"/>
  <c r="R885" i="1"/>
  <c r="S881" i="1"/>
  <c r="R881" i="1"/>
  <c r="S877" i="1"/>
  <c r="R877" i="1"/>
  <c r="S873" i="1"/>
  <c r="R873" i="1"/>
  <c r="S869" i="1"/>
  <c r="R869" i="1"/>
  <c r="S865" i="1"/>
  <c r="R865" i="1"/>
  <c r="S861" i="1"/>
  <c r="R861" i="1"/>
  <c r="S857" i="1"/>
  <c r="R857" i="1"/>
  <c r="S853" i="1"/>
  <c r="R853" i="1"/>
  <c r="S849" i="1"/>
  <c r="R849" i="1"/>
  <c r="S845" i="1"/>
  <c r="R845" i="1"/>
  <c r="S841" i="1"/>
  <c r="R841" i="1"/>
  <c r="S837" i="1"/>
  <c r="R837" i="1"/>
  <c r="S833" i="1"/>
  <c r="R833" i="1"/>
  <c r="S829" i="1"/>
  <c r="R829" i="1"/>
  <c r="S825" i="1"/>
  <c r="R825" i="1"/>
  <c r="S821" i="1"/>
  <c r="R821" i="1"/>
  <c r="S817" i="1"/>
  <c r="R817" i="1"/>
  <c r="S813" i="1"/>
  <c r="R813" i="1"/>
  <c r="S809" i="1"/>
  <c r="R809" i="1"/>
  <c r="S805" i="1"/>
  <c r="R805" i="1"/>
  <c r="S801" i="1"/>
  <c r="R801" i="1"/>
  <c r="S797" i="1"/>
  <c r="R797" i="1"/>
  <c r="S793" i="1"/>
  <c r="R793" i="1"/>
  <c r="S789" i="1"/>
  <c r="R789" i="1"/>
  <c r="S785" i="1"/>
  <c r="R785" i="1"/>
  <c r="S781" i="1"/>
  <c r="R781" i="1"/>
  <c r="S777" i="1"/>
  <c r="R777" i="1"/>
  <c r="S773" i="1"/>
  <c r="R773" i="1"/>
  <c r="S769" i="1"/>
  <c r="R769" i="1"/>
  <c r="S765" i="1"/>
  <c r="R765" i="1"/>
  <c r="S761" i="1"/>
  <c r="R761" i="1"/>
  <c r="S757" i="1"/>
  <c r="R757" i="1"/>
  <c r="S753" i="1"/>
  <c r="R753" i="1"/>
  <c r="S749" i="1"/>
  <c r="R749" i="1"/>
  <c r="S4114" i="1"/>
  <c r="R4114" i="1"/>
  <c r="S4102" i="1"/>
  <c r="R4102" i="1"/>
  <c r="S4086" i="1"/>
  <c r="R4086" i="1"/>
  <c r="S4070" i="1"/>
  <c r="R4070" i="1"/>
  <c r="S4058" i="1"/>
  <c r="R4058" i="1"/>
  <c r="S4046" i="1"/>
  <c r="R4046" i="1"/>
  <c r="S4030" i="1"/>
  <c r="R4030" i="1"/>
  <c r="S4018" i="1"/>
  <c r="R4018" i="1"/>
  <c r="S4002" i="1"/>
  <c r="R4002" i="1"/>
  <c r="S3990" i="1"/>
  <c r="R3990" i="1"/>
  <c r="S3974" i="1"/>
  <c r="R3974" i="1"/>
  <c r="S3962" i="1"/>
  <c r="R3962" i="1"/>
  <c r="S3950" i="1"/>
  <c r="R3950" i="1"/>
  <c r="S3934" i="1"/>
  <c r="R3934" i="1"/>
  <c r="S3922" i="1"/>
  <c r="R3922" i="1"/>
  <c r="S3902" i="1"/>
  <c r="R3902" i="1"/>
  <c r="S3894" i="1"/>
  <c r="R3894" i="1"/>
  <c r="S3878" i="1"/>
  <c r="R3878" i="1"/>
  <c r="S3866" i="1"/>
  <c r="R3866" i="1"/>
  <c r="S3854" i="1"/>
  <c r="R3854" i="1"/>
  <c r="S3842" i="1"/>
  <c r="R3842" i="1"/>
  <c r="S3826" i="1"/>
  <c r="R3826" i="1"/>
  <c r="S3810" i="1"/>
  <c r="R3810" i="1"/>
  <c r="S3794" i="1"/>
  <c r="R3794" i="1"/>
  <c r="S3778" i="1"/>
  <c r="R3778" i="1"/>
  <c r="S3762" i="1"/>
  <c r="R3762" i="1"/>
  <c r="S3754" i="1"/>
  <c r="R3754" i="1"/>
  <c r="S3738" i="1"/>
  <c r="R3738" i="1"/>
  <c r="S3726" i="1"/>
  <c r="R3726" i="1"/>
  <c r="S3722" i="1"/>
  <c r="R3722" i="1"/>
  <c r="S3710" i="1"/>
  <c r="R3710" i="1"/>
  <c r="S3698" i="1"/>
  <c r="R3698" i="1"/>
  <c r="S3682" i="1"/>
  <c r="R3682" i="1"/>
  <c r="S3674" i="1"/>
  <c r="R3674" i="1"/>
  <c r="S3662" i="1"/>
  <c r="R3662" i="1"/>
  <c r="S3650" i="1"/>
  <c r="R3650" i="1"/>
  <c r="S3638" i="1"/>
  <c r="R3638" i="1"/>
  <c r="S3626" i="1"/>
  <c r="R3626" i="1"/>
  <c r="S3618" i="1"/>
  <c r="R3618" i="1"/>
  <c r="S3606" i="1"/>
  <c r="R3606" i="1"/>
  <c r="S3590" i="1"/>
  <c r="R3590" i="1"/>
  <c r="S3578" i="1"/>
  <c r="R3578" i="1"/>
  <c r="S3566" i="1"/>
  <c r="R3566" i="1"/>
  <c r="S3558" i="1"/>
  <c r="R3558" i="1"/>
  <c r="S3546" i="1"/>
  <c r="R3546" i="1"/>
  <c r="S3534" i="1"/>
  <c r="R3534" i="1"/>
  <c r="S3522" i="1"/>
  <c r="R3522" i="1"/>
  <c r="S3350" i="1"/>
  <c r="R3350" i="1"/>
  <c r="S3837" i="1"/>
  <c r="R3837" i="1"/>
  <c r="S2" i="1"/>
  <c r="R2" i="1"/>
  <c r="S4112" i="1"/>
  <c r="R4112" i="1"/>
  <c r="S4108" i="1"/>
  <c r="R4108" i="1"/>
  <c r="S4104" i="1"/>
  <c r="R4104" i="1"/>
  <c r="S4100" i="1"/>
  <c r="R4100" i="1"/>
  <c r="S4096" i="1"/>
  <c r="R4096" i="1"/>
  <c r="S4092" i="1"/>
  <c r="R4092" i="1"/>
  <c r="S4088" i="1"/>
  <c r="R4088" i="1"/>
  <c r="S4084" i="1"/>
  <c r="R4084" i="1"/>
  <c r="S4080" i="1"/>
  <c r="R4080" i="1"/>
  <c r="S4076" i="1"/>
  <c r="R4076" i="1"/>
  <c r="S4072" i="1"/>
  <c r="R4072" i="1"/>
  <c r="S4068" i="1"/>
  <c r="R4068" i="1"/>
  <c r="S4064" i="1"/>
  <c r="R4064" i="1"/>
  <c r="S4060" i="1"/>
  <c r="R4060" i="1"/>
  <c r="S4056" i="1"/>
  <c r="R4056" i="1"/>
  <c r="S4052" i="1"/>
  <c r="R4052" i="1"/>
  <c r="S4048" i="1"/>
  <c r="R4048" i="1"/>
  <c r="S4044" i="1"/>
  <c r="R4044" i="1"/>
  <c r="S4040" i="1"/>
  <c r="R4040" i="1"/>
  <c r="S4036" i="1"/>
  <c r="R4036" i="1"/>
  <c r="S4032" i="1"/>
  <c r="R4032" i="1"/>
  <c r="S4028" i="1"/>
  <c r="R4028" i="1"/>
  <c r="S4024" i="1"/>
  <c r="R4024" i="1"/>
  <c r="S4020" i="1"/>
  <c r="R4020" i="1"/>
  <c r="S4016" i="1"/>
  <c r="R4016" i="1"/>
  <c r="S4012" i="1"/>
  <c r="R4012" i="1"/>
  <c r="S4008" i="1"/>
  <c r="R4008" i="1"/>
  <c r="S4004" i="1"/>
  <c r="R4004" i="1"/>
  <c r="S4000" i="1"/>
  <c r="R4000" i="1"/>
  <c r="S3996" i="1"/>
  <c r="R3996" i="1"/>
  <c r="S3992" i="1"/>
  <c r="R3992" i="1"/>
  <c r="S3988" i="1"/>
  <c r="R3988" i="1"/>
  <c r="S3984" i="1"/>
  <c r="R3984" i="1"/>
  <c r="S3980" i="1"/>
  <c r="R3980" i="1"/>
  <c r="S3976" i="1"/>
  <c r="R3976" i="1"/>
  <c r="S3972" i="1"/>
  <c r="R3972" i="1"/>
  <c r="S3968" i="1"/>
  <c r="R3968" i="1"/>
  <c r="S3964" i="1"/>
  <c r="R3964" i="1"/>
  <c r="S3960" i="1"/>
  <c r="R3960" i="1"/>
  <c r="S3956" i="1"/>
  <c r="R3956" i="1"/>
  <c r="S3952" i="1"/>
  <c r="R3952" i="1"/>
  <c r="S3948" i="1"/>
  <c r="R3948" i="1"/>
  <c r="S3944" i="1"/>
  <c r="R3944" i="1"/>
  <c r="S3940" i="1"/>
  <c r="R3940" i="1"/>
  <c r="S3936" i="1"/>
  <c r="R3936" i="1"/>
  <c r="S3932" i="1"/>
  <c r="R3932" i="1"/>
  <c r="S3928" i="1"/>
  <c r="R3928" i="1"/>
  <c r="S3924" i="1"/>
  <c r="R3924" i="1"/>
  <c r="S3920" i="1"/>
  <c r="R3920" i="1"/>
  <c r="S3916" i="1"/>
  <c r="R3916" i="1"/>
  <c r="S3912" i="1"/>
  <c r="R3912" i="1"/>
  <c r="S3908" i="1"/>
  <c r="R3908" i="1"/>
  <c r="S3904" i="1"/>
  <c r="R3904" i="1"/>
  <c r="S3900" i="1"/>
  <c r="R3900" i="1"/>
  <c r="S3896" i="1"/>
  <c r="R3896" i="1"/>
  <c r="S3892" i="1"/>
  <c r="R3892" i="1"/>
  <c r="S3888" i="1"/>
  <c r="R3888" i="1"/>
  <c r="S3884" i="1"/>
  <c r="R3884" i="1"/>
  <c r="S3880" i="1"/>
  <c r="R3880" i="1"/>
  <c r="S3876" i="1"/>
  <c r="R3876" i="1"/>
  <c r="S3872" i="1"/>
  <c r="R3872" i="1"/>
  <c r="S3868" i="1"/>
  <c r="R3868" i="1"/>
  <c r="S3864" i="1"/>
  <c r="R3864" i="1"/>
  <c r="S3860" i="1"/>
  <c r="R3860" i="1"/>
  <c r="S3856" i="1"/>
  <c r="R3856" i="1"/>
  <c r="S3852" i="1"/>
  <c r="R3852" i="1"/>
  <c r="S3848" i="1"/>
  <c r="R3848" i="1"/>
  <c r="S3844" i="1"/>
  <c r="R3844" i="1"/>
  <c r="S3840" i="1"/>
  <c r="R3840" i="1"/>
  <c r="S3836" i="1"/>
  <c r="R3836" i="1"/>
  <c r="S3832" i="1"/>
  <c r="R3832" i="1"/>
  <c r="S3828" i="1"/>
  <c r="R3828" i="1"/>
  <c r="S3824" i="1"/>
  <c r="R3824" i="1"/>
  <c r="S3820" i="1"/>
  <c r="R3820" i="1"/>
  <c r="S3816" i="1"/>
  <c r="R3816" i="1"/>
  <c r="S3812" i="1"/>
  <c r="R3812" i="1"/>
  <c r="S3808" i="1"/>
  <c r="R3808" i="1"/>
  <c r="S3804" i="1"/>
  <c r="R3804" i="1"/>
  <c r="S3800" i="1"/>
  <c r="R3800" i="1"/>
  <c r="S3796" i="1"/>
  <c r="R3796" i="1"/>
  <c r="S3792" i="1"/>
  <c r="R3792" i="1"/>
  <c r="S3788" i="1"/>
  <c r="R3788" i="1"/>
  <c r="S3784" i="1"/>
  <c r="R3784" i="1"/>
  <c r="S3780" i="1"/>
  <c r="R3780" i="1"/>
  <c r="S3776" i="1"/>
  <c r="R3776" i="1"/>
  <c r="S3772" i="1"/>
  <c r="R3772" i="1"/>
  <c r="S3768" i="1"/>
  <c r="R3768" i="1"/>
  <c r="S3764" i="1"/>
  <c r="R3764" i="1"/>
  <c r="S3760" i="1"/>
  <c r="R3760" i="1"/>
  <c r="S3756" i="1"/>
  <c r="R3756" i="1"/>
  <c r="S3752" i="1"/>
  <c r="R3752" i="1"/>
  <c r="S3748" i="1"/>
  <c r="R3748" i="1"/>
  <c r="S3744" i="1"/>
  <c r="R3744" i="1"/>
  <c r="S3740" i="1"/>
  <c r="R3740" i="1"/>
  <c r="S3736" i="1"/>
  <c r="R3736" i="1"/>
  <c r="S3732" i="1"/>
  <c r="R3732" i="1"/>
  <c r="S3728" i="1"/>
  <c r="R3728" i="1"/>
  <c r="S3724" i="1"/>
  <c r="R3724" i="1"/>
  <c r="S3720" i="1"/>
  <c r="R3720" i="1"/>
  <c r="S3716" i="1"/>
  <c r="R3716" i="1"/>
  <c r="S3712" i="1"/>
  <c r="R3712" i="1"/>
  <c r="S3708" i="1"/>
  <c r="R3708" i="1"/>
  <c r="S3704" i="1"/>
  <c r="R3704" i="1"/>
  <c r="S3700" i="1"/>
  <c r="R3700" i="1"/>
  <c r="S3696" i="1"/>
  <c r="R3696" i="1"/>
  <c r="S3692" i="1"/>
  <c r="R3692" i="1"/>
  <c r="S3688" i="1"/>
  <c r="R3688" i="1"/>
  <c r="S3684" i="1"/>
  <c r="R3684" i="1"/>
  <c r="S3680" i="1"/>
  <c r="R3680" i="1"/>
  <c r="S3676" i="1"/>
  <c r="R3676" i="1"/>
  <c r="S3672" i="1"/>
  <c r="R3672" i="1"/>
  <c r="S3668" i="1"/>
  <c r="R3668" i="1"/>
  <c r="S3664" i="1"/>
  <c r="R3664" i="1"/>
  <c r="S3660" i="1"/>
  <c r="R3660" i="1"/>
  <c r="S3656" i="1"/>
  <c r="R3656" i="1"/>
  <c r="S3652" i="1"/>
  <c r="R3652" i="1"/>
  <c r="S3648" i="1"/>
  <c r="R3648" i="1"/>
  <c r="S3644" i="1"/>
  <c r="R3644" i="1"/>
  <c r="S3640" i="1"/>
  <c r="R3640" i="1"/>
  <c r="S3636" i="1"/>
  <c r="R3636" i="1"/>
  <c r="S3632" i="1"/>
  <c r="R3632" i="1"/>
  <c r="S3628" i="1"/>
  <c r="R3628" i="1"/>
  <c r="S3624" i="1"/>
  <c r="R3624" i="1"/>
  <c r="S3620" i="1"/>
  <c r="R3620" i="1"/>
  <c r="S3616" i="1"/>
  <c r="R3616" i="1"/>
  <c r="S3612" i="1"/>
  <c r="R3612" i="1"/>
  <c r="S3608" i="1"/>
  <c r="R3608" i="1"/>
  <c r="S3604" i="1"/>
  <c r="R3604" i="1"/>
  <c r="S3600" i="1"/>
  <c r="R3600" i="1"/>
  <c r="S3596" i="1"/>
  <c r="R3596" i="1"/>
  <c r="S3592" i="1"/>
  <c r="R3592" i="1"/>
  <c r="S3588" i="1"/>
  <c r="R3588" i="1"/>
  <c r="S3584" i="1"/>
  <c r="R3584" i="1"/>
  <c r="S3580" i="1"/>
  <c r="R3580" i="1"/>
  <c r="S3576" i="1"/>
  <c r="R3576" i="1"/>
  <c r="S3572" i="1"/>
  <c r="R3572" i="1"/>
  <c r="S3568" i="1"/>
  <c r="R3568" i="1"/>
  <c r="S3564" i="1"/>
  <c r="R3564" i="1"/>
  <c r="S3560" i="1"/>
  <c r="R3560" i="1"/>
  <c r="S3556" i="1"/>
  <c r="R3556" i="1"/>
  <c r="S3552" i="1"/>
  <c r="R3552" i="1"/>
  <c r="S3548" i="1"/>
  <c r="R3548" i="1"/>
  <c r="S3544" i="1"/>
  <c r="R3544" i="1"/>
  <c r="S3540" i="1"/>
  <c r="R3540" i="1"/>
  <c r="S3536" i="1"/>
  <c r="R3536" i="1"/>
  <c r="S3532" i="1"/>
  <c r="R3532" i="1"/>
  <c r="S3528" i="1"/>
  <c r="R3528" i="1"/>
  <c r="S3524" i="1"/>
  <c r="R3524" i="1"/>
  <c r="S3520" i="1"/>
  <c r="R3520" i="1"/>
  <c r="S3516" i="1"/>
  <c r="R3516" i="1"/>
  <c r="S3512" i="1"/>
  <c r="R3512" i="1"/>
  <c r="S3508" i="1"/>
  <c r="R3508" i="1"/>
  <c r="S3504" i="1"/>
  <c r="R3504" i="1"/>
  <c r="S3500" i="1"/>
  <c r="R3500" i="1"/>
  <c r="S3496" i="1"/>
  <c r="R3496" i="1"/>
  <c r="S3492" i="1"/>
  <c r="R3492" i="1"/>
  <c r="S3488" i="1"/>
  <c r="R3488" i="1"/>
  <c r="S3484" i="1"/>
  <c r="R3484" i="1"/>
  <c r="S3480" i="1"/>
  <c r="R3480" i="1"/>
  <c r="S3476" i="1"/>
  <c r="R3476" i="1"/>
  <c r="S3472" i="1"/>
  <c r="R3472" i="1"/>
  <c r="S3468" i="1"/>
  <c r="R3468" i="1"/>
  <c r="S3464" i="1"/>
  <c r="R3464" i="1"/>
  <c r="S3460" i="1"/>
  <c r="R3460" i="1"/>
  <c r="S3456" i="1"/>
  <c r="R3456" i="1"/>
  <c r="S3452" i="1"/>
  <c r="R3452" i="1"/>
  <c r="S3448" i="1"/>
  <c r="R3448" i="1"/>
  <c r="S3444" i="1"/>
  <c r="R3444" i="1"/>
  <c r="S3440" i="1"/>
  <c r="R3440" i="1"/>
  <c r="S3436" i="1"/>
  <c r="R3436" i="1"/>
  <c r="S3432" i="1"/>
  <c r="R3432" i="1"/>
  <c r="S3428" i="1"/>
  <c r="R3428" i="1"/>
  <c r="S3424" i="1"/>
  <c r="R3424" i="1"/>
  <c r="S3420" i="1"/>
  <c r="R3420" i="1"/>
  <c r="S3416" i="1"/>
  <c r="R3416" i="1"/>
  <c r="S3412" i="1"/>
  <c r="R3412" i="1"/>
  <c r="S3408" i="1"/>
  <c r="R3408" i="1"/>
  <c r="S3404" i="1"/>
  <c r="R3404" i="1"/>
  <c r="S3400" i="1"/>
  <c r="R3400" i="1"/>
  <c r="S3396" i="1"/>
  <c r="R3396" i="1"/>
  <c r="S3392" i="1"/>
  <c r="R3392" i="1"/>
  <c r="S3388" i="1"/>
  <c r="R3388" i="1"/>
  <c r="S3384" i="1"/>
  <c r="R3384" i="1"/>
  <c r="S3380" i="1"/>
  <c r="R3380" i="1"/>
  <c r="S3376" i="1"/>
  <c r="R3376" i="1"/>
  <c r="S3372" i="1"/>
  <c r="R3372" i="1"/>
  <c r="S3368" i="1"/>
  <c r="R3368" i="1"/>
  <c r="S3364" i="1"/>
  <c r="R3364" i="1"/>
  <c r="S3360" i="1"/>
  <c r="R3360" i="1"/>
  <c r="S3356" i="1"/>
  <c r="R3356" i="1"/>
  <c r="S3352" i="1"/>
  <c r="R3352" i="1"/>
  <c r="S3348" i="1"/>
  <c r="R3348" i="1"/>
  <c r="S3344" i="1"/>
  <c r="R3344" i="1"/>
  <c r="S3340" i="1"/>
  <c r="R3340" i="1"/>
  <c r="S3336" i="1"/>
  <c r="R3336" i="1"/>
  <c r="S3332" i="1"/>
  <c r="R3332" i="1"/>
  <c r="S3328" i="1"/>
  <c r="R3328" i="1"/>
  <c r="S3324" i="1"/>
  <c r="R3324" i="1"/>
  <c r="S3320" i="1"/>
  <c r="R3320" i="1"/>
  <c r="S3316" i="1"/>
  <c r="R3316" i="1"/>
  <c r="S3312" i="1"/>
  <c r="R3312" i="1"/>
  <c r="S3308" i="1"/>
  <c r="R3308" i="1"/>
  <c r="S3304" i="1"/>
  <c r="R3304" i="1"/>
  <c r="S3300" i="1"/>
  <c r="R3300" i="1"/>
  <c r="S3296" i="1"/>
  <c r="R3296" i="1"/>
  <c r="S3292" i="1"/>
  <c r="R3292" i="1"/>
  <c r="S3288" i="1"/>
  <c r="R3288" i="1"/>
  <c r="S3284" i="1"/>
  <c r="R3284" i="1"/>
  <c r="S3280" i="1"/>
  <c r="R3280" i="1"/>
  <c r="S3276" i="1"/>
  <c r="R3276" i="1"/>
  <c r="S3272" i="1"/>
  <c r="R3272" i="1"/>
  <c r="S3268" i="1"/>
  <c r="R3268" i="1"/>
  <c r="S3264" i="1"/>
  <c r="R3264" i="1"/>
  <c r="S3260" i="1"/>
  <c r="R3260" i="1"/>
  <c r="S3256" i="1"/>
  <c r="R3256" i="1"/>
  <c r="S3252" i="1"/>
  <c r="R3252" i="1"/>
  <c r="S3248" i="1"/>
  <c r="R3248" i="1"/>
  <c r="S3244" i="1"/>
  <c r="R3244" i="1"/>
  <c r="S3240" i="1"/>
  <c r="R3240" i="1"/>
  <c r="S3236" i="1"/>
  <c r="R3236" i="1"/>
  <c r="S3232" i="1"/>
  <c r="R3232" i="1"/>
  <c r="S3228" i="1"/>
  <c r="R3228" i="1"/>
  <c r="S3224" i="1"/>
  <c r="R3224" i="1"/>
  <c r="S3220" i="1"/>
  <c r="R3220" i="1"/>
  <c r="S3216" i="1"/>
  <c r="R3216" i="1"/>
  <c r="S3212" i="1"/>
  <c r="R3212" i="1"/>
  <c r="S3208" i="1"/>
  <c r="R3208" i="1"/>
  <c r="S3204" i="1"/>
  <c r="R3204" i="1"/>
  <c r="S3200" i="1"/>
  <c r="R3200" i="1"/>
  <c r="S3196" i="1"/>
  <c r="R3196" i="1"/>
  <c r="S3192" i="1"/>
  <c r="R3192" i="1"/>
  <c r="S3188" i="1"/>
  <c r="R3188" i="1"/>
  <c r="S3184" i="1"/>
  <c r="R3184" i="1"/>
  <c r="S3180" i="1"/>
  <c r="R3180" i="1"/>
  <c r="S3176" i="1"/>
  <c r="R3176" i="1"/>
  <c r="S3172" i="1"/>
  <c r="R3172" i="1"/>
  <c r="S3168" i="1"/>
  <c r="R3168" i="1"/>
  <c r="S3164" i="1"/>
  <c r="R3164" i="1"/>
  <c r="S3160" i="1"/>
  <c r="R3160" i="1"/>
  <c r="S3156" i="1"/>
  <c r="R3156" i="1"/>
  <c r="S3152" i="1"/>
  <c r="R3152" i="1"/>
  <c r="S3148" i="1"/>
  <c r="R3148" i="1"/>
  <c r="S3144" i="1"/>
  <c r="R3144" i="1"/>
  <c r="S3140" i="1"/>
  <c r="R3140" i="1"/>
  <c r="S3136" i="1"/>
  <c r="R3136" i="1"/>
  <c r="S3132" i="1"/>
  <c r="R3132" i="1"/>
  <c r="S3128" i="1"/>
  <c r="R3128" i="1"/>
  <c r="S3124" i="1"/>
  <c r="R3124" i="1"/>
  <c r="S3120" i="1"/>
  <c r="R3120" i="1"/>
  <c r="S3116" i="1"/>
  <c r="R3116" i="1"/>
  <c r="S3112" i="1"/>
  <c r="R3112" i="1"/>
  <c r="S3108" i="1"/>
  <c r="R3108" i="1"/>
  <c r="S3104" i="1"/>
  <c r="R3104" i="1"/>
  <c r="S3100" i="1"/>
  <c r="R3100" i="1"/>
  <c r="S3096" i="1"/>
  <c r="R3096" i="1"/>
  <c r="S3092" i="1"/>
  <c r="R3092" i="1"/>
  <c r="S3088" i="1"/>
  <c r="R3088" i="1"/>
  <c r="S3084" i="1"/>
  <c r="R3084" i="1"/>
  <c r="S3080" i="1"/>
  <c r="R3080" i="1"/>
  <c r="S3076" i="1"/>
  <c r="R3076" i="1"/>
  <c r="S3072" i="1"/>
  <c r="R3072" i="1"/>
  <c r="S3068" i="1"/>
  <c r="R3068" i="1"/>
  <c r="S3064" i="1"/>
  <c r="R3064" i="1"/>
  <c r="S3060" i="1"/>
  <c r="R3060" i="1"/>
  <c r="S3056" i="1"/>
  <c r="R3056" i="1"/>
  <c r="S3052" i="1"/>
  <c r="R3052" i="1"/>
  <c r="S3048" i="1"/>
  <c r="R3048" i="1"/>
  <c r="S3044" i="1"/>
  <c r="R3044" i="1"/>
  <c r="S3040" i="1"/>
  <c r="R3040" i="1"/>
  <c r="S3036" i="1"/>
  <c r="R3036" i="1"/>
  <c r="S3032" i="1"/>
  <c r="R3032" i="1"/>
  <c r="S3028" i="1"/>
  <c r="R3028" i="1"/>
  <c r="S3024" i="1"/>
  <c r="R3024" i="1"/>
  <c r="S3020" i="1"/>
  <c r="R3020" i="1"/>
  <c r="S3016" i="1"/>
  <c r="R3016" i="1"/>
  <c r="S3012" i="1"/>
  <c r="R3012" i="1"/>
  <c r="S3008" i="1"/>
  <c r="R3008" i="1"/>
  <c r="S3004" i="1"/>
  <c r="R3004" i="1"/>
  <c r="S3000" i="1"/>
  <c r="R3000" i="1"/>
  <c r="S2996" i="1"/>
  <c r="R2996" i="1"/>
  <c r="S2992" i="1"/>
  <c r="R2992" i="1"/>
  <c r="S2988" i="1"/>
  <c r="R2988" i="1"/>
  <c r="S2984" i="1"/>
  <c r="R2984" i="1"/>
  <c r="S2980" i="1"/>
  <c r="R2980" i="1"/>
  <c r="S2976" i="1"/>
  <c r="R2976" i="1"/>
  <c r="S2972" i="1"/>
  <c r="R2972" i="1"/>
  <c r="S2968" i="1"/>
  <c r="R2968" i="1"/>
  <c r="S2964" i="1"/>
  <c r="R2964" i="1"/>
  <c r="S2960" i="1"/>
  <c r="R2960" i="1"/>
  <c r="S2956" i="1"/>
  <c r="R2956" i="1"/>
  <c r="S2952" i="1"/>
  <c r="R2952" i="1"/>
  <c r="S2948" i="1"/>
  <c r="R2948" i="1"/>
  <c r="S2944" i="1"/>
  <c r="R2944" i="1"/>
  <c r="S2940" i="1"/>
  <c r="R2940" i="1"/>
  <c r="S2936" i="1"/>
  <c r="R2936" i="1"/>
  <c r="S2932" i="1"/>
  <c r="R2932" i="1"/>
  <c r="S2928" i="1"/>
  <c r="R2928" i="1"/>
  <c r="S2924" i="1"/>
  <c r="R2924" i="1"/>
  <c r="S2920" i="1"/>
  <c r="R2920" i="1"/>
  <c r="S2916" i="1"/>
  <c r="R2916" i="1"/>
  <c r="S2912" i="1"/>
  <c r="R2912" i="1"/>
  <c r="S2908" i="1"/>
  <c r="R2908" i="1"/>
  <c r="S2904" i="1"/>
  <c r="R2904" i="1"/>
  <c r="S2900" i="1"/>
  <c r="R2900" i="1"/>
  <c r="S2896" i="1"/>
  <c r="R2896" i="1"/>
  <c r="S2892" i="1"/>
  <c r="R2892" i="1"/>
  <c r="S2888" i="1"/>
  <c r="R2888" i="1"/>
  <c r="S2884" i="1"/>
  <c r="R2884" i="1"/>
  <c r="S2880" i="1"/>
  <c r="R2880" i="1"/>
  <c r="S2876" i="1"/>
  <c r="R2876" i="1"/>
  <c r="S2872" i="1"/>
  <c r="R2872" i="1"/>
  <c r="S2868" i="1"/>
  <c r="R2868" i="1"/>
  <c r="S2864" i="1"/>
  <c r="R2864" i="1"/>
  <c r="S2860" i="1"/>
  <c r="R2860" i="1"/>
  <c r="S2856" i="1"/>
  <c r="R2856" i="1"/>
  <c r="S2852" i="1"/>
  <c r="R2852" i="1"/>
  <c r="S2848" i="1"/>
  <c r="R2848" i="1"/>
  <c r="S2844" i="1"/>
  <c r="R2844" i="1"/>
  <c r="S2840" i="1"/>
  <c r="R2840" i="1"/>
  <c r="S2836" i="1"/>
  <c r="R2836" i="1"/>
  <c r="S2832" i="1"/>
  <c r="R2832" i="1"/>
  <c r="S2828" i="1"/>
  <c r="R2828" i="1"/>
  <c r="S2824" i="1"/>
  <c r="R2824" i="1"/>
  <c r="S2820" i="1"/>
  <c r="R2820" i="1"/>
  <c r="S2816" i="1"/>
  <c r="R2816" i="1"/>
  <c r="S2812" i="1"/>
  <c r="R2812" i="1"/>
  <c r="S2808" i="1"/>
  <c r="R2808" i="1"/>
  <c r="S2804" i="1"/>
  <c r="R2804" i="1"/>
  <c r="S2800" i="1"/>
  <c r="R2800" i="1"/>
  <c r="S2796" i="1"/>
  <c r="R2796" i="1"/>
  <c r="S2792" i="1"/>
  <c r="R2792" i="1"/>
  <c r="S2788" i="1"/>
  <c r="R2788" i="1"/>
  <c r="S2784" i="1"/>
  <c r="R2784" i="1"/>
  <c r="S2780" i="1"/>
  <c r="R2780" i="1"/>
  <c r="S2776" i="1"/>
  <c r="R2776" i="1"/>
  <c r="S2772" i="1"/>
  <c r="R2772" i="1"/>
  <c r="S2768" i="1"/>
  <c r="R2768" i="1"/>
  <c r="S2764" i="1"/>
  <c r="R2764" i="1"/>
  <c r="S2760" i="1"/>
  <c r="R2760" i="1"/>
  <c r="S2756" i="1"/>
  <c r="R2756" i="1"/>
  <c r="S2752" i="1"/>
  <c r="R2752" i="1"/>
  <c r="S2748" i="1"/>
  <c r="R2748" i="1"/>
  <c r="S2744" i="1"/>
  <c r="R2744" i="1"/>
  <c r="S2740" i="1"/>
  <c r="R2740" i="1"/>
  <c r="S2736" i="1"/>
  <c r="R2736" i="1"/>
  <c r="S2732" i="1"/>
  <c r="R2732" i="1"/>
  <c r="S2728" i="1"/>
  <c r="R2728" i="1"/>
  <c r="S2724" i="1"/>
  <c r="R2724" i="1"/>
  <c r="S2720" i="1"/>
  <c r="R2720" i="1"/>
  <c r="S2716" i="1"/>
  <c r="R2716" i="1"/>
  <c r="S2712" i="1"/>
  <c r="R2712" i="1"/>
  <c r="S2708" i="1"/>
  <c r="R2708" i="1"/>
  <c r="S2704" i="1"/>
  <c r="R2704" i="1"/>
  <c r="S2700" i="1"/>
  <c r="R2700" i="1"/>
  <c r="S2696" i="1"/>
  <c r="R2696" i="1"/>
  <c r="S2692" i="1"/>
  <c r="R2692" i="1"/>
  <c r="S2688" i="1"/>
  <c r="R2688" i="1"/>
  <c r="S2684" i="1"/>
  <c r="R2684" i="1"/>
  <c r="S2680" i="1"/>
  <c r="R2680" i="1"/>
  <c r="S2676" i="1"/>
  <c r="R2676" i="1"/>
  <c r="S2672" i="1"/>
  <c r="R2672" i="1"/>
  <c r="S2668" i="1"/>
  <c r="R2668" i="1"/>
  <c r="S2664" i="1"/>
  <c r="R2664" i="1"/>
  <c r="S2660" i="1"/>
  <c r="R2660" i="1"/>
  <c r="S2656" i="1"/>
  <c r="R2656" i="1"/>
  <c r="S2652" i="1"/>
  <c r="R2652" i="1"/>
  <c r="S2648" i="1"/>
  <c r="R2648" i="1"/>
  <c r="S2644" i="1"/>
  <c r="R2644" i="1"/>
  <c r="S2640" i="1"/>
  <c r="R2640" i="1"/>
  <c r="S2636" i="1"/>
  <c r="R2636" i="1"/>
  <c r="S2632" i="1"/>
  <c r="R2632" i="1"/>
  <c r="S2628" i="1"/>
  <c r="R2628" i="1"/>
  <c r="S2624" i="1"/>
  <c r="R2624" i="1"/>
  <c r="S2620" i="1"/>
  <c r="R2620" i="1"/>
  <c r="S2616" i="1"/>
  <c r="R2616" i="1"/>
  <c r="S2612" i="1"/>
  <c r="R2612" i="1"/>
  <c r="S2608" i="1"/>
  <c r="R2608" i="1"/>
  <c r="S2604" i="1"/>
  <c r="R2604" i="1"/>
  <c r="S2600" i="1"/>
  <c r="R2600" i="1"/>
  <c r="S2596" i="1"/>
  <c r="R2596" i="1"/>
  <c r="S2592" i="1"/>
  <c r="R2592" i="1"/>
  <c r="S2588" i="1"/>
  <c r="R2588" i="1"/>
  <c r="S2584" i="1"/>
  <c r="R2584" i="1"/>
  <c r="S2580" i="1"/>
  <c r="R2580" i="1"/>
  <c r="S2576" i="1"/>
  <c r="R2576" i="1"/>
  <c r="S2572" i="1"/>
  <c r="R2572" i="1"/>
  <c r="S2568" i="1"/>
  <c r="R2568" i="1"/>
  <c r="S2564" i="1"/>
  <c r="R2564" i="1"/>
  <c r="S2560" i="1"/>
  <c r="R2560" i="1"/>
  <c r="S2556" i="1"/>
  <c r="R2556" i="1"/>
  <c r="S2552" i="1"/>
  <c r="R2552" i="1"/>
  <c r="S2548" i="1"/>
  <c r="R2548" i="1"/>
  <c r="S2544" i="1"/>
  <c r="R2544" i="1"/>
  <c r="S2540" i="1"/>
  <c r="R2540" i="1"/>
  <c r="S2536" i="1"/>
  <c r="R2536" i="1"/>
  <c r="S2532" i="1"/>
  <c r="R2532" i="1"/>
  <c r="S2528" i="1"/>
  <c r="R2528" i="1"/>
  <c r="S2524" i="1"/>
  <c r="R2524" i="1"/>
  <c r="S2520" i="1"/>
  <c r="R2520" i="1"/>
  <c r="S2516" i="1"/>
  <c r="R2516" i="1"/>
  <c r="S2512" i="1"/>
  <c r="R2512" i="1"/>
  <c r="S2508" i="1"/>
  <c r="R2508" i="1"/>
  <c r="S2504" i="1"/>
  <c r="R2504" i="1"/>
  <c r="S2500" i="1"/>
  <c r="R2500" i="1"/>
  <c r="S2496" i="1"/>
  <c r="R2496" i="1"/>
  <c r="S2492" i="1"/>
  <c r="R2492" i="1"/>
  <c r="S2488" i="1"/>
  <c r="R2488" i="1"/>
  <c r="S2484" i="1"/>
  <c r="R2484" i="1"/>
  <c r="S2480" i="1"/>
  <c r="R2480" i="1"/>
  <c r="S2476" i="1"/>
  <c r="R2476" i="1"/>
  <c r="S2472" i="1"/>
  <c r="R2472" i="1"/>
  <c r="S2468" i="1"/>
  <c r="R2468" i="1"/>
  <c r="S2464" i="1"/>
  <c r="R2464" i="1"/>
  <c r="S2460" i="1"/>
  <c r="R2460" i="1"/>
  <c r="S2456" i="1"/>
  <c r="R2456" i="1"/>
  <c r="S2452" i="1"/>
  <c r="R2452" i="1"/>
  <c r="S2448" i="1"/>
  <c r="R2448" i="1"/>
  <c r="S2444" i="1"/>
  <c r="R2444" i="1"/>
  <c r="S2440" i="1"/>
  <c r="R2440" i="1"/>
  <c r="S2436" i="1"/>
  <c r="R2436" i="1"/>
  <c r="S2432" i="1"/>
  <c r="R2432" i="1"/>
  <c r="S2428" i="1"/>
  <c r="R2428" i="1"/>
  <c r="S2424" i="1"/>
  <c r="R2424" i="1"/>
  <c r="S2420" i="1"/>
  <c r="R2420" i="1"/>
  <c r="S2416" i="1"/>
  <c r="R2416" i="1"/>
  <c r="S2412" i="1"/>
  <c r="R2412" i="1"/>
  <c r="S2408" i="1"/>
  <c r="R2408" i="1"/>
  <c r="S2404" i="1"/>
  <c r="R2404" i="1"/>
  <c r="S2400" i="1"/>
  <c r="R2400" i="1"/>
  <c r="S2396" i="1"/>
  <c r="R2396" i="1"/>
  <c r="S2392" i="1"/>
  <c r="R2392" i="1"/>
  <c r="S2388" i="1"/>
  <c r="R2388" i="1"/>
  <c r="S2384" i="1"/>
  <c r="R2384" i="1"/>
  <c r="S2380" i="1"/>
  <c r="R2380" i="1"/>
  <c r="S2376" i="1"/>
  <c r="R2376" i="1"/>
  <c r="S2372" i="1"/>
  <c r="R2372" i="1"/>
  <c r="S2368" i="1"/>
  <c r="R2368" i="1"/>
  <c r="S2364" i="1"/>
  <c r="R2364" i="1"/>
  <c r="S2360" i="1"/>
  <c r="R2360" i="1"/>
  <c r="S2356" i="1"/>
  <c r="R2356" i="1"/>
  <c r="S2352" i="1"/>
  <c r="R2352" i="1"/>
  <c r="S2348" i="1"/>
  <c r="R2348" i="1"/>
  <c r="S2344" i="1"/>
  <c r="R2344" i="1"/>
  <c r="S2340" i="1"/>
  <c r="R2340" i="1"/>
  <c r="S2336" i="1"/>
  <c r="R2336" i="1"/>
  <c r="S2332" i="1"/>
  <c r="R2332" i="1"/>
  <c r="S2328" i="1"/>
  <c r="R2328" i="1"/>
  <c r="S2324" i="1"/>
  <c r="R2324" i="1"/>
  <c r="S2320" i="1"/>
  <c r="R2320" i="1"/>
  <c r="S2316" i="1"/>
  <c r="R2316" i="1"/>
  <c r="S2312" i="1"/>
  <c r="R2312" i="1"/>
  <c r="S2308" i="1"/>
  <c r="R2308" i="1"/>
  <c r="S2304" i="1"/>
  <c r="R2304" i="1"/>
  <c r="S2300" i="1"/>
  <c r="R2300" i="1"/>
  <c r="S2296" i="1"/>
  <c r="R2296" i="1"/>
  <c r="S2292" i="1"/>
  <c r="R2292" i="1"/>
  <c r="S2288" i="1"/>
  <c r="R2288" i="1"/>
  <c r="S2284" i="1"/>
  <c r="R2284" i="1"/>
  <c r="S2280" i="1"/>
  <c r="R2280" i="1"/>
  <c r="S2276" i="1"/>
  <c r="R2276" i="1"/>
  <c r="S2272" i="1"/>
  <c r="R2272" i="1"/>
  <c r="S2268" i="1"/>
  <c r="R2268" i="1"/>
  <c r="S2264" i="1"/>
  <c r="R2264" i="1"/>
  <c r="S2260" i="1"/>
  <c r="R2260" i="1"/>
  <c r="S2256" i="1"/>
  <c r="R2256" i="1"/>
  <c r="S2252" i="1"/>
  <c r="R2252" i="1"/>
  <c r="S2248" i="1"/>
  <c r="R2248" i="1"/>
  <c r="S2244" i="1"/>
  <c r="R2244" i="1"/>
  <c r="S2240" i="1"/>
  <c r="R2240" i="1"/>
  <c r="S2236" i="1"/>
  <c r="R2236" i="1"/>
  <c r="S2232" i="1"/>
  <c r="R2232" i="1"/>
  <c r="S2228" i="1"/>
  <c r="R2228" i="1"/>
  <c r="S2224" i="1"/>
  <c r="R2224" i="1"/>
  <c r="S2220" i="1"/>
  <c r="R2220" i="1"/>
  <c r="S2216" i="1"/>
  <c r="R2216" i="1"/>
  <c r="S2212" i="1"/>
  <c r="R2212" i="1"/>
  <c r="S2208" i="1"/>
  <c r="R2208" i="1"/>
  <c r="S2204" i="1"/>
  <c r="R2204" i="1"/>
  <c r="S2200" i="1"/>
  <c r="R2200" i="1"/>
  <c r="S2196" i="1"/>
  <c r="R2196" i="1"/>
  <c r="S2192" i="1"/>
  <c r="R2192" i="1"/>
  <c r="S2188" i="1"/>
  <c r="R2188" i="1"/>
  <c r="S2184" i="1"/>
  <c r="R2184" i="1"/>
  <c r="S2180" i="1"/>
  <c r="R2180" i="1"/>
  <c r="S2176" i="1"/>
  <c r="R2176" i="1"/>
  <c r="S2172" i="1"/>
  <c r="R2172" i="1"/>
  <c r="S2168" i="1"/>
  <c r="R2168" i="1"/>
  <c r="S2164" i="1"/>
  <c r="R2164" i="1"/>
  <c r="S2160" i="1"/>
  <c r="R2160" i="1"/>
  <c r="S2156" i="1"/>
  <c r="R2156" i="1"/>
  <c r="S2152" i="1"/>
  <c r="R2152" i="1"/>
  <c r="S2148" i="1"/>
  <c r="R2148" i="1"/>
  <c r="S2144" i="1"/>
  <c r="R2144" i="1"/>
  <c r="S2140" i="1"/>
  <c r="R2140" i="1"/>
  <c r="S2136" i="1"/>
  <c r="R2136" i="1"/>
  <c r="S2132" i="1"/>
  <c r="R2132" i="1"/>
  <c r="S2128" i="1"/>
  <c r="R2128" i="1"/>
  <c r="S2124" i="1"/>
  <c r="R2124" i="1"/>
  <c r="S2120" i="1"/>
  <c r="R2120" i="1"/>
  <c r="S2116" i="1"/>
  <c r="R2116" i="1"/>
  <c r="S2112" i="1"/>
  <c r="R2112" i="1"/>
  <c r="S2108" i="1"/>
  <c r="R2108" i="1"/>
  <c r="S2104" i="1"/>
  <c r="R2104" i="1"/>
  <c r="S2100" i="1"/>
  <c r="R2100" i="1"/>
  <c r="S2096" i="1"/>
  <c r="R2096" i="1"/>
  <c r="S2092" i="1"/>
  <c r="R2092" i="1"/>
  <c r="S2088" i="1"/>
  <c r="R2088" i="1"/>
  <c r="S2084" i="1"/>
  <c r="R2084" i="1"/>
  <c r="S2080" i="1"/>
  <c r="R2080" i="1"/>
  <c r="S2076" i="1"/>
  <c r="R2076" i="1"/>
  <c r="S2072" i="1"/>
  <c r="R2072" i="1"/>
  <c r="S2068" i="1"/>
  <c r="R2068" i="1"/>
  <c r="S2064" i="1"/>
  <c r="R2064" i="1"/>
  <c r="S2060" i="1"/>
  <c r="R2060" i="1"/>
  <c r="S2056" i="1"/>
  <c r="R2056" i="1"/>
  <c r="S2052" i="1"/>
  <c r="R2052" i="1"/>
  <c r="S2048" i="1"/>
  <c r="R2048" i="1"/>
  <c r="S2044" i="1"/>
  <c r="R2044" i="1"/>
  <c r="S2040" i="1"/>
  <c r="R2040" i="1"/>
  <c r="S2036" i="1"/>
  <c r="R2036" i="1"/>
  <c r="S2032" i="1"/>
  <c r="R2032" i="1"/>
  <c r="S2028" i="1"/>
  <c r="R2028" i="1"/>
  <c r="S2024" i="1"/>
  <c r="R2024" i="1"/>
  <c r="S2020" i="1"/>
  <c r="R2020" i="1"/>
  <c r="S2016" i="1"/>
  <c r="R2016" i="1"/>
  <c r="S2012" i="1"/>
  <c r="R2012" i="1"/>
  <c r="S2008" i="1"/>
  <c r="R2008" i="1"/>
  <c r="S2004" i="1"/>
  <c r="R2004" i="1"/>
  <c r="S2000" i="1"/>
  <c r="R2000" i="1"/>
  <c r="S1996" i="1"/>
  <c r="R1996" i="1"/>
  <c r="S1992" i="1"/>
  <c r="R1992" i="1"/>
  <c r="S1988" i="1"/>
  <c r="R1988" i="1"/>
  <c r="S1984" i="1"/>
  <c r="R1984" i="1"/>
  <c r="S1980" i="1"/>
  <c r="R1980" i="1"/>
  <c r="S1976" i="1"/>
  <c r="R1976" i="1"/>
  <c r="S1972" i="1"/>
  <c r="R1972" i="1"/>
  <c r="S1968" i="1"/>
  <c r="R1968" i="1"/>
  <c r="S1964" i="1"/>
  <c r="R1964" i="1"/>
  <c r="S1960" i="1"/>
  <c r="R1960" i="1"/>
  <c r="S1956" i="1"/>
  <c r="R1956" i="1"/>
  <c r="S1952" i="1"/>
  <c r="R1952" i="1"/>
  <c r="S1948" i="1"/>
  <c r="R1948" i="1"/>
  <c r="S1944" i="1"/>
  <c r="R1944" i="1"/>
  <c r="S1940" i="1"/>
  <c r="R1940" i="1"/>
  <c r="S1936" i="1"/>
  <c r="R1936" i="1"/>
  <c r="S1932" i="1"/>
  <c r="R1932" i="1"/>
  <c r="S1928" i="1"/>
  <c r="R1928" i="1"/>
  <c r="S1924" i="1"/>
  <c r="R1924" i="1"/>
  <c r="S1920" i="1"/>
  <c r="R1920" i="1"/>
  <c r="S1916" i="1"/>
  <c r="R1916" i="1"/>
  <c r="S1912" i="1"/>
  <c r="R1912" i="1"/>
  <c r="S1908" i="1"/>
  <c r="R1908" i="1"/>
  <c r="S1904" i="1"/>
  <c r="R1904" i="1"/>
  <c r="S1900" i="1"/>
  <c r="R1900" i="1"/>
  <c r="S1896" i="1"/>
  <c r="R1896" i="1"/>
  <c r="S1892" i="1"/>
  <c r="R1892" i="1"/>
  <c r="S1888" i="1"/>
  <c r="R1888" i="1"/>
  <c r="S1884" i="1"/>
  <c r="R1884" i="1"/>
  <c r="S1880" i="1"/>
  <c r="R1880" i="1"/>
  <c r="S1876" i="1"/>
  <c r="R1876" i="1"/>
  <c r="S1872" i="1"/>
  <c r="R1872" i="1"/>
  <c r="S1868" i="1"/>
  <c r="R1868" i="1"/>
  <c r="S1864" i="1"/>
  <c r="R1864" i="1"/>
  <c r="S1860" i="1"/>
  <c r="R1860" i="1"/>
  <c r="S1856" i="1"/>
  <c r="R1856" i="1"/>
  <c r="S1852" i="1"/>
  <c r="R1852" i="1"/>
  <c r="S1848" i="1"/>
  <c r="R1848" i="1"/>
  <c r="S1844" i="1"/>
  <c r="R1844" i="1"/>
  <c r="S1840" i="1"/>
  <c r="R1840" i="1"/>
  <c r="S1836" i="1"/>
  <c r="R1836" i="1"/>
  <c r="S1832" i="1"/>
  <c r="R1832" i="1"/>
  <c r="S1828" i="1"/>
  <c r="R1828" i="1"/>
  <c r="S1824" i="1"/>
  <c r="R1824" i="1"/>
  <c r="S1820" i="1"/>
  <c r="R1820" i="1"/>
  <c r="S1816" i="1"/>
  <c r="R1816" i="1"/>
  <c r="S1812" i="1"/>
  <c r="R1812" i="1"/>
  <c r="S1808" i="1"/>
  <c r="R1808" i="1"/>
  <c r="S1804" i="1"/>
  <c r="R1804" i="1"/>
  <c r="S1800" i="1"/>
  <c r="R1800" i="1"/>
  <c r="S1796" i="1"/>
  <c r="R1796" i="1"/>
  <c r="S1792" i="1"/>
  <c r="R1792" i="1"/>
  <c r="S1788" i="1"/>
  <c r="R1788" i="1"/>
  <c r="S1784" i="1"/>
  <c r="R1784" i="1"/>
  <c r="S1780" i="1"/>
  <c r="R1780" i="1"/>
  <c r="S1776" i="1"/>
  <c r="R1776" i="1"/>
  <c r="S1772" i="1"/>
  <c r="R1772" i="1"/>
  <c r="S1768" i="1"/>
  <c r="R1768" i="1"/>
  <c r="S1764" i="1"/>
  <c r="R1764" i="1"/>
  <c r="S1760" i="1"/>
  <c r="R1760" i="1"/>
  <c r="S1756" i="1"/>
  <c r="R1756" i="1"/>
  <c r="S1752" i="1"/>
  <c r="R1752" i="1"/>
  <c r="S1748" i="1"/>
  <c r="R1748" i="1"/>
  <c r="S1744" i="1"/>
  <c r="R1744" i="1"/>
  <c r="S1740" i="1"/>
  <c r="R1740" i="1"/>
  <c r="S1736" i="1"/>
  <c r="R1736" i="1"/>
  <c r="S1732" i="1"/>
  <c r="R1732" i="1"/>
  <c r="S1728" i="1"/>
  <c r="R1728" i="1"/>
  <c r="S1724" i="1"/>
  <c r="R1724" i="1"/>
  <c r="S1720" i="1"/>
  <c r="R1720" i="1"/>
  <c r="S1716" i="1"/>
  <c r="R1716" i="1"/>
  <c r="S1712" i="1"/>
  <c r="R1712" i="1"/>
  <c r="S1708" i="1"/>
  <c r="R1708" i="1"/>
  <c r="S1704" i="1"/>
  <c r="R1704" i="1"/>
  <c r="S1700" i="1"/>
  <c r="R1700" i="1"/>
  <c r="S1696" i="1"/>
  <c r="R1696" i="1"/>
  <c r="S1692" i="1"/>
  <c r="R1692" i="1"/>
  <c r="S1688" i="1"/>
  <c r="R1688" i="1"/>
  <c r="S1684" i="1"/>
  <c r="R1684" i="1"/>
  <c r="S1680" i="1"/>
  <c r="R1680" i="1"/>
  <c r="S1676" i="1"/>
  <c r="R1676" i="1"/>
  <c r="S1672" i="1"/>
  <c r="R1672" i="1"/>
  <c r="S1668" i="1"/>
  <c r="R1668" i="1"/>
  <c r="S1664" i="1"/>
  <c r="R1664" i="1"/>
  <c r="S1660" i="1"/>
  <c r="R1660" i="1"/>
  <c r="S1656" i="1"/>
  <c r="R1656" i="1"/>
  <c r="S1652" i="1"/>
  <c r="R1652" i="1"/>
  <c r="S1648" i="1"/>
  <c r="R1648" i="1"/>
  <c r="S1644" i="1"/>
  <c r="R1644" i="1"/>
  <c r="S1640" i="1"/>
  <c r="R1640" i="1"/>
  <c r="S1636" i="1"/>
  <c r="R1636" i="1"/>
  <c r="S1632" i="1"/>
  <c r="R1632" i="1"/>
  <c r="S1628" i="1"/>
  <c r="R1628" i="1"/>
  <c r="S1624" i="1"/>
  <c r="R1624" i="1"/>
  <c r="S1620" i="1"/>
  <c r="R1620" i="1"/>
  <c r="S1616" i="1"/>
  <c r="R1616" i="1"/>
  <c r="S1612" i="1"/>
  <c r="R1612" i="1"/>
  <c r="S1608" i="1"/>
  <c r="R1608" i="1"/>
  <c r="S1604" i="1"/>
  <c r="R1604" i="1"/>
  <c r="S1600" i="1"/>
  <c r="R1600" i="1"/>
  <c r="S1596" i="1"/>
  <c r="R1596" i="1"/>
  <c r="S1592" i="1"/>
  <c r="R1592" i="1"/>
  <c r="S1588" i="1"/>
  <c r="R1588" i="1"/>
  <c r="S1584" i="1"/>
  <c r="R1584" i="1"/>
  <c r="S1580" i="1"/>
  <c r="R1580" i="1"/>
  <c r="S1576" i="1"/>
  <c r="R1576" i="1"/>
  <c r="S1572" i="1"/>
  <c r="R1572" i="1"/>
  <c r="S1568" i="1"/>
  <c r="R1568" i="1"/>
  <c r="S1564" i="1"/>
  <c r="R1564" i="1"/>
  <c r="S1560" i="1"/>
  <c r="R1560" i="1"/>
  <c r="S1556" i="1"/>
  <c r="R1556" i="1"/>
  <c r="S1552" i="1"/>
  <c r="R1552" i="1"/>
  <c r="S1548" i="1"/>
  <c r="R1548" i="1"/>
  <c r="S1544" i="1"/>
  <c r="R1544" i="1"/>
  <c r="S1540" i="1"/>
  <c r="R1540" i="1"/>
  <c r="S1536" i="1"/>
  <c r="R1536" i="1"/>
  <c r="S1532" i="1"/>
  <c r="R1532" i="1"/>
  <c r="S1528" i="1"/>
  <c r="R1528" i="1"/>
  <c r="S1524" i="1"/>
  <c r="R1524" i="1"/>
  <c r="S1520" i="1"/>
  <c r="R1520" i="1"/>
  <c r="S1516" i="1"/>
  <c r="R1516" i="1"/>
  <c r="S1512" i="1"/>
  <c r="R1512" i="1"/>
  <c r="S1508" i="1"/>
  <c r="R1508" i="1"/>
  <c r="S1504" i="1"/>
  <c r="R1504" i="1"/>
  <c r="S1500" i="1"/>
  <c r="R1500" i="1"/>
  <c r="S1496" i="1"/>
  <c r="R1496" i="1"/>
  <c r="S1492" i="1"/>
  <c r="R1492" i="1"/>
  <c r="S1488" i="1"/>
  <c r="R1488" i="1"/>
  <c r="S1484" i="1"/>
  <c r="R1484" i="1"/>
  <c r="S1480" i="1"/>
  <c r="R1480" i="1"/>
  <c r="S1476" i="1"/>
  <c r="R1476" i="1"/>
  <c r="S1472" i="1"/>
  <c r="R1472" i="1"/>
  <c r="S1468" i="1"/>
  <c r="R1468" i="1"/>
  <c r="S1464" i="1"/>
  <c r="R1464" i="1"/>
  <c r="S1460" i="1"/>
  <c r="R1460" i="1"/>
  <c r="S1456" i="1"/>
  <c r="R1456" i="1"/>
  <c r="S1452" i="1"/>
  <c r="R1452" i="1"/>
  <c r="S1448" i="1"/>
  <c r="R1448" i="1"/>
  <c r="S1444" i="1"/>
  <c r="R1444" i="1"/>
  <c r="S1440" i="1"/>
  <c r="R1440" i="1"/>
  <c r="S1436" i="1"/>
  <c r="R1436" i="1"/>
  <c r="S1432" i="1"/>
  <c r="R1432" i="1"/>
  <c r="S1428" i="1"/>
  <c r="R1428" i="1"/>
  <c r="S1424" i="1"/>
  <c r="R1424" i="1"/>
  <c r="S1420" i="1"/>
  <c r="R1420" i="1"/>
  <c r="S1416" i="1"/>
  <c r="R1416" i="1"/>
  <c r="S1412" i="1"/>
  <c r="R1412" i="1"/>
  <c r="S1408" i="1"/>
  <c r="R1408" i="1"/>
  <c r="S1404" i="1"/>
  <c r="R1404" i="1"/>
  <c r="S1400" i="1"/>
  <c r="R1400" i="1"/>
  <c r="S1396" i="1"/>
  <c r="R1396" i="1"/>
  <c r="S1392" i="1"/>
  <c r="R1392" i="1"/>
  <c r="S1388" i="1"/>
  <c r="R1388" i="1"/>
  <c r="S1384" i="1"/>
  <c r="R1384" i="1"/>
  <c r="S1380" i="1"/>
  <c r="R1380" i="1"/>
  <c r="S1376" i="1"/>
  <c r="R1376" i="1"/>
  <c r="S1372" i="1"/>
  <c r="R1372" i="1"/>
  <c r="S1368" i="1"/>
  <c r="R1368" i="1"/>
  <c r="S1364" i="1"/>
  <c r="R1364" i="1"/>
  <c r="S1360" i="1"/>
  <c r="R1360" i="1"/>
  <c r="S1356" i="1"/>
  <c r="R1356" i="1"/>
  <c r="S1352" i="1"/>
  <c r="R1352" i="1"/>
  <c r="S1348" i="1"/>
  <c r="R1348" i="1"/>
  <c r="S1344" i="1"/>
  <c r="R1344" i="1"/>
  <c r="S1340" i="1"/>
  <c r="R1340" i="1"/>
  <c r="S1336" i="1"/>
  <c r="R1336" i="1"/>
  <c r="S1332" i="1"/>
  <c r="R1332" i="1"/>
  <c r="S1328" i="1"/>
  <c r="R1328" i="1"/>
  <c r="S1324" i="1"/>
  <c r="R1324" i="1"/>
  <c r="S1320" i="1"/>
  <c r="R1320" i="1"/>
  <c r="S1316" i="1"/>
  <c r="R1316" i="1"/>
  <c r="S1312" i="1"/>
  <c r="R1312" i="1"/>
  <c r="S1308" i="1"/>
  <c r="R1308" i="1"/>
  <c r="S1304" i="1"/>
  <c r="R1304" i="1"/>
  <c r="S1300" i="1"/>
  <c r="R1300" i="1"/>
  <c r="S1296" i="1"/>
  <c r="R1296" i="1"/>
  <c r="S1292" i="1"/>
  <c r="R1292" i="1"/>
  <c r="S1288" i="1"/>
  <c r="R1288" i="1"/>
  <c r="S1284" i="1"/>
  <c r="R1284" i="1"/>
  <c r="S1280" i="1"/>
  <c r="R1280" i="1"/>
  <c r="S1276" i="1"/>
  <c r="R1276" i="1"/>
  <c r="S1272" i="1"/>
  <c r="R1272" i="1"/>
  <c r="S1268" i="1"/>
  <c r="R1268" i="1"/>
  <c r="S1264" i="1"/>
  <c r="R1264" i="1"/>
  <c r="S1260" i="1"/>
  <c r="R1260" i="1"/>
  <c r="S1256" i="1"/>
  <c r="R1256" i="1"/>
  <c r="S1252" i="1"/>
  <c r="R1252" i="1"/>
  <c r="S1248" i="1"/>
  <c r="R1248" i="1"/>
  <c r="S1244" i="1"/>
  <c r="R1244" i="1"/>
  <c r="S1240" i="1"/>
  <c r="R1240" i="1"/>
  <c r="S1236" i="1"/>
  <c r="R1236" i="1"/>
  <c r="S1232" i="1"/>
  <c r="R1232" i="1"/>
  <c r="S1228" i="1"/>
  <c r="R1228" i="1"/>
  <c r="S1224" i="1"/>
  <c r="R1224" i="1"/>
  <c r="S1220" i="1"/>
  <c r="R1220" i="1"/>
  <c r="S1216" i="1"/>
  <c r="R1216" i="1"/>
  <c r="S1212" i="1"/>
  <c r="R1212" i="1"/>
  <c r="S1208" i="1"/>
  <c r="R1208" i="1"/>
  <c r="S1204" i="1"/>
  <c r="R1204" i="1"/>
  <c r="S1200" i="1"/>
  <c r="R1200" i="1"/>
  <c r="S1196" i="1"/>
  <c r="R1196" i="1"/>
  <c r="S1192" i="1"/>
  <c r="R1192" i="1"/>
  <c r="S1188" i="1"/>
  <c r="R1188" i="1"/>
  <c r="S1184" i="1"/>
  <c r="R1184" i="1"/>
  <c r="S1180" i="1"/>
  <c r="R1180" i="1"/>
  <c r="S1176" i="1"/>
  <c r="R1176" i="1"/>
  <c r="S1172" i="1"/>
  <c r="R1172" i="1"/>
  <c r="S1168" i="1"/>
  <c r="R1168" i="1"/>
  <c r="S1164" i="1"/>
  <c r="R1164" i="1"/>
  <c r="S1160" i="1"/>
  <c r="R1160" i="1"/>
  <c r="S1156" i="1"/>
  <c r="R1156" i="1"/>
  <c r="S1152" i="1"/>
  <c r="R1152" i="1"/>
  <c r="S1148" i="1"/>
  <c r="R1148" i="1"/>
  <c r="S1144" i="1"/>
  <c r="R1144" i="1"/>
  <c r="S1140" i="1"/>
  <c r="R1140" i="1"/>
  <c r="S1136" i="1"/>
  <c r="R1136" i="1"/>
  <c r="S1132" i="1"/>
  <c r="R1132" i="1"/>
  <c r="S1128" i="1"/>
  <c r="R1128" i="1"/>
  <c r="S1124" i="1"/>
  <c r="R1124" i="1"/>
  <c r="S1120" i="1"/>
  <c r="R1120" i="1"/>
  <c r="S1116" i="1"/>
  <c r="R1116" i="1"/>
  <c r="S1112" i="1"/>
  <c r="R1112" i="1"/>
  <c r="S1108" i="1"/>
  <c r="R1108" i="1"/>
  <c r="S1104" i="1"/>
  <c r="R1104" i="1"/>
  <c r="S1100" i="1"/>
  <c r="R1100" i="1"/>
  <c r="S1096" i="1"/>
  <c r="R1096" i="1"/>
  <c r="S1092" i="1"/>
  <c r="R1092" i="1"/>
  <c r="S1088" i="1"/>
  <c r="R1088" i="1"/>
  <c r="S1084" i="1"/>
  <c r="R1084" i="1"/>
  <c r="S1080" i="1"/>
  <c r="R1080" i="1"/>
  <c r="S1076" i="1"/>
  <c r="R1076" i="1"/>
  <c r="S1072" i="1"/>
  <c r="R1072" i="1"/>
  <c r="S1068" i="1"/>
  <c r="R1068" i="1"/>
  <c r="S1064" i="1"/>
  <c r="R1064" i="1"/>
  <c r="S1060" i="1"/>
  <c r="R1060" i="1"/>
  <c r="S1056" i="1"/>
  <c r="R1056" i="1"/>
  <c r="S1052" i="1"/>
  <c r="R1052" i="1"/>
  <c r="S1048" i="1"/>
  <c r="R1048" i="1"/>
  <c r="S1044" i="1"/>
  <c r="R1044" i="1"/>
  <c r="S1040" i="1"/>
  <c r="R1040" i="1"/>
  <c r="S1036" i="1"/>
  <c r="R1036" i="1"/>
  <c r="S1032" i="1"/>
  <c r="R1032" i="1"/>
  <c r="S1028" i="1"/>
  <c r="R1028" i="1"/>
  <c r="S1024" i="1"/>
  <c r="R1024" i="1"/>
  <c r="S1020" i="1"/>
  <c r="R1020" i="1"/>
  <c r="S1016" i="1"/>
  <c r="R1016" i="1"/>
  <c r="S1012" i="1"/>
  <c r="R1012" i="1"/>
  <c r="S1008" i="1"/>
  <c r="R1008" i="1"/>
  <c r="S1004" i="1"/>
  <c r="R1004" i="1"/>
  <c r="S1000" i="1"/>
  <c r="R1000" i="1"/>
  <c r="S996" i="1"/>
  <c r="R996" i="1"/>
  <c r="S992" i="1"/>
  <c r="R992" i="1"/>
  <c r="S988" i="1"/>
  <c r="R988" i="1"/>
  <c r="S984" i="1"/>
  <c r="R984" i="1"/>
  <c r="S980" i="1"/>
  <c r="R980" i="1"/>
  <c r="S976" i="1"/>
  <c r="R976" i="1"/>
  <c r="S972" i="1"/>
  <c r="R972" i="1"/>
  <c r="S968" i="1"/>
  <c r="R968" i="1"/>
  <c r="S964" i="1"/>
  <c r="R964" i="1"/>
  <c r="S960" i="1"/>
  <c r="R960" i="1"/>
  <c r="S956" i="1"/>
  <c r="R956" i="1"/>
  <c r="S952" i="1"/>
  <c r="R952" i="1"/>
  <c r="S948" i="1"/>
  <c r="R948" i="1"/>
  <c r="S944" i="1"/>
  <c r="R944" i="1"/>
  <c r="S940" i="1"/>
  <c r="R940" i="1"/>
  <c r="S936" i="1"/>
  <c r="R936" i="1"/>
  <c r="S932" i="1"/>
  <c r="R932" i="1"/>
  <c r="S928" i="1"/>
  <c r="R928" i="1"/>
  <c r="S924" i="1"/>
  <c r="R924" i="1"/>
  <c r="S920" i="1"/>
  <c r="R920" i="1"/>
  <c r="S916" i="1"/>
  <c r="R916" i="1"/>
  <c r="S912" i="1"/>
  <c r="R912" i="1"/>
  <c r="S908" i="1"/>
  <c r="R908" i="1"/>
  <c r="S904" i="1"/>
  <c r="R904" i="1"/>
  <c r="S900" i="1"/>
  <c r="R900" i="1"/>
  <c r="S896" i="1"/>
  <c r="R896" i="1"/>
  <c r="S892" i="1"/>
  <c r="R892" i="1"/>
  <c r="S888" i="1"/>
  <c r="R888" i="1"/>
  <c r="S884" i="1"/>
  <c r="R884" i="1"/>
  <c r="S880" i="1"/>
  <c r="R880" i="1"/>
  <c r="S876" i="1"/>
  <c r="R876" i="1"/>
  <c r="S872" i="1"/>
  <c r="R872" i="1"/>
  <c r="S868" i="1"/>
  <c r="R868" i="1"/>
  <c r="S864" i="1"/>
  <c r="R864" i="1"/>
  <c r="S860" i="1"/>
  <c r="R860" i="1"/>
  <c r="S856" i="1"/>
  <c r="R856" i="1"/>
  <c r="S852" i="1"/>
  <c r="R852" i="1"/>
  <c r="S848" i="1"/>
  <c r="R848" i="1"/>
  <c r="S844" i="1"/>
  <c r="R844" i="1"/>
  <c r="S840" i="1"/>
  <c r="R840" i="1"/>
  <c r="S836" i="1"/>
  <c r="R836" i="1"/>
  <c r="S832" i="1"/>
  <c r="R832" i="1"/>
  <c r="S828" i="1"/>
  <c r="R828" i="1"/>
  <c r="S824" i="1"/>
  <c r="R824" i="1"/>
  <c r="S820" i="1"/>
  <c r="R820" i="1"/>
  <c r="S816" i="1"/>
  <c r="R816" i="1"/>
  <c r="S812" i="1"/>
  <c r="R812" i="1"/>
  <c r="S808" i="1"/>
  <c r="R808" i="1"/>
  <c r="S804" i="1"/>
  <c r="R804" i="1"/>
  <c r="S800" i="1"/>
  <c r="R800" i="1"/>
  <c r="S796" i="1"/>
  <c r="R796" i="1"/>
  <c r="S792" i="1"/>
  <c r="R792" i="1"/>
  <c r="S788" i="1"/>
  <c r="R788" i="1"/>
  <c r="S784" i="1"/>
  <c r="R784" i="1"/>
  <c r="S780" i="1"/>
  <c r="R780" i="1"/>
  <c r="S776" i="1"/>
  <c r="R776" i="1"/>
  <c r="S772" i="1"/>
  <c r="R772" i="1"/>
  <c r="S768" i="1"/>
  <c r="R768" i="1"/>
  <c r="S764" i="1"/>
  <c r="R764" i="1"/>
  <c r="S760" i="1"/>
  <c r="R760" i="1"/>
  <c r="S756" i="1"/>
  <c r="R756" i="1"/>
  <c r="S752" i="1"/>
  <c r="R752" i="1"/>
  <c r="S748" i="1"/>
  <c r="R748" i="1"/>
  <c r="S4106" i="1"/>
  <c r="R4106" i="1"/>
  <c r="S4094" i="1"/>
  <c r="R4094" i="1"/>
  <c r="S4082" i="1"/>
  <c r="R4082" i="1"/>
  <c r="S4074" i="1"/>
  <c r="R4074" i="1"/>
  <c r="S4054" i="1"/>
  <c r="R4054" i="1"/>
  <c r="S4042" i="1"/>
  <c r="R4042" i="1"/>
  <c r="S4026" i="1"/>
  <c r="R4026" i="1"/>
  <c r="S4010" i="1"/>
  <c r="R4010" i="1"/>
  <c r="S3994" i="1"/>
  <c r="R3994" i="1"/>
  <c r="S3982" i="1"/>
  <c r="R3982" i="1"/>
  <c r="S3970" i="1"/>
  <c r="R3970" i="1"/>
  <c r="S3954" i="1"/>
  <c r="R3954" i="1"/>
  <c r="S3938" i="1"/>
  <c r="R3938" i="1"/>
  <c r="S3918" i="1"/>
  <c r="R3918" i="1"/>
  <c r="S3906" i="1"/>
  <c r="R3906" i="1"/>
  <c r="S3898" i="1"/>
  <c r="R3898" i="1"/>
  <c r="S3882" i="1"/>
  <c r="R3882" i="1"/>
  <c r="S3862" i="1"/>
  <c r="R3862" i="1"/>
  <c r="S3846" i="1"/>
  <c r="R3846" i="1"/>
  <c r="S3838" i="1"/>
  <c r="R3838" i="1"/>
  <c r="S3822" i="1"/>
  <c r="R3822" i="1"/>
  <c r="S3806" i="1"/>
  <c r="R3806" i="1"/>
  <c r="S3790" i="1"/>
  <c r="R3790" i="1"/>
  <c r="S3782" i="1"/>
  <c r="R3782" i="1"/>
  <c r="S3770" i="1"/>
  <c r="R3770" i="1"/>
  <c r="S3758" i="1"/>
  <c r="R3758" i="1"/>
  <c r="S3742" i="1"/>
  <c r="R3742" i="1"/>
  <c r="S3730" i="1"/>
  <c r="R3730" i="1"/>
  <c r="S3718" i="1"/>
  <c r="R3718" i="1"/>
  <c r="S3706" i="1"/>
  <c r="R3706" i="1"/>
  <c r="S3694" i="1"/>
  <c r="R3694" i="1"/>
  <c r="S3686" i="1"/>
  <c r="R3686" i="1"/>
  <c r="S3678" i="1"/>
  <c r="R3678" i="1"/>
  <c r="S3666" i="1"/>
  <c r="R3666" i="1"/>
  <c r="S3654" i="1"/>
  <c r="R3654" i="1"/>
  <c r="S3646" i="1"/>
  <c r="R3646" i="1"/>
  <c r="S3634" i="1"/>
  <c r="R3634" i="1"/>
  <c r="S3622" i="1"/>
  <c r="R3622" i="1"/>
  <c r="S3610" i="1"/>
  <c r="R3610" i="1"/>
  <c r="S3602" i="1"/>
  <c r="R3602" i="1"/>
  <c r="S3594" i="1"/>
  <c r="R3594" i="1"/>
  <c r="S3582" i="1"/>
  <c r="R3582" i="1"/>
  <c r="S3574" i="1"/>
  <c r="R3574" i="1"/>
  <c r="S3562" i="1"/>
  <c r="R3562" i="1"/>
  <c r="S3550" i="1"/>
  <c r="R3550" i="1"/>
  <c r="S3538" i="1"/>
  <c r="R3538" i="1"/>
  <c r="S3526" i="1"/>
  <c r="R3526" i="1"/>
  <c r="S3346" i="1"/>
  <c r="R3346" i="1"/>
  <c r="S3841" i="1"/>
  <c r="R3841" i="1"/>
  <c r="S4115" i="1"/>
  <c r="R4115" i="1"/>
  <c r="S4111" i="1"/>
  <c r="R4111" i="1"/>
  <c r="S4107" i="1"/>
  <c r="R4107" i="1"/>
  <c r="S4103" i="1"/>
  <c r="R4103" i="1"/>
  <c r="S4099" i="1"/>
  <c r="R4099" i="1"/>
  <c r="S4095" i="1"/>
  <c r="R4095" i="1"/>
  <c r="S4091" i="1"/>
  <c r="R4091" i="1"/>
  <c r="S4087" i="1"/>
  <c r="R4087" i="1"/>
  <c r="S4083" i="1"/>
  <c r="R4083" i="1"/>
  <c r="S4079" i="1"/>
  <c r="R4079" i="1"/>
  <c r="S4075" i="1"/>
  <c r="R4075" i="1"/>
  <c r="S4071" i="1"/>
  <c r="R4071" i="1"/>
  <c r="S4067" i="1"/>
  <c r="R4067" i="1"/>
  <c r="S4063" i="1"/>
  <c r="R4063" i="1"/>
  <c r="S4059" i="1"/>
  <c r="R4059" i="1"/>
  <c r="S4055" i="1"/>
  <c r="R4055" i="1"/>
  <c r="S4051" i="1"/>
  <c r="R4051" i="1"/>
  <c r="S4047" i="1"/>
  <c r="R4047" i="1"/>
  <c r="S4043" i="1"/>
  <c r="R4043" i="1"/>
  <c r="S4039" i="1"/>
  <c r="R4039" i="1"/>
  <c r="S4035" i="1"/>
  <c r="R4035" i="1"/>
  <c r="S4031" i="1"/>
  <c r="R4031" i="1"/>
  <c r="S4027" i="1"/>
  <c r="R4027" i="1"/>
  <c r="S4023" i="1"/>
  <c r="R4023" i="1"/>
  <c r="S4019" i="1"/>
  <c r="R4019" i="1"/>
  <c r="S4015" i="1"/>
  <c r="R4015" i="1"/>
  <c r="S4011" i="1"/>
  <c r="R4011" i="1"/>
  <c r="S4007" i="1"/>
  <c r="R4007" i="1"/>
  <c r="S4003" i="1"/>
  <c r="R4003" i="1"/>
  <c r="S3999" i="1"/>
  <c r="R3999" i="1"/>
  <c r="S3995" i="1"/>
  <c r="R3995" i="1"/>
  <c r="S3991" i="1"/>
  <c r="R3991" i="1"/>
  <c r="S3987" i="1"/>
  <c r="R3987" i="1"/>
  <c r="S3983" i="1"/>
  <c r="R3983" i="1"/>
  <c r="S3979" i="1"/>
  <c r="R3979" i="1"/>
  <c r="S3975" i="1"/>
  <c r="R3975" i="1"/>
  <c r="S3971" i="1"/>
  <c r="R3971" i="1"/>
  <c r="S3967" i="1"/>
  <c r="R3967" i="1"/>
  <c r="S3963" i="1"/>
  <c r="R3963" i="1"/>
  <c r="S3959" i="1"/>
  <c r="R3959" i="1"/>
  <c r="S3955" i="1"/>
  <c r="R3955" i="1"/>
  <c r="S3951" i="1"/>
  <c r="R3951" i="1"/>
  <c r="S3947" i="1"/>
  <c r="R3947" i="1"/>
  <c r="S3943" i="1"/>
  <c r="R3943" i="1"/>
  <c r="S3939" i="1"/>
  <c r="R3939" i="1"/>
  <c r="S3935" i="1"/>
  <c r="R3935" i="1"/>
  <c r="S3931" i="1"/>
  <c r="R3931" i="1"/>
  <c r="S3927" i="1"/>
  <c r="R3927" i="1"/>
  <c r="S3923" i="1"/>
  <c r="R3923" i="1"/>
  <c r="S3919" i="1"/>
  <c r="R3919" i="1"/>
  <c r="S3915" i="1"/>
  <c r="R3915" i="1"/>
  <c r="S3911" i="1"/>
  <c r="R3911" i="1"/>
  <c r="S3907" i="1"/>
  <c r="R3907" i="1"/>
  <c r="S3903" i="1"/>
  <c r="R3903" i="1"/>
  <c r="S3899" i="1"/>
  <c r="R3899" i="1"/>
  <c r="S3895" i="1"/>
  <c r="R3895" i="1"/>
  <c r="S3891" i="1"/>
  <c r="R3891" i="1"/>
  <c r="S3887" i="1"/>
  <c r="R3887" i="1"/>
  <c r="S3883" i="1"/>
  <c r="R3883" i="1"/>
  <c r="S3879" i="1"/>
  <c r="R3879" i="1"/>
  <c r="S3875" i="1"/>
  <c r="R3875" i="1"/>
  <c r="S3871" i="1"/>
  <c r="R3871" i="1"/>
  <c r="S3867" i="1"/>
  <c r="R3867" i="1"/>
  <c r="S3863" i="1"/>
  <c r="R3863" i="1"/>
  <c r="S3859" i="1"/>
  <c r="R3859" i="1"/>
  <c r="S3855" i="1"/>
  <c r="R3855" i="1"/>
  <c r="S3851" i="1"/>
  <c r="R3851" i="1"/>
  <c r="S3847" i="1"/>
  <c r="R3847" i="1"/>
  <c r="S3843" i="1"/>
  <c r="R3843" i="1"/>
  <c r="S3839" i="1"/>
  <c r="R3839" i="1"/>
  <c r="S3835" i="1"/>
  <c r="R3835" i="1"/>
  <c r="S3831" i="1"/>
  <c r="R3831" i="1"/>
  <c r="S3827" i="1"/>
  <c r="R3827" i="1"/>
  <c r="S3823" i="1"/>
  <c r="R3823" i="1"/>
  <c r="S3819" i="1"/>
  <c r="R3819" i="1"/>
  <c r="S3815" i="1"/>
  <c r="R3815" i="1"/>
  <c r="S3811" i="1"/>
  <c r="R3811" i="1"/>
  <c r="S3807" i="1"/>
  <c r="R3807" i="1"/>
  <c r="S3803" i="1"/>
  <c r="R3803" i="1"/>
  <c r="S3799" i="1"/>
  <c r="R3799" i="1"/>
  <c r="S3795" i="1"/>
  <c r="R3795" i="1"/>
  <c r="S3791" i="1"/>
  <c r="R3791" i="1"/>
  <c r="S3787" i="1"/>
  <c r="R3787" i="1"/>
  <c r="S3783" i="1"/>
  <c r="R3783" i="1"/>
  <c r="S3779" i="1"/>
  <c r="R3779" i="1"/>
  <c r="S3775" i="1"/>
  <c r="R3775" i="1"/>
  <c r="S3771" i="1"/>
  <c r="R3771" i="1"/>
  <c r="S3767" i="1"/>
  <c r="R3767" i="1"/>
  <c r="S3763" i="1"/>
  <c r="R3763" i="1"/>
  <c r="S3759" i="1"/>
  <c r="R3759" i="1"/>
  <c r="S3755" i="1"/>
  <c r="R3755" i="1"/>
  <c r="S3751" i="1"/>
  <c r="R3751" i="1"/>
  <c r="S3747" i="1"/>
  <c r="R3747" i="1"/>
  <c r="S3743" i="1"/>
  <c r="R3743" i="1"/>
  <c r="S3739" i="1"/>
  <c r="R3739" i="1"/>
  <c r="S3735" i="1"/>
  <c r="R3735" i="1"/>
  <c r="S3731" i="1"/>
  <c r="R3731" i="1"/>
  <c r="S3727" i="1"/>
  <c r="R3727" i="1"/>
  <c r="S3723" i="1"/>
  <c r="R3723" i="1"/>
  <c r="S3719" i="1"/>
  <c r="R3719" i="1"/>
  <c r="S3715" i="1"/>
  <c r="R3715" i="1"/>
  <c r="S3711" i="1"/>
  <c r="R3711" i="1"/>
  <c r="S3707" i="1"/>
  <c r="R3707" i="1"/>
  <c r="S3703" i="1"/>
  <c r="R3703" i="1"/>
  <c r="S3699" i="1"/>
  <c r="R3699" i="1"/>
  <c r="S3695" i="1"/>
  <c r="R3695" i="1"/>
  <c r="S3691" i="1"/>
  <c r="R3691" i="1"/>
  <c r="S3687" i="1"/>
  <c r="R3687" i="1"/>
  <c r="S3683" i="1"/>
  <c r="R3683" i="1"/>
  <c r="S3679" i="1"/>
  <c r="R3679" i="1"/>
  <c r="S3675" i="1"/>
  <c r="R3675" i="1"/>
  <c r="S3671" i="1"/>
  <c r="R3671" i="1"/>
  <c r="S3667" i="1"/>
  <c r="R3667" i="1"/>
  <c r="S3663" i="1"/>
  <c r="R3663" i="1"/>
  <c r="S3659" i="1"/>
  <c r="R3659" i="1"/>
  <c r="S3655" i="1"/>
  <c r="R3655" i="1"/>
  <c r="S3651" i="1"/>
  <c r="R3651" i="1"/>
  <c r="S3647" i="1"/>
  <c r="R3647" i="1"/>
  <c r="S3643" i="1"/>
  <c r="R3643" i="1"/>
  <c r="S3639" i="1"/>
  <c r="R3639" i="1"/>
  <c r="S3635" i="1"/>
  <c r="R3635" i="1"/>
  <c r="S3631" i="1"/>
  <c r="R3631" i="1"/>
  <c r="S3627" i="1"/>
  <c r="R3627" i="1"/>
  <c r="S3623" i="1"/>
  <c r="R3623" i="1"/>
  <c r="S3619" i="1"/>
  <c r="R3619" i="1"/>
  <c r="S3615" i="1"/>
  <c r="R3615" i="1"/>
  <c r="S3611" i="1"/>
  <c r="R3611" i="1"/>
  <c r="S3607" i="1"/>
  <c r="R3607" i="1"/>
  <c r="S3603" i="1"/>
  <c r="R3603" i="1"/>
  <c r="S3599" i="1"/>
  <c r="R3599" i="1"/>
  <c r="S3595" i="1"/>
  <c r="R3595" i="1"/>
  <c r="S3591" i="1"/>
  <c r="R3591" i="1"/>
  <c r="S3587" i="1"/>
  <c r="R3587" i="1"/>
  <c r="S3583" i="1"/>
  <c r="R3583" i="1"/>
  <c r="S3579" i="1"/>
  <c r="R3579" i="1"/>
  <c r="S3575" i="1"/>
  <c r="R3575" i="1"/>
  <c r="S3571" i="1"/>
  <c r="R3571" i="1"/>
  <c r="S3567" i="1"/>
  <c r="R3567" i="1"/>
  <c r="S3563" i="1"/>
  <c r="R3563" i="1"/>
  <c r="S3559" i="1"/>
  <c r="R3559" i="1"/>
  <c r="S3555" i="1"/>
  <c r="R3555" i="1"/>
  <c r="S3551" i="1"/>
  <c r="R3551" i="1"/>
  <c r="S3547" i="1"/>
  <c r="R3547" i="1"/>
  <c r="S3543" i="1"/>
  <c r="R3543" i="1"/>
  <c r="S3539" i="1"/>
  <c r="R3539" i="1"/>
  <c r="S3535" i="1"/>
  <c r="R3535" i="1"/>
  <c r="S3531" i="1"/>
  <c r="R3531" i="1"/>
  <c r="S3527" i="1"/>
  <c r="R3527" i="1"/>
  <c r="S3523" i="1"/>
  <c r="R3523" i="1"/>
  <c r="S3519" i="1"/>
  <c r="R3519" i="1"/>
  <c r="S3515" i="1"/>
  <c r="R3515" i="1"/>
  <c r="S3511" i="1"/>
  <c r="R3511" i="1"/>
  <c r="S3507" i="1"/>
  <c r="R3507" i="1"/>
  <c r="S3503" i="1"/>
  <c r="R3503" i="1"/>
  <c r="S3499" i="1"/>
  <c r="R3499" i="1"/>
  <c r="S3495" i="1"/>
  <c r="R3495" i="1"/>
  <c r="S3491" i="1"/>
  <c r="R3491" i="1"/>
  <c r="S3487" i="1"/>
  <c r="R3487" i="1"/>
  <c r="S3483" i="1"/>
  <c r="R3483" i="1"/>
  <c r="S3479" i="1"/>
  <c r="R3479" i="1"/>
  <c r="S3475" i="1"/>
  <c r="R3475" i="1"/>
  <c r="S3471" i="1"/>
  <c r="R3471" i="1"/>
  <c r="S3467" i="1"/>
  <c r="R3467" i="1"/>
  <c r="S3463" i="1"/>
  <c r="R3463" i="1"/>
  <c r="S3459" i="1"/>
  <c r="R3459" i="1"/>
  <c r="S3455" i="1"/>
  <c r="R3455" i="1"/>
  <c r="S3451" i="1"/>
  <c r="R3451" i="1"/>
  <c r="S3447" i="1"/>
  <c r="R3447" i="1"/>
  <c r="S3443" i="1"/>
  <c r="R3443" i="1"/>
  <c r="S3439" i="1"/>
  <c r="R3439" i="1"/>
  <c r="S3435" i="1"/>
  <c r="R3435" i="1"/>
  <c r="S3431" i="1"/>
  <c r="R3431" i="1"/>
  <c r="S3427" i="1"/>
  <c r="R3427" i="1"/>
  <c r="S3423" i="1"/>
  <c r="R3423" i="1"/>
  <c r="S3419" i="1"/>
  <c r="R3419" i="1"/>
  <c r="S3415" i="1"/>
  <c r="R3415" i="1"/>
  <c r="S3411" i="1"/>
  <c r="R3411" i="1"/>
  <c r="S3407" i="1"/>
  <c r="R3407" i="1"/>
  <c r="S3403" i="1"/>
  <c r="R3403" i="1"/>
  <c r="S3399" i="1"/>
  <c r="R3399" i="1"/>
  <c r="S3395" i="1"/>
  <c r="R3395" i="1"/>
  <c r="S3391" i="1"/>
  <c r="R3391" i="1"/>
  <c r="S3387" i="1"/>
  <c r="R3387" i="1"/>
  <c r="S3383" i="1"/>
  <c r="R3383" i="1"/>
  <c r="S3379" i="1"/>
  <c r="R3379" i="1"/>
  <c r="S3375" i="1"/>
  <c r="R3375" i="1"/>
  <c r="S3371" i="1"/>
  <c r="R3371" i="1"/>
  <c r="S3367" i="1"/>
  <c r="R3367" i="1"/>
  <c r="S3363" i="1"/>
  <c r="R3363" i="1"/>
  <c r="S3359" i="1"/>
  <c r="R3359" i="1"/>
  <c r="S3355" i="1"/>
  <c r="R3355" i="1"/>
  <c r="S3351" i="1"/>
  <c r="R3351" i="1"/>
  <c r="S3347" i="1"/>
  <c r="R3347" i="1"/>
  <c r="S3343" i="1"/>
  <c r="R3343" i="1"/>
  <c r="S3339" i="1"/>
  <c r="R3339" i="1"/>
  <c r="S3335" i="1"/>
  <c r="R3335" i="1"/>
  <c r="S3331" i="1"/>
  <c r="R3331" i="1"/>
  <c r="S3327" i="1"/>
  <c r="R3327" i="1"/>
  <c r="S3323" i="1"/>
  <c r="R3323" i="1"/>
  <c r="S3319" i="1"/>
  <c r="R3319" i="1"/>
  <c r="S3315" i="1"/>
  <c r="R3315" i="1"/>
  <c r="S3311" i="1"/>
  <c r="R3311" i="1"/>
  <c r="S3307" i="1"/>
  <c r="R3307" i="1"/>
  <c r="S3303" i="1"/>
  <c r="R3303" i="1"/>
  <c r="S3299" i="1"/>
  <c r="R3299" i="1"/>
  <c r="S3295" i="1"/>
  <c r="R3295" i="1"/>
  <c r="S3291" i="1"/>
  <c r="R3291" i="1"/>
  <c r="S3287" i="1"/>
  <c r="R3287" i="1"/>
  <c r="S3283" i="1"/>
  <c r="R3283" i="1"/>
  <c r="S3279" i="1"/>
  <c r="R3279" i="1"/>
  <c r="S3275" i="1"/>
  <c r="R3275" i="1"/>
  <c r="S3271" i="1"/>
  <c r="R3271" i="1"/>
  <c r="S3267" i="1"/>
  <c r="R3267" i="1"/>
  <c r="S3263" i="1"/>
  <c r="R3263" i="1"/>
  <c r="S3259" i="1"/>
  <c r="R3259" i="1"/>
  <c r="S3255" i="1"/>
  <c r="R3255" i="1"/>
  <c r="S3251" i="1"/>
  <c r="R3251" i="1"/>
  <c r="S3247" i="1"/>
  <c r="R3247" i="1"/>
  <c r="S3243" i="1"/>
  <c r="R3243" i="1"/>
  <c r="S3239" i="1"/>
  <c r="R3239" i="1"/>
  <c r="S3235" i="1"/>
  <c r="R3235" i="1"/>
  <c r="S3231" i="1"/>
  <c r="R3231" i="1"/>
  <c r="S3227" i="1"/>
  <c r="R3227" i="1"/>
  <c r="S3223" i="1"/>
  <c r="R3223" i="1"/>
  <c r="S3219" i="1"/>
  <c r="R3219" i="1"/>
  <c r="S3215" i="1"/>
  <c r="R3215" i="1"/>
  <c r="S3211" i="1"/>
  <c r="R3211" i="1"/>
  <c r="S3207" i="1"/>
  <c r="R3207" i="1"/>
  <c r="S3203" i="1"/>
  <c r="R3203" i="1"/>
  <c r="S3199" i="1"/>
  <c r="R3199" i="1"/>
  <c r="S3195" i="1"/>
  <c r="R3195" i="1"/>
  <c r="S3191" i="1"/>
  <c r="R3191" i="1"/>
  <c r="S3187" i="1"/>
  <c r="R3187" i="1"/>
  <c r="S3183" i="1"/>
  <c r="R3183" i="1"/>
  <c r="S3179" i="1"/>
  <c r="R3179" i="1"/>
  <c r="S3175" i="1"/>
  <c r="R3175" i="1"/>
  <c r="S3171" i="1"/>
  <c r="R3171" i="1"/>
  <c r="S3167" i="1"/>
  <c r="R3167" i="1"/>
  <c r="S3163" i="1"/>
  <c r="R3163" i="1"/>
  <c r="S3159" i="1"/>
  <c r="R3159" i="1"/>
  <c r="S3155" i="1"/>
  <c r="R3155" i="1"/>
  <c r="S3151" i="1"/>
  <c r="R3151" i="1"/>
  <c r="S3147" i="1"/>
  <c r="R3147" i="1"/>
  <c r="S3143" i="1"/>
  <c r="R3143" i="1"/>
  <c r="S3139" i="1"/>
  <c r="R3139" i="1"/>
  <c r="S3135" i="1"/>
  <c r="R3135" i="1"/>
  <c r="S3131" i="1"/>
  <c r="R3131" i="1"/>
  <c r="S3127" i="1"/>
  <c r="R3127" i="1"/>
  <c r="S3123" i="1"/>
  <c r="R3123" i="1"/>
  <c r="S3119" i="1"/>
  <c r="R3119" i="1"/>
  <c r="S3115" i="1"/>
  <c r="R3115" i="1"/>
  <c r="S3111" i="1"/>
  <c r="R3111" i="1"/>
  <c r="S3107" i="1"/>
  <c r="R3107" i="1"/>
  <c r="S3103" i="1"/>
  <c r="R3103" i="1"/>
  <c r="S3099" i="1"/>
  <c r="R3099" i="1"/>
  <c r="S3095" i="1"/>
  <c r="R3095" i="1"/>
  <c r="S3091" i="1"/>
  <c r="R3091" i="1"/>
  <c r="S3087" i="1"/>
  <c r="R3087" i="1"/>
  <c r="S3083" i="1"/>
  <c r="R3083" i="1"/>
  <c r="S3079" i="1"/>
  <c r="R3079" i="1"/>
  <c r="S3075" i="1"/>
  <c r="R3075" i="1"/>
  <c r="S3071" i="1"/>
  <c r="R3071" i="1"/>
  <c r="S3067" i="1"/>
  <c r="R3067" i="1"/>
  <c r="S3063" i="1"/>
  <c r="R3063" i="1"/>
  <c r="S3059" i="1"/>
  <c r="R3059" i="1"/>
  <c r="S3055" i="1"/>
  <c r="R3055" i="1"/>
  <c r="S3051" i="1"/>
  <c r="R3051" i="1"/>
  <c r="S3047" i="1"/>
  <c r="R3047" i="1"/>
  <c r="S3043" i="1"/>
  <c r="R3043" i="1"/>
  <c r="S3039" i="1"/>
  <c r="R3039" i="1"/>
  <c r="S3035" i="1"/>
  <c r="R3035" i="1"/>
  <c r="S3031" i="1"/>
  <c r="R3031" i="1"/>
  <c r="S3027" i="1"/>
  <c r="R3027" i="1"/>
  <c r="S3023" i="1"/>
  <c r="R3023" i="1"/>
  <c r="S3019" i="1"/>
  <c r="R3019" i="1"/>
  <c r="S3015" i="1"/>
  <c r="R3015" i="1"/>
  <c r="S3011" i="1"/>
  <c r="R3011" i="1"/>
  <c r="S3007" i="1"/>
  <c r="R3007" i="1"/>
  <c r="S3003" i="1"/>
  <c r="R3003" i="1"/>
  <c r="S2999" i="1"/>
  <c r="R2999" i="1"/>
  <c r="S2995" i="1"/>
  <c r="R2995" i="1"/>
  <c r="S2991" i="1"/>
  <c r="R2991" i="1"/>
  <c r="S2987" i="1"/>
  <c r="R2987" i="1"/>
  <c r="S2983" i="1"/>
  <c r="R2983" i="1"/>
  <c r="S2979" i="1"/>
  <c r="R2979" i="1"/>
  <c r="S2975" i="1"/>
  <c r="R2975" i="1"/>
  <c r="S2971" i="1"/>
  <c r="R2971" i="1"/>
  <c r="S2967" i="1"/>
  <c r="R2967" i="1"/>
  <c r="S2963" i="1"/>
  <c r="R2963" i="1"/>
  <c r="S2959" i="1"/>
  <c r="R2959" i="1"/>
  <c r="S2955" i="1"/>
  <c r="R2955" i="1"/>
  <c r="S2951" i="1"/>
  <c r="R2951" i="1"/>
  <c r="S2947" i="1"/>
  <c r="R2947" i="1"/>
  <c r="S2943" i="1"/>
  <c r="R2943" i="1"/>
  <c r="S2939" i="1"/>
  <c r="R2939" i="1"/>
  <c r="S2935" i="1"/>
  <c r="R2935" i="1"/>
  <c r="S2931" i="1"/>
  <c r="R2931" i="1"/>
  <c r="S2927" i="1"/>
  <c r="R2927" i="1"/>
  <c r="S2923" i="1"/>
  <c r="R2923" i="1"/>
  <c r="S2919" i="1"/>
  <c r="R2919" i="1"/>
  <c r="S2915" i="1"/>
  <c r="R2915" i="1"/>
  <c r="S2911" i="1"/>
  <c r="R2911" i="1"/>
  <c r="S2907" i="1"/>
  <c r="R2907" i="1"/>
  <c r="S2903" i="1"/>
  <c r="R2903" i="1"/>
  <c r="S2899" i="1"/>
  <c r="R2899" i="1"/>
  <c r="S2895" i="1"/>
  <c r="R2895" i="1"/>
  <c r="S2891" i="1"/>
  <c r="R2891" i="1"/>
  <c r="S2887" i="1"/>
  <c r="R2887" i="1"/>
  <c r="S2883" i="1"/>
  <c r="R2883" i="1"/>
  <c r="S2879" i="1"/>
  <c r="R2879" i="1"/>
  <c r="S2875" i="1"/>
  <c r="R2875" i="1"/>
  <c r="S2871" i="1"/>
  <c r="R2871" i="1"/>
  <c r="S2867" i="1"/>
  <c r="R2867" i="1"/>
  <c r="S2863" i="1"/>
  <c r="R2863" i="1"/>
  <c r="S2859" i="1"/>
  <c r="R2859" i="1"/>
  <c r="S2855" i="1"/>
  <c r="R2855" i="1"/>
  <c r="S2851" i="1"/>
  <c r="R2851" i="1"/>
  <c r="S2847" i="1"/>
  <c r="R2847" i="1"/>
  <c r="S2843" i="1"/>
  <c r="R2843" i="1"/>
  <c r="S2839" i="1"/>
  <c r="R2839" i="1"/>
  <c r="S2835" i="1"/>
  <c r="R2835" i="1"/>
  <c r="S2831" i="1"/>
  <c r="R2831" i="1"/>
  <c r="S2827" i="1"/>
  <c r="R2827" i="1"/>
  <c r="S2823" i="1"/>
  <c r="R2823" i="1"/>
  <c r="S2819" i="1"/>
  <c r="R2819" i="1"/>
  <c r="S2815" i="1"/>
  <c r="R2815" i="1"/>
  <c r="S2811" i="1"/>
  <c r="R2811" i="1"/>
  <c r="S2807" i="1"/>
  <c r="R2807" i="1"/>
  <c r="S2803" i="1"/>
  <c r="R2803" i="1"/>
  <c r="S2799" i="1"/>
  <c r="R2799" i="1"/>
  <c r="S2795" i="1"/>
  <c r="R2795" i="1"/>
  <c r="S2791" i="1"/>
  <c r="R2791" i="1"/>
  <c r="S2787" i="1"/>
  <c r="R2787" i="1"/>
  <c r="S2783" i="1"/>
  <c r="R2783" i="1"/>
  <c r="S2779" i="1"/>
  <c r="R2779" i="1"/>
  <c r="S2775" i="1"/>
  <c r="R2775" i="1"/>
  <c r="S2771" i="1"/>
  <c r="R2771" i="1"/>
  <c r="S2767" i="1"/>
  <c r="R2767" i="1"/>
  <c r="S2763" i="1"/>
  <c r="R2763" i="1"/>
  <c r="S2759" i="1"/>
  <c r="R2759" i="1"/>
  <c r="S2755" i="1"/>
  <c r="R2755" i="1"/>
  <c r="S2751" i="1"/>
  <c r="R2751" i="1"/>
  <c r="S2747" i="1"/>
  <c r="R2747" i="1"/>
  <c r="S2743" i="1"/>
  <c r="R2743" i="1"/>
  <c r="S2739" i="1"/>
  <c r="R2739" i="1"/>
  <c r="S2735" i="1"/>
  <c r="R2735" i="1"/>
  <c r="S2731" i="1"/>
  <c r="R2731" i="1"/>
  <c r="S2727" i="1"/>
  <c r="R2727" i="1"/>
  <c r="S2723" i="1"/>
  <c r="R2723" i="1"/>
  <c r="S2719" i="1"/>
  <c r="R2719" i="1"/>
  <c r="S2715" i="1"/>
  <c r="R2715" i="1"/>
  <c r="S2711" i="1"/>
  <c r="R2711" i="1"/>
  <c r="S2707" i="1"/>
  <c r="R2707" i="1"/>
  <c r="S2703" i="1"/>
  <c r="R2703" i="1"/>
  <c r="S2699" i="1"/>
  <c r="R2699" i="1"/>
  <c r="S2695" i="1"/>
  <c r="R2695" i="1"/>
  <c r="S2691" i="1"/>
  <c r="R2691" i="1"/>
  <c r="S2687" i="1"/>
  <c r="R2687" i="1"/>
  <c r="S2683" i="1"/>
  <c r="R2683" i="1"/>
  <c r="S2679" i="1"/>
  <c r="R2679" i="1"/>
  <c r="S2675" i="1"/>
  <c r="R2675" i="1"/>
  <c r="S2671" i="1"/>
  <c r="R2671" i="1"/>
  <c r="S2667" i="1"/>
  <c r="R2667" i="1"/>
  <c r="S2663" i="1"/>
  <c r="R2663" i="1"/>
  <c r="S2659" i="1"/>
  <c r="R2659" i="1"/>
  <c r="S2655" i="1"/>
  <c r="R2655" i="1"/>
  <c r="S2651" i="1"/>
  <c r="R2651" i="1"/>
  <c r="S2647" i="1"/>
  <c r="R2647" i="1"/>
  <c r="S2643" i="1"/>
  <c r="R2643" i="1"/>
  <c r="S2639" i="1"/>
  <c r="R2639" i="1"/>
  <c r="S2635" i="1"/>
  <c r="R2635" i="1"/>
  <c r="S2631" i="1"/>
  <c r="R2631" i="1"/>
  <c r="S2627" i="1"/>
  <c r="R2627" i="1"/>
  <c r="S2623" i="1"/>
  <c r="R2623" i="1"/>
  <c r="S2619" i="1"/>
  <c r="R2619" i="1"/>
  <c r="S2615" i="1"/>
  <c r="R2615" i="1"/>
  <c r="S2611" i="1"/>
  <c r="R2611" i="1"/>
  <c r="S2607" i="1"/>
  <c r="R2607" i="1"/>
  <c r="S2603" i="1"/>
  <c r="R2603" i="1"/>
  <c r="S2599" i="1"/>
  <c r="R2599" i="1"/>
  <c r="S2595" i="1"/>
  <c r="R2595" i="1"/>
  <c r="S2591" i="1"/>
  <c r="R2591" i="1"/>
  <c r="S2587" i="1"/>
  <c r="R2587" i="1"/>
  <c r="S2583" i="1"/>
  <c r="R2583" i="1"/>
  <c r="S2579" i="1"/>
  <c r="R2579" i="1"/>
  <c r="S2575" i="1"/>
  <c r="R2575" i="1"/>
  <c r="S2571" i="1"/>
  <c r="R2571" i="1"/>
  <c r="S2567" i="1"/>
  <c r="R2567" i="1"/>
  <c r="S2563" i="1"/>
  <c r="R2563" i="1"/>
  <c r="S2559" i="1"/>
  <c r="R2559" i="1"/>
  <c r="S2555" i="1"/>
  <c r="R2555" i="1"/>
  <c r="S2551" i="1"/>
  <c r="R2551" i="1"/>
  <c r="S2547" i="1"/>
  <c r="R2547" i="1"/>
  <c r="S2543" i="1"/>
  <c r="R2543" i="1"/>
  <c r="S2539" i="1"/>
  <c r="R2539" i="1"/>
  <c r="S2535" i="1"/>
  <c r="R2535" i="1"/>
  <c r="S2531" i="1"/>
  <c r="R2531" i="1"/>
  <c r="S2527" i="1"/>
  <c r="R2527" i="1"/>
  <c r="S2523" i="1"/>
  <c r="R2523" i="1"/>
  <c r="S2519" i="1"/>
  <c r="R2519" i="1"/>
  <c r="S2515" i="1"/>
  <c r="R2515" i="1"/>
  <c r="S2511" i="1"/>
  <c r="R2511" i="1"/>
  <c r="S2507" i="1"/>
  <c r="R2507" i="1"/>
  <c r="S2503" i="1"/>
  <c r="R2503" i="1"/>
  <c r="S2499" i="1"/>
  <c r="R2499" i="1"/>
  <c r="S2495" i="1"/>
  <c r="R2495" i="1"/>
  <c r="S2491" i="1"/>
  <c r="R2491" i="1"/>
  <c r="S2487" i="1"/>
  <c r="R2487" i="1"/>
  <c r="S2483" i="1"/>
  <c r="R2483" i="1"/>
  <c r="S2479" i="1"/>
  <c r="R2479" i="1"/>
  <c r="S2475" i="1"/>
  <c r="R2475" i="1"/>
  <c r="S2471" i="1"/>
  <c r="R2471" i="1"/>
  <c r="S2467" i="1"/>
  <c r="R2467" i="1"/>
  <c r="S2463" i="1"/>
  <c r="R2463" i="1"/>
  <c r="S2459" i="1"/>
  <c r="R2459" i="1"/>
  <c r="S2455" i="1"/>
  <c r="R2455" i="1"/>
  <c r="S2451" i="1"/>
  <c r="R2451" i="1"/>
  <c r="S2447" i="1"/>
  <c r="R2447" i="1"/>
  <c r="S2443" i="1"/>
  <c r="R2443" i="1"/>
  <c r="S2439" i="1"/>
  <c r="R2439" i="1"/>
  <c r="S2435" i="1"/>
  <c r="R2435" i="1"/>
  <c r="S2431" i="1"/>
  <c r="R2431" i="1"/>
  <c r="S2427" i="1"/>
  <c r="R2427" i="1"/>
  <c r="S2423" i="1"/>
  <c r="R2423" i="1"/>
  <c r="S2419" i="1"/>
  <c r="R2419" i="1"/>
  <c r="S2415" i="1"/>
  <c r="R2415" i="1"/>
  <c r="S2411" i="1"/>
  <c r="R2411" i="1"/>
  <c r="S2407" i="1"/>
  <c r="R2407" i="1"/>
  <c r="S2403" i="1"/>
  <c r="R2403" i="1"/>
  <c r="S2399" i="1"/>
  <c r="R2399" i="1"/>
  <c r="S2395" i="1"/>
  <c r="R2395" i="1"/>
  <c r="S2391" i="1"/>
  <c r="R2391" i="1"/>
  <c r="S2387" i="1"/>
  <c r="R2387" i="1"/>
  <c r="S2383" i="1"/>
  <c r="R2383" i="1"/>
  <c r="S2379" i="1"/>
  <c r="R2379" i="1"/>
  <c r="S2375" i="1"/>
  <c r="R2375" i="1"/>
  <c r="S2371" i="1"/>
  <c r="R2371" i="1"/>
  <c r="S2367" i="1"/>
  <c r="R2367" i="1"/>
  <c r="S2363" i="1"/>
  <c r="R2363" i="1"/>
  <c r="S2359" i="1"/>
  <c r="R2359" i="1"/>
  <c r="S2355" i="1"/>
  <c r="R2355" i="1"/>
  <c r="S2351" i="1"/>
  <c r="R2351" i="1"/>
  <c r="S2347" i="1"/>
  <c r="R2347" i="1"/>
  <c r="S2343" i="1"/>
  <c r="R2343" i="1"/>
  <c r="S2339" i="1"/>
  <c r="R2339" i="1"/>
  <c r="S2335" i="1"/>
  <c r="R2335" i="1"/>
  <c r="S2331" i="1"/>
  <c r="R2331" i="1"/>
  <c r="S2327" i="1"/>
  <c r="R2327" i="1"/>
  <c r="S2323" i="1"/>
  <c r="R2323" i="1"/>
  <c r="S2319" i="1"/>
  <c r="R2319" i="1"/>
  <c r="S2315" i="1"/>
  <c r="R2315" i="1"/>
  <c r="S2311" i="1"/>
  <c r="R2311" i="1"/>
  <c r="S2307" i="1"/>
  <c r="R2307" i="1"/>
  <c r="S2303" i="1"/>
  <c r="R2303" i="1"/>
  <c r="S2299" i="1"/>
  <c r="R2299" i="1"/>
  <c r="S2295" i="1"/>
  <c r="R2295" i="1"/>
  <c r="S2291" i="1"/>
  <c r="R2291" i="1"/>
  <c r="S2287" i="1"/>
  <c r="R2287" i="1"/>
  <c r="S2283" i="1"/>
  <c r="R2283" i="1"/>
  <c r="S2279" i="1"/>
  <c r="R2279" i="1"/>
  <c r="S2275" i="1"/>
  <c r="R2275" i="1"/>
  <c r="S2271" i="1"/>
  <c r="R2271" i="1"/>
  <c r="S2267" i="1"/>
  <c r="R2267" i="1"/>
  <c r="S2263" i="1"/>
  <c r="R2263" i="1"/>
  <c r="S2259" i="1"/>
  <c r="R2259" i="1"/>
  <c r="S2255" i="1"/>
  <c r="R2255" i="1"/>
  <c r="S2251" i="1"/>
  <c r="R2251" i="1"/>
  <c r="S2247" i="1"/>
  <c r="R2247" i="1"/>
  <c r="S2243" i="1"/>
  <c r="R2243" i="1"/>
  <c r="S2239" i="1"/>
  <c r="R2239" i="1"/>
  <c r="S2235" i="1"/>
  <c r="R2235" i="1"/>
  <c r="S2231" i="1"/>
  <c r="R2231" i="1"/>
  <c r="S2227" i="1"/>
  <c r="R2227" i="1"/>
  <c r="S2223" i="1"/>
  <c r="R2223" i="1"/>
  <c r="S2219" i="1"/>
  <c r="R2219" i="1"/>
  <c r="S2215" i="1"/>
  <c r="R2215" i="1"/>
  <c r="S2211" i="1"/>
  <c r="R2211" i="1"/>
  <c r="S2207" i="1"/>
  <c r="R2207" i="1"/>
  <c r="S2203" i="1"/>
  <c r="R2203" i="1"/>
  <c r="S2199" i="1"/>
  <c r="R2199" i="1"/>
  <c r="S2195" i="1"/>
  <c r="R2195" i="1"/>
  <c r="S2191" i="1"/>
  <c r="R2191" i="1"/>
  <c r="S2187" i="1"/>
  <c r="R2187" i="1"/>
  <c r="S2183" i="1"/>
  <c r="R2183" i="1"/>
  <c r="S2179" i="1"/>
  <c r="R2179" i="1"/>
  <c r="S2175" i="1"/>
  <c r="R2175" i="1"/>
  <c r="S2171" i="1"/>
  <c r="R2171" i="1"/>
  <c r="S2167" i="1"/>
  <c r="R2167" i="1"/>
  <c r="S2163" i="1"/>
  <c r="R2163" i="1"/>
  <c r="S2159" i="1"/>
  <c r="R2159" i="1"/>
  <c r="S2155" i="1"/>
  <c r="R2155" i="1"/>
  <c r="S2151" i="1"/>
  <c r="R2151" i="1"/>
  <c r="S2147" i="1"/>
  <c r="R2147" i="1"/>
  <c r="S2143" i="1"/>
  <c r="R2143" i="1"/>
  <c r="S2139" i="1"/>
  <c r="R2139" i="1"/>
  <c r="S2135" i="1"/>
  <c r="R2135" i="1"/>
  <c r="S2131" i="1"/>
  <c r="R2131" i="1"/>
  <c r="S2127" i="1"/>
  <c r="R2127" i="1"/>
  <c r="S2123" i="1"/>
  <c r="R2123" i="1"/>
  <c r="S2119" i="1"/>
  <c r="R2119" i="1"/>
  <c r="S2115" i="1"/>
  <c r="R2115" i="1"/>
  <c r="S2111" i="1"/>
  <c r="R2111" i="1"/>
  <c r="S2107" i="1"/>
  <c r="R2107" i="1"/>
  <c r="S2103" i="1"/>
  <c r="R2103" i="1"/>
  <c r="S2099" i="1"/>
  <c r="R2099" i="1"/>
  <c r="S2095" i="1"/>
  <c r="R2095" i="1"/>
  <c r="S2091" i="1"/>
  <c r="R2091" i="1"/>
  <c r="S2087" i="1"/>
  <c r="R2087" i="1"/>
  <c r="S2083" i="1"/>
  <c r="R2083" i="1"/>
  <c r="S2079" i="1"/>
  <c r="R2079" i="1"/>
  <c r="S2075" i="1"/>
  <c r="R2075" i="1"/>
  <c r="S2071" i="1"/>
  <c r="R2071" i="1"/>
  <c r="S2067" i="1"/>
  <c r="R2067" i="1"/>
  <c r="S2063" i="1"/>
  <c r="R2063" i="1"/>
  <c r="S2059" i="1"/>
  <c r="R2059" i="1"/>
  <c r="S2055" i="1"/>
  <c r="R2055" i="1"/>
  <c r="S2051" i="1"/>
  <c r="R2051" i="1"/>
  <c r="S2047" i="1"/>
  <c r="R2047" i="1"/>
  <c r="S2043" i="1"/>
  <c r="R2043" i="1"/>
  <c r="S2039" i="1"/>
  <c r="R2039" i="1"/>
  <c r="S2035" i="1"/>
  <c r="R2035" i="1"/>
  <c r="S2031" i="1"/>
  <c r="R2031" i="1"/>
  <c r="S2027" i="1"/>
  <c r="R2027" i="1"/>
  <c r="S2023" i="1"/>
  <c r="R2023" i="1"/>
  <c r="S2019" i="1"/>
  <c r="R2019" i="1"/>
  <c r="S2015" i="1"/>
  <c r="R2015" i="1"/>
  <c r="S2011" i="1"/>
  <c r="R2011" i="1"/>
  <c r="S2007" i="1"/>
  <c r="R2007" i="1"/>
  <c r="S2003" i="1"/>
  <c r="R2003" i="1"/>
  <c r="S1999" i="1"/>
  <c r="R1999" i="1"/>
  <c r="S1995" i="1"/>
  <c r="R1995" i="1"/>
  <c r="S1991" i="1"/>
  <c r="R1991" i="1"/>
  <c r="S1987" i="1"/>
  <c r="R1987" i="1"/>
  <c r="S1983" i="1"/>
  <c r="R1983" i="1"/>
  <c r="S1979" i="1"/>
  <c r="R1979" i="1"/>
  <c r="S1975" i="1"/>
  <c r="R1975" i="1"/>
  <c r="S1971" i="1"/>
  <c r="R1971" i="1"/>
  <c r="S1967" i="1"/>
  <c r="R1967" i="1"/>
  <c r="S1963" i="1"/>
  <c r="R1963" i="1"/>
  <c r="S1959" i="1"/>
  <c r="R1959" i="1"/>
  <c r="S1955" i="1"/>
  <c r="R1955" i="1"/>
  <c r="S1951" i="1"/>
  <c r="R1951" i="1"/>
  <c r="S1947" i="1"/>
  <c r="R1947" i="1"/>
  <c r="S1943" i="1"/>
  <c r="R1943" i="1"/>
  <c r="S1939" i="1"/>
  <c r="R1939" i="1"/>
  <c r="S1935" i="1"/>
  <c r="R1935" i="1"/>
  <c r="S1931" i="1"/>
  <c r="R1931" i="1"/>
  <c r="S1927" i="1"/>
  <c r="R1927" i="1"/>
  <c r="S1923" i="1"/>
  <c r="R1923" i="1"/>
  <c r="S1919" i="1"/>
  <c r="R1919" i="1"/>
  <c r="S1915" i="1"/>
  <c r="R1915" i="1"/>
  <c r="S1911" i="1"/>
  <c r="R1911" i="1"/>
  <c r="S1907" i="1"/>
  <c r="R1907" i="1"/>
  <c r="S1903" i="1"/>
  <c r="R1903" i="1"/>
  <c r="S1899" i="1"/>
  <c r="R1899" i="1"/>
  <c r="S1895" i="1"/>
  <c r="R1895" i="1"/>
  <c r="S1891" i="1"/>
  <c r="R1891" i="1"/>
  <c r="S1887" i="1"/>
  <c r="R1887" i="1"/>
  <c r="S1883" i="1"/>
  <c r="R1883" i="1"/>
  <c r="S1879" i="1"/>
  <c r="R1879" i="1"/>
  <c r="S1875" i="1"/>
  <c r="R1875" i="1"/>
  <c r="S1871" i="1"/>
  <c r="R1871" i="1"/>
  <c r="S1867" i="1"/>
  <c r="R1867" i="1"/>
  <c r="S1863" i="1"/>
  <c r="R1863" i="1"/>
  <c r="S1859" i="1"/>
  <c r="R1859" i="1"/>
  <c r="S1855" i="1"/>
  <c r="R1855" i="1"/>
  <c r="S1851" i="1"/>
  <c r="R1851" i="1"/>
  <c r="S1847" i="1"/>
  <c r="R1847" i="1"/>
  <c r="S1843" i="1"/>
  <c r="R1843" i="1"/>
  <c r="S1839" i="1"/>
  <c r="R1839" i="1"/>
  <c r="S1835" i="1"/>
  <c r="R1835" i="1"/>
  <c r="S1831" i="1"/>
  <c r="R1831" i="1"/>
  <c r="S1827" i="1"/>
  <c r="R1827" i="1"/>
  <c r="S1823" i="1"/>
  <c r="R1823" i="1"/>
  <c r="S1819" i="1"/>
  <c r="R1819" i="1"/>
  <c r="S1815" i="1"/>
  <c r="R1815" i="1"/>
  <c r="S1811" i="1"/>
  <c r="R1811" i="1"/>
  <c r="S1807" i="1"/>
  <c r="R1807" i="1"/>
  <c r="S1803" i="1"/>
  <c r="R1803" i="1"/>
  <c r="S1799" i="1"/>
  <c r="R1799" i="1"/>
  <c r="S1795" i="1"/>
  <c r="R1795" i="1"/>
  <c r="S1791" i="1"/>
  <c r="R1791" i="1"/>
  <c r="S1787" i="1"/>
  <c r="R1787" i="1"/>
  <c r="S1783" i="1"/>
  <c r="R1783" i="1"/>
  <c r="S1779" i="1"/>
  <c r="R1779" i="1"/>
  <c r="S1775" i="1"/>
  <c r="R1775" i="1"/>
  <c r="S1771" i="1"/>
  <c r="R1771" i="1"/>
  <c r="S1767" i="1"/>
  <c r="R1767" i="1"/>
  <c r="S1763" i="1"/>
  <c r="R1763" i="1"/>
  <c r="S1759" i="1"/>
  <c r="R1759" i="1"/>
  <c r="S1755" i="1"/>
  <c r="R1755" i="1"/>
  <c r="S1751" i="1"/>
  <c r="R1751" i="1"/>
  <c r="S1747" i="1"/>
  <c r="R1747" i="1"/>
  <c r="S1743" i="1"/>
  <c r="R1743" i="1"/>
  <c r="S1739" i="1"/>
  <c r="R1739" i="1"/>
  <c r="S1735" i="1"/>
  <c r="R1735" i="1"/>
  <c r="S1731" i="1"/>
  <c r="R1731" i="1"/>
  <c r="S1727" i="1"/>
  <c r="R1727" i="1"/>
  <c r="S1723" i="1"/>
  <c r="R1723" i="1"/>
  <c r="S1719" i="1"/>
  <c r="R1719" i="1"/>
  <c r="S1715" i="1"/>
  <c r="R1715" i="1"/>
  <c r="S1711" i="1"/>
  <c r="R1711" i="1"/>
  <c r="S1707" i="1"/>
  <c r="R1707" i="1"/>
  <c r="S1703" i="1"/>
  <c r="R1703" i="1"/>
  <c r="S1699" i="1"/>
  <c r="R1699" i="1"/>
  <c r="S1695" i="1"/>
  <c r="R1695" i="1"/>
  <c r="S1691" i="1"/>
  <c r="R1691" i="1"/>
  <c r="S1687" i="1"/>
  <c r="R1687" i="1"/>
  <c r="S1683" i="1"/>
  <c r="R1683" i="1"/>
  <c r="S1679" i="1"/>
  <c r="R1679" i="1"/>
  <c r="S1675" i="1"/>
  <c r="R1675" i="1"/>
  <c r="S1671" i="1"/>
  <c r="R1671" i="1"/>
  <c r="S1667" i="1"/>
  <c r="R1667" i="1"/>
  <c r="S1663" i="1"/>
  <c r="R1663" i="1"/>
  <c r="S1659" i="1"/>
  <c r="R1659" i="1"/>
  <c r="S1655" i="1"/>
  <c r="R1655" i="1"/>
  <c r="S1651" i="1"/>
  <c r="R1651" i="1"/>
  <c r="S1647" i="1"/>
  <c r="R1647" i="1"/>
  <c r="S1643" i="1"/>
  <c r="R1643" i="1"/>
  <c r="S1639" i="1"/>
  <c r="R1639" i="1"/>
  <c r="S1635" i="1"/>
  <c r="R1635" i="1"/>
  <c r="S1631" i="1"/>
  <c r="R1631" i="1"/>
  <c r="S1627" i="1"/>
  <c r="R1627" i="1"/>
  <c r="S1623" i="1"/>
  <c r="R1623" i="1"/>
  <c r="S1619" i="1"/>
  <c r="R1619" i="1"/>
  <c r="S1615" i="1"/>
  <c r="R1615" i="1"/>
  <c r="S1611" i="1"/>
  <c r="R1611" i="1"/>
  <c r="S1607" i="1"/>
  <c r="R1607" i="1"/>
  <c r="S1603" i="1"/>
  <c r="R1603" i="1"/>
  <c r="S1599" i="1"/>
  <c r="R1599" i="1"/>
  <c r="S1595" i="1"/>
  <c r="R1595" i="1"/>
  <c r="S1591" i="1"/>
  <c r="R1591" i="1"/>
  <c r="S1587" i="1"/>
  <c r="R1587" i="1"/>
  <c r="S1583" i="1"/>
  <c r="R1583" i="1"/>
  <c r="S1579" i="1"/>
  <c r="R1579" i="1"/>
  <c r="S1575" i="1"/>
  <c r="R1575" i="1"/>
  <c r="S1571" i="1"/>
  <c r="R1571" i="1"/>
  <c r="S1567" i="1"/>
  <c r="R1567" i="1"/>
  <c r="S1563" i="1"/>
  <c r="R1563" i="1"/>
  <c r="S1559" i="1"/>
  <c r="R1559" i="1"/>
  <c r="S1555" i="1"/>
  <c r="R1555" i="1"/>
  <c r="S1551" i="1"/>
  <c r="R1551" i="1"/>
  <c r="S1547" i="1"/>
  <c r="R1547" i="1"/>
  <c r="S1543" i="1"/>
  <c r="R1543" i="1"/>
  <c r="S1539" i="1"/>
  <c r="R1539" i="1"/>
  <c r="S1535" i="1"/>
  <c r="R1535" i="1"/>
  <c r="S1531" i="1"/>
  <c r="R1531" i="1"/>
  <c r="S1527" i="1"/>
  <c r="R1527" i="1"/>
  <c r="S1523" i="1"/>
  <c r="R1523" i="1"/>
  <c r="S1519" i="1"/>
  <c r="R1519" i="1"/>
  <c r="S1515" i="1"/>
  <c r="R1515" i="1"/>
  <c r="S1511" i="1"/>
  <c r="R1511" i="1"/>
  <c r="S1507" i="1"/>
  <c r="R1507" i="1"/>
  <c r="S1503" i="1"/>
  <c r="R1503" i="1"/>
  <c r="S1499" i="1"/>
  <c r="R1499" i="1"/>
  <c r="S1495" i="1"/>
  <c r="R1495" i="1"/>
  <c r="S1491" i="1"/>
  <c r="R1491" i="1"/>
  <c r="S1487" i="1"/>
  <c r="R1487" i="1"/>
  <c r="S1483" i="1"/>
  <c r="R1483" i="1"/>
  <c r="S1479" i="1"/>
  <c r="R1479" i="1"/>
  <c r="S1475" i="1"/>
  <c r="R1475" i="1"/>
  <c r="S1471" i="1"/>
  <c r="R1471" i="1"/>
  <c r="S1467" i="1"/>
  <c r="R1467" i="1"/>
  <c r="S1463" i="1"/>
  <c r="R1463" i="1"/>
  <c r="S1459" i="1"/>
  <c r="R1459" i="1"/>
  <c r="S1455" i="1"/>
  <c r="R1455" i="1"/>
  <c r="S1451" i="1"/>
  <c r="R1451" i="1"/>
  <c r="S1447" i="1"/>
  <c r="R1447" i="1"/>
  <c r="S1443" i="1"/>
  <c r="R1443" i="1"/>
  <c r="S1439" i="1"/>
  <c r="R1439" i="1"/>
  <c r="S1435" i="1"/>
  <c r="R1435" i="1"/>
  <c r="S1431" i="1"/>
  <c r="R1431" i="1"/>
  <c r="S1427" i="1"/>
  <c r="R1427" i="1"/>
  <c r="S1423" i="1"/>
  <c r="R1423" i="1"/>
  <c r="S1419" i="1"/>
  <c r="R1419" i="1"/>
  <c r="S1415" i="1"/>
  <c r="R1415" i="1"/>
  <c r="S1411" i="1"/>
  <c r="R1411" i="1"/>
  <c r="S1407" i="1"/>
  <c r="R1407" i="1"/>
  <c r="S1403" i="1"/>
  <c r="R1403" i="1"/>
  <c r="S1399" i="1"/>
  <c r="R1399" i="1"/>
  <c r="S1395" i="1"/>
  <c r="R1395" i="1"/>
  <c r="S1391" i="1"/>
  <c r="R1391" i="1"/>
  <c r="S1387" i="1"/>
  <c r="R1387" i="1"/>
  <c r="S1383" i="1"/>
  <c r="R1383" i="1"/>
  <c r="S1379" i="1"/>
  <c r="R1379" i="1"/>
  <c r="S1375" i="1"/>
  <c r="R1375" i="1"/>
  <c r="S1371" i="1"/>
  <c r="R1371" i="1"/>
  <c r="S1367" i="1"/>
  <c r="R1367" i="1"/>
  <c r="S1363" i="1"/>
  <c r="R1363" i="1"/>
  <c r="S1359" i="1"/>
  <c r="R1359" i="1"/>
  <c r="S1355" i="1"/>
  <c r="R1355" i="1"/>
  <c r="S1351" i="1"/>
  <c r="R1351" i="1"/>
  <c r="S1347" i="1"/>
  <c r="R1347" i="1"/>
  <c r="S1343" i="1"/>
  <c r="R1343" i="1"/>
  <c r="S1339" i="1"/>
  <c r="R1339" i="1"/>
  <c r="S1335" i="1"/>
  <c r="R1335" i="1"/>
  <c r="S1331" i="1"/>
  <c r="R1331" i="1"/>
  <c r="S1327" i="1"/>
  <c r="R1327" i="1"/>
  <c r="S1323" i="1"/>
  <c r="R1323" i="1"/>
  <c r="S1319" i="1"/>
  <c r="R1319" i="1"/>
  <c r="S1315" i="1"/>
  <c r="R1315" i="1"/>
  <c r="S1311" i="1"/>
  <c r="R1311" i="1"/>
  <c r="S1307" i="1"/>
  <c r="R1307" i="1"/>
  <c r="S1303" i="1"/>
  <c r="R1303" i="1"/>
  <c r="S1299" i="1"/>
  <c r="R1299" i="1"/>
  <c r="S1295" i="1"/>
  <c r="R1295" i="1"/>
  <c r="S1291" i="1"/>
  <c r="R1291" i="1"/>
  <c r="S1287" i="1"/>
  <c r="R1287" i="1"/>
  <c r="S1283" i="1"/>
  <c r="R1283" i="1"/>
  <c r="S1279" i="1"/>
  <c r="R1279" i="1"/>
  <c r="S1275" i="1"/>
  <c r="R1275" i="1"/>
  <c r="S1271" i="1"/>
  <c r="R1271" i="1"/>
  <c r="S1267" i="1"/>
  <c r="R1267" i="1"/>
  <c r="S1263" i="1"/>
  <c r="R1263" i="1"/>
  <c r="S1259" i="1"/>
  <c r="R1259" i="1"/>
  <c r="S1255" i="1"/>
  <c r="R1255" i="1"/>
  <c r="S1251" i="1"/>
  <c r="R1251" i="1"/>
  <c r="S1247" i="1"/>
  <c r="R1247" i="1"/>
  <c r="S1243" i="1"/>
  <c r="R1243" i="1"/>
  <c r="S1239" i="1"/>
  <c r="R1239" i="1"/>
  <c r="S1235" i="1"/>
  <c r="R1235" i="1"/>
  <c r="S1231" i="1"/>
  <c r="R1231" i="1"/>
  <c r="S1227" i="1"/>
  <c r="R1227" i="1"/>
  <c r="S1223" i="1"/>
  <c r="R1223" i="1"/>
  <c r="S1219" i="1"/>
  <c r="R1219" i="1"/>
  <c r="S1215" i="1"/>
  <c r="R1215" i="1"/>
  <c r="S1211" i="1"/>
  <c r="R1211" i="1"/>
  <c r="S1207" i="1"/>
  <c r="R1207" i="1"/>
  <c r="S1203" i="1"/>
  <c r="R1203" i="1"/>
  <c r="S1199" i="1"/>
  <c r="R1199" i="1"/>
  <c r="S1195" i="1"/>
  <c r="R1195" i="1"/>
  <c r="S1191" i="1"/>
  <c r="R1191" i="1"/>
  <c r="S1187" i="1"/>
  <c r="R1187" i="1"/>
  <c r="S1183" i="1"/>
  <c r="R1183" i="1"/>
  <c r="S1179" i="1"/>
  <c r="R1179" i="1"/>
  <c r="S1175" i="1"/>
  <c r="R1175" i="1"/>
  <c r="S1171" i="1"/>
  <c r="R1171" i="1"/>
  <c r="S1167" i="1"/>
  <c r="R1167" i="1"/>
  <c r="S1163" i="1"/>
  <c r="R1163" i="1"/>
  <c r="S1159" i="1"/>
  <c r="R1159" i="1"/>
  <c r="S1155" i="1"/>
  <c r="R1155" i="1"/>
  <c r="S1151" i="1"/>
  <c r="R1151" i="1"/>
  <c r="S1147" i="1"/>
  <c r="R1147" i="1"/>
  <c r="S1143" i="1"/>
  <c r="R1143" i="1"/>
  <c r="S1139" i="1"/>
  <c r="R1139" i="1"/>
  <c r="S1135" i="1"/>
  <c r="R1135" i="1"/>
  <c r="S1131" i="1"/>
  <c r="R1131" i="1"/>
  <c r="S1127" i="1"/>
  <c r="R1127" i="1"/>
  <c r="S1123" i="1"/>
  <c r="R1123" i="1"/>
  <c r="S1119" i="1"/>
  <c r="R1119" i="1"/>
  <c r="S1115" i="1"/>
  <c r="R1115" i="1"/>
  <c r="S1111" i="1"/>
  <c r="R1111" i="1"/>
  <c r="S1107" i="1"/>
  <c r="R1107" i="1"/>
  <c r="S1103" i="1"/>
  <c r="R1103" i="1"/>
  <c r="S1099" i="1"/>
  <c r="R1099" i="1"/>
  <c r="S1095" i="1"/>
  <c r="R1095" i="1"/>
  <c r="S1091" i="1"/>
  <c r="R1091" i="1"/>
  <c r="S1087" i="1"/>
  <c r="R1087" i="1"/>
  <c r="S1083" i="1"/>
  <c r="R1083" i="1"/>
  <c r="S1079" i="1"/>
  <c r="R1079" i="1"/>
  <c r="S1075" i="1"/>
  <c r="R1075" i="1"/>
  <c r="S1071" i="1"/>
  <c r="R1071" i="1"/>
  <c r="S1067" i="1"/>
  <c r="R1067" i="1"/>
  <c r="S1063" i="1"/>
  <c r="R1063" i="1"/>
  <c r="S1059" i="1"/>
  <c r="R1059" i="1"/>
  <c r="S1055" i="1"/>
  <c r="R1055" i="1"/>
  <c r="S1051" i="1"/>
  <c r="R1051" i="1"/>
  <c r="S1047" i="1"/>
  <c r="R1047" i="1"/>
  <c r="S1043" i="1"/>
  <c r="R1043" i="1"/>
  <c r="S1039" i="1"/>
  <c r="R1039" i="1"/>
  <c r="S1035" i="1"/>
  <c r="R1035" i="1"/>
  <c r="S1031" i="1"/>
  <c r="R1031" i="1"/>
  <c r="S1027" i="1"/>
  <c r="R1027" i="1"/>
  <c r="S1023" i="1"/>
  <c r="R1023" i="1"/>
  <c r="S1019" i="1"/>
  <c r="R1019" i="1"/>
  <c r="S1015" i="1"/>
  <c r="R1015" i="1"/>
  <c r="S1011" i="1"/>
  <c r="R1011" i="1"/>
  <c r="S1007" i="1"/>
  <c r="R1007" i="1"/>
  <c r="S1003" i="1"/>
  <c r="R1003" i="1"/>
  <c r="S999" i="1"/>
  <c r="R999" i="1"/>
  <c r="S995" i="1"/>
  <c r="R995" i="1"/>
  <c r="S991" i="1"/>
  <c r="R991" i="1"/>
  <c r="S987" i="1"/>
  <c r="R987" i="1"/>
  <c r="S983" i="1"/>
  <c r="R983" i="1"/>
  <c r="S979" i="1"/>
  <c r="R979" i="1"/>
  <c r="S975" i="1"/>
  <c r="R975" i="1"/>
  <c r="S971" i="1"/>
  <c r="R971" i="1"/>
  <c r="S967" i="1"/>
  <c r="R967" i="1"/>
  <c r="S963" i="1"/>
  <c r="R963" i="1"/>
  <c r="S959" i="1"/>
  <c r="R959" i="1"/>
  <c r="S955" i="1"/>
  <c r="R955" i="1"/>
  <c r="S951" i="1"/>
  <c r="R951" i="1"/>
  <c r="S947" i="1"/>
  <c r="R947" i="1"/>
  <c r="S943" i="1"/>
  <c r="R943" i="1"/>
  <c r="S939" i="1"/>
  <c r="R939" i="1"/>
  <c r="S935" i="1"/>
  <c r="R935" i="1"/>
  <c r="S931" i="1"/>
  <c r="R931" i="1"/>
  <c r="S927" i="1"/>
  <c r="R927" i="1"/>
  <c r="S923" i="1"/>
  <c r="R923" i="1"/>
  <c r="S919" i="1"/>
  <c r="R919" i="1"/>
  <c r="S915" i="1"/>
  <c r="R915" i="1"/>
  <c r="S911" i="1"/>
  <c r="R911" i="1"/>
  <c r="S907" i="1"/>
  <c r="R907" i="1"/>
  <c r="S903" i="1"/>
  <c r="R903" i="1"/>
  <c r="S899" i="1"/>
  <c r="R899" i="1"/>
  <c r="S895" i="1"/>
  <c r="R895" i="1"/>
  <c r="S891" i="1"/>
  <c r="R891" i="1"/>
  <c r="S887" i="1"/>
  <c r="R887" i="1"/>
  <c r="S883" i="1"/>
  <c r="R883" i="1"/>
  <c r="S879" i="1"/>
  <c r="R879" i="1"/>
  <c r="S875" i="1"/>
  <c r="R875" i="1"/>
  <c r="S871" i="1"/>
  <c r="R871" i="1"/>
  <c r="S867" i="1"/>
  <c r="R867" i="1"/>
  <c r="S863" i="1"/>
  <c r="R863" i="1"/>
  <c r="S859" i="1"/>
  <c r="R859" i="1"/>
  <c r="S855" i="1"/>
  <c r="R855" i="1"/>
  <c r="S851" i="1"/>
  <c r="R851" i="1"/>
  <c r="S847" i="1"/>
  <c r="R847" i="1"/>
  <c r="S843" i="1"/>
  <c r="R843" i="1"/>
  <c r="S839" i="1"/>
  <c r="R839" i="1"/>
  <c r="S835" i="1"/>
  <c r="R835" i="1"/>
  <c r="S831" i="1"/>
  <c r="R831" i="1"/>
  <c r="S827" i="1"/>
  <c r="R827" i="1"/>
  <c r="S823" i="1"/>
  <c r="R823" i="1"/>
  <c r="S819" i="1"/>
  <c r="R819" i="1"/>
  <c r="S815" i="1"/>
  <c r="R815" i="1"/>
  <c r="S811" i="1"/>
  <c r="R811" i="1"/>
  <c r="S807" i="1"/>
  <c r="R807" i="1"/>
  <c r="S803" i="1"/>
  <c r="R803" i="1"/>
  <c r="S799" i="1"/>
  <c r="R799" i="1"/>
  <c r="S795" i="1"/>
  <c r="R795" i="1"/>
  <c r="S791" i="1"/>
  <c r="R791" i="1"/>
  <c r="S787" i="1"/>
  <c r="R787" i="1"/>
  <c r="S783" i="1"/>
  <c r="R783" i="1"/>
  <c r="S779" i="1"/>
  <c r="R779" i="1"/>
  <c r="S775" i="1"/>
  <c r="R775" i="1"/>
  <c r="S771" i="1"/>
  <c r="R771" i="1"/>
  <c r="S767" i="1"/>
  <c r="R767" i="1"/>
  <c r="S763" i="1"/>
  <c r="R763" i="1"/>
  <c r="S759" i="1"/>
  <c r="R759" i="1"/>
  <c r="S755" i="1"/>
  <c r="R755" i="1"/>
  <c r="S751" i="1"/>
  <c r="R751" i="1"/>
  <c r="S747" i="1"/>
  <c r="R747" i="1"/>
  <c r="S744" i="1"/>
  <c r="R744" i="1"/>
  <c r="S740" i="1"/>
  <c r="R740" i="1"/>
  <c r="S736" i="1"/>
  <c r="R736" i="1"/>
  <c r="S732" i="1"/>
  <c r="R732" i="1"/>
  <c r="S728" i="1"/>
  <c r="R728" i="1"/>
  <c r="S724" i="1"/>
  <c r="R724" i="1"/>
  <c r="S720" i="1"/>
  <c r="R720" i="1"/>
  <c r="S716" i="1"/>
  <c r="R716" i="1"/>
  <c r="S712" i="1"/>
  <c r="R712" i="1"/>
  <c r="S708" i="1"/>
  <c r="R708" i="1"/>
  <c r="S704" i="1"/>
  <c r="R704" i="1"/>
  <c r="S700" i="1"/>
  <c r="R700" i="1"/>
  <c r="S696" i="1"/>
  <c r="R696" i="1"/>
  <c r="S692" i="1"/>
  <c r="R692" i="1"/>
  <c r="S688" i="1"/>
  <c r="R688" i="1"/>
  <c r="S684" i="1"/>
  <c r="R684" i="1"/>
  <c r="S680" i="1"/>
  <c r="R680" i="1"/>
  <c r="S676" i="1"/>
  <c r="R676" i="1"/>
  <c r="S672" i="1"/>
  <c r="R672" i="1"/>
  <c r="S668" i="1"/>
  <c r="R668" i="1"/>
  <c r="S664" i="1"/>
  <c r="R664" i="1"/>
  <c r="S660" i="1"/>
  <c r="R660" i="1"/>
  <c r="S656" i="1"/>
  <c r="R656" i="1"/>
  <c r="S652" i="1"/>
  <c r="R652" i="1"/>
  <c r="S648" i="1"/>
  <c r="R648" i="1"/>
  <c r="S644" i="1"/>
  <c r="R644" i="1"/>
  <c r="S640" i="1"/>
  <c r="R640" i="1"/>
  <c r="S636" i="1"/>
  <c r="R636" i="1"/>
  <c r="S632" i="1"/>
  <c r="R632" i="1"/>
  <c r="S628" i="1"/>
  <c r="R628" i="1"/>
  <c r="S624" i="1"/>
  <c r="R624" i="1"/>
  <c r="S620" i="1"/>
  <c r="R620" i="1"/>
  <c r="S616" i="1"/>
  <c r="R616" i="1"/>
  <c r="S612" i="1"/>
  <c r="R612" i="1"/>
  <c r="S608" i="1"/>
  <c r="R608" i="1"/>
  <c r="S604" i="1"/>
  <c r="R604" i="1"/>
  <c r="S600" i="1"/>
  <c r="R600" i="1"/>
  <c r="S596" i="1"/>
  <c r="R596" i="1"/>
  <c r="S592" i="1"/>
  <c r="R592" i="1"/>
  <c r="S588" i="1"/>
  <c r="R588" i="1"/>
  <c r="S584" i="1"/>
  <c r="R584" i="1"/>
  <c r="S580" i="1"/>
  <c r="R580" i="1"/>
  <c r="S576" i="1"/>
  <c r="R576" i="1"/>
  <c r="S572" i="1"/>
  <c r="R572" i="1"/>
  <c r="S568" i="1"/>
  <c r="R568" i="1"/>
  <c r="S564" i="1"/>
  <c r="R564" i="1"/>
  <c r="S560" i="1"/>
  <c r="R560" i="1"/>
  <c r="S556" i="1"/>
  <c r="R556" i="1"/>
  <c r="S552" i="1"/>
  <c r="R552" i="1"/>
  <c r="S548" i="1"/>
  <c r="R548" i="1"/>
  <c r="S544" i="1"/>
  <c r="R544" i="1"/>
  <c r="S540" i="1"/>
  <c r="R540" i="1"/>
  <c r="S536" i="1"/>
  <c r="R536" i="1"/>
  <c r="S532" i="1"/>
  <c r="R532" i="1"/>
  <c r="S528" i="1"/>
  <c r="R528" i="1"/>
  <c r="S524" i="1"/>
  <c r="R524" i="1"/>
  <c r="S520" i="1"/>
  <c r="R520" i="1"/>
  <c r="S516" i="1"/>
  <c r="R516" i="1"/>
  <c r="S512" i="1"/>
  <c r="R512" i="1"/>
  <c r="S508" i="1"/>
  <c r="R508" i="1"/>
  <c r="S504" i="1"/>
  <c r="R504" i="1"/>
  <c r="S500" i="1"/>
  <c r="R500" i="1"/>
  <c r="S496" i="1"/>
  <c r="R496" i="1"/>
  <c r="S492" i="1"/>
  <c r="R492" i="1"/>
  <c r="S488" i="1"/>
  <c r="R488" i="1"/>
  <c r="S484" i="1"/>
  <c r="R484" i="1"/>
  <c r="S480" i="1"/>
  <c r="R480" i="1"/>
  <c r="S476" i="1"/>
  <c r="R476" i="1"/>
  <c r="S472" i="1"/>
  <c r="R472" i="1"/>
  <c r="S468" i="1"/>
  <c r="R468" i="1"/>
  <c r="S464" i="1"/>
  <c r="R464" i="1"/>
  <c r="S460" i="1"/>
  <c r="R460" i="1"/>
  <c r="S456" i="1"/>
  <c r="R456" i="1"/>
  <c r="S452" i="1"/>
  <c r="R452" i="1"/>
  <c r="S448" i="1"/>
  <c r="R448" i="1"/>
  <c r="S444" i="1"/>
  <c r="R444" i="1"/>
  <c r="S440" i="1"/>
  <c r="R440" i="1"/>
  <c r="S436" i="1"/>
  <c r="R436" i="1"/>
  <c r="S432" i="1"/>
  <c r="R432" i="1"/>
  <c r="S428" i="1"/>
  <c r="R428" i="1"/>
  <c r="S424" i="1"/>
  <c r="R424" i="1"/>
  <c r="S420" i="1"/>
  <c r="R420" i="1"/>
  <c r="S416" i="1"/>
  <c r="R416" i="1"/>
  <c r="S412" i="1"/>
  <c r="R412" i="1"/>
  <c r="S408" i="1"/>
  <c r="R408" i="1"/>
  <c r="S404" i="1"/>
  <c r="R404" i="1"/>
  <c r="S400" i="1"/>
  <c r="R400" i="1"/>
  <c r="S396" i="1"/>
  <c r="R396" i="1"/>
  <c r="S392" i="1"/>
  <c r="R392" i="1"/>
  <c r="S388" i="1"/>
  <c r="R388" i="1"/>
  <c r="S384" i="1"/>
  <c r="R384" i="1"/>
  <c r="S380" i="1"/>
  <c r="R380" i="1"/>
  <c r="S376" i="1"/>
  <c r="R376" i="1"/>
  <c r="S372" i="1"/>
  <c r="R372" i="1"/>
  <c r="S368" i="1"/>
  <c r="R368" i="1"/>
  <c r="S364" i="1"/>
  <c r="R364" i="1"/>
  <c r="S360" i="1"/>
  <c r="R360" i="1"/>
  <c r="S356" i="1"/>
  <c r="R356" i="1"/>
  <c r="S352" i="1"/>
  <c r="R352" i="1"/>
  <c r="S348" i="1"/>
  <c r="R348" i="1"/>
  <c r="S344" i="1"/>
  <c r="R344" i="1"/>
  <c r="S340" i="1"/>
  <c r="R340" i="1"/>
  <c r="S336" i="1"/>
  <c r="R336" i="1"/>
  <c r="S332" i="1"/>
  <c r="R332" i="1"/>
  <c r="S328" i="1"/>
  <c r="R328" i="1"/>
  <c r="S324" i="1"/>
  <c r="R324" i="1"/>
  <c r="S320" i="1"/>
  <c r="R320" i="1"/>
  <c r="S316" i="1"/>
  <c r="R316" i="1"/>
  <c r="S312" i="1"/>
  <c r="R312" i="1"/>
  <c r="S308" i="1"/>
  <c r="R308" i="1"/>
  <c r="S304" i="1"/>
  <c r="R304" i="1"/>
  <c r="S300" i="1"/>
  <c r="R300" i="1"/>
  <c r="S296" i="1"/>
  <c r="R296" i="1"/>
  <c r="S292" i="1"/>
  <c r="R292" i="1"/>
  <c r="S288" i="1"/>
  <c r="R288" i="1"/>
  <c r="S284" i="1"/>
  <c r="R284" i="1"/>
  <c r="S280" i="1"/>
  <c r="R280" i="1"/>
  <c r="S276" i="1"/>
  <c r="R276" i="1"/>
  <c r="S272" i="1"/>
  <c r="R272" i="1"/>
  <c r="S268" i="1"/>
  <c r="R268" i="1"/>
  <c r="S264" i="1"/>
  <c r="R264" i="1"/>
  <c r="S260" i="1"/>
  <c r="R260" i="1"/>
  <c r="S256" i="1"/>
  <c r="R256" i="1"/>
  <c r="S252" i="1"/>
  <c r="R252" i="1"/>
  <c r="S248" i="1"/>
  <c r="R248" i="1"/>
  <c r="S244" i="1"/>
  <c r="R244" i="1"/>
  <c r="S240" i="1"/>
  <c r="R240" i="1"/>
  <c r="S236" i="1"/>
  <c r="R236" i="1"/>
  <c r="S232" i="1"/>
  <c r="R232" i="1"/>
  <c r="S228" i="1"/>
  <c r="R228" i="1"/>
  <c r="S224" i="1"/>
  <c r="R224" i="1"/>
  <c r="S220" i="1"/>
  <c r="R220" i="1"/>
  <c r="S216" i="1"/>
  <c r="R216" i="1"/>
  <c r="S212" i="1"/>
  <c r="R212" i="1"/>
  <c r="S208" i="1"/>
  <c r="R208" i="1"/>
  <c r="S204" i="1"/>
  <c r="R204" i="1"/>
  <c r="S200" i="1"/>
  <c r="R200" i="1"/>
  <c r="S196" i="1"/>
  <c r="R196" i="1"/>
  <c r="S192" i="1"/>
  <c r="R192" i="1"/>
  <c r="S188" i="1"/>
  <c r="R188" i="1"/>
  <c r="S184" i="1"/>
  <c r="R184" i="1"/>
  <c r="S180" i="1"/>
  <c r="R180" i="1"/>
  <c r="S176" i="1"/>
  <c r="R176" i="1"/>
  <c r="S172" i="1"/>
  <c r="R172" i="1"/>
  <c r="S168" i="1"/>
  <c r="R168" i="1"/>
  <c r="S164" i="1"/>
  <c r="R164" i="1"/>
  <c r="S160" i="1"/>
  <c r="R160" i="1"/>
  <c r="S156" i="1"/>
  <c r="R156" i="1"/>
  <c r="S152" i="1"/>
  <c r="R152" i="1"/>
  <c r="S148" i="1"/>
  <c r="R148" i="1"/>
  <c r="S144" i="1"/>
  <c r="R144" i="1"/>
  <c r="S140" i="1"/>
  <c r="R140" i="1"/>
  <c r="S136" i="1"/>
  <c r="R136" i="1"/>
  <c r="S132" i="1"/>
  <c r="R132" i="1"/>
  <c r="S128" i="1"/>
  <c r="R128" i="1"/>
  <c r="S124" i="1"/>
  <c r="R124" i="1"/>
  <c r="S120" i="1"/>
  <c r="R120" i="1"/>
  <c r="S116" i="1"/>
  <c r="R116" i="1"/>
  <c r="S112" i="1"/>
  <c r="R112" i="1"/>
  <c r="S108" i="1"/>
  <c r="R108" i="1"/>
  <c r="S104" i="1"/>
  <c r="R104" i="1"/>
  <c r="S100" i="1"/>
  <c r="R100" i="1"/>
  <c r="S96" i="1"/>
  <c r="R96" i="1"/>
  <c r="S92" i="1"/>
  <c r="R92" i="1"/>
  <c r="S88" i="1"/>
  <c r="R88" i="1"/>
  <c r="S84" i="1"/>
  <c r="R84" i="1"/>
  <c r="S80" i="1"/>
  <c r="R80" i="1"/>
  <c r="S76" i="1"/>
  <c r="R76" i="1"/>
  <c r="S72" i="1"/>
  <c r="R72" i="1"/>
  <c r="S68" i="1"/>
  <c r="R68" i="1"/>
  <c r="S64" i="1"/>
  <c r="R64" i="1"/>
  <c r="S60" i="1"/>
  <c r="R60" i="1"/>
  <c r="S56" i="1"/>
  <c r="R56" i="1"/>
  <c r="S52" i="1"/>
  <c r="R52" i="1"/>
  <c r="S48" i="1"/>
  <c r="R48" i="1"/>
  <c r="S44" i="1"/>
  <c r="R44" i="1"/>
  <c r="S40" i="1"/>
  <c r="R40" i="1"/>
  <c r="S36" i="1"/>
  <c r="R36" i="1"/>
  <c r="S32" i="1"/>
  <c r="R32" i="1"/>
  <c r="S28" i="1"/>
  <c r="R28" i="1"/>
  <c r="S24" i="1"/>
  <c r="R24" i="1"/>
  <c r="S20" i="1"/>
  <c r="R20" i="1"/>
  <c r="S16" i="1"/>
  <c r="R16" i="1"/>
  <c r="S12" i="1"/>
  <c r="R12" i="1"/>
  <c r="S8" i="1"/>
  <c r="R8" i="1"/>
  <c r="S4" i="1"/>
  <c r="R4" i="1"/>
  <c r="S743" i="1"/>
  <c r="R743" i="1"/>
  <c r="S739" i="1"/>
  <c r="R739" i="1"/>
  <c r="S735" i="1"/>
  <c r="R735" i="1"/>
  <c r="S731" i="1"/>
  <c r="R731" i="1"/>
  <c r="S727" i="1"/>
  <c r="R727" i="1"/>
  <c r="S723" i="1"/>
  <c r="R723" i="1"/>
  <c r="S719" i="1"/>
  <c r="R719" i="1"/>
  <c r="S715" i="1"/>
  <c r="R715" i="1"/>
  <c r="S711" i="1"/>
  <c r="R711" i="1"/>
  <c r="S707" i="1"/>
  <c r="R707" i="1"/>
  <c r="S703" i="1"/>
  <c r="R703" i="1"/>
  <c r="S699" i="1"/>
  <c r="R699" i="1"/>
  <c r="S695" i="1"/>
  <c r="R695" i="1"/>
  <c r="S691" i="1"/>
  <c r="R691" i="1"/>
  <c r="S687" i="1"/>
  <c r="R687" i="1"/>
  <c r="S683" i="1"/>
  <c r="R683" i="1"/>
  <c r="S679" i="1"/>
  <c r="R679" i="1"/>
  <c r="S675" i="1"/>
  <c r="R675" i="1"/>
  <c r="S671" i="1"/>
  <c r="R671" i="1"/>
  <c r="S667" i="1"/>
  <c r="R667" i="1"/>
  <c r="S663" i="1"/>
  <c r="R663" i="1"/>
  <c r="S659" i="1"/>
  <c r="R659" i="1"/>
  <c r="S655" i="1"/>
  <c r="R655" i="1"/>
  <c r="S651" i="1"/>
  <c r="R651" i="1"/>
  <c r="S647" i="1"/>
  <c r="R647" i="1"/>
  <c r="S643" i="1"/>
  <c r="R643" i="1"/>
  <c r="S639" i="1"/>
  <c r="R639" i="1"/>
  <c r="S635" i="1"/>
  <c r="R635" i="1"/>
  <c r="S631" i="1"/>
  <c r="R631" i="1"/>
  <c r="S627" i="1"/>
  <c r="R627" i="1"/>
  <c r="S623" i="1"/>
  <c r="R623" i="1"/>
  <c r="S619" i="1"/>
  <c r="R619" i="1"/>
  <c r="S615" i="1"/>
  <c r="R615" i="1"/>
  <c r="S611" i="1"/>
  <c r="R611" i="1"/>
  <c r="S607" i="1"/>
  <c r="R607" i="1"/>
  <c r="S603" i="1"/>
  <c r="R603" i="1"/>
  <c r="S599" i="1"/>
  <c r="R599" i="1"/>
  <c r="S595" i="1"/>
  <c r="R595" i="1"/>
  <c r="S591" i="1"/>
  <c r="R591" i="1"/>
  <c r="S587" i="1"/>
  <c r="R587" i="1"/>
  <c r="S583" i="1"/>
  <c r="R583" i="1"/>
  <c r="S579" i="1"/>
  <c r="R579" i="1"/>
  <c r="S575" i="1"/>
  <c r="R575" i="1"/>
  <c r="S571" i="1"/>
  <c r="R571" i="1"/>
  <c r="S567" i="1"/>
  <c r="R567" i="1"/>
  <c r="S563" i="1"/>
  <c r="R563" i="1"/>
  <c r="S559" i="1"/>
  <c r="R559" i="1"/>
  <c r="S555" i="1"/>
  <c r="R555" i="1"/>
  <c r="S551" i="1"/>
  <c r="R551" i="1"/>
  <c r="S547" i="1"/>
  <c r="R547" i="1"/>
  <c r="S543" i="1"/>
  <c r="R543" i="1"/>
  <c r="S539" i="1"/>
  <c r="R539" i="1"/>
  <c r="S535" i="1"/>
  <c r="R535" i="1"/>
  <c r="S531" i="1"/>
  <c r="R531" i="1"/>
  <c r="S527" i="1"/>
  <c r="R527" i="1"/>
  <c r="S523" i="1"/>
  <c r="R523" i="1"/>
  <c r="S519" i="1"/>
  <c r="R519" i="1"/>
  <c r="S515" i="1"/>
  <c r="R515" i="1"/>
  <c r="S511" i="1"/>
  <c r="R511" i="1"/>
  <c r="S507" i="1"/>
  <c r="R507" i="1"/>
  <c r="S503" i="1"/>
  <c r="R503" i="1"/>
  <c r="S499" i="1"/>
  <c r="R499" i="1"/>
  <c r="S495" i="1"/>
  <c r="R495" i="1"/>
  <c r="S491" i="1"/>
  <c r="R491" i="1"/>
  <c r="S487" i="1"/>
  <c r="R487" i="1"/>
  <c r="S483" i="1"/>
  <c r="R483" i="1"/>
  <c r="S479" i="1"/>
  <c r="R479" i="1"/>
  <c r="S475" i="1"/>
  <c r="R475" i="1"/>
  <c r="S471" i="1"/>
  <c r="R471" i="1"/>
  <c r="S467" i="1"/>
  <c r="R467" i="1"/>
  <c r="S463" i="1"/>
  <c r="R463" i="1"/>
  <c r="S459" i="1"/>
  <c r="R459" i="1"/>
  <c r="S455" i="1"/>
  <c r="R455" i="1"/>
  <c r="S451" i="1"/>
  <c r="R451" i="1"/>
  <c r="S447" i="1"/>
  <c r="R447" i="1"/>
  <c r="S443" i="1"/>
  <c r="R443" i="1"/>
  <c r="S439" i="1"/>
  <c r="R439" i="1"/>
  <c r="S435" i="1"/>
  <c r="R435" i="1"/>
  <c r="S431" i="1"/>
  <c r="R431" i="1"/>
  <c r="S427" i="1"/>
  <c r="R427" i="1"/>
  <c r="S423" i="1"/>
  <c r="R423" i="1"/>
  <c r="S419" i="1"/>
  <c r="R419" i="1"/>
  <c r="S415" i="1"/>
  <c r="R415" i="1"/>
  <c r="S411" i="1"/>
  <c r="R411" i="1"/>
  <c r="S407" i="1"/>
  <c r="R407" i="1"/>
  <c r="S403" i="1"/>
  <c r="R403" i="1"/>
  <c r="S399" i="1"/>
  <c r="R399" i="1"/>
  <c r="S395" i="1"/>
  <c r="R395" i="1"/>
  <c r="S391" i="1"/>
  <c r="R391" i="1"/>
  <c r="S387" i="1"/>
  <c r="R387" i="1"/>
  <c r="S383" i="1"/>
  <c r="R383" i="1"/>
  <c r="S379" i="1"/>
  <c r="R379" i="1"/>
  <c r="S375" i="1"/>
  <c r="R375" i="1"/>
  <c r="S371" i="1"/>
  <c r="R371" i="1"/>
  <c r="S367" i="1"/>
  <c r="R367" i="1"/>
  <c r="S363" i="1"/>
  <c r="R363" i="1"/>
  <c r="S359" i="1"/>
  <c r="R359" i="1"/>
  <c r="S355" i="1"/>
  <c r="R355" i="1"/>
  <c r="S351" i="1"/>
  <c r="R351" i="1"/>
  <c r="S347" i="1"/>
  <c r="R347" i="1"/>
  <c r="S343" i="1"/>
  <c r="R343" i="1"/>
  <c r="S339" i="1"/>
  <c r="R339" i="1"/>
  <c r="S335" i="1"/>
  <c r="R335" i="1"/>
  <c r="S331" i="1"/>
  <c r="R331" i="1"/>
  <c r="S327" i="1"/>
  <c r="R327" i="1"/>
  <c r="S323" i="1"/>
  <c r="R323" i="1"/>
  <c r="S319" i="1"/>
  <c r="R319" i="1"/>
  <c r="S315" i="1"/>
  <c r="R315" i="1"/>
  <c r="S311" i="1"/>
  <c r="R311" i="1"/>
  <c r="S307" i="1"/>
  <c r="R307" i="1"/>
  <c r="S303" i="1"/>
  <c r="R303" i="1"/>
  <c r="S299" i="1"/>
  <c r="R299" i="1"/>
  <c r="S295" i="1"/>
  <c r="R295" i="1"/>
  <c r="S291" i="1"/>
  <c r="R291" i="1"/>
  <c r="S287" i="1"/>
  <c r="R287" i="1"/>
  <c r="S283" i="1"/>
  <c r="R283" i="1"/>
  <c r="S279" i="1"/>
  <c r="R279" i="1"/>
  <c r="S275" i="1"/>
  <c r="R275" i="1"/>
  <c r="S271" i="1"/>
  <c r="R271" i="1"/>
  <c r="S267" i="1"/>
  <c r="R267" i="1"/>
  <c r="S263" i="1"/>
  <c r="R263" i="1"/>
  <c r="S259" i="1"/>
  <c r="R259" i="1"/>
  <c r="S255" i="1"/>
  <c r="R255" i="1"/>
  <c r="S251" i="1"/>
  <c r="R251" i="1"/>
  <c r="S247" i="1"/>
  <c r="R247" i="1"/>
  <c r="S243" i="1"/>
  <c r="R243" i="1"/>
  <c r="S239" i="1"/>
  <c r="R239" i="1"/>
  <c r="S235" i="1"/>
  <c r="R235" i="1"/>
  <c r="S231" i="1"/>
  <c r="R231" i="1"/>
  <c r="S227" i="1"/>
  <c r="R227" i="1"/>
  <c r="S223" i="1"/>
  <c r="R223" i="1"/>
  <c r="S219" i="1"/>
  <c r="R219" i="1"/>
  <c r="S215" i="1"/>
  <c r="R215" i="1"/>
  <c r="S211" i="1"/>
  <c r="R211" i="1"/>
  <c r="S207" i="1"/>
  <c r="R207" i="1"/>
  <c r="S203" i="1"/>
  <c r="R203" i="1"/>
  <c r="S199" i="1"/>
  <c r="R199" i="1"/>
  <c r="S195" i="1"/>
  <c r="R195" i="1"/>
  <c r="S191" i="1"/>
  <c r="R191" i="1"/>
  <c r="S187" i="1"/>
  <c r="R187" i="1"/>
  <c r="S183" i="1"/>
  <c r="R183" i="1"/>
  <c r="S179" i="1"/>
  <c r="R179" i="1"/>
  <c r="S175" i="1"/>
  <c r="R175" i="1"/>
  <c r="S171" i="1"/>
  <c r="R171" i="1"/>
  <c r="S167" i="1"/>
  <c r="R167" i="1"/>
  <c r="S163" i="1"/>
  <c r="R163" i="1"/>
  <c r="S159" i="1"/>
  <c r="R159" i="1"/>
  <c r="S155" i="1"/>
  <c r="R155" i="1"/>
  <c r="S151" i="1"/>
  <c r="R151" i="1"/>
  <c r="S147" i="1"/>
  <c r="R147" i="1"/>
  <c r="S143" i="1"/>
  <c r="R143" i="1"/>
  <c r="S139" i="1"/>
  <c r="R139" i="1"/>
  <c r="S135" i="1"/>
  <c r="R135" i="1"/>
  <c r="S131" i="1"/>
  <c r="R131" i="1"/>
  <c r="S127" i="1"/>
  <c r="R127" i="1"/>
  <c r="S123" i="1"/>
  <c r="R123" i="1"/>
  <c r="S119" i="1"/>
  <c r="R119" i="1"/>
  <c r="S115" i="1"/>
  <c r="R115" i="1"/>
  <c r="S111" i="1"/>
  <c r="R111" i="1"/>
  <c r="S107" i="1"/>
  <c r="R107" i="1"/>
  <c r="S103" i="1"/>
  <c r="R103" i="1"/>
  <c r="S99" i="1"/>
  <c r="R99" i="1"/>
  <c r="S95" i="1"/>
  <c r="R95" i="1"/>
  <c r="S91" i="1"/>
  <c r="R91" i="1"/>
  <c r="S87" i="1"/>
  <c r="R87" i="1"/>
  <c r="S83" i="1"/>
  <c r="R83" i="1"/>
  <c r="S79" i="1"/>
  <c r="R79" i="1"/>
  <c r="S75" i="1"/>
  <c r="R75" i="1"/>
  <c r="S71" i="1"/>
  <c r="R71" i="1"/>
  <c r="S67" i="1"/>
  <c r="R67" i="1"/>
  <c r="S63" i="1"/>
  <c r="R63" i="1"/>
  <c r="S59" i="1"/>
  <c r="R59" i="1"/>
  <c r="S55" i="1"/>
  <c r="R55" i="1"/>
  <c r="S51" i="1"/>
  <c r="R51" i="1"/>
  <c r="S47" i="1"/>
  <c r="R47" i="1"/>
  <c r="S43" i="1"/>
  <c r="R43" i="1"/>
  <c r="S39" i="1"/>
  <c r="R39" i="1"/>
  <c r="S35" i="1"/>
  <c r="R35" i="1"/>
  <c r="S31" i="1"/>
  <c r="R31" i="1"/>
  <c r="S27" i="1"/>
  <c r="R27" i="1"/>
  <c r="S23" i="1"/>
  <c r="R23" i="1"/>
  <c r="S19" i="1"/>
  <c r="R19" i="1"/>
  <c r="S15" i="1"/>
  <c r="R15" i="1"/>
  <c r="S11" i="1"/>
  <c r="R11" i="1"/>
  <c r="S7" i="1"/>
  <c r="R7" i="1"/>
  <c r="S3" i="1"/>
  <c r="R3" i="1"/>
  <c r="S742" i="1"/>
  <c r="R742" i="1"/>
  <c r="S738" i="1"/>
  <c r="R738" i="1"/>
  <c r="S734" i="1"/>
  <c r="R734" i="1"/>
  <c r="S730" i="1"/>
  <c r="R730" i="1"/>
  <c r="S726" i="1"/>
  <c r="R726" i="1"/>
  <c r="S722" i="1"/>
  <c r="R722" i="1"/>
  <c r="S718" i="1"/>
  <c r="R718" i="1"/>
  <c r="S714" i="1"/>
  <c r="R714" i="1"/>
  <c r="S710" i="1"/>
  <c r="R710" i="1"/>
  <c r="S706" i="1"/>
  <c r="R706" i="1"/>
  <c r="S702" i="1"/>
  <c r="R702" i="1"/>
  <c r="S698" i="1"/>
  <c r="R698" i="1"/>
  <c r="S694" i="1"/>
  <c r="R694" i="1"/>
  <c r="S690" i="1"/>
  <c r="R690" i="1"/>
  <c r="S686" i="1"/>
  <c r="R686" i="1"/>
  <c r="S682" i="1"/>
  <c r="R682" i="1"/>
  <c r="S678" i="1"/>
  <c r="R678" i="1"/>
  <c r="S674" i="1"/>
  <c r="R674" i="1"/>
  <c r="S670" i="1"/>
  <c r="R670" i="1"/>
  <c r="S666" i="1"/>
  <c r="R666" i="1"/>
  <c r="S662" i="1"/>
  <c r="R662" i="1"/>
  <c r="S658" i="1"/>
  <c r="R658" i="1"/>
  <c r="S654" i="1"/>
  <c r="R654" i="1"/>
  <c r="S650" i="1"/>
  <c r="R650" i="1"/>
  <c r="S646" i="1"/>
  <c r="R646" i="1"/>
  <c r="S642" i="1"/>
  <c r="R642" i="1"/>
  <c r="S638" i="1"/>
  <c r="R638" i="1"/>
  <c r="S634" i="1"/>
  <c r="R634" i="1"/>
  <c r="S630" i="1"/>
  <c r="R630" i="1"/>
  <c r="S626" i="1"/>
  <c r="R626" i="1"/>
  <c r="S622" i="1"/>
  <c r="R622" i="1"/>
  <c r="S618" i="1"/>
  <c r="R618" i="1"/>
  <c r="S614" i="1"/>
  <c r="R614" i="1"/>
  <c r="S610" i="1"/>
  <c r="R610" i="1"/>
  <c r="S606" i="1"/>
  <c r="R606" i="1"/>
  <c r="S602" i="1"/>
  <c r="R602" i="1"/>
  <c r="S598" i="1"/>
  <c r="R598" i="1"/>
  <c r="S594" i="1"/>
  <c r="R594" i="1"/>
  <c r="S590" i="1"/>
  <c r="R590" i="1"/>
  <c r="S586" i="1"/>
  <c r="R586" i="1"/>
  <c r="S582" i="1"/>
  <c r="R582" i="1"/>
  <c r="S578" i="1"/>
  <c r="R578" i="1"/>
  <c r="S574" i="1"/>
  <c r="R574" i="1"/>
  <c r="S570" i="1"/>
  <c r="R570" i="1"/>
  <c r="S566" i="1"/>
  <c r="R566" i="1"/>
  <c r="S562" i="1"/>
  <c r="R562" i="1"/>
  <c r="S558" i="1"/>
  <c r="R558" i="1"/>
  <c r="S554" i="1"/>
  <c r="R554" i="1"/>
  <c r="S550" i="1"/>
  <c r="R550" i="1"/>
  <c r="S546" i="1"/>
  <c r="R546" i="1"/>
  <c r="S542" i="1"/>
  <c r="R542" i="1"/>
  <c r="S538" i="1"/>
  <c r="R538" i="1"/>
  <c r="S534" i="1"/>
  <c r="R534" i="1"/>
  <c r="S530" i="1"/>
  <c r="R530" i="1"/>
  <c r="S526" i="1"/>
  <c r="R526" i="1"/>
  <c r="S522" i="1"/>
  <c r="R522" i="1"/>
  <c r="S518" i="1"/>
  <c r="R518" i="1"/>
  <c r="S514" i="1"/>
  <c r="R514" i="1"/>
  <c r="S510" i="1"/>
  <c r="R510" i="1"/>
  <c r="S506" i="1"/>
  <c r="R506" i="1"/>
  <c r="S502" i="1"/>
  <c r="R502" i="1"/>
  <c r="S498" i="1"/>
  <c r="R498" i="1"/>
  <c r="S494" i="1"/>
  <c r="R494" i="1"/>
  <c r="S490" i="1"/>
  <c r="R490" i="1"/>
  <c r="S486" i="1"/>
  <c r="R486" i="1"/>
  <c r="S482" i="1"/>
  <c r="R482" i="1"/>
  <c r="S478" i="1"/>
  <c r="R478" i="1"/>
  <c r="S474" i="1"/>
  <c r="R474" i="1"/>
  <c r="S470" i="1"/>
  <c r="R470" i="1"/>
  <c r="S466" i="1"/>
  <c r="R466" i="1"/>
  <c r="S462" i="1"/>
  <c r="R462" i="1"/>
  <c r="S458" i="1"/>
  <c r="R458" i="1"/>
  <c r="S454" i="1"/>
  <c r="R454" i="1"/>
  <c r="S450" i="1"/>
  <c r="R450" i="1"/>
  <c r="S446" i="1"/>
  <c r="R446" i="1"/>
  <c r="S442" i="1"/>
  <c r="R442" i="1"/>
  <c r="S438" i="1"/>
  <c r="R438" i="1"/>
  <c r="S434" i="1"/>
  <c r="R434" i="1"/>
  <c r="S430" i="1"/>
  <c r="R430" i="1"/>
  <c r="S426" i="1"/>
  <c r="R426" i="1"/>
  <c r="S422" i="1"/>
  <c r="R422" i="1"/>
  <c r="S418" i="1"/>
  <c r="R418" i="1"/>
  <c r="S414" i="1"/>
  <c r="R414" i="1"/>
  <c r="S410" i="1"/>
  <c r="R410" i="1"/>
  <c r="S406" i="1"/>
  <c r="R406" i="1"/>
  <c r="S402" i="1"/>
  <c r="R402" i="1"/>
  <c r="S398" i="1"/>
  <c r="R398" i="1"/>
  <c r="S394" i="1"/>
  <c r="R394" i="1"/>
  <c r="S390" i="1"/>
  <c r="R390" i="1"/>
  <c r="S386" i="1"/>
  <c r="R386" i="1"/>
  <c r="S382" i="1"/>
  <c r="R382" i="1"/>
  <c r="S378" i="1"/>
  <c r="R378" i="1"/>
  <c r="S374" i="1"/>
  <c r="R374" i="1"/>
  <c r="S370" i="1"/>
  <c r="R370" i="1"/>
  <c r="S366" i="1"/>
  <c r="R366" i="1"/>
  <c r="S362" i="1"/>
  <c r="R362" i="1"/>
  <c r="S358" i="1"/>
  <c r="R358" i="1"/>
  <c r="S354" i="1"/>
  <c r="R354" i="1"/>
  <c r="S350" i="1"/>
  <c r="R350" i="1"/>
  <c r="S346" i="1"/>
  <c r="R346" i="1"/>
  <c r="S342" i="1"/>
  <c r="R342" i="1"/>
  <c r="S338" i="1"/>
  <c r="R338" i="1"/>
  <c r="S334" i="1"/>
  <c r="R334" i="1"/>
  <c r="S330" i="1"/>
  <c r="R330" i="1"/>
  <c r="S326" i="1"/>
  <c r="R326" i="1"/>
  <c r="S322" i="1"/>
  <c r="R322" i="1"/>
  <c r="S318" i="1"/>
  <c r="R318" i="1"/>
  <c r="S314" i="1"/>
  <c r="R314" i="1"/>
  <c r="S310" i="1"/>
  <c r="R310" i="1"/>
  <c r="S306" i="1"/>
  <c r="R306" i="1"/>
  <c r="S302" i="1"/>
  <c r="R302" i="1"/>
  <c r="S298" i="1"/>
  <c r="R298" i="1"/>
  <c r="S294" i="1"/>
  <c r="R294" i="1"/>
  <c r="S290" i="1"/>
  <c r="R290" i="1"/>
  <c r="S286" i="1"/>
  <c r="R286" i="1"/>
  <c r="S282" i="1"/>
  <c r="R282" i="1"/>
  <c r="S278" i="1"/>
  <c r="R278" i="1"/>
  <c r="S274" i="1"/>
  <c r="R274" i="1"/>
  <c r="S270" i="1"/>
  <c r="R270" i="1"/>
  <c r="S266" i="1"/>
  <c r="R266" i="1"/>
  <c r="S262" i="1"/>
  <c r="R262" i="1"/>
  <c r="S258" i="1"/>
  <c r="R258" i="1"/>
  <c r="S254" i="1"/>
  <c r="R254" i="1"/>
  <c r="S250" i="1"/>
  <c r="R250" i="1"/>
  <c r="S246" i="1"/>
  <c r="R246" i="1"/>
  <c r="S242" i="1"/>
  <c r="R242" i="1"/>
  <c r="S238" i="1"/>
  <c r="R238" i="1"/>
  <c r="S234" i="1"/>
  <c r="R234" i="1"/>
  <c r="S230" i="1"/>
  <c r="R230" i="1"/>
  <c r="S226" i="1"/>
  <c r="R226" i="1"/>
  <c r="S222" i="1"/>
  <c r="R222" i="1"/>
  <c r="S218" i="1"/>
  <c r="R218" i="1"/>
  <c r="S214" i="1"/>
  <c r="R214" i="1"/>
  <c r="S210" i="1"/>
  <c r="R210" i="1"/>
  <c r="S206" i="1"/>
  <c r="R206" i="1"/>
  <c r="S202" i="1"/>
  <c r="R202" i="1"/>
  <c r="S198" i="1"/>
  <c r="R198" i="1"/>
  <c r="S194" i="1"/>
  <c r="R194" i="1"/>
  <c r="S190" i="1"/>
  <c r="R190" i="1"/>
  <c r="S186" i="1"/>
  <c r="R186" i="1"/>
  <c r="S182" i="1"/>
  <c r="R182" i="1"/>
  <c r="S178" i="1"/>
  <c r="R178" i="1"/>
  <c r="S174" i="1"/>
  <c r="R174" i="1"/>
  <c r="S170" i="1"/>
  <c r="R170" i="1"/>
  <c r="S166" i="1"/>
  <c r="R166" i="1"/>
  <c r="S162" i="1"/>
  <c r="R162" i="1"/>
  <c r="S158" i="1"/>
  <c r="R158" i="1"/>
  <c r="S154" i="1"/>
  <c r="R154" i="1"/>
  <c r="S150" i="1"/>
  <c r="R150" i="1"/>
  <c r="S146" i="1"/>
  <c r="R146" i="1"/>
  <c r="S142" i="1"/>
  <c r="R142" i="1"/>
  <c r="S138" i="1"/>
  <c r="R138" i="1"/>
  <c r="S134" i="1"/>
  <c r="R134" i="1"/>
  <c r="S130" i="1"/>
  <c r="R130" i="1"/>
  <c r="S126" i="1"/>
  <c r="R126" i="1"/>
  <c r="S122" i="1"/>
  <c r="R122" i="1"/>
  <c r="S118" i="1"/>
  <c r="R118" i="1"/>
  <c r="S114" i="1"/>
  <c r="R114" i="1"/>
  <c r="S110" i="1"/>
  <c r="R110" i="1"/>
  <c r="S106" i="1"/>
  <c r="R106" i="1"/>
  <c r="S102" i="1"/>
  <c r="R102" i="1"/>
  <c r="S98" i="1"/>
  <c r="R98" i="1"/>
  <c r="S94" i="1"/>
  <c r="R94" i="1"/>
  <c r="S90" i="1"/>
  <c r="R90" i="1"/>
  <c r="S86" i="1"/>
  <c r="R86" i="1"/>
  <c r="S82" i="1"/>
  <c r="R82" i="1"/>
  <c r="S78" i="1"/>
  <c r="R78" i="1"/>
  <c r="S74" i="1"/>
  <c r="R74" i="1"/>
  <c r="S70" i="1"/>
  <c r="R70" i="1"/>
  <c r="S66" i="1"/>
  <c r="R66" i="1"/>
  <c r="S62" i="1"/>
  <c r="R62" i="1"/>
  <c r="S58" i="1"/>
  <c r="R58" i="1"/>
  <c r="S54" i="1"/>
  <c r="R54" i="1"/>
  <c r="S50" i="1"/>
  <c r="R50" i="1"/>
  <c r="S46" i="1"/>
  <c r="R46" i="1"/>
  <c r="S42" i="1"/>
  <c r="R42" i="1"/>
  <c r="S38" i="1"/>
  <c r="R38" i="1"/>
  <c r="S34" i="1"/>
  <c r="R34" i="1"/>
  <c r="S30" i="1"/>
  <c r="R30" i="1"/>
  <c r="S26" i="1"/>
  <c r="R26" i="1"/>
  <c r="S22" i="1"/>
  <c r="R22" i="1"/>
  <c r="S18" i="1"/>
  <c r="R18" i="1"/>
  <c r="S14" i="1"/>
  <c r="R14" i="1"/>
  <c r="S10" i="1"/>
  <c r="R10" i="1"/>
  <c r="S6" i="1"/>
  <c r="R6" i="1"/>
  <c r="S745" i="1"/>
  <c r="R745" i="1"/>
  <c r="S741" i="1"/>
  <c r="R741" i="1"/>
  <c r="S737" i="1"/>
  <c r="R737" i="1"/>
  <c r="S733" i="1"/>
  <c r="R733" i="1"/>
  <c r="S729" i="1"/>
  <c r="R729" i="1"/>
  <c r="S725" i="1"/>
  <c r="R725" i="1"/>
  <c r="S721" i="1"/>
  <c r="R721" i="1"/>
  <c r="S717" i="1"/>
  <c r="R717" i="1"/>
  <c r="S713" i="1"/>
  <c r="R713" i="1"/>
  <c r="S709" i="1"/>
  <c r="R709" i="1"/>
  <c r="S705" i="1"/>
  <c r="R705" i="1"/>
  <c r="S701" i="1"/>
  <c r="R701" i="1"/>
  <c r="S697" i="1"/>
  <c r="R697" i="1"/>
  <c r="S693" i="1"/>
  <c r="R693" i="1"/>
  <c r="S689" i="1"/>
  <c r="R689" i="1"/>
  <c r="S685" i="1"/>
  <c r="R685" i="1"/>
  <c r="S681" i="1"/>
  <c r="R681" i="1"/>
  <c r="S677" i="1"/>
  <c r="R677" i="1"/>
  <c r="S673" i="1"/>
  <c r="R673" i="1"/>
  <c r="S669" i="1"/>
  <c r="R669" i="1"/>
  <c r="S665" i="1"/>
  <c r="R665" i="1"/>
  <c r="S661" i="1"/>
  <c r="R661" i="1"/>
  <c r="S657" i="1"/>
  <c r="R657" i="1"/>
  <c r="S653" i="1"/>
  <c r="R653" i="1"/>
  <c r="S649" i="1"/>
  <c r="R649" i="1"/>
  <c r="S645" i="1"/>
  <c r="R645" i="1"/>
  <c r="S641" i="1"/>
  <c r="R641" i="1"/>
  <c r="S637" i="1"/>
  <c r="R637" i="1"/>
  <c r="S633" i="1"/>
  <c r="R633" i="1"/>
  <c r="S629" i="1"/>
  <c r="R629" i="1"/>
  <c r="S625" i="1"/>
  <c r="R625" i="1"/>
  <c r="S621" i="1"/>
  <c r="R621" i="1"/>
  <c r="S617" i="1"/>
  <c r="R617" i="1"/>
  <c r="S613" i="1"/>
  <c r="R613" i="1"/>
  <c r="S609" i="1"/>
  <c r="R609" i="1"/>
  <c r="S605" i="1"/>
  <c r="R605" i="1"/>
  <c r="S601" i="1"/>
  <c r="R601" i="1"/>
  <c r="S597" i="1"/>
  <c r="R597" i="1"/>
  <c r="S593" i="1"/>
  <c r="R593" i="1"/>
  <c r="S589" i="1"/>
  <c r="R589" i="1"/>
  <c r="S585" i="1"/>
  <c r="R585" i="1"/>
  <c r="S581" i="1"/>
  <c r="R581" i="1"/>
  <c r="S577" i="1"/>
  <c r="R577" i="1"/>
  <c r="S573" i="1"/>
  <c r="R573" i="1"/>
  <c r="S569" i="1"/>
  <c r="R569" i="1"/>
  <c r="S565" i="1"/>
  <c r="R565" i="1"/>
  <c r="S561" i="1"/>
  <c r="R561" i="1"/>
  <c r="S557" i="1"/>
  <c r="R557" i="1"/>
  <c r="S553" i="1"/>
  <c r="R553" i="1"/>
  <c r="S549" i="1"/>
  <c r="R549" i="1"/>
  <c r="S545" i="1"/>
  <c r="R545" i="1"/>
  <c r="S541" i="1"/>
  <c r="R541" i="1"/>
  <c r="S537" i="1"/>
  <c r="R537" i="1"/>
  <c r="S533" i="1"/>
  <c r="R533" i="1"/>
  <c r="S529" i="1"/>
  <c r="R529" i="1"/>
  <c r="S525" i="1"/>
  <c r="R525" i="1"/>
  <c r="S521" i="1"/>
  <c r="R521" i="1"/>
  <c r="S517" i="1"/>
  <c r="R517" i="1"/>
  <c r="S513" i="1"/>
  <c r="R513" i="1"/>
  <c r="S509" i="1"/>
  <c r="R509" i="1"/>
  <c r="S505" i="1"/>
  <c r="R505" i="1"/>
  <c r="S501" i="1"/>
  <c r="R501" i="1"/>
  <c r="S497" i="1"/>
  <c r="R497" i="1"/>
  <c r="S493" i="1"/>
  <c r="R493" i="1"/>
  <c r="S489" i="1"/>
  <c r="R489" i="1"/>
  <c r="S485" i="1"/>
  <c r="R485" i="1"/>
  <c r="S481" i="1"/>
  <c r="R481" i="1"/>
  <c r="S477" i="1"/>
  <c r="R477" i="1"/>
  <c r="S473" i="1"/>
  <c r="R473" i="1"/>
  <c r="S469" i="1"/>
  <c r="R469" i="1"/>
  <c r="S465" i="1"/>
  <c r="R465" i="1"/>
  <c r="S461" i="1"/>
  <c r="R461" i="1"/>
  <c r="S457" i="1"/>
  <c r="R457" i="1"/>
  <c r="S453" i="1"/>
  <c r="R453" i="1"/>
  <c r="S449" i="1"/>
  <c r="R449" i="1"/>
  <c r="S445" i="1"/>
  <c r="R445" i="1"/>
  <c r="S441" i="1"/>
  <c r="R441" i="1"/>
  <c r="S437" i="1"/>
  <c r="R437" i="1"/>
  <c r="S433" i="1"/>
  <c r="R433" i="1"/>
  <c r="S429" i="1"/>
  <c r="R429" i="1"/>
  <c r="S425" i="1"/>
  <c r="R425" i="1"/>
  <c r="S421" i="1"/>
  <c r="R421" i="1"/>
  <c r="S417" i="1"/>
  <c r="R417" i="1"/>
  <c r="S413" i="1"/>
  <c r="R413" i="1"/>
  <c r="S409" i="1"/>
  <c r="R409" i="1"/>
  <c r="S405" i="1"/>
  <c r="R405" i="1"/>
  <c r="S401" i="1"/>
  <c r="R401" i="1"/>
  <c r="S397" i="1"/>
  <c r="R397" i="1"/>
  <c r="S393" i="1"/>
  <c r="R393" i="1"/>
  <c r="S389" i="1"/>
  <c r="R389" i="1"/>
  <c r="S385" i="1"/>
  <c r="R385" i="1"/>
  <c r="S381" i="1"/>
  <c r="R381" i="1"/>
  <c r="S377" i="1"/>
  <c r="R377" i="1"/>
  <c r="S373" i="1"/>
  <c r="R373" i="1"/>
  <c r="S369" i="1"/>
  <c r="R369" i="1"/>
  <c r="S365" i="1"/>
  <c r="R365" i="1"/>
  <c r="S361" i="1"/>
  <c r="R361" i="1"/>
  <c r="S357" i="1"/>
  <c r="R357" i="1"/>
  <c r="S353" i="1"/>
  <c r="R353" i="1"/>
  <c r="S349" i="1"/>
  <c r="R349" i="1"/>
  <c r="S345" i="1"/>
  <c r="R345" i="1"/>
  <c r="S341" i="1"/>
  <c r="R341" i="1"/>
  <c r="S337" i="1"/>
  <c r="R337" i="1"/>
  <c r="S333" i="1"/>
  <c r="R333" i="1"/>
  <c r="S329" i="1"/>
  <c r="R329" i="1"/>
  <c r="S325" i="1"/>
  <c r="R325" i="1"/>
  <c r="S321" i="1"/>
  <c r="R321" i="1"/>
  <c r="S317" i="1"/>
  <c r="R317" i="1"/>
  <c r="S313" i="1"/>
  <c r="R313" i="1"/>
  <c r="S309" i="1"/>
  <c r="R309" i="1"/>
  <c r="S305" i="1"/>
  <c r="R305" i="1"/>
  <c r="S301" i="1"/>
  <c r="R301" i="1"/>
  <c r="S297" i="1"/>
  <c r="R297" i="1"/>
  <c r="S293" i="1"/>
  <c r="R293" i="1"/>
  <c r="S289" i="1"/>
  <c r="R289" i="1"/>
  <c r="S285" i="1"/>
  <c r="R285" i="1"/>
  <c r="S281" i="1"/>
  <c r="R281" i="1"/>
  <c r="S277" i="1"/>
  <c r="R277" i="1"/>
  <c r="S273" i="1"/>
  <c r="R273" i="1"/>
  <c r="S269" i="1"/>
  <c r="R269" i="1"/>
  <c r="S265" i="1"/>
  <c r="R265" i="1"/>
  <c r="S261" i="1"/>
  <c r="R261" i="1"/>
  <c r="S257" i="1"/>
  <c r="R257" i="1"/>
  <c r="S253" i="1"/>
  <c r="R253" i="1"/>
  <c r="S249" i="1"/>
  <c r="R249" i="1"/>
  <c r="S245" i="1"/>
  <c r="R245" i="1"/>
  <c r="S241" i="1"/>
  <c r="R241" i="1"/>
  <c r="S237" i="1"/>
  <c r="R237" i="1"/>
  <c r="S233" i="1"/>
  <c r="R233" i="1"/>
  <c r="S229" i="1"/>
  <c r="R229" i="1"/>
  <c r="S225" i="1"/>
  <c r="R225" i="1"/>
  <c r="S221" i="1"/>
  <c r="R221" i="1"/>
  <c r="S217" i="1"/>
  <c r="R217" i="1"/>
  <c r="S213" i="1"/>
  <c r="R213" i="1"/>
  <c r="S209" i="1"/>
  <c r="R209" i="1"/>
  <c r="S205" i="1"/>
  <c r="R205" i="1"/>
  <c r="S201" i="1"/>
  <c r="R201" i="1"/>
  <c r="S197" i="1"/>
  <c r="R197" i="1"/>
  <c r="S193" i="1"/>
  <c r="R193" i="1"/>
  <c r="S189" i="1"/>
  <c r="R189" i="1"/>
  <c r="S185" i="1"/>
  <c r="R185" i="1"/>
  <c r="S181" i="1"/>
  <c r="R181" i="1"/>
  <c r="S177" i="1"/>
  <c r="R177" i="1"/>
  <c r="S173" i="1"/>
  <c r="R173" i="1"/>
  <c r="S169" i="1"/>
  <c r="R169" i="1"/>
  <c r="S165" i="1"/>
  <c r="R165" i="1"/>
  <c r="S161" i="1"/>
  <c r="R161" i="1"/>
  <c r="S157" i="1"/>
  <c r="R157" i="1"/>
  <c r="S153" i="1"/>
  <c r="R153" i="1"/>
  <c r="S149" i="1"/>
  <c r="R149" i="1"/>
  <c r="S145" i="1"/>
  <c r="R145" i="1"/>
  <c r="S141" i="1"/>
  <c r="R141" i="1"/>
  <c r="S137" i="1"/>
  <c r="R137" i="1"/>
  <c r="S133" i="1"/>
  <c r="R133" i="1"/>
  <c r="S129" i="1"/>
  <c r="R129" i="1"/>
  <c r="S125" i="1"/>
  <c r="R125" i="1"/>
  <c r="S121" i="1"/>
  <c r="R121" i="1"/>
  <c r="S117" i="1"/>
  <c r="R117" i="1"/>
  <c r="S113" i="1"/>
  <c r="R113" i="1"/>
  <c r="S109" i="1"/>
  <c r="R109" i="1"/>
  <c r="S105" i="1"/>
  <c r="R105" i="1"/>
  <c r="S101" i="1"/>
  <c r="R101" i="1"/>
  <c r="S97" i="1"/>
  <c r="R97" i="1"/>
  <c r="S93" i="1"/>
  <c r="R93" i="1"/>
  <c r="S89" i="1"/>
  <c r="R89" i="1"/>
  <c r="S85" i="1"/>
  <c r="R85" i="1"/>
  <c r="S81" i="1"/>
  <c r="R81" i="1"/>
  <c r="S77" i="1"/>
  <c r="R77" i="1"/>
  <c r="S73" i="1"/>
  <c r="R73" i="1"/>
  <c r="S69" i="1"/>
  <c r="R69" i="1"/>
  <c r="S65" i="1"/>
  <c r="R65" i="1"/>
  <c r="S61" i="1"/>
  <c r="R61" i="1"/>
  <c r="S57" i="1"/>
  <c r="R57" i="1"/>
  <c r="S53" i="1"/>
  <c r="R53" i="1"/>
  <c r="S49" i="1"/>
  <c r="R49" i="1"/>
  <c r="S45" i="1"/>
  <c r="R45" i="1"/>
  <c r="S41" i="1"/>
  <c r="R41" i="1"/>
  <c r="S37" i="1"/>
  <c r="R37" i="1"/>
  <c r="S33" i="1"/>
  <c r="R33" i="1"/>
  <c r="S29" i="1"/>
  <c r="R29" i="1"/>
  <c r="S25" i="1"/>
  <c r="R25" i="1"/>
  <c r="S21" i="1"/>
  <c r="R21" i="1"/>
  <c r="S17" i="1"/>
  <c r="R17" i="1"/>
  <c r="S13" i="1"/>
  <c r="R13" i="1"/>
  <c r="S9" i="1"/>
  <c r="R9" i="1"/>
  <c r="S5" i="1"/>
  <c r="R5" i="1"/>
  <c r="F3" i="3" l="1"/>
  <c r="H3" i="3"/>
  <c r="F2" i="3"/>
  <c r="G2" i="3"/>
  <c r="H2" i="3"/>
  <c r="G13" i="3"/>
  <c r="H13" i="3"/>
  <c r="F13" i="3"/>
  <c r="F12" i="3"/>
  <c r="G12" i="3"/>
  <c r="H11" i="3"/>
  <c r="G11" i="3"/>
  <c r="F11" i="3"/>
  <c r="H10" i="3"/>
  <c r="G10" i="3"/>
  <c r="F10" i="3"/>
  <c r="H9" i="3"/>
  <c r="G9" i="3"/>
  <c r="F9" i="3"/>
  <c r="G8" i="3"/>
  <c r="H8" i="3"/>
  <c r="F7" i="3"/>
  <c r="G7" i="3"/>
  <c r="G5" i="3"/>
  <c r="F5" i="3"/>
  <c r="H6" i="3"/>
  <c r="G6" i="3"/>
  <c r="F6" i="3"/>
  <c r="F4" i="3"/>
  <c r="G4" i="3"/>
</calcChain>
</file>

<file path=xl/sharedStrings.xml><?xml version="1.0" encoding="utf-8"?>
<sst xmlns="http://schemas.openxmlformats.org/spreadsheetml/2006/main" count="28881" uniqueCount="8359">
  <si>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</si>
  <si>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</si>
  <si>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</si>
  <si>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</si>
  <si>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</si>
  <si>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</si>
  <si>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</si>
  <si>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</si>
  <si>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</si>
  <si>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</si>
  <si>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</si>
  <si>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</si>
  <si>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</si>
  <si>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</si>
  <si>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</si>
  <si>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</si>
  <si>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</si>
  <si>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</si>
  <si>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</si>
  <si>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</si>
  <si>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</si>
  <si>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</si>
  <si>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</si>
  <si>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</si>
  <si>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</si>
  <si>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</si>
  <si>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</si>
  <si>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</si>
  <si>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</si>
  <si>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</si>
  <si>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</si>
  <si>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</si>
  <si>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</si>
  <si>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</si>
  <si>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</si>
  <si>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</si>
  <si>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</si>
  <si>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</si>
  <si>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</si>
  <si>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</si>
  <si>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</si>
  <si>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</si>
  <si>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</si>
  <si>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</si>
  <si>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</si>
  <si>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</si>
  <si>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</si>
  <si>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</si>
  <si>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</si>
  <si>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</si>
  <si>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</si>
  <si>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</si>
  <si>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</si>
  <si>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</si>
  <si>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</si>
  <si>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</si>
  <si>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</si>
  <si>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</si>
  <si>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</si>
  <si>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</si>
  <si>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</si>
  <si>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</si>
  <si>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</si>
  <si>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</si>
  <si>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</si>
  <si>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</si>
  <si>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</si>
  <si>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</si>
  <si>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</si>
  <si>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</si>
  <si>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</si>
  <si>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</si>
  <si>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</si>
  <si>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</si>
  <si>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</si>
  <si>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</si>
  <si>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</si>
  <si>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</si>
  <si>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</si>
  <si>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</si>
  <si>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</si>
  <si>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</si>
  <si>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</si>
  <si>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</si>
  <si>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</si>
  <si>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</si>
  <si>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</si>
  <si>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</si>
  <si>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</si>
  <si>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</si>
  <si>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</si>
  <si>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</si>
  <si>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</si>
  <si>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</si>
  <si>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</si>
  <si>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</si>
  <si>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</si>
  <si>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</si>
  <si>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</si>
  <si>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</si>
  <si>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</si>
  <si>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</si>
  <si>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</si>
  <si>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</si>
  <si>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</si>
  <si>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</si>
  <si>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</si>
  <si>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</si>
  <si>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</si>
  <si>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</si>
  <si>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</si>
  <si>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</si>
  <si>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</si>
  <si>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</si>
  <si>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</si>
  <si>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</si>
  <si>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</si>
  <si>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</si>
  <si>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</si>
  <si>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</si>
  <si>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</si>
  <si>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</si>
  <si>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</si>
  <si>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</si>
  <si>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</si>
  <si>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</si>
  <si>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</si>
  <si>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</si>
  <si>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</si>
  <si>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</si>
  <si>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</si>
  <si>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</si>
  <si>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</si>
  <si>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</si>
  <si>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</si>
  <si>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</si>
  <si>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</si>
  <si>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</si>
  <si>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</si>
  <si>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</si>
  <si>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</si>
  <si>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</si>
  <si>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</si>
  <si>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</si>
  <si>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</si>
  <si>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</si>
  <si>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</si>
  <si>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</si>
  <si>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</si>
  <si>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</si>
  <si>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</si>
  <si>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</si>
  <si>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</si>
  <si>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</si>
  <si>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</si>
  <si>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</si>
  <si>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</si>
  <si>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</si>
  <si>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</si>
  <si>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</si>
  <si>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</si>
  <si>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</si>
  <si>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</si>
  <si>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</si>
  <si>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</si>
  <si>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</si>
  <si>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</si>
  <si>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</si>
  <si>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</si>
  <si>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</si>
  <si>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</si>
  <si>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</si>
  <si>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</si>
  <si>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</si>
  <si>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</si>
  <si>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</si>
  <si>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</si>
  <si>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</si>
  <si>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</si>
  <si>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</si>
  <si>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</si>
  <si>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</si>
  <si>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</si>
  <si>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</si>
  <si>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</si>
  <si>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</si>
  <si>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</si>
  <si>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</si>
  <si>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</si>
  <si>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</si>
  <si>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</si>
  <si>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</si>
  <si>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</si>
  <si>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</si>
  <si>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</si>
  <si>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</si>
  <si>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</si>
  <si>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</si>
  <si>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</si>
  <si>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</si>
  <si>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</si>
  <si>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</si>
  <si>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</si>
  <si>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</si>
  <si>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</si>
  <si>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</si>
  <si>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</si>
  <si>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</si>
  <si>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</si>
  <si>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</si>
  <si>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</si>
  <si>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</si>
  <si>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</si>
  <si>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</si>
  <si>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</si>
  <si>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</si>
  <si>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</si>
  <si>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</si>
  <si>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</si>
  <si>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</si>
  <si>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</si>
  <si>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</si>
  <si>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</si>
  <si>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</si>
  <si>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</si>
  <si>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</si>
  <si>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</si>
  <si>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</si>
  <si>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</si>
  <si>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</si>
  <si>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</si>
  <si>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</si>
  <si>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</si>
  <si>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</si>
  <si>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</si>
  <si>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</si>
  <si>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</si>
  <si>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</si>
  <si>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</si>
  <si>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</si>
  <si>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</si>
  <si>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</si>
  <si>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</si>
  <si>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</si>
  <si>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</si>
  <si>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</si>
  <si>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</si>
  <si>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</si>
  <si>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</si>
  <si>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</si>
  <si>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</si>
  <si>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</si>
  <si>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</si>
  <si>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</si>
  <si>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</si>
  <si>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</si>
  <si>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</si>
  <si>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</si>
  <si>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</si>
  <si>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</si>
  <si>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</si>
  <si>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</si>
  <si>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</si>
  <si>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</si>
  <si>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</si>
  <si>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</si>
  <si>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</si>
  <si>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</si>
  <si>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</si>
  <si>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</si>
  <si>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</si>
  <si>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</si>
  <si>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</si>
  <si>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</si>
  <si>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</si>
  <si>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</si>
  <si>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</si>
  <si>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</si>
  <si>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</si>
  <si>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</si>
  <si>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</si>
  <si>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</si>
  <si>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</si>
  <si>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</si>
  <si>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</si>
  <si>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</si>
  <si>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</si>
  <si>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</si>
  <si>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</si>
  <si>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</si>
  <si>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</si>
  <si>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</si>
  <si>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</si>
  <si>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</si>
  <si>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</si>
  <si>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</si>
  <si>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</si>
  <si>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</si>
  <si>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</si>
  <si>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</si>
  <si>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</si>
  <si>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</si>
  <si>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</si>
  <si>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</si>
  <si>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</si>
  <si>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</si>
  <si>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</si>
  <si>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</si>
  <si>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</si>
  <si>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</si>
  <si>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</si>
  <si>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</si>
  <si>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</si>
  <si>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</si>
  <si>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</si>
  <si>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</si>
  <si>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</si>
  <si>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</si>
  <si>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</si>
  <si>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</si>
  <si>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</si>
  <si>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</si>
  <si>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</si>
  <si>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</si>
  <si>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</si>
  <si>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</si>
  <si>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</si>
  <si>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</si>
  <si>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</si>
  <si>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</si>
  <si>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</si>
  <si>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</si>
  <si>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</si>
  <si>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</si>
  <si>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</si>
  <si>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</si>
  <si>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</si>
  <si>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</si>
  <si>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</si>
  <si>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</si>
  <si>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</si>
  <si>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</si>
  <si>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</si>
  <si>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</si>
  <si>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</si>
  <si>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</si>
  <si>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</si>
  <si>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</si>
  <si>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</si>
  <si>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</si>
  <si>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</si>
  <si>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</si>
  <si>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</si>
  <si>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</si>
  <si>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</si>
  <si>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</si>
  <si>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</si>
  <si>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</si>
  <si>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</si>
  <si>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</si>
  <si>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</si>
  <si>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</si>
  <si>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</si>
  <si>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</si>
  <si>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</si>
  <si>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</si>
  <si>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</si>
  <si>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</si>
  <si>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</si>
  <si>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</si>
  <si>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</si>
  <si>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</si>
  <si>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</si>
  <si>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</si>
  <si>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</si>
  <si>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</si>
  <si>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</si>
  <si>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</si>
  <si>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</si>
  <si>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</si>
  <si>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</si>
  <si>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</si>
  <si>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</si>
  <si>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</si>
  <si>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</si>
  <si>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</si>
  <si>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</si>
  <si>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</si>
  <si>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</si>
  <si>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</si>
  <si>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</si>
  <si>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</si>
  <si>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</si>
  <si>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</si>
  <si>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</si>
  <si>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</si>
  <si>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</si>
  <si>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</si>
  <si>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</si>
  <si>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</si>
  <si>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</si>
  <si>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</si>
  <si>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</si>
  <si>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</si>
  <si>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</si>
  <si>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</si>
  <si>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</si>
  <si>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</si>
  <si>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</si>
  <si>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</si>
  <si>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</si>
  <si>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</si>
  <si>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</si>
  <si>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</si>
  <si>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</si>
  <si>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</si>
  <si>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</si>
  <si>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</si>
  <si>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</si>
  <si>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</si>
  <si>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</si>
  <si>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</si>
  <si>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</si>
  <si>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</si>
  <si>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</si>
  <si>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</si>
  <si>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</si>
  <si>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</si>
  <si>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</si>
  <si>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</si>
  <si>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</si>
  <si>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</si>
  <si>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</si>
  <si>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</si>
  <si>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</si>
  <si>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</si>
  <si>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</si>
  <si>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</si>
  <si>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</si>
  <si>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</si>
  <si>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</si>
  <si>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</si>
  <si>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</si>
  <si>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</si>
  <si>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</si>
  <si>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</si>
  <si>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</si>
  <si>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</si>
  <si>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</si>
  <si>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</si>
  <si>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</si>
  <si>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</si>
  <si>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</si>
  <si>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</si>
  <si>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</si>
  <si>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</si>
  <si>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</si>
  <si>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</si>
  <si>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</si>
  <si>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</si>
  <si>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</si>
  <si>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</si>
  <si>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</si>
  <si>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</si>
  <si>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</si>
  <si>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</si>
  <si>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</si>
  <si>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</si>
  <si>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</si>
  <si>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</si>
  <si>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</si>
  <si>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</si>
  <si>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</si>
  <si>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</si>
  <si>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</si>
  <si>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</si>
  <si>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</si>
  <si>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</si>
  <si>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</si>
  <si>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</si>
  <si>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</si>
  <si>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</si>
  <si>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</si>
  <si>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</si>
  <si>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</si>
  <si>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</si>
  <si>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</si>
  <si>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</si>
  <si>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</si>
  <si>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</si>
  <si>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</si>
  <si>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</si>
  <si>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</si>
  <si>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</si>
  <si>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</si>
  <si>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</si>
  <si>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</si>
  <si>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</si>
  <si>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</si>
  <si>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</si>
  <si>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</si>
  <si>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</si>
  <si>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</si>
  <si>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</si>
  <si>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</si>
  <si>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</si>
  <si>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</si>
  <si>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</si>
  <si>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</si>
  <si>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</si>
  <si>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</si>
  <si>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</si>
  <si>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</si>
  <si>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</si>
  <si>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</si>
  <si>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</si>
  <si>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</si>
  <si>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</si>
  <si>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</si>
  <si>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</si>
  <si>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</si>
  <si>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</si>
  <si>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</si>
  <si>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</si>
  <si>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</si>
  <si>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</si>
  <si>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</si>
  <si>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</si>
  <si>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</si>
  <si>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</si>
  <si>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</si>
  <si>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</si>
  <si>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</si>
  <si>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</si>
  <si>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</si>
  <si>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</si>
  <si>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</si>
  <si>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</si>
  <si>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</si>
  <si>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</si>
  <si>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</si>
  <si>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</si>
  <si>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</si>
  <si>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</si>
  <si>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</si>
  <si>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</si>
  <si>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</si>
  <si>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</si>
  <si>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</si>
  <si>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</si>
  <si>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</si>
  <si>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</si>
  <si>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</si>
  <si>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</si>
  <si>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</si>
  <si>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</si>
  <si>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</si>
  <si>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</si>
  <si>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</si>
  <si>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</si>
  <si>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</si>
  <si>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</si>
  <si>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</si>
  <si>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</si>
  <si>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</si>
  <si>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</si>
  <si>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</si>
  <si>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</si>
  <si>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</si>
  <si>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</si>
  <si>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</si>
  <si>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</si>
  <si>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</si>
  <si>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</si>
  <si>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</si>
  <si>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</si>
  <si>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</si>
  <si>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</si>
  <si>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</si>
  <si>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</si>
  <si>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</si>
  <si>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</si>
  <si>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</si>
  <si>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</si>
  <si>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</si>
  <si>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</si>
  <si>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</si>
  <si>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</si>
  <si>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</si>
  <si>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</si>
  <si>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</si>
  <si>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</si>
  <si>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</si>
  <si>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</si>
  <si>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</si>
  <si>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</si>
  <si>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</si>
  <si>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</si>
  <si>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</si>
  <si>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</si>
  <si>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</si>
  <si>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</si>
  <si>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</si>
  <si>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</si>
  <si>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</si>
  <si>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</si>
  <si>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</si>
  <si>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</si>
  <si>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</si>
  <si>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</si>
  <si>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</si>
  <si>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</si>
  <si>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</si>
  <si>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</si>
  <si>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</si>
  <si>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</si>
  <si>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</si>
  <si>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</si>
  <si>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</si>
  <si>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</si>
  <si>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</si>
  <si>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</si>
  <si>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</si>
  <si>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</si>
  <si>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</si>
  <si>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</si>
  <si>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</si>
  <si>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</si>
  <si>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</si>
  <si>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</si>
  <si>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</si>
  <si>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</si>
  <si>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</si>
  <si>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</si>
  <si>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</si>
  <si>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</si>
  <si>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</si>
  <si>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</si>
  <si>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</si>
  <si>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</si>
  <si>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</si>
  <si>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</si>
  <si>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</si>
  <si>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</si>
  <si>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</si>
  <si>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</si>
  <si>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</si>
  <si>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</si>
  <si>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</si>
  <si>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</si>
  <si>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</si>
  <si>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</si>
  <si>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</si>
  <si>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</si>
  <si>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</si>
  <si>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</si>
  <si>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</si>
  <si>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</si>
  <si>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</si>
  <si>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</si>
  <si>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</si>
  <si>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</si>
  <si>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</si>
  <si>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</si>
  <si>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</si>
  <si>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</si>
  <si>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</si>
  <si>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</si>
  <si>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</si>
  <si>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</si>
  <si>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</si>
  <si>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</si>
  <si>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</si>
  <si>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</si>
  <si>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</si>
  <si>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</si>
  <si>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</si>
  <si>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</si>
  <si>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</si>
  <si>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</si>
  <si>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</si>
  <si>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</si>
  <si>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</si>
  <si>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</si>
  <si>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</si>
  <si>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</si>
  <si>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</si>
  <si>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</si>
  <si>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</si>
  <si>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</si>
  <si>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</si>
  <si>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</si>
  <si>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</si>
  <si>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</si>
  <si>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</si>
  <si>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</si>
  <si>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</si>
  <si>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</si>
  <si>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</si>
  <si>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</si>
  <si>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</si>
  <si>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</si>
  <si>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</si>
  <si>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</si>
  <si>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</si>
  <si>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</si>
  <si>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</si>
  <si>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</si>
  <si>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</si>
  <si>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</si>
  <si>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</si>
  <si>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</si>
  <si>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</si>
  <si>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</si>
  <si>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</si>
  <si>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</si>
  <si>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</si>
  <si>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</si>
  <si>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</si>
  <si>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</si>
  <si>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</si>
  <si>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</si>
  <si>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</si>
  <si>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</si>
  <si>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</si>
  <si>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</si>
  <si>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</si>
  <si>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</si>
  <si>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</si>
  <si>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</si>
  <si>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</si>
  <si>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</si>
  <si>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</si>
  <si>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</si>
  <si>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</si>
  <si>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</si>
  <si>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</si>
  <si>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</si>
  <si>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</si>
  <si>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</si>
  <si>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</si>
  <si>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</si>
  <si>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</si>
  <si>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</si>
  <si>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</si>
  <si>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</si>
  <si>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</si>
  <si>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</si>
  <si>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</si>
  <si>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</si>
  <si>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</si>
  <si>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</si>
  <si>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</si>
  <si>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</si>
  <si>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</si>
  <si>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</si>
  <si>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</si>
  <si>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</si>
  <si>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</si>
  <si>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</si>
  <si>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</si>
  <si>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</si>
  <si>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</si>
  <si>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</si>
  <si>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</si>
  <si>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</si>
  <si>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</si>
  <si>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</si>
  <si>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</si>
  <si>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</si>
  <si>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</si>
  <si>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</si>
  <si>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</si>
  <si>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</si>
  <si>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</si>
  <si>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</si>
  <si>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</si>
  <si>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</si>
  <si>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</si>
  <si>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</si>
  <si>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</si>
  <si>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</si>
  <si>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</si>
  <si>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</si>
  <si>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</si>
  <si>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</si>
  <si>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</si>
  <si>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</si>
  <si>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</si>
  <si>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</si>
  <si>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</si>
  <si>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</si>
  <si>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</si>
  <si>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</si>
  <si>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</si>
  <si>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</si>
  <si>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</si>
  <si>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</si>
  <si>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</si>
  <si>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</si>
  <si>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</si>
  <si>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</si>
  <si>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</si>
  <si>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</si>
  <si>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</si>
  <si>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</si>
  <si>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</si>
  <si>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</si>
  <si>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</si>
  <si>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</si>
  <si>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</si>
  <si>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</si>
  <si>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</si>
  <si>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</si>
  <si>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</si>
  <si>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</si>
  <si>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</si>
  <si>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</si>
  <si>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</si>
  <si>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</si>
  <si>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</si>
  <si>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</si>
  <si>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</si>
  <si>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</si>
  <si>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</si>
  <si>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</si>
  <si>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</si>
  <si>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</si>
  <si>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</si>
  <si>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</si>
  <si>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</si>
  <si>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</si>
  <si>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</si>
  <si>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</si>
  <si>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</si>
  <si>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</si>
  <si>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</si>
  <si>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</si>
  <si>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</si>
  <si>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</si>
  <si>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</si>
  <si>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</si>
  <si>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</si>
  <si>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</si>
  <si>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</si>
  <si>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</si>
  <si>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</si>
  <si>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</si>
  <si>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</si>
  <si>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</si>
  <si>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</si>
  <si>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</si>
  <si>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</si>
  <si>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</si>
  <si>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</si>
  <si>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</si>
  <si>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</si>
  <si>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</si>
  <si>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</si>
  <si>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</si>
  <si>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</si>
  <si>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</si>
  <si>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</si>
  <si>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</si>
  <si>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</si>
  <si>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</si>
  <si>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</si>
  <si>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</si>
  <si>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</si>
  <si>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</si>
  <si>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</si>
  <si>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</si>
  <si>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</si>
  <si>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</si>
  <si>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</si>
  <si>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</si>
  <si>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</si>
  <si>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</si>
  <si>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</si>
  <si>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</si>
  <si>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</si>
  <si>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</si>
  <si>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</si>
  <si>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</si>
  <si>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</si>
  <si>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</si>
  <si>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</si>
  <si>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</si>
  <si>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</si>
  <si>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</si>
  <si>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</si>
  <si>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</si>
  <si>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</si>
  <si>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</si>
  <si>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</si>
  <si>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</si>
  <si>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</si>
  <si>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</si>
  <si>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</si>
  <si>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</si>
  <si>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</si>
  <si>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</si>
  <si>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</si>
  <si>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</si>
  <si>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</si>
  <si>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</si>
  <si>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</si>
  <si>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</si>
  <si>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</si>
  <si>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</si>
  <si>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</si>
  <si>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</si>
  <si>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</si>
  <si>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</si>
  <si>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</si>
  <si>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</si>
  <si>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</si>
  <si>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</si>
  <si>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</si>
  <si>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</si>
  <si>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</si>
  <si>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</si>
  <si>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</si>
  <si>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</si>
  <si>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</si>
  <si>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</si>
  <si>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</si>
  <si>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</si>
  <si>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</si>
  <si>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</si>
  <si>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</si>
  <si>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</si>
  <si>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</si>
  <si>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</si>
  <si>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</si>
  <si>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</si>
  <si>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</si>
  <si>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</si>
  <si>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</si>
  <si>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</si>
  <si>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</si>
  <si>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</si>
  <si>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</si>
  <si>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</si>
  <si>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</si>
  <si>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</si>
  <si>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</si>
  <si>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</si>
  <si>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</si>
  <si>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</si>
  <si>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</si>
  <si>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</si>
  <si>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</si>
  <si>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</si>
  <si>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</si>
  <si>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</si>
  <si>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</si>
  <si>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</si>
  <si>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</si>
  <si>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</si>
  <si>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</si>
  <si>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</si>
  <si>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</si>
  <si>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</si>
  <si>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</si>
  <si>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</si>
  <si>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</si>
  <si>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</si>
  <si>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</si>
  <si>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</si>
  <si>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</si>
  <si>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</si>
  <si>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</si>
  <si>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</si>
  <si>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</si>
  <si>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</si>
  <si>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</si>
  <si>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</si>
  <si>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</si>
  <si>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</si>
  <si>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</si>
  <si>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</si>
  <si>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</si>
  <si>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</si>
  <si>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</si>
  <si>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</si>
  <si>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</si>
  <si>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</si>
  <si>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</si>
  <si>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</si>
  <si>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</si>
  <si>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</si>
  <si>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</si>
  <si>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</si>
  <si>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</si>
  <si>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</si>
  <si>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</si>
  <si>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</si>
  <si>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</si>
  <si>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</si>
  <si>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</si>
  <si>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</si>
  <si>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</si>
  <si>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</si>
  <si>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</si>
  <si>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</si>
  <si>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</si>
  <si>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</si>
  <si>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</si>
  <si>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</si>
  <si>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</si>
  <si>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</si>
  <si>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</si>
  <si>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</si>
  <si>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</si>
  <si>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</si>
  <si>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</si>
  <si>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</si>
  <si>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</si>
  <si>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</si>
  <si>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</si>
  <si>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</si>
  <si>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</si>
  <si>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</si>
  <si>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</si>
  <si>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</si>
  <si>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</si>
  <si>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</si>
  <si>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</si>
  <si>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</si>
  <si>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</si>
  <si>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</si>
  <si>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</si>
  <si>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</si>
  <si>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</si>
  <si>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</si>
  <si>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</si>
  <si>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</si>
  <si>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</si>
  <si>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</si>
  <si>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</si>
  <si>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</si>
  <si>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</si>
  <si>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</si>
  <si>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</si>
  <si>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</si>
  <si>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</si>
  <si>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</si>
  <si>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</si>
  <si>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</si>
  <si>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</si>
  <si>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</si>
  <si>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</si>
  <si>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</si>
  <si>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</si>
  <si>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</si>
  <si>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</si>
  <si>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</si>
  <si>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</si>
  <si>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</si>
  <si>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</si>
  <si>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</si>
  <si>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</si>
  <si>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</si>
  <si>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</si>
  <si>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</si>
  <si>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</si>
  <si>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</si>
  <si>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</si>
  <si>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</si>
  <si>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</si>
  <si>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</si>
  <si>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</si>
  <si>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</si>
  <si>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</si>
  <si>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</si>
  <si>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</si>
  <si>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</si>
  <si>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</si>
  <si>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</si>
  <si>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</si>
  <si>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</si>
  <si>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</si>
  <si>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</si>
  <si>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</si>
  <si>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</si>
  <si>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</si>
  <si>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</si>
  <si>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</si>
  <si>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</si>
  <si>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</si>
  <si>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</si>
  <si>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</si>
  <si>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</si>
  <si>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</si>
  <si>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</si>
  <si>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</si>
  <si>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</si>
  <si>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</si>
  <si>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</si>
  <si>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</si>
  <si>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</si>
  <si>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</si>
  <si>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</si>
  <si>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</si>
  <si>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</si>
  <si>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</si>
  <si>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</si>
  <si>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</si>
  <si>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</si>
  <si>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</si>
  <si>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</si>
  <si>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</si>
  <si>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</si>
  <si>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</si>
  <si>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</si>
  <si>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</si>
  <si>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</si>
  <si>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</si>
  <si>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</si>
  <si>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</si>
  <si>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</si>
  <si>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</si>
  <si>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</si>
  <si>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</si>
  <si>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</si>
  <si>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</si>
  <si>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</si>
  <si>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</si>
  <si>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</si>
  <si>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</si>
  <si>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</si>
  <si>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</si>
  <si>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</si>
  <si>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</si>
  <si>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</si>
  <si>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</si>
  <si>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</si>
  <si>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</si>
  <si>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</si>
  <si>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</si>
  <si>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</si>
  <si>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</si>
  <si>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</si>
  <si>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</si>
  <si>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</si>
  <si>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</si>
  <si>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</si>
  <si>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</si>
  <si>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</si>
  <si>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</si>
  <si>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</si>
  <si>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</si>
  <si>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</si>
  <si>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</si>
  <si>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</si>
  <si>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</si>
  <si>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</si>
  <si>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</si>
  <si>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</si>
  <si>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</si>
  <si>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</si>
  <si>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</si>
  <si>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</si>
  <si>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</si>
  <si>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</si>
  <si>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</si>
  <si>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</si>
  <si>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</si>
  <si>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</si>
  <si>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</si>
  <si>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</si>
  <si>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</si>
  <si>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</si>
  <si>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</si>
  <si>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</si>
  <si>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</si>
  <si>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</si>
  <si>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</si>
  <si>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</si>
  <si>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</si>
  <si>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</si>
  <si>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</si>
  <si>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</si>
  <si>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</si>
  <si>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</si>
  <si>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</si>
  <si>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</si>
  <si>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</si>
  <si>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</si>
  <si>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</si>
  <si>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</si>
  <si>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</si>
  <si>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</si>
  <si>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</si>
  <si>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</si>
  <si>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</si>
  <si>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</si>
  <si>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</si>
  <si>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</si>
  <si>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</si>
  <si>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</si>
  <si>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</si>
  <si>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</si>
  <si>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</si>
  <si>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</si>
  <si>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</si>
  <si>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</si>
  <si>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</si>
  <si>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</si>
  <si>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</si>
  <si>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</si>
  <si>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</si>
  <si>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</si>
  <si>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</si>
  <si>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</si>
  <si>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</si>
  <si>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</si>
  <si>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</si>
  <si>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</si>
  <si>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</si>
  <si>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</si>
  <si>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</si>
  <si>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</si>
  <si>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</si>
  <si>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</si>
  <si>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</si>
  <si>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</si>
  <si>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</si>
  <si>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</si>
  <si>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</si>
  <si>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</si>
  <si>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</si>
  <si>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</si>
  <si>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</si>
  <si>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</si>
  <si>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</si>
  <si>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</si>
  <si>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</si>
  <si>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</si>
  <si>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</si>
  <si>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</si>
  <si>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</si>
  <si>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</si>
  <si>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</si>
  <si>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</si>
  <si>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</si>
  <si>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</si>
  <si>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</si>
  <si>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</si>
  <si>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</si>
  <si>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</si>
  <si>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</si>
  <si>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</si>
  <si>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</si>
  <si>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</si>
  <si>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</si>
  <si>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</si>
  <si>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</si>
  <si>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</si>
  <si>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</si>
  <si>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</si>
  <si>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</si>
  <si>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</si>
  <si>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</si>
  <si>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</si>
  <si>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</si>
  <si>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</si>
  <si>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</si>
  <si>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</si>
  <si>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</si>
  <si>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</si>
  <si>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</si>
  <si>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</si>
  <si>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</si>
  <si>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</si>
  <si>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</si>
  <si>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</si>
  <si>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</si>
  <si>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</si>
  <si>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</si>
  <si>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</si>
  <si>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</si>
  <si>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</si>
  <si>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</si>
  <si>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</si>
  <si>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</si>
  <si>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</si>
  <si>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</si>
  <si>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</si>
  <si>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</si>
  <si>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</si>
  <si>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</si>
  <si>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</si>
  <si>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</si>
  <si>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</si>
  <si>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</si>
  <si>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</si>
  <si>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</si>
  <si>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</si>
  <si>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</si>
  <si>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</si>
  <si>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</si>
  <si>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</si>
  <si>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</si>
  <si>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</si>
  <si>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</si>
  <si>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</si>
  <si>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</si>
  <si>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</si>
  <si>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</si>
  <si>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</si>
  <si>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</si>
  <si>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</si>
  <si>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</si>
  <si>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</si>
  <si>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</si>
  <si>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</si>
  <si>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</si>
  <si>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</si>
  <si>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</si>
  <si>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</si>
  <si>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</si>
  <si>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</si>
  <si>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</si>
  <si>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</si>
  <si>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</si>
  <si>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</si>
  <si>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</si>
  <si>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</si>
  <si>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</si>
  <si>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</si>
  <si>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</si>
  <si>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</si>
  <si>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</si>
  <si>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</si>
  <si>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</si>
  <si>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</si>
  <si>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</si>
  <si>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</si>
  <si>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</si>
  <si>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</si>
  <si>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</si>
  <si>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</si>
  <si>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</si>
  <si>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</si>
  <si>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</si>
  <si>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</si>
  <si>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</si>
  <si>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</si>
  <si>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</si>
  <si>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</si>
  <si>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</si>
  <si>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</si>
  <si>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</si>
  <si>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</si>
  <si>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</si>
  <si>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</si>
  <si>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</si>
  <si>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</si>
  <si>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</si>
  <si>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</si>
  <si>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</si>
  <si>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</si>
  <si>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</si>
  <si>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</si>
  <si>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</si>
  <si>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</si>
  <si>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</si>
  <si>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</si>
  <si>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</si>
  <si>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</si>
  <si>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</si>
  <si>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</si>
  <si>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</si>
  <si>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</si>
  <si>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</si>
  <si>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</si>
  <si>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</si>
  <si>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</si>
  <si>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</si>
  <si>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</si>
  <si>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</si>
  <si>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</si>
  <si>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</si>
  <si>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</si>
  <si>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</si>
  <si>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</si>
  <si>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</si>
  <si>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</si>
  <si>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</si>
  <si>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</si>
  <si>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</si>
  <si>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</si>
  <si>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</si>
  <si>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</si>
  <si>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</si>
  <si>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</si>
  <si>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</si>
  <si>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</si>
  <si>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</si>
  <si>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</si>
  <si>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</si>
  <si>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</si>
  <si>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</si>
  <si>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</si>
  <si>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</si>
  <si>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</si>
  <si>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</si>
  <si>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</si>
  <si>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</si>
  <si>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</si>
  <si>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</si>
  <si>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</si>
  <si>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</si>
  <si>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</si>
  <si>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</si>
  <si>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</si>
  <si>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</si>
  <si>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</si>
  <si>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</si>
  <si>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</si>
  <si>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</si>
  <si>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</si>
  <si>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</si>
  <si>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</si>
  <si>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</si>
  <si>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</si>
  <si>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</si>
  <si>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</si>
  <si>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</si>
  <si>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</si>
  <si>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</si>
  <si>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</si>
  <si>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</si>
  <si>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</si>
  <si>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</si>
  <si>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</si>
  <si>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</si>
  <si>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</si>
  <si>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</si>
  <si>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</si>
  <si>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</si>
  <si>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</si>
  <si>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</si>
  <si>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</si>
  <si>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</si>
  <si>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</si>
  <si>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</si>
  <si>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</si>
  <si>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</si>
  <si>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</si>
  <si>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</si>
  <si>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</si>
  <si>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</si>
  <si>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</si>
  <si>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</si>
  <si>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</si>
  <si>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</si>
  <si>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</si>
  <si>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</si>
  <si>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</si>
  <si>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</si>
  <si>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</si>
  <si>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</si>
  <si>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</si>
  <si>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</si>
  <si>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</si>
  <si>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</si>
  <si>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</si>
  <si>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</si>
  <si>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</si>
  <si>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</si>
  <si>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</si>
  <si>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</si>
  <si>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</si>
  <si>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</si>
  <si>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</si>
  <si>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</si>
  <si>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</si>
  <si>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</si>
  <si>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</si>
  <si>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</si>
  <si>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</si>
  <si>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</si>
  <si>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</si>
  <si>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</si>
  <si>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</si>
  <si>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</si>
  <si>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</si>
  <si>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</si>
  <si>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</si>
  <si>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</si>
  <si>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</si>
  <si>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</si>
  <si>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</si>
  <si>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</si>
  <si>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</si>
  <si>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</si>
  <si>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</si>
  <si>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</si>
  <si>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</si>
  <si>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</si>
  <si>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</si>
  <si>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</si>
  <si>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</si>
  <si>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</si>
  <si>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</si>
  <si>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</si>
  <si>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</si>
  <si>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</si>
  <si>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</si>
  <si>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</si>
  <si>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</si>
  <si>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</si>
  <si>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</si>
  <si>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</si>
  <si>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</si>
  <si>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</si>
  <si>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</si>
  <si>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</si>
  <si>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</si>
  <si>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</si>
  <si>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</si>
  <si>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</si>
  <si>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</si>
  <si>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</si>
  <si>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</si>
  <si>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</si>
  <si>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</si>
  <si>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</si>
  <si>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</si>
  <si>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</si>
  <si>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</si>
  <si>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</si>
  <si>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</si>
  <si>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</si>
  <si>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</si>
  <si>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</si>
  <si>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</si>
  <si>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</si>
  <si>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</si>
  <si>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</si>
  <si>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</si>
  <si>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</si>
  <si>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</si>
  <si>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</si>
  <si>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</si>
  <si>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</si>
  <si>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</si>
  <si>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</si>
  <si>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</si>
  <si>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</si>
  <si>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</si>
  <si>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</si>
  <si>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</si>
  <si>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</si>
  <si>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</si>
  <si>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</si>
  <si>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</si>
  <si>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</si>
  <si>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</si>
  <si>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</si>
  <si>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</si>
  <si>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</si>
  <si>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</si>
  <si>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</si>
  <si>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</si>
  <si>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</si>
  <si>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</si>
  <si>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</si>
  <si>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</si>
  <si>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</si>
  <si>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</si>
  <si>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</si>
  <si>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</si>
  <si>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</si>
  <si>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</si>
  <si>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</si>
  <si>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</si>
  <si>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</si>
  <si>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</si>
  <si>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</si>
  <si>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</si>
  <si>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</si>
  <si>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</si>
  <si>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</si>
  <si>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</si>
  <si>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</si>
  <si>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</si>
  <si>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</si>
  <si>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</si>
  <si>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</si>
  <si>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</si>
  <si>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</si>
  <si>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</si>
  <si>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</si>
  <si>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</si>
  <si>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</si>
  <si>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</si>
  <si>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</si>
  <si>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</si>
  <si>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</si>
  <si>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</si>
  <si>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</si>
  <si>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</si>
  <si>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</si>
  <si>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</si>
  <si>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</si>
  <si>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</si>
  <si>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</si>
  <si>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</si>
  <si>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</si>
  <si>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</si>
  <si>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</si>
  <si>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</si>
  <si>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</si>
  <si>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</si>
  <si>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</si>
  <si>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</si>
  <si>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</si>
  <si>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</si>
  <si>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</si>
  <si>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</si>
  <si>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</si>
  <si>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</si>
  <si>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</si>
  <si>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</si>
  <si>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</si>
  <si>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</si>
  <si>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</si>
  <si>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</si>
  <si>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</si>
  <si>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</si>
  <si>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</si>
  <si>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</si>
  <si>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</si>
  <si>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</si>
  <si>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</si>
  <si>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</si>
  <si>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</si>
  <si>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</si>
  <si>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</si>
  <si>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</si>
  <si>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</si>
  <si>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</si>
  <si>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</si>
  <si>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</si>
  <si>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</si>
  <si>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</si>
  <si>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</si>
  <si>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</si>
  <si>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</si>
  <si>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</si>
  <si>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</si>
  <si>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</si>
  <si>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</si>
  <si>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</si>
  <si>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</si>
  <si>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</si>
  <si>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</si>
  <si>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</si>
  <si>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</si>
  <si>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</si>
  <si>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</si>
  <si>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</si>
  <si>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</si>
  <si>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</si>
  <si>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</si>
  <si>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</si>
  <si>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</si>
  <si>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</si>
  <si>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</si>
  <si>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</si>
  <si>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</si>
  <si>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</si>
  <si>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</si>
  <si>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</si>
  <si>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</si>
  <si>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</si>
  <si>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</si>
  <si>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</si>
  <si>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</si>
  <si>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</si>
  <si>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</si>
  <si>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</si>
  <si>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</si>
  <si>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</si>
  <si>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</si>
  <si>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</si>
  <si>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</si>
  <si>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</si>
  <si>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</si>
  <si>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</si>
  <si>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</si>
  <si>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</si>
  <si>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</si>
  <si>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</si>
  <si>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</si>
  <si>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</si>
  <si>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</si>
  <si>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</si>
  <si>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</si>
  <si>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</si>
  <si>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</si>
  <si>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</si>
  <si>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</si>
  <si>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</si>
  <si>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</si>
  <si>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</si>
  <si>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</si>
  <si>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</si>
  <si>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</si>
  <si>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</si>
  <si>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</si>
  <si>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</si>
  <si>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</si>
  <si>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</si>
  <si>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</si>
  <si>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</si>
  <si>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</si>
  <si>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</si>
  <si>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</si>
  <si>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</si>
  <si>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</si>
  <si>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</si>
  <si>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</si>
  <si>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</si>
  <si>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</si>
  <si>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</si>
  <si>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</si>
  <si>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</si>
  <si>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</si>
  <si>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</si>
  <si>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</si>
  <si>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</si>
  <si>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</si>
  <si>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</si>
  <si>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</si>
  <si>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</si>
  <si>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</si>
  <si>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</si>
  <si>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</si>
  <si>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</si>
  <si>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</si>
  <si>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</si>
  <si>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</si>
  <si>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</si>
  <si>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</si>
  <si>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</si>
  <si>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</si>
  <si>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</si>
  <si>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</si>
  <si>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</si>
  <si>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</si>
  <si>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</si>
  <si>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</si>
  <si>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</si>
  <si>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</si>
  <si>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</si>
  <si>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</si>
  <si>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</si>
  <si>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</si>
  <si>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</si>
  <si>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</si>
  <si>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</si>
  <si>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</si>
  <si>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</si>
  <si>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</si>
  <si>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</si>
  <si>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</si>
  <si>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</si>
  <si>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</si>
  <si>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</si>
  <si>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</si>
  <si>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</si>
  <si>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</si>
  <si>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</si>
  <si>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</si>
  <si>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</si>
  <si>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</si>
  <si>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</si>
  <si>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</si>
  <si>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</si>
  <si>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</si>
  <si>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</si>
  <si>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</si>
  <si>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</si>
  <si>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</si>
  <si>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</si>
  <si>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</si>
  <si>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</si>
  <si>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</si>
  <si>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</si>
  <si>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</si>
  <si>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</si>
  <si>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</si>
  <si>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</si>
  <si>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</si>
  <si>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</si>
  <si>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</si>
  <si>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</si>
  <si>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</si>
  <si>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</si>
  <si>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</si>
  <si>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</si>
  <si>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</si>
  <si>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</si>
  <si>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</si>
  <si>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</si>
  <si>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</si>
  <si>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</si>
  <si>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</si>
  <si>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</si>
  <si>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</si>
  <si>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</si>
  <si>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</si>
  <si>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</si>
  <si>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</si>
  <si>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</si>
  <si>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</si>
  <si>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</si>
  <si>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</si>
  <si>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</si>
  <si>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</si>
  <si>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</si>
  <si>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</si>
  <si>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</si>
  <si>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</si>
  <si>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</si>
  <si>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</si>
  <si>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</si>
  <si>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</si>
  <si>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</si>
  <si>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</si>
  <si>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</si>
  <si>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</si>
  <si>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</si>
  <si>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</si>
  <si>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</si>
  <si>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</si>
  <si>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</si>
  <si>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</si>
  <si>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</si>
  <si>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</si>
  <si>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</si>
  <si>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</si>
  <si>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</si>
  <si>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</si>
  <si>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</si>
  <si>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</si>
  <si>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</si>
  <si>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</si>
  <si>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</si>
  <si>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</si>
  <si>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</si>
  <si>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</si>
  <si>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</si>
  <si>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</si>
  <si>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</si>
  <si>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</si>
  <si>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</si>
  <si>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</si>
  <si>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</si>
  <si>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</si>
  <si>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</si>
  <si>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</si>
  <si>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</si>
  <si>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</si>
  <si>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</si>
  <si>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</si>
  <si>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</si>
  <si>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</si>
  <si>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</si>
  <si>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</si>
  <si>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</si>
  <si>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</si>
  <si>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</si>
  <si>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</si>
  <si>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</si>
  <si>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</si>
  <si>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</si>
  <si>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</si>
  <si>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</si>
  <si>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</si>
  <si>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</si>
  <si>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</si>
  <si>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</si>
  <si>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</si>
  <si>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</si>
  <si>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</si>
  <si>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</si>
  <si>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</si>
  <si>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</si>
  <si>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</si>
  <si>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</si>
  <si>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</si>
  <si>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</si>
  <si>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</si>
  <si>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</si>
  <si>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</si>
  <si>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</si>
  <si>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</si>
  <si>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</si>
  <si>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</si>
  <si>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</si>
  <si>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</si>
  <si>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</si>
  <si>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</si>
  <si>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</si>
  <si>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</si>
  <si>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</si>
  <si>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</si>
  <si>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</si>
  <si>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</si>
  <si>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</si>
  <si>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</si>
  <si>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</si>
  <si>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</si>
  <si>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</si>
  <si>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</si>
  <si>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</si>
  <si>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</si>
  <si>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</si>
  <si>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</si>
  <si>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</si>
  <si>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</si>
  <si>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</si>
  <si>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</si>
  <si>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</si>
  <si>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</si>
  <si>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</si>
  <si>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</si>
  <si>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</si>
  <si>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</si>
  <si>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</si>
  <si>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</si>
  <si>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</si>
  <si>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</si>
  <si>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</si>
  <si>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</si>
  <si>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</si>
  <si>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</si>
  <si>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</si>
  <si>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</si>
  <si>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</si>
  <si>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</si>
  <si>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</si>
  <si>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</si>
  <si>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</si>
  <si>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</si>
  <si>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</si>
  <si>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</si>
  <si>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</si>
  <si>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</si>
  <si>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</si>
  <si>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</si>
  <si>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</si>
  <si>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</si>
  <si>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</si>
  <si>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</si>
  <si>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</si>
  <si>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</si>
  <si>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</si>
  <si>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</si>
  <si>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</si>
  <si>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</si>
  <si>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</si>
  <si>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</si>
  <si>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</si>
  <si>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</si>
  <si>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</si>
  <si>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</si>
  <si>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</si>
  <si>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</si>
  <si>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</si>
  <si>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</si>
  <si>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</si>
  <si>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</si>
  <si>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</si>
  <si>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</si>
  <si>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</si>
  <si>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</si>
  <si>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</si>
  <si>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</si>
  <si>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</si>
  <si>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</si>
  <si>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</si>
  <si>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</si>
  <si>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</si>
  <si>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</si>
  <si>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</si>
  <si>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</si>
  <si>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</si>
  <si>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</si>
  <si>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</si>
  <si>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</si>
  <si>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</si>
  <si>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</si>
  <si>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</si>
  <si>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</si>
  <si>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</si>
  <si>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</si>
  <si>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</si>
  <si>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</si>
  <si>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</si>
  <si>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</si>
  <si>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</si>
  <si>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</si>
  <si>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</si>
  <si>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</si>
  <si>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</si>
  <si>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</si>
  <si>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</si>
  <si>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</si>
  <si>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</si>
  <si>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</si>
  <si>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</si>
  <si>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</si>
  <si>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</si>
  <si>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</si>
  <si>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</si>
  <si>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</si>
  <si>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</si>
  <si>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</si>
  <si>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</si>
  <si>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</si>
  <si>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</si>
  <si>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</si>
  <si>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</si>
  <si>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</si>
  <si>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</si>
  <si>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</si>
  <si>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</si>
  <si>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</si>
  <si>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</si>
  <si>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</si>
  <si>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</si>
  <si>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</si>
  <si>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</si>
  <si>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</si>
  <si>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</si>
  <si>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</si>
  <si>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</si>
  <si>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</si>
  <si>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</si>
  <si>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</si>
  <si>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</si>
  <si>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</si>
  <si>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</si>
  <si>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</si>
  <si>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</si>
  <si>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</si>
  <si>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</si>
  <si>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</si>
  <si>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</si>
  <si>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</si>
  <si>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</si>
  <si>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</si>
  <si>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</si>
  <si>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</si>
  <si>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</si>
  <si>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</si>
  <si>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</si>
  <si>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</si>
  <si>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</si>
  <si>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</si>
  <si>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</si>
  <si>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</si>
  <si>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</si>
  <si>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</si>
  <si>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</si>
  <si>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</si>
  <si>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</si>
  <si>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</si>
  <si>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</si>
  <si>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</si>
  <si>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</si>
  <si>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</si>
  <si>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</si>
  <si>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</si>
  <si>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</si>
  <si>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</si>
  <si>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</si>
  <si>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</si>
  <si>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</si>
  <si>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</si>
  <si>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</si>
  <si>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</si>
  <si>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</si>
  <si>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</si>
  <si>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</si>
  <si>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</si>
  <si>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</si>
  <si>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</si>
  <si>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</si>
  <si>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</si>
  <si>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</si>
  <si>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</si>
  <si>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</si>
  <si>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</si>
  <si>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</si>
  <si>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</si>
  <si>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</si>
  <si>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</si>
  <si>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</si>
  <si>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</si>
  <si>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</si>
  <si>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</si>
  <si>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</si>
  <si>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</si>
  <si>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</si>
  <si>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</si>
  <si>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</si>
  <si>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</si>
  <si>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</si>
  <si>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</si>
  <si>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</si>
  <si>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</si>
  <si>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</si>
  <si>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</si>
  <si>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</si>
  <si>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</si>
  <si>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</si>
  <si>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</si>
  <si>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</si>
  <si>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</si>
  <si>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</si>
  <si>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</si>
  <si>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</si>
  <si>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</si>
  <si>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</si>
  <si>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</si>
  <si>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</si>
  <si>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</si>
  <si>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</si>
  <si>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</si>
  <si>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</si>
  <si>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</si>
  <si>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</si>
  <si>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</si>
  <si>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</si>
  <si>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</si>
  <si>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</si>
  <si>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</si>
  <si>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</si>
  <si>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</si>
  <si>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</si>
  <si>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</si>
  <si>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</si>
  <si>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</si>
  <si>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</si>
  <si>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</si>
  <si>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</si>
  <si>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</si>
  <si>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</si>
  <si>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</si>
  <si>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</si>
  <si>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</si>
  <si>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</si>
  <si>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</si>
  <si>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</si>
  <si>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</si>
  <si>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</si>
  <si>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</si>
  <si>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</si>
  <si>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</si>
  <si>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</si>
  <si>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</si>
  <si>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</si>
  <si>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</si>
  <si>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</si>
  <si>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</si>
  <si>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</si>
  <si>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</si>
  <si>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</si>
  <si>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</si>
  <si>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</si>
  <si>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</si>
  <si>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</si>
  <si>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</si>
  <si>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</si>
  <si>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</si>
  <si>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</si>
  <si>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</si>
  <si>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</si>
  <si>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</si>
  <si>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</si>
  <si>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</si>
  <si>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</si>
  <si>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</si>
  <si>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</si>
  <si>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</si>
  <si>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</si>
  <si>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</si>
  <si>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</si>
  <si>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</si>
  <si>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</si>
  <si>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</si>
  <si>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</si>
  <si>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</si>
  <si>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</si>
  <si>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</si>
  <si>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</si>
  <si>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</si>
  <si>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</si>
  <si>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</si>
  <si>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</si>
  <si>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</si>
  <si>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</si>
  <si>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</si>
  <si>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</si>
  <si>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</si>
  <si>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</si>
  <si>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</si>
  <si>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</si>
  <si>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</si>
  <si>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</si>
  <si>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</si>
  <si>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</si>
  <si>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</si>
  <si>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</si>
  <si>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</si>
  <si>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</si>
  <si>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</si>
  <si>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</si>
  <si>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</si>
  <si>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</si>
  <si>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</si>
  <si>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</si>
  <si>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</si>
  <si>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</si>
  <si>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</si>
  <si>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</si>
  <si>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</si>
  <si>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</si>
  <si>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</si>
  <si>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</si>
  <si>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</si>
  <si>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</si>
  <si>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</si>
  <si>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</si>
  <si>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</si>
  <si>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</si>
  <si>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</si>
  <si>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</si>
  <si>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</si>
  <si>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</si>
  <si>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</si>
  <si>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</si>
  <si>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</si>
  <si>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</si>
  <si>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</si>
  <si>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</si>
  <si>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</si>
  <si>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</si>
  <si>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</si>
  <si>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</si>
  <si>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</si>
  <si>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</si>
  <si>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</si>
  <si>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</si>
  <si>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</si>
  <si>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</si>
  <si>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</si>
  <si>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</si>
  <si>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</si>
  <si>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</si>
  <si>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</si>
  <si>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</si>
  <si>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</si>
  <si>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</si>
  <si>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</si>
  <si>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</si>
  <si>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</si>
  <si>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</si>
  <si>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</si>
  <si>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</si>
  <si>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</si>
  <si>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</si>
  <si>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</si>
  <si>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</si>
  <si>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</si>
  <si>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</si>
  <si>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</si>
  <si>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</si>
  <si>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</si>
  <si>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</si>
  <si>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</si>
  <si>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</si>
  <si>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</si>
  <si>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</si>
  <si>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</si>
  <si>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</si>
  <si>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</si>
  <si>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</si>
  <si>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</si>
  <si>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</si>
  <si>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</si>
  <si>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</si>
  <si>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</si>
  <si>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</si>
  <si>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</si>
  <si>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</si>
  <si>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</si>
  <si>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</si>
  <si>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</si>
  <si>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</si>
  <si>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</si>
  <si>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</si>
  <si>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</si>
  <si>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</si>
  <si>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</si>
  <si>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</si>
  <si>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</si>
  <si>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</si>
  <si>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</si>
  <si>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</si>
  <si>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</si>
  <si>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</si>
  <si>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</si>
  <si>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</si>
  <si>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</si>
  <si>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</si>
  <si>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</si>
  <si>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</si>
  <si>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</si>
  <si>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</si>
  <si>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</si>
  <si>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</si>
  <si>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</si>
  <si>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</si>
  <si>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</si>
  <si>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</si>
  <si>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</si>
  <si>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</si>
  <si>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</si>
  <si>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</si>
  <si>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</si>
  <si>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</si>
  <si>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</si>
  <si>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</si>
  <si>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</si>
  <si>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</si>
  <si>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</si>
  <si>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</si>
  <si>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</si>
  <si>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</si>
  <si>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</si>
  <si>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</si>
  <si>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</si>
  <si>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</si>
  <si>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</si>
  <si>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</si>
  <si>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</si>
  <si>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</si>
  <si>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</si>
  <si>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</si>
  <si>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</si>
  <si>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</si>
  <si>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</si>
  <si>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</si>
  <si>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</si>
  <si>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</si>
  <si>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</si>
  <si>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</si>
  <si>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</si>
  <si>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</si>
  <si>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</si>
  <si>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</si>
  <si>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</si>
  <si>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</si>
  <si>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</si>
  <si>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</si>
  <si>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</si>
  <si>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</si>
  <si>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</si>
  <si>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</si>
  <si>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</si>
  <si>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</si>
  <si>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</si>
  <si>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</si>
  <si>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</si>
  <si>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</si>
  <si>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</si>
  <si>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</si>
  <si>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</si>
  <si>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</si>
  <si>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</si>
  <si>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</si>
  <si>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</si>
  <si>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</si>
  <si>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</si>
  <si>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</si>
  <si>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</si>
  <si>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</si>
  <si>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</si>
  <si>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</si>
  <si>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</si>
  <si>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</si>
  <si>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</si>
  <si>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</si>
  <si>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</si>
  <si>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</si>
  <si>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</si>
  <si>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</si>
  <si>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</si>
  <si>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</si>
  <si>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</si>
  <si>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</si>
  <si>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</si>
  <si>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</si>
  <si>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</si>
  <si>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</si>
  <si>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</si>
  <si>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</si>
  <si>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</si>
  <si>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</si>
  <si>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</si>
  <si>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</si>
  <si>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</si>
  <si>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</si>
  <si>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</si>
  <si>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</si>
  <si>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</si>
  <si>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</si>
  <si>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</si>
  <si>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</si>
  <si>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</si>
  <si>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</si>
  <si>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</si>
  <si>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</si>
  <si>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</si>
  <si>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</si>
  <si>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</si>
  <si>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</si>
  <si>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</si>
  <si>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</si>
  <si>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</si>
  <si>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</si>
  <si>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</si>
  <si>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</si>
  <si>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</si>
  <si>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</si>
  <si>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</si>
  <si>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</si>
  <si>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</si>
  <si>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</si>
  <si>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</si>
  <si>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</si>
  <si>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</si>
  <si>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</si>
  <si>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</si>
  <si>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</si>
  <si>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</si>
  <si>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</si>
  <si>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</si>
  <si>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</si>
  <si>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</si>
  <si>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</si>
  <si>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</si>
  <si>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</si>
  <si>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</si>
  <si>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</si>
  <si>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</si>
  <si>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</si>
  <si>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</si>
  <si>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</si>
  <si>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</si>
  <si>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</si>
  <si>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</si>
  <si>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</si>
  <si>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</si>
  <si>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</si>
  <si>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</si>
  <si>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</si>
  <si>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</si>
  <si>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</si>
  <si>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</si>
  <si>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</si>
  <si>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</si>
  <si>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</si>
  <si>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</si>
  <si>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</si>
  <si>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</si>
  <si>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</si>
  <si>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</si>
  <si>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</si>
  <si>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</si>
  <si>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</si>
  <si>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</si>
  <si>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</si>
  <si>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</si>
  <si>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</si>
  <si>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</si>
  <si>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</si>
  <si>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</si>
  <si>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</si>
  <si>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</si>
  <si>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</si>
  <si>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</si>
  <si>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</si>
  <si>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</si>
  <si>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</si>
  <si>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</si>
  <si>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</si>
  <si>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</si>
  <si>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</si>
  <si>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</si>
  <si>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</si>
  <si>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</si>
  <si>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</si>
  <si>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</si>
  <si>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</si>
  <si>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</si>
  <si>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</si>
  <si>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</si>
  <si>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</si>
  <si>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</si>
  <si>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</si>
  <si>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</si>
  <si>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</si>
  <si>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</si>
  <si>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</si>
  <si>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</si>
  <si>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</si>
  <si>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</si>
  <si>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</si>
  <si>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</si>
  <si>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</si>
  <si>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</si>
  <si>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</si>
  <si>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</si>
  <si>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</si>
  <si>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</si>
  <si>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</si>
  <si>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</si>
  <si>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</si>
  <si>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</si>
  <si>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</si>
  <si>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</si>
  <si>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</si>
  <si>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</si>
  <si>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</si>
  <si>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</si>
  <si>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</si>
  <si>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</si>
  <si>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</si>
  <si>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</si>
  <si>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</si>
  <si>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</si>
  <si>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</si>
  <si>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</si>
  <si>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</si>
  <si>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</si>
  <si>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</si>
  <si>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</si>
  <si>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</si>
  <si>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</si>
  <si>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</si>
  <si>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</si>
  <si>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</si>
  <si>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</si>
  <si>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</si>
  <si>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</si>
  <si>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</si>
  <si>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</si>
  <si>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</si>
  <si>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</si>
  <si>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</si>
  <si>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</si>
  <si>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</si>
  <si>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</si>
  <si>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</si>
  <si>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</si>
  <si>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</si>
  <si>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</si>
  <si>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</si>
  <si>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</si>
  <si>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</si>
  <si>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</si>
  <si>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</si>
  <si>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</si>
  <si>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</si>
  <si>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</si>
  <si>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</si>
  <si>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</si>
  <si>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</si>
  <si>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</si>
  <si>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</si>
  <si>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</si>
  <si>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</si>
  <si>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</si>
  <si>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</si>
  <si>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</si>
  <si>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</si>
  <si>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</si>
  <si>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</si>
  <si>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</si>
  <si>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</si>
  <si>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</si>
  <si>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</si>
  <si>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</si>
  <si>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</si>
  <si>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</si>
  <si>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</si>
  <si>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</si>
  <si>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</si>
  <si>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</si>
  <si>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</si>
  <si>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</si>
  <si>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</si>
  <si>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</si>
  <si>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</si>
  <si>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</si>
  <si>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</si>
  <si>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</si>
  <si>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</si>
  <si>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</si>
  <si>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</si>
  <si>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</si>
  <si>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</si>
  <si>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</si>
  <si>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</si>
  <si>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</si>
  <si>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</si>
  <si>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</si>
  <si>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</si>
  <si>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</si>
  <si>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</si>
  <si>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</si>
  <si>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</si>
  <si>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</si>
  <si>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</si>
  <si>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</si>
  <si>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</si>
  <si>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</si>
  <si>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</si>
  <si>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</si>
  <si>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</si>
  <si>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</si>
  <si>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</si>
  <si>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</si>
  <si>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</si>
  <si>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</si>
  <si>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</si>
  <si>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</si>
  <si>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</si>
  <si>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</si>
  <si>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</si>
  <si>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</si>
  <si>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</si>
  <si>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</si>
  <si>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</si>
  <si>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</si>
  <si>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</si>
  <si>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</si>
  <si>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</si>
  <si>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</si>
  <si>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</si>
  <si>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</si>
  <si>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</si>
  <si>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</si>
  <si>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</si>
  <si>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</si>
  <si>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</si>
  <si>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</si>
  <si>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</si>
  <si>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</si>
  <si>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</si>
  <si>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</si>
  <si>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</si>
  <si>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</si>
  <si>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</si>
  <si>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</si>
  <si>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</si>
  <si>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</si>
  <si>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</si>
  <si>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</si>
  <si>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</si>
  <si>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</si>
  <si>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</si>
  <si>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</si>
  <si>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</si>
  <si>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</si>
  <si>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</si>
  <si>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</si>
  <si>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</si>
  <si>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</si>
  <si>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</si>
  <si>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</si>
  <si>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</si>
  <si>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</si>
  <si>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</si>
  <si>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</si>
  <si>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</si>
  <si>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</si>
  <si>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</si>
  <si>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</si>
  <si>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</si>
  <si>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</si>
  <si>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</si>
  <si>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</si>
  <si>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</si>
  <si>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</si>
  <si>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</si>
  <si>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</si>
  <si>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</si>
  <si>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</si>
  <si>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</si>
  <si>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</si>
  <si>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</si>
  <si>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</si>
  <si>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</si>
  <si>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</si>
  <si>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</si>
  <si>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</si>
  <si>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</si>
  <si>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</si>
  <si>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</si>
  <si>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</si>
  <si>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</si>
  <si>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</si>
  <si>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</si>
  <si>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</si>
  <si>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</si>
  <si>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</si>
  <si>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</si>
  <si>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</si>
  <si>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</si>
  <si>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</si>
  <si>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</si>
  <si>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</si>
  <si>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</si>
  <si>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</si>
  <si>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</si>
  <si>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</si>
  <si>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</si>
  <si>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</si>
  <si>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</si>
  <si>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</si>
  <si>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</si>
  <si>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</si>
  <si>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</si>
  <si>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</si>
  <si>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</si>
  <si>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</si>
  <si>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</si>
  <si>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</si>
  <si>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</si>
  <si>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</si>
  <si>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</si>
  <si>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</si>
  <si>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</si>
  <si>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</si>
  <si>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</si>
  <si>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</si>
  <si>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</si>
  <si>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</si>
  <si>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</si>
  <si>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</si>
  <si>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</si>
  <si>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</si>
  <si>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</si>
  <si>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</si>
  <si>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</si>
  <si>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</si>
  <si>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</si>
  <si>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</si>
  <si>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</si>
  <si>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</si>
  <si>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</si>
  <si>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</si>
  <si>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</si>
  <si>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</si>
  <si>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</si>
  <si>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</si>
  <si>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</si>
  <si>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</si>
  <si>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</si>
  <si>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</si>
  <si>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</si>
  <si>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</si>
  <si>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</si>
  <si>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</si>
  <si>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</si>
  <si>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</si>
  <si>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</si>
  <si>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</si>
  <si>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</si>
  <si>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</si>
  <si>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</si>
  <si>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</si>
  <si>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</si>
  <si>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</si>
  <si>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</si>
  <si>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</si>
  <si>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</si>
  <si>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</si>
  <si>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</si>
  <si>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</si>
  <si>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</si>
  <si>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</si>
  <si>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</si>
  <si>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</si>
  <si>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</si>
  <si>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</si>
  <si>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</si>
  <si>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</si>
  <si>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</si>
  <si>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</si>
  <si>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</si>
  <si>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</si>
  <si>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</si>
  <si>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</si>
  <si>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</si>
  <si>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</si>
  <si>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</si>
  <si>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</si>
  <si>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</si>
  <si>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</si>
  <si>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</si>
  <si>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</si>
  <si>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</si>
  <si>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</si>
  <si>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</si>
  <si>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</si>
  <si>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</si>
  <si>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</si>
  <si>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</si>
  <si>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</si>
  <si>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</si>
  <si>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</si>
  <si>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</si>
  <si>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</si>
  <si>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</si>
  <si>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</si>
  <si>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</si>
  <si>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</si>
  <si>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</si>
  <si>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</si>
  <si>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</si>
  <si>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</si>
  <si>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</si>
  <si>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</si>
  <si>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</si>
  <si>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</si>
  <si>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</si>
  <si>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</si>
  <si>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</si>
  <si>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</si>
  <si>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</si>
  <si>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</si>
  <si>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</si>
  <si>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</si>
  <si>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</si>
  <si>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</si>
  <si>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</si>
  <si>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</si>
  <si>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</si>
  <si>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</si>
  <si>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</si>
  <si>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</si>
  <si>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</si>
  <si>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</si>
  <si>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</si>
  <si>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</si>
  <si>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</si>
  <si>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</si>
  <si>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</si>
  <si>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</si>
  <si>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</si>
  <si>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</si>
  <si>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</si>
  <si>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</si>
  <si>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</si>
  <si>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</si>
  <si>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</si>
  <si>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</si>
  <si>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</si>
  <si>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</si>
  <si>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</si>
  <si>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</si>
  <si>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</si>
  <si>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</si>
  <si>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</si>
  <si>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</si>
  <si>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</si>
  <si>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</si>
  <si>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</si>
  <si>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</si>
  <si>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</si>
  <si>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</si>
  <si>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</si>
  <si>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</si>
  <si>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</si>
  <si>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</si>
  <si>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</si>
  <si>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</si>
  <si>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</si>
  <si>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</si>
  <si>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</si>
  <si>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</si>
  <si>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</si>
  <si>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</si>
  <si>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</si>
  <si>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</si>
  <si>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</si>
  <si>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</si>
  <si>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</si>
  <si>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</si>
  <si>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</si>
  <si>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</si>
  <si>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</si>
  <si>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</si>
  <si>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</si>
  <si>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</si>
  <si>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</si>
  <si>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</si>
  <si>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</si>
  <si>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</si>
  <si>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</si>
  <si>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</si>
  <si>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</si>
  <si>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</si>
  <si>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</si>
  <si>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</si>
  <si>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</si>
  <si>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</si>
  <si>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</si>
  <si>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</si>
  <si>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</si>
  <si>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</si>
  <si>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</si>
  <si>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</si>
  <si>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</si>
  <si>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</si>
  <si>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</si>
  <si>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</si>
  <si>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</si>
  <si>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</si>
  <si>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</si>
  <si>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</si>
  <si>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</si>
  <si>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</si>
  <si>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</si>
  <si>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</si>
  <si>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</si>
  <si>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</si>
  <si>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</si>
  <si>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</si>
  <si>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</si>
  <si>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</si>
  <si>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</si>
  <si>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</si>
  <si>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</si>
  <si>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</si>
  <si>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</si>
  <si>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</si>
  <si>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</si>
  <si>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</si>
  <si>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</si>
  <si>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</si>
  <si>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</si>
  <si>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</si>
  <si>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</si>
  <si>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</si>
  <si>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</si>
  <si>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</si>
  <si>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</si>
  <si>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</si>
  <si>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</si>
  <si>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</si>
  <si>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</si>
  <si>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</si>
  <si>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</si>
  <si>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</si>
  <si>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</si>
  <si>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</si>
  <si>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</si>
  <si>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</si>
  <si>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</si>
  <si>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</si>
  <si>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</si>
  <si>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</si>
  <si>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</si>
  <si>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</si>
  <si>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</si>
  <si>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</si>
  <si>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</si>
  <si>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</si>
  <si>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</si>
  <si>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</si>
  <si>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</si>
  <si>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</si>
  <si>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</si>
  <si>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</si>
  <si>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</si>
  <si>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</si>
  <si>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</si>
  <si>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</si>
  <si>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</si>
  <si>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</si>
  <si>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</si>
  <si>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</si>
  <si>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</si>
  <si>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</si>
  <si>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</si>
  <si>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</si>
  <si>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</si>
  <si>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</si>
  <si>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</si>
  <si>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</si>
  <si>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</si>
  <si>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</si>
  <si>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</si>
  <si>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</si>
  <si>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</si>
  <si>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</si>
  <si>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</si>
  <si>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</si>
  <si>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</si>
  <si>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</si>
  <si>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</si>
  <si>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</si>
  <si>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</si>
  <si>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</si>
  <si>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</si>
  <si>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</si>
  <si>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</si>
  <si>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</si>
  <si>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</si>
  <si>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</si>
  <si>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</si>
  <si>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</si>
  <si>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</si>
  <si>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</si>
  <si>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</si>
  <si>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</si>
  <si>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</si>
  <si>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</si>
  <si>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</si>
  <si>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</si>
  <si>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</si>
  <si>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</si>
  <si>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</si>
  <si>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</si>
  <si>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</si>
  <si>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</si>
  <si>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</si>
  <si>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</si>
  <si>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</si>
  <si>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</si>
  <si>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</si>
  <si>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</si>
  <si>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</si>
  <si>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</si>
  <si>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</si>
  <si>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</si>
  <si>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</si>
  <si>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</si>
  <si>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</si>
  <si>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</si>
  <si>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</si>
  <si>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</si>
  <si>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</si>
  <si>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</si>
  <si>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</si>
  <si>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</si>
  <si>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</si>
  <si>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</si>
  <si>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</si>
  <si>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</si>
  <si>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</si>
  <si>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</si>
  <si>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</si>
  <si>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</si>
  <si>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</si>
  <si>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</si>
  <si>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</si>
  <si>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</si>
  <si>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</si>
  <si>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</si>
  <si>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</si>
  <si>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</si>
  <si>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</si>
  <si>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</si>
  <si>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</si>
  <si>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</si>
  <si>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</si>
  <si>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</si>
  <si>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</si>
  <si>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</si>
  <si>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</si>
  <si>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</si>
  <si>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</si>
  <si>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</si>
  <si>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</si>
  <si>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</si>
  <si>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</si>
  <si>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</si>
  <si>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</si>
  <si>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</si>
  <si>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</si>
  <si>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</si>
  <si>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</si>
  <si>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</si>
  <si>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</si>
  <si>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</si>
  <si>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</si>
  <si>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</si>
  <si>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</si>
  <si>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</si>
  <si>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</si>
  <si>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</si>
  <si>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</si>
  <si>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</si>
  <si>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</si>
  <si>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</si>
  <si>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</si>
  <si>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</si>
  <si>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</si>
  <si>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</si>
  <si>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</si>
  <si>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</si>
  <si>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</si>
  <si>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</si>
  <si>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</si>
  <si>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</si>
  <si>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</si>
  <si>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</si>
  <si>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</si>
  <si>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</si>
  <si>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</si>
  <si>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</si>
  <si>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</si>
  <si>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</si>
  <si>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</si>
  <si>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</si>
  <si>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</si>
  <si>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</si>
  <si>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</si>
  <si>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</si>
  <si>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</si>
  <si>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</si>
  <si>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</si>
  <si>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</si>
  <si>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</si>
  <si>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</si>
  <si>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</si>
  <si>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</si>
  <si>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</si>
  <si>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</si>
  <si>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</si>
  <si>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</si>
  <si>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</si>
  <si>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</si>
  <si>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</si>
  <si>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</si>
  <si>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</si>
  <si>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</si>
  <si>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</si>
  <si>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</si>
  <si>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</si>
  <si>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</si>
  <si>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</si>
  <si>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</si>
  <si>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</si>
  <si>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</si>
  <si>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</si>
  <si>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</si>
  <si>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</si>
  <si>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</si>
  <si>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</si>
  <si>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</si>
  <si>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</si>
  <si>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</si>
  <si>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</si>
  <si>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</si>
  <si>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</si>
  <si>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</si>
  <si>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</si>
  <si>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</si>
  <si>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</si>
  <si>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</si>
  <si>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</si>
  <si>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</si>
  <si>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</si>
  <si>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</si>
  <si>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</si>
  <si>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</si>
  <si>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</si>
  <si>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</si>
  <si>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</si>
  <si>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</si>
  <si>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</si>
  <si>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</si>
  <si>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</si>
  <si>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</si>
  <si>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</si>
  <si>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</si>
  <si>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</si>
  <si>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</si>
  <si>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</si>
  <si>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</si>
  <si>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</si>
  <si>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</si>
  <si>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</si>
  <si>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</si>
  <si>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</si>
  <si>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</si>
  <si>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</si>
  <si>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</si>
  <si>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</si>
  <si>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</si>
  <si>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</si>
  <si>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</si>
  <si>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</si>
  <si>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</si>
  <si>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</si>
  <si>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</si>
  <si>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</si>
  <si>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</si>
  <si>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</si>
  <si>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</si>
  <si>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</si>
  <si>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</si>
  <si>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</si>
  <si>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</si>
  <si>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</si>
  <si>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</si>
  <si>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</si>
  <si>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</si>
  <si>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</si>
  <si>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</si>
  <si>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</si>
  <si>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</si>
  <si>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</si>
  <si>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</si>
  <si>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</si>
  <si>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</si>
  <si>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</si>
  <si>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</si>
  <si>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</si>
  <si>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</si>
  <si>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</si>
  <si>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</si>
  <si>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</si>
  <si>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</si>
  <si>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</si>
  <si>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</si>
  <si>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</si>
  <si>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</si>
  <si>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</si>
  <si>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</si>
  <si>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</si>
  <si>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</si>
  <si>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</si>
  <si>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</si>
  <si>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</si>
  <si>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</si>
  <si>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</si>
  <si>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</si>
  <si>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</si>
  <si>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</si>
  <si>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</si>
  <si>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</si>
  <si>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</si>
  <si>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</si>
  <si>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</si>
  <si>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</si>
  <si>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</si>
  <si>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</si>
  <si>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</si>
  <si>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</si>
  <si>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</si>
  <si>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</si>
  <si>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</si>
  <si>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</si>
  <si>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</si>
  <si>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</si>
  <si>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</si>
  <si>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</si>
  <si>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</si>
  <si>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</si>
  <si>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</si>
  <si>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</si>
  <si>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</si>
  <si>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</si>
  <si>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</si>
  <si>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</si>
  <si>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</si>
  <si>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</si>
  <si>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</si>
  <si>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</si>
  <si>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</si>
  <si>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</si>
  <si>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</si>
  <si>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</si>
  <si>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</si>
  <si>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</si>
  <si>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</si>
  <si>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</si>
  <si>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</si>
  <si>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</si>
  <si>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</si>
  <si>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</si>
  <si>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</si>
  <si>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</si>
  <si>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</si>
  <si>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</si>
  <si>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</si>
  <si>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</si>
  <si>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</si>
  <si>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</si>
  <si>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</si>
  <si>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</si>
  <si>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</si>
  <si>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</si>
  <si>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</si>
  <si>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</si>
  <si>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</si>
  <si>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</si>
  <si>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</si>
  <si>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</si>
  <si>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</si>
  <si>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</si>
  <si>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</si>
  <si>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</si>
  <si>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</si>
  <si>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</si>
  <si>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</si>
  <si>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</si>
  <si>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</si>
  <si>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</si>
  <si>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</si>
  <si>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</si>
  <si>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</si>
  <si>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</si>
  <si>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</si>
  <si>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</si>
  <si>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</si>
  <si>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</si>
  <si>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</si>
  <si>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</si>
  <si>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</si>
  <si>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</si>
  <si>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</si>
  <si>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</si>
  <si>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</si>
  <si>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</si>
  <si>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</si>
  <si>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</si>
  <si>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</si>
  <si>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</si>
  <si>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</si>
  <si>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</si>
  <si>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</si>
  <si>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</si>
  <si>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</si>
  <si>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</si>
  <si>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</si>
  <si>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</si>
  <si>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</si>
  <si>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</si>
  <si>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</si>
  <si>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</si>
  <si>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</si>
  <si>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</si>
  <si>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</si>
  <si>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</si>
  <si>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</si>
  <si>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</si>
  <si>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</si>
  <si>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</si>
  <si>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</si>
  <si>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</si>
  <si>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</si>
  <si>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</si>
  <si>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</si>
  <si>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</si>
  <si>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</si>
  <si>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</si>
  <si>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</si>
  <si>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</si>
  <si>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</si>
  <si>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</si>
  <si>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</si>
  <si>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</si>
  <si>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</si>
  <si>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</si>
  <si>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</si>
  <si>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</si>
  <si>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</si>
  <si>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</si>
  <si>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</si>
  <si>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</si>
  <si>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</si>
  <si>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</si>
  <si>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</si>
  <si>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</si>
  <si>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</si>
  <si>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</si>
  <si>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</si>
  <si>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</si>
  <si>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</si>
  <si>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</si>
  <si>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</si>
  <si>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</si>
  <si>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</si>
  <si>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</si>
  <si>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</si>
  <si>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</si>
  <si>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</si>
  <si>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</si>
  <si>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</si>
  <si>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</si>
  <si>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</si>
  <si>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</si>
  <si>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</si>
  <si>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</si>
  <si>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</si>
  <si>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</si>
  <si>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</si>
  <si>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</si>
  <si>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</si>
  <si>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</si>
  <si>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</si>
  <si>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</si>
  <si>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</si>
  <si>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</si>
  <si>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</si>
  <si>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</si>
  <si>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</si>
  <si>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</si>
  <si>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</si>
  <si>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</si>
  <si>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</si>
  <si>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</si>
  <si>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</si>
  <si>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</si>
  <si>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</si>
  <si>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</si>
  <si>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</si>
  <si>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</si>
  <si>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</si>
  <si>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</si>
  <si>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</si>
  <si>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</si>
  <si>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</si>
  <si>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</si>
  <si>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</si>
  <si>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</si>
  <si>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</si>
  <si>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</si>
  <si>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</si>
  <si>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</si>
  <si>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</si>
  <si>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</si>
  <si>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</si>
  <si>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</si>
  <si>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</si>
  <si>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</si>
  <si>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</si>
  <si>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</si>
  <si>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</si>
  <si>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</si>
  <si>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</si>
  <si>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</si>
  <si>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</si>
  <si>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</si>
  <si>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</si>
  <si>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</si>
  <si>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</si>
  <si>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</si>
  <si>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</si>
  <si>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</si>
  <si>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</si>
  <si>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</si>
  <si>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</si>
  <si>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</si>
  <si>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</si>
  <si>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</si>
  <si>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</si>
  <si>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</si>
  <si>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</si>
  <si>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</si>
  <si>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</si>
  <si>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</si>
  <si>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</si>
  <si>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</si>
  <si>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</si>
  <si>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</si>
  <si>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</si>
  <si>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</si>
  <si>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</si>
  <si>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</si>
  <si>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</si>
  <si>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</si>
  <si>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</si>
  <si>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</si>
  <si>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</si>
  <si>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</si>
  <si>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</si>
  <si>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</si>
  <si>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</si>
  <si>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</si>
  <si>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</si>
  <si>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</si>
  <si>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</si>
  <si>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</si>
  <si>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</si>
  <si>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</si>
  <si>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</si>
  <si>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</si>
  <si>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</si>
  <si>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</si>
  <si>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</si>
  <si>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</si>
  <si>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</si>
  <si>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</si>
  <si>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</si>
  <si>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</si>
  <si>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</si>
  <si>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</si>
  <si>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</si>
  <si>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</si>
  <si>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</si>
  <si>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</si>
  <si>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</si>
  <si>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</si>
  <si>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</si>
  <si>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</si>
  <si>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</si>
  <si>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</si>
  <si>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</si>
  <si>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</si>
  <si>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</si>
  <si>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</si>
  <si>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</si>
  <si>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</si>
  <si>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</si>
  <si>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</si>
  <si>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</si>
  <si>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</si>
  <si>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</si>
  <si>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</si>
  <si>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</si>
  <si>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</si>
  <si>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</si>
  <si>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</si>
  <si>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</si>
  <si>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</si>
  <si>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</si>
  <si>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</si>
  <si>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</si>
  <si>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</si>
  <si>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</si>
  <si>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</si>
  <si>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</si>
  <si>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</si>
  <si>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</si>
  <si>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</si>
  <si>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</si>
  <si>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</si>
  <si>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</si>
  <si>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</si>
  <si>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</si>
  <si>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</si>
  <si>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</si>
  <si>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</si>
  <si>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</si>
  <si>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</si>
  <si>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</si>
  <si>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</si>
  <si>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</si>
  <si>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</si>
  <si>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</si>
  <si>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</si>
  <si>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</si>
  <si>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</si>
  <si>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</si>
  <si>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</si>
  <si>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</si>
  <si>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</si>
  <si>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</si>
  <si>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</si>
  <si>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</si>
  <si>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</si>
  <si>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</si>
  <si>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</si>
  <si>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</si>
  <si>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</si>
  <si>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</si>
  <si>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</si>
  <si>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</si>
  <si>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</si>
  <si>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</si>
  <si>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</si>
  <si>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</si>
  <si>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</si>
  <si>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</si>
  <si>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</si>
  <si>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</si>
  <si>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</si>
  <si>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</si>
  <si>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</si>
  <si>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</si>
  <si>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</si>
  <si>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</si>
  <si>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</si>
  <si>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</si>
  <si>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</si>
  <si>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</si>
  <si>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</si>
  <si>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</si>
  <si>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</si>
  <si>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</si>
  <si>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</si>
  <si>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</si>
  <si>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</si>
  <si>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</si>
  <si>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</si>
  <si>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</si>
  <si>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</si>
  <si>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</si>
  <si>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</si>
  <si>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</si>
  <si>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</si>
  <si>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</si>
  <si>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</si>
  <si>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</si>
  <si>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</si>
  <si>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</si>
  <si>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</si>
  <si>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</si>
  <si>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</si>
  <si>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</si>
  <si>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</si>
  <si>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</si>
  <si>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</si>
  <si>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</si>
  <si>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</si>
  <si>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</si>
  <si>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</si>
  <si>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</si>
  <si>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</si>
  <si>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</si>
  <si>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</si>
  <si>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</si>
  <si>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</si>
  <si>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</si>
  <si>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</si>
  <si>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</si>
  <si>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</si>
  <si>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</si>
  <si>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</si>
  <si>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</si>
  <si>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</si>
  <si>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</si>
  <si>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</si>
  <si>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</si>
  <si>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</si>
  <si>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</si>
  <si>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</si>
  <si>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</si>
  <si>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</si>
  <si>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</si>
  <si>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</si>
  <si>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</si>
  <si>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</si>
  <si>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</si>
  <si>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</si>
  <si>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</si>
  <si>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</si>
  <si>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</si>
  <si>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</si>
  <si>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</si>
  <si>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</si>
  <si>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</si>
  <si>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</si>
  <si>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</si>
  <si>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</si>
  <si>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</si>
  <si>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</si>
  <si>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</si>
  <si>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</si>
  <si>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</si>
  <si>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</si>
  <si>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</si>
  <si>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</si>
  <si>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</si>
  <si>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</si>
  <si>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</si>
  <si>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</si>
  <si>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</si>
  <si>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</si>
  <si>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</si>
  <si>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</si>
  <si>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</si>
  <si>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</si>
  <si>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</si>
  <si>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</si>
  <si>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</si>
  <si>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</si>
  <si>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</si>
  <si>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</si>
  <si>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</si>
  <si>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</si>
  <si>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</si>
  <si>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</si>
  <si>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</si>
  <si>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</si>
  <si>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</si>
  <si>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</si>
  <si>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</si>
  <si>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</si>
  <si>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</si>
  <si>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</si>
  <si>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</si>
  <si>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</si>
  <si>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</si>
  <si>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</si>
  <si>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</si>
  <si>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</si>
  <si>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</si>
  <si>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</si>
  <si>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</si>
  <si>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</si>
  <si>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</si>
  <si>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</si>
  <si>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</si>
  <si>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</si>
  <si>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</si>
  <si>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</si>
  <si>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</si>
  <si>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</si>
  <si>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</si>
  <si>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</si>
  <si>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</si>
  <si>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</si>
  <si>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</si>
  <si>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</si>
  <si>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</si>
  <si>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</si>
  <si>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</si>
  <si>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</si>
  <si>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</si>
  <si>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</si>
  <si>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</si>
  <si>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</si>
  <si>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</si>
  <si>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</si>
  <si>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</si>
  <si>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</si>
  <si>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</si>
  <si>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</si>
  <si>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</si>
  <si>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</si>
  <si>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</si>
  <si>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</si>
  <si>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</si>
  <si>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</si>
  <si>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</si>
  <si>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</si>
  <si>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</si>
  <si>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</si>
  <si>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</si>
  <si>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</si>
  <si>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</si>
  <si>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</si>
  <si>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</si>
  <si>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</si>
  <si>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</si>
  <si>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</si>
  <si>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</si>
  <si>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</si>
  <si>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</si>
  <si>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</si>
  <si>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</si>
  <si>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</si>
  <si>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</si>
  <si>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</si>
  <si>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</si>
  <si>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</si>
  <si>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</si>
  <si>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</si>
  <si>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</si>
  <si>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</si>
  <si>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</si>
  <si>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</si>
  <si>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</si>
  <si>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</si>
  <si>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</si>
  <si>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</si>
  <si>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</si>
  <si>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</si>
  <si>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</si>
  <si>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</si>
  <si>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</si>
  <si>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</si>
  <si>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</si>
  <si>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</si>
  <si>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</si>
  <si>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</si>
  <si>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</si>
  <si>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</si>
  <si>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</si>
  <si>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</si>
  <si>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</si>
  <si>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</si>
  <si>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</si>
  <si>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</si>
  <si>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</si>
  <si>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</si>
  <si>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</si>
  <si>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</si>
  <si>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</si>
  <si>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</si>
  <si>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</si>
  <si>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</si>
  <si>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</si>
  <si>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</si>
  <si>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</si>
  <si>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</si>
  <si>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</si>
  <si>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</si>
  <si>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</si>
  <si>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</si>
  <si>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</si>
  <si>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</si>
  <si>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</si>
  <si>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</si>
  <si>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</si>
  <si>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</si>
  <si>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</si>
  <si>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</si>
  <si>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</si>
  <si>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</si>
  <si>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</si>
  <si>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</si>
  <si>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</si>
  <si>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</si>
  <si>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</si>
  <si>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</si>
  <si>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</si>
  <si>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</si>
  <si>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</si>
  <si>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</si>
  <si>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</si>
  <si>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</si>
  <si>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</si>
  <si>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</si>
  <si>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</si>
  <si>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</si>
  <si>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</si>
  <si>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</si>
  <si>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</si>
  <si>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</si>
  <si>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</si>
  <si>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</si>
  <si>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</si>
  <si>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</si>
  <si>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</si>
  <si>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</si>
  <si>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</si>
  <si>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</si>
  <si>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</si>
  <si>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</si>
  <si>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</si>
  <si>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</si>
  <si>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</si>
  <si>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</si>
  <si>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</si>
  <si>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</si>
  <si>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</si>
  <si>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</si>
  <si>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</si>
  <si>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</si>
  <si>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</si>
  <si>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</si>
  <si>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</si>
  <si>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</si>
  <si>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</si>
  <si>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</si>
  <si>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</si>
  <si>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</si>
  <si>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</si>
  <si>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</si>
  <si>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</si>
  <si>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</si>
  <si>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</si>
  <si>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</si>
  <si>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</si>
  <si>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</si>
  <si>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</si>
  <si>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</si>
  <si>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</si>
  <si>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</si>
  <si>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</si>
  <si>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</si>
  <si>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</si>
  <si>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</si>
  <si>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</si>
  <si>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</si>
  <si>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</si>
  <si>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</si>
  <si>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</si>
  <si>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</si>
  <si>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</si>
  <si>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</si>
  <si>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</si>
  <si>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</si>
  <si>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</si>
  <si>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</si>
  <si>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</si>
  <si>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</si>
  <si>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</si>
  <si>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</si>
  <si>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</si>
  <si>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</si>
  <si>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</si>
  <si>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</si>
  <si>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</si>
  <si>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</si>
  <si>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</si>
  <si>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</si>
  <si>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</si>
  <si>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</si>
  <si>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</si>
  <si>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</si>
  <si>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</si>
  <si>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</si>
  <si>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</si>
  <si>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</si>
  <si>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</si>
  <si>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</si>
  <si>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</si>
  <si>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</si>
  <si>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</si>
  <si>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</si>
  <si>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</si>
  <si>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</si>
  <si>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</si>
  <si>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</si>
  <si>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</si>
  <si>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</si>
  <si>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</si>
  <si>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</si>
  <si>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</si>
  <si>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</si>
  <si>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</si>
  <si>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</si>
  <si>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</si>
  <si>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</si>
  <si>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</si>
  <si>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</si>
  <si>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</si>
  <si>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</si>
  <si>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</si>
  <si>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</si>
  <si>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</si>
  <si>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</si>
  <si>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</si>
  <si>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</si>
  <si>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</si>
  <si>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</si>
  <si>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</si>
  <si>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</si>
  <si>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</si>
  <si>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</si>
  <si>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</si>
  <si>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</si>
  <si>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</si>
  <si>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</si>
  <si>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</si>
  <si>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</si>
  <si>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</si>
  <si>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</si>
  <si>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</si>
  <si>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</si>
  <si>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</si>
  <si>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</si>
  <si>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</si>
  <si>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</si>
  <si>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</si>
  <si>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</si>
  <si>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</si>
  <si>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</si>
  <si>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</si>
  <si>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</si>
  <si>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</si>
  <si>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</si>
  <si>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</si>
  <si>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</si>
  <si>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</si>
  <si>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</si>
  <si>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</si>
  <si>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</si>
  <si>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</si>
  <si>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</si>
  <si>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</si>
  <si>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</si>
  <si>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</si>
  <si>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</si>
  <si>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</si>
  <si>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</si>
  <si>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</si>
  <si>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</si>
  <si>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</si>
  <si>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</si>
  <si>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</si>
  <si>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</si>
  <si>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</si>
  <si>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</si>
  <si>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</si>
  <si>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</si>
  <si>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</si>
  <si>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</si>
  <si>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</si>
  <si>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</si>
  <si>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</si>
  <si>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</si>
  <si>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</si>
  <si>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</si>
  <si>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</si>
  <si>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</si>
  <si>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</si>
  <si>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</si>
  <si>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</si>
  <si>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</si>
  <si>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</si>
  <si>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</si>
  <si>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</si>
  <si>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</si>
  <si>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</si>
  <si>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</si>
  <si>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</si>
  <si>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</si>
  <si>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</si>
  <si>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</si>
  <si>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</si>
  <si>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</si>
  <si>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</si>
  <si>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</si>
  <si>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</si>
  <si>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</si>
  <si>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</si>
  <si>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</si>
  <si>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</si>
  <si>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</si>
  <si>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</si>
  <si>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</si>
  <si>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</si>
  <si>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</si>
  <si>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</si>
  <si>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</si>
  <si>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</si>
  <si>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</si>
  <si>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</si>
  <si>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</si>
  <si>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</si>
  <si>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</si>
  <si>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</si>
  <si>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</si>
  <si>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</si>
  <si>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</si>
  <si>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</si>
  <si>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</si>
  <si>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</si>
  <si>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</si>
  <si>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</si>
  <si>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</si>
  <si>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</si>
  <si>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</si>
  <si>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</si>
  <si>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</si>
  <si>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</si>
  <si>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</si>
  <si>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</si>
  <si>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</si>
  <si>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</si>
  <si>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</si>
  <si>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</si>
  <si>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</si>
  <si>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</si>
  <si>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</si>
  <si>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</si>
  <si>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</si>
  <si>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</si>
  <si>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</si>
  <si>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</si>
  <si>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</si>
  <si>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</si>
  <si>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</si>
  <si>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</si>
  <si>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</si>
  <si>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</si>
  <si>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</si>
  <si>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</si>
  <si>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</si>
  <si>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</si>
  <si>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</si>
  <si>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</si>
  <si>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</si>
  <si>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</si>
  <si>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</si>
  <si>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</si>
  <si>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</si>
  <si>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</si>
  <si>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</si>
  <si>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</si>
  <si>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</si>
  <si>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</si>
  <si>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</si>
  <si>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</si>
  <si>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</si>
  <si>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</si>
  <si>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</si>
  <si>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</si>
  <si>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</si>
  <si>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</si>
  <si>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</si>
  <si>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</si>
  <si>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</si>
  <si>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</si>
  <si>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</si>
  <si>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</si>
  <si>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</si>
  <si>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</si>
  <si>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</si>
  <si>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</si>
  <si>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</si>
  <si>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</si>
  <si>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</si>
  <si>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</si>
  <si>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</si>
  <si>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</si>
  <si>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</si>
  <si>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</si>
  <si>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</si>
  <si>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</si>
  <si>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</si>
  <si>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</si>
  <si>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</si>
  <si>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</si>
  <si>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</si>
  <si>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</si>
  <si>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</si>
  <si>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</si>
  <si>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</si>
  <si>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</si>
  <si>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</si>
  <si>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</si>
  <si>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</si>
  <si>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</si>
  <si>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</si>
  <si>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</si>
  <si>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</si>
  <si>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</si>
  <si>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</si>
  <si>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</si>
  <si>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</si>
  <si>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</si>
  <si>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</si>
  <si>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</si>
  <si>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</si>
  <si>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</si>
  <si>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</si>
  <si>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</si>
  <si>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</si>
  <si>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</si>
  <si>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</si>
  <si>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</si>
  <si>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</si>
  <si>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</si>
  <si>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</si>
  <si>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</si>
  <si>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</si>
  <si>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</si>
  <si>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</si>
  <si>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</si>
  <si>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</si>
  <si>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</si>
  <si>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</si>
  <si>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</si>
  <si>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</si>
  <si>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</si>
  <si>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</si>
  <si>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</si>
  <si>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</si>
  <si>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</si>
  <si>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</si>
  <si>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</si>
  <si>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</si>
  <si>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</si>
  <si>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</si>
  <si>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</si>
  <si>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</si>
  <si>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</si>
  <si>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</si>
  <si>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</si>
  <si>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</si>
  <si>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</si>
  <si>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</si>
  <si>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</si>
  <si>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</si>
  <si>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</si>
  <si>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</si>
  <si>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</si>
  <si>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</si>
  <si>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</si>
  <si>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</si>
  <si>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</si>
  <si>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</si>
  <si>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</si>
  <si>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</si>
  <si>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</si>
  <si>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</si>
  <si>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</si>
  <si>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</si>
  <si>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</si>
  <si>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</si>
  <si>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</si>
  <si>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</si>
  <si>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</si>
  <si>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</si>
  <si>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</si>
  <si>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</si>
  <si>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</si>
  <si>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</si>
  <si>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</si>
  <si>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</si>
  <si>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</si>
  <si>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</si>
  <si>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</si>
  <si>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</si>
  <si>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</si>
  <si>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</si>
  <si>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</si>
  <si>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</si>
  <si>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</si>
  <si>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</si>
  <si>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</si>
  <si>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</si>
  <si>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</si>
  <si>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</si>
  <si>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</si>
  <si>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</si>
  <si>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</si>
  <si>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</si>
  <si>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</si>
  <si>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</si>
  <si>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</si>
  <si>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</si>
  <si>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</si>
  <si>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</si>
  <si>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</si>
  <si>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</si>
  <si>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</si>
  <si>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</si>
  <si>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</si>
  <si>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</si>
  <si>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</si>
  <si>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</si>
  <si>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</si>
  <si>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</si>
  <si>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</si>
  <si>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</si>
  <si>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</si>
  <si>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</si>
  <si>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</si>
  <si>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</si>
  <si>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</si>
  <si>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</si>
  <si>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</si>
  <si>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</si>
  <si>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</si>
  <si>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</si>
  <si>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</si>
  <si>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</si>
  <si>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</si>
  <si>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</si>
  <si>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</si>
  <si>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</si>
  <si>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</si>
  <si>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</si>
  <si>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</si>
  <si>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</si>
  <si>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</si>
  <si>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</si>
  <si>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</si>
  <si>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</si>
  <si>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</si>
  <si>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</si>
  <si>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</si>
  <si>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</si>
  <si>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</si>
  <si>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</si>
  <si>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</si>
  <si>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</si>
  <si>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</si>
  <si>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</si>
  <si>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</si>
  <si>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</si>
  <si>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</si>
  <si>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</si>
  <si>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</si>
  <si>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</si>
  <si>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</si>
  <si>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</si>
  <si>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</si>
  <si>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</si>
  <si>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</si>
  <si>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</si>
  <si>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</si>
  <si>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</si>
  <si>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</si>
  <si>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</si>
  <si>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</si>
  <si>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</si>
  <si>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</si>
  <si>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</si>
  <si>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</si>
  <si>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</si>
  <si>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</si>
  <si>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</si>
  <si>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</si>
  <si>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</si>
  <si>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</si>
  <si>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</si>
  <si>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</si>
  <si>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</si>
  <si>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</si>
  <si>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</si>
  <si>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</si>
  <si>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</si>
  <si>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</si>
  <si>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</si>
  <si>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</si>
  <si>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</si>
  <si>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</si>
  <si>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</si>
  <si>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</si>
  <si>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</si>
  <si>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</si>
  <si>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</si>
  <si>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</si>
  <si>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</si>
  <si>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</si>
  <si>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</si>
  <si>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</si>
  <si>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</si>
  <si>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</si>
  <si>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</si>
  <si>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</si>
  <si>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</si>
  <si>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</si>
  <si>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</si>
  <si>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</si>
  <si>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</si>
  <si>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</si>
  <si>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</si>
  <si>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</si>
  <si>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</si>
  <si>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</si>
  <si>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</si>
  <si>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</si>
  <si>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</si>
  <si>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</si>
  <si>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</si>
  <si>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</si>
  <si>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</si>
  <si>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</si>
  <si>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</si>
  <si>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</si>
  <si>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</si>
  <si>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</si>
  <si>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</si>
  <si>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</si>
  <si>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</si>
  <si>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</si>
  <si>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</si>
  <si>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</si>
  <si>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</si>
  <si>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</si>
  <si>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</si>
  <si>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</si>
  <si>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</si>
  <si>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</si>
  <si>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</si>
  <si>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</si>
  <si>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</si>
  <si>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</si>
  <si>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</si>
  <si>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</si>
  <si>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</si>
  <si>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</si>
  <si>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</si>
  <si>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</si>
  <si>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</si>
  <si>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</si>
  <si>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</si>
  <si>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</si>
  <si>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</si>
  <si>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</si>
  <si>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</si>
  <si>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</si>
  <si>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</si>
  <si>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</si>
  <si>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</si>
  <si>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</si>
  <si>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</si>
  <si>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</si>
  <si>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</si>
  <si>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</si>
  <si>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</si>
  <si>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</si>
  <si>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</si>
  <si>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</si>
  <si>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</si>
  <si>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</si>
  <si>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</si>
  <si>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</si>
  <si>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</si>
  <si>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</si>
  <si>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</si>
  <si>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</si>
  <si>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</si>
  <si>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</si>
  <si>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</si>
  <si>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</si>
  <si>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</si>
  <si>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</si>
  <si>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</si>
  <si>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</si>
  <si>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</si>
  <si>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</si>
  <si>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</si>
  <si>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</si>
  <si>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</si>
  <si>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</si>
  <si>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</si>
  <si>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</si>
  <si>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</si>
  <si>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</si>
  <si>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</si>
  <si>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</si>
  <si>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</si>
  <si>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</si>
  <si>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</si>
  <si>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</si>
  <si>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</si>
  <si>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</si>
  <si>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</si>
  <si>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</si>
  <si>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</si>
  <si>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</si>
  <si>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</si>
  <si>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</si>
  <si>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</si>
  <si>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</si>
  <si>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</si>
  <si>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</si>
  <si>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</si>
  <si>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</si>
  <si>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</si>
  <si>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</si>
  <si>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</si>
  <si>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</si>
  <si>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</si>
  <si>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</si>
  <si>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</si>
  <si>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</si>
  <si>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</si>
  <si>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</si>
  <si>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</si>
  <si>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</si>
  <si>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</si>
  <si>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</si>
  <si>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</si>
  <si>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</si>
  <si>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</si>
  <si>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</si>
  <si>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</si>
  <si>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</si>
  <si>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</si>
  <si>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</si>
  <si>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</si>
  <si>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</si>
  <si>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</si>
  <si>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</si>
  <si>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</si>
  <si>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</si>
  <si>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</si>
  <si>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</si>
  <si>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</si>
  <si>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</si>
  <si>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</si>
  <si>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</si>
  <si>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</si>
  <si>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</si>
  <si>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</si>
  <si>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</si>
  <si>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</si>
  <si>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</si>
  <si>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</si>
  <si>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</si>
  <si>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</si>
  <si>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</si>
  <si>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</si>
  <si>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</si>
  <si>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</si>
  <si>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</si>
  <si>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</si>
  <si>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</si>
  <si>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</si>
  <si>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</si>
  <si>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</si>
  <si>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</si>
  <si>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</si>
  <si>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</si>
  <si>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</si>
  <si>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</si>
  <si>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</si>
  <si>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</si>
  <si>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</si>
  <si>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</si>
  <si>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</si>
  <si>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</si>
  <si>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</si>
  <si>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</si>
  <si>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</si>
  <si>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</si>
  <si>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</si>
  <si>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</si>
  <si>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</si>
  <si>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</si>
  <si>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</si>
  <si>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</si>
  <si>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</si>
  <si>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</si>
  <si>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</si>
  <si>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</si>
  <si>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</si>
  <si>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</si>
  <si>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</si>
  <si>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</si>
  <si>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</si>
  <si>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</si>
  <si>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</si>
  <si>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</si>
  <si>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</si>
  <si>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</si>
  <si>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</si>
  <si>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</si>
  <si>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</si>
  <si>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</si>
  <si>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</si>
  <si>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</si>
  <si>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</si>
  <si>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</si>
  <si>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</si>
  <si>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</si>
  <si>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</si>
  <si>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</si>
  <si>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</si>
  <si>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</si>
  <si>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</si>
  <si>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</si>
  <si>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</si>
  <si>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</si>
  <si>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</si>
  <si>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</si>
  <si>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</si>
  <si>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</si>
  <si>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</si>
  <si>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</si>
  <si>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</si>
  <si>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</si>
  <si>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</si>
  <si>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</si>
  <si>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</si>
  <si>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</si>
  <si>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</si>
  <si>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</si>
  <si>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</si>
  <si>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</si>
  <si>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</si>
  <si>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</si>
  <si>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</si>
  <si>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</si>
  <si>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</si>
  <si>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</si>
  <si>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</si>
  <si>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</si>
  <si>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</si>
  <si>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</si>
  <si>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</si>
  <si>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</si>
  <si>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</si>
  <si>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</si>
  <si>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</si>
  <si>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</si>
  <si>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</si>
  <si>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</si>
  <si>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</si>
  <si>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</si>
  <si>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</si>
  <si>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</si>
  <si>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</si>
  <si>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</si>
  <si>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</si>
  <si>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</si>
  <si>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</si>
  <si>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</si>
  <si>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</si>
  <si>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</si>
  <si>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</si>
  <si>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</si>
  <si>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</si>
  <si>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</si>
  <si>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</si>
  <si>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</si>
  <si>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</si>
  <si>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</si>
  <si>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</si>
  <si>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</si>
  <si>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</si>
  <si>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</si>
  <si>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</si>
  <si>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</si>
  <si>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</si>
  <si>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</si>
  <si>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</si>
  <si>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</si>
  <si>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</si>
  <si>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</si>
  <si>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</si>
  <si>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</si>
  <si>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</si>
  <si>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</si>
  <si>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</si>
  <si>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</si>
  <si>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</si>
  <si>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</si>
  <si>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</si>
  <si>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</si>
  <si>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</si>
  <si>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</si>
  <si>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</si>
  <si>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</si>
  <si>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</si>
  <si>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</si>
  <si>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</si>
  <si>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</si>
  <si>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</si>
  <si>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</si>
  <si>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</si>
  <si>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</si>
  <si>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</si>
  <si>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</si>
  <si>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</si>
  <si>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</si>
  <si>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</si>
  <si>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</si>
  <si>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</si>
  <si>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</si>
  <si>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</si>
  <si>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</si>
  <si>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</si>
  <si>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</si>
  <si>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</si>
  <si>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</si>
  <si>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</si>
  <si>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</si>
  <si>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</si>
  <si>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</si>
  <si>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</si>
  <si>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</si>
  <si>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</si>
  <si>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</si>
  <si>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</si>
  <si>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</si>
  <si>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</si>
  <si>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</si>
  <si>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</si>
  <si>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</si>
  <si>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</si>
  <si>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</si>
  <si>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</si>
  <si>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</si>
  <si>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</si>
  <si>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</si>
  <si>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</si>
  <si>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</si>
  <si>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</si>
  <si>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</si>
  <si>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</si>
  <si>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</si>
  <si>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</si>
  <si>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</si>
  <si>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</si>
  <si>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</si>
  <si>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</si>
  <si>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</si>
  <si>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</si>
  <si>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</si>
  <si>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</si>
  <si>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</si>
  <si>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</si>
  <si>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</si>
  <si>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</si>
  <si>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</si>
  <si>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</si>
  <si>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</si>
  <si>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</si>
  <si>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</si>
  <si>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</si>
  <si>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</si>
  <si>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</si>
  <si>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</si>
  <si>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</si>
  <si>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</si>
  <si>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</si>
  <si>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</si>
  <si>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</si>
  <si>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</si>
  <si>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</si>
  <si>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</si>
  <si>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</si>
  <si>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</si>
  <si>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</si>
  <si>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</si>
  <si>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</si>
  <si>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</si>
  <si>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</si>
  <si>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</si>
  <si>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</si>
  <si>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</si>
  <si>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</si>
  <si>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</si>
  <si>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</si>
  <si>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</si>
  <si>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</si>
  <si>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</si>
  <si>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</si>
  <si>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</si>
  <si>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</si>
  <si>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</si>
  <si>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</si>
  <si>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</si>
  <si>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</si>
  <si>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</si>
  <si>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</si>
  <si>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</si>
  <si>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</si>
  <si>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</si>
  <si>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</si>
  <si>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</si>
  <si>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</si>
  <si>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</si>
  <si>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</si>
  <si>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</si>
  <si>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</si>
  <si>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</si>
  <si>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</si>
  <si>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</si>
  <si>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</si>
  <si>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</si>
  <si>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</si>
  <si>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</si>
  <si>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</si>
  <si>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</si>
  <si>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</si>
  <si>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</si>
  <si>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</si>
  <si>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</si>
  <si>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</si>
  <si>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</si>
  <si>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</si>
  <si>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</si>
  <si>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</si>
  <si>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</si>
  <si>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</si>
  <si>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</si>
  <si>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</si>
  <si>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</si>
  <si>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</si>
  <si>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</si>
  <si>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</si>
  <si>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</si>
  <si>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</si>
  <si>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</si>
  <si>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</si>
  <si>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</si>
  <si>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</si>
  <si>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</si>
  <si>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</si>
  <si>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</si>
  <si>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</si>
  <si>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</si>
  <si>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</si>
  <si>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</si>
  <si>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</si>
  <si>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</si>
  <si>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</si>
  <si>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</si>
  <si>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</si>
  <si>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</si>
  <si>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</si>
  <si>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</si>
  <si>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</si>
  <si>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</si>
  <si>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</si>
  <si>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</si>
  <si>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</si>
  <si>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</si>
  <si>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</si>
  <si>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</si>
  <si>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</si>
  <si>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</si>
  <si>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</si>
  <si>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</si>
  <si>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</si>
  <si>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</si>
  <si>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</si>
  <si>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</si>
  <si>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</si>
  <si>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</si>
  <si>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</si>
  <si>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</si>
  <si>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</si>
  <si>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</si>
  <si>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</si>
  <si>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</si>
  <si>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</si>
  <si>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</si>
  <si>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</si>
  <si>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</si>
  <si>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</si>
  <si>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</si>
  <si>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</si>
  <si>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</si>
  <si>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</si>
  <si>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</si>
  <si>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</si>
  <si>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</si>
  <si>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</si>
  <si>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</si>
  <si>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</si>
  <si>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</si>
  <si>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</si>
  <si>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</si>
  <si>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</si>
  <si>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</si>
  <si>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</si>
  <si>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</si>
  <si>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</si>
  <si>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</si>
  <si>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</si>
  <si>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</si>
  <si>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</si>
  <si>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</si>
  <si>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</si>
  <si>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</si>
  <si>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</si>
  <si>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</si>
  <si>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</si>
  <si>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</si>
  <si>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</si>
  <si>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</si>
  <si>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</si>
  <si>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</si>
  <si>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</si>
  <si>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</si>
  <si>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</si>
  <si>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</si>
  <si>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</si>
  <si>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</si>
  <si>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</si>
  <si>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</si>
  <si>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</si>
  <si>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</si>
  <si>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</si>
  <si>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</si>
  <si>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</si>
  <si>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</si>
  <si>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</si>
  <si>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</si>
  <si>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</si>
  <si>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</si>
  <si>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</si>
  <si>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</si>
  <si>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</si>
  <si>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</si>
  <si>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</si>
  <si>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</si>
  <si>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</si>
  <si>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</si>
  <si>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</si>
  <si>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</si>
  <si>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</si>
  <si>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</si>
  <si>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</si>
  <si>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</si>
  <si>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</si>
  <si>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</si>
  <si>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</si>
  <si>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</si>
  <si>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</si>
  <si>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</si>
  <si>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</si>
  <si>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</si>
  <si>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</si>
  <si>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</si>
  <si>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</si>
  <si>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</si>
  <si>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</si>
  <si>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</si>
  <si>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</si>
  <si>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</si>
  <si>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</si>
  <si>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</si>
  <si>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</si>
  <si>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</si>
  <si>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</si>
  <si>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</si>
  <si>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</si>
  <si>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</si>
  <si>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</si>
  <si>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</si>
  <si>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</si>
  <si>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</si>
  <si>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</si>
  <si>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</si>
  <si>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</si>
  <si>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</si>
  <si>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</si>
  <si>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</si>
  <si>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</si>
  <si>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</si>
  <si>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</si>
  <si>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</si>
  <si>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</si>
  <si>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</si>
  <si>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</si>
  <si>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</si>
  <si>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</si>
  <si>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</si>
  <si>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</si>
  <si>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</si>
  <si>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</si>
  <si>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</si>
  <si>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</si>
  <si>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</si>
  <si>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</si>
  <si>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</si>
  <si>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</si>
  <si>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</si>
  <si>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</si>
  <si>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</si>
  <si>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</si>
  <si>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</si>
  <si>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</si>
  <si>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</si>
  <si>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</si>
  <si>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</si>
  <si>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</si>
  <si>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</si>
  <si>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</si>
  <si>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</si>
  <si>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</si>
  <si>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</si>
  <si>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</si>
  <si>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</si>
  <si>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</si>
  <si>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</si>
  <si>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</si>
  <si>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</si>
  <si>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</si>
  <si>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</si>
  <si>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</si>
  <si>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</si>
  <si>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</si>
  <si>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</si>
  <si>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</si>
  <si>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</si>
  <si>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</si>
  <si>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</si>
  <si>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</si>
  <si>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</si>
  <si>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</si>
  <si>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</si>
  <si>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</si>
  <si>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</si>
  <si>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</si>
  <si>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</si>
  <si>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</si>
  <si>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</si>
  <si>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</si>
  <si>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</si>
  <si>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</si>
  <si>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</si>
  <si>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</si>
  <si>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</si>
  <si>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</si>
  <si>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</si>
  <si>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</si>
  <si>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</si>
  <si>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</si>
  <si>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</si>
  <si>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</si>
  <si>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</si>
  <si>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</si>
  <si>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</si>
  <si>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</si>
  <si>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</si>
  <si>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</si>
  <si>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</si>
  <si>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</si>
  <si>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</si>
  <si>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</si>
  <si>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</si>
  <si>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</si>
  <si>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</si>
  <si>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</si>
  <si>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</si>
  <si>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</si>
  <si>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</si>
  <si>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</si>
  <si>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</si>
  <si>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</si>
  <si>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</si>
  <si>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</si>
  <si>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</si>
  <si>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</si>
  <si>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</si>
  <si>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</si>
  <si>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</si>
  <si>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</si>
  <si>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</si>
  <si>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</si>
  <si>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</si>
  <si>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</si>
  <si>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</si>
  <si>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</si>
  <si>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</si>
  <si>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</si>
  <si>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</si>
  <si>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</si>
  <si>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</si>
  <si>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</si>
  <si>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</si>
  <si>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</si>
  <si>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</si>
  <si>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</si>
  <si>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</si>
  <si>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</si>
  <si>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</si>
  <si>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</si>
  <si>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</si>
  <si>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</si>
  <si>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</si>
  <si>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</si>
  <si>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</si>
  <si>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</si>
  <si>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</si>
  <si>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</si>
  <si>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</si>
  <si>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</si>
  <si>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</si>
  <si>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</si>
  <si>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</si>
  <si>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</si>
  <si>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</si>
  <si>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</si>
  <si>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</si>
  <si>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</si>
  <si>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</si>
  <si>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</si>
  <si>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</si>
  <si>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</si>
  <si>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</si>
  <si>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</si>
  <si>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</si>
  <si>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</si>
  <si>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</si>
  <si>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</si>
  <si>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</si>
  <si>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</si>
  <si>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</si>
  <si>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</si>
  <si>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</si>
  <si>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</si>
  <si>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</si>
  <si>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</si>
  <si>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</si>
  <si>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</si>
  <si>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</si>
  <si>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</si>
  <si>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</si>
  <si>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</si>
  <si>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</si>
  <si>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</si>
  <si>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</si>
  <si>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</si>
  <si>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</si>
  <si>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</si>
  <si>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</si>
  <si>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</si>
  <si>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</si>
  <si>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</si>
  <si>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</si>
  <si>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</si>
  <si>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</si>
  <si>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</si>
  <si>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</si>
  <si>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</si>
  <si>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</si>
  <si>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</si>
  <si>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</si>
  <si>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</si>
  <si>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</si>
  <si>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</si>
  <si>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</si>
  <si>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</si>
  <si>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</si>
  <si>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</si>
  <si>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</si>
  <si>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</si>
  <si>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</si>
  <si>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</si>
  <si>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</si>
  <si>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</si>
  <si>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</si>
  <si>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</si>
  <si>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</si>
  <si>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</si>
  <si>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</si>
  <si>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</si>
  <si>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</si>
  <si>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</si>
  <si>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</si>
  <si>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</si>
  <si>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</si>
  <si>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</si>
  <si>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</si>
  <si>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</si>
  <si>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</si>
  <si>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</si>
  <si>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</si>
  <si>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</si>
  <si>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</si>
  <si>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</si>
  <si>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</si>
  <si>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</si>
  <si>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</si>
  <si>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</si>
  <si>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</si>
  <si>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</si>
  <si>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</si>
  <si>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</si>
  <si>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</si>
  <si>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</si>
  <si>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</si>
  <si>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</si>
  <si>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</si>
  <si>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</si>
  <si>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</si>
  <si>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</si>
  <si>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</si>
  <si>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</si>
  <si>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</si>
  <si>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</si>
  <si>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</si>
  <si>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</si>
  <si>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</si>
  <si>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</si>
  <si>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</si>
  <si>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</si>
  <si>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</si>
  <si>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</si>
  <si>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</si>
  <si>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</si>
  <si>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</si>
  <si>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</si>
  <si>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</si>
  <si>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</si>
  <si>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</si>
  <si>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</si>
  <si>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</si>
  <si>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</si>
  <si>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</si>
  <si>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</si>
  <si>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</si>
  <si>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</si>
  <si>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</si>
  <si>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</si>
  <si>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</si>
  <si>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</si>
  <si>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</si>
  <si>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</si>
  <si>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</si>
  <si>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</si>
  <si>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</si>
  <si>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</si>
  <si>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</si>
  <si>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</si>
  <si>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</si>
  <si>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</si>
  <si>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</si>
  <si>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</si>
  <si>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</si>
  <si>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</si>
  <si>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</si>
  <si>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</si>
  <si>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</si>
  <si>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</si>
  <si>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</si>
  <si>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</si>
  <si>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</si>
  <si>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</si>
  <si>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</si>
  <si>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</si>
  <si>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</si>
  <si>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</si>
  <si>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</si>
  <si>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</si>
  <si>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</si>
  <si>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</si>
  <si>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</si>
  <si>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</si>
  <si>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</si>
  <si>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</si>
  <si>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</si>
  <si>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</si>
  <si>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</si>
  <si>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</si>
  <si>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</si>
  <si>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</si>
  <si>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</si>
  <si>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</si>
  <si>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</si>
  <si>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</si>
  <si>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</si>
  <si>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</si>
  <si>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</si>
  <si>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</si>
  <si>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</si>
  <si>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</si>
  <si>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</si>
  <si>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</si>
  <si>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</si>
  <si>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</si>
  <si>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</si>
  <si>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</si>
  <si>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</si>
  <si>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</si>
  <si>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</si>
  <si>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</si>
  <si>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</si>
  <si>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</si>
  <si>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</si>
  <si>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</si>
  <si>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</si>
  <si>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</si>
  <si>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</si>
  <si>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</si>
  <si>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</si>
  <si>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</si>
  <si>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</si>
  <si>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</si>
  <si>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</si>
  <si>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</si>
  <si>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</si>
  <si>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</si>
  <si>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</si>
  <si>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</si>
  <si>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</si>
  <si>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</si>
  <si>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</si>
  <si>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</si>
  <si>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</si>
  <si>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</si>
  <si>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</si>
  <si>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</si>
  <si>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</si>
  <si>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</si>
  <si>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</si>
  <si>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</si>
  <si>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</si>
  <si>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</si>
  <si>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</si>
  <si>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</si>
  <si>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</si>
  <si>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</si>
  <si>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</si>
  <si>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</si>
  <si>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</si>
  <si>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</si>
  <si>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</si>
  <si>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</si>
  <si>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</si>
  <si>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</si>
  <si>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</si>
  <si>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</si>
  <si>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</si>
  <si>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</si>
  <si>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</si>
  <si>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</si>
  <si>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</si>
  <si>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</si>
  <si>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</si>
  <si>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</si>
  <si>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</si>
  <si>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</si>
  <si>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</si>
  <si>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</si>
  <si>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</si>
  <si>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</si>
  <si>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</si>
  <si>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</si>
  <si>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</si>
  <si>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</si>
  <si>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</si>
  <si>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</si>
  <si>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</si>
  <si>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</si>
  <si>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</si>
  <si>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</si>
  <si>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</si>
  <si>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</si>
  <si>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</si>
  <si>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</si>
  <si>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</si>
  <si>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</si>
  <si>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</si>
  <si>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</si>
  <si>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</si>
  <si>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</si>
  <si>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</si>
  <si>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</si>
  <si>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</si>
  <si>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</si>
  <si>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</si>
  <si>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</si>
  <si>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</si>
  <si>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</si>
  <si>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</si>
  <si>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</si>
  <si>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</si>
  <si>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</si>
  <si>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</si>
  <si>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</si>
  <si>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</si>
  <si>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</si>
  <si>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</si>
  <si>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</si>
  <si>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</si>
  <si>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</si>
  <si>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</si>
  <si>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</si>
  <si>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</si>
  <si>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</si>
  <si>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</si>
  <si>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</si>
  <si>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</si>
  <si>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</si>
  <si>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</si>
  <si>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</si>
  <si>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</si>
  <si>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</si>
  <si>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</si>
  <si>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</si>
  <si>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</si>
  <si>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</si>
  <si>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</si>
  <si>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</si>
  <si>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</si>
  <si>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</si>
  <si>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</si>
  <si>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</si>
  <si>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</si>
  <si>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</si>
  <si>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</si>
  <si>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</si>
  <si>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</si>
  <si>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</si>
  <si>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</si>
  <si>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</si>
  <si>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</si>
  <si>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</si>
  <si>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</si>
  <si>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</si>
  <si>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</si>
  <si>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</si>
  <si>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</si>
  <si>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</si>
  <si>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</si>
  <si>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</si>
  <si>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</si>
  <si>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</si>
  <si>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</si>
  <si>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</si>
  <si>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</si>
  <si>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</si>
  <si>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</si>
  <si>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</si>
  <si>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</si>
  <si>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</si>
  <si>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</si>
  <si>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</si>
  <si>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</si>
  <si>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</si>
  <si>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</si>
  <si>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</si>
  <si>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</si>
  <si>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</si>
  <si>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</si>
  <si>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</si>
  <si>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</si>
  <si>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</si>
  <si>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</si>
  <si>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</si>
  <si>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</si>
  <si>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</si>
  <si>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</si>
  <si>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</si>
  <si>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</si>
  <si>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</si>
  <si>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</si>
  <si>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</si>
  <si>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</si>
  <si>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</si>
  <si>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</si>
  <si>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</si>
  <si>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</si>
  <si>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</si>
  <si>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</si>
  <si>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</si>
  <si>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</si>
  <si>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</si>
  <si>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</si>
  <si>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</si>
  <si>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</si>
  <si>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</si>
  <si>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</si>
  <si>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</si>
  <si>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</si>
  <si>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</si>
  <si>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</si>
  <si>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</si>
  <si>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</si>
  <si>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</si>
  <si>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</si>
  <si>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</si>
  <si>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</si>
  <si>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</si>
  <si>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</si>
  <si>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</si>
  <si>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</si>
  <si>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</si>
  <si>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</si>
  <si>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</si>
  <si>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</si>
  <si>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</si>
  <si>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</si>
  <si>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</si>
  <si>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</si>
  <si>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</si>
  <si>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</si>
  <si>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</si>
  <si>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</si>
  <si>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</si>
  <si>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</si>
  <si>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</si>
  <si>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</si>
  <si>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</si>
  <si>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</si>
  <si>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</si>
  <si>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</si>
  <si>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</si>
  <si>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</si>
  <si>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</si>
  <si>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</si>
  <si>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</si>
  <si>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</si>
  <si>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</si>
  <si>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</si>
  <si>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</si>
  <si>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</si>
  <si>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</si>
  <si>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</si>
  <si>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</si>
  <si>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</si>
  <si>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</si>
  <si>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</si>
  <si>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</si>
  <si>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</si>
  <si>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</si>
  <si>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</si>
  <si>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</si>
  <si>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</si>
  <si>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</si>
  <si>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</si>
  <si>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</si>
  <si>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</si>
  <si>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</si>
  <si>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</si>
  <si>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</si>
  <si>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</si>
  <si>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</si>
  <si>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</si>
  <si>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</si>
  <si>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</si>
  <si>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</si>
  <si>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</si>
  <si>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</si>
  <si>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</si>
  <si>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</si>
  <si>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</si>
  <si>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</si>
  <si>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</si>
  <si>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</si>
  <si>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</si>
  <si>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</si>
  <si>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</si>
  <si>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</si>
  <si>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</si>
  <si>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</si>
  <si>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</si>
  <si>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</si>
  <si>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</si>
  <si>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</si>
  <si>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</si>
  <si>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</si>
  <si>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</si>
  <si>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</si>
  <si>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</si>
  <si>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</si>
  <si>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</si>
  <si>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</si>
  <si>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</si>
  <si>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</si>
  <si>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</si>
  <si>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</si>
  <si>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</si>
  <si>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</si>
  <si>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</si>
  <si>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</si>
  <si>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</si>
  <si>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</si>
  <si>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</si>
  <si>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</si>
  <si>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</si>
  <si>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</si>
  <si>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</si>
  <si>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</si>
  <si>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</si>
  <si>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</si>
  <si>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</si>
  <si>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</si>
  <si>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</si>
  <si>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</si>
  <si>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</si>
  <si>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</si>
  <si>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</si>
  <si>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</si>
  <si>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</si>
  <si>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</si>
  <si>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</si>
  <si>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</si>
  <si>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</si>
  <si>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</si>
  <si>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</si>
  <si>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</si>
  <si>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</si>
  <si>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</si>
  <si>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</si>
  <si>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</si>
  <si>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</si>
  <si>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</si>
  <si>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</si>
  <si>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</si>
  <si>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</si>
  <si>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</si>
  <si>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</si>
  <si>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</si>
  <si>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</si>
  <si>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</si>
  <si>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</si>
  <si>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</si>
  <si>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</si>
  <si>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</si>
  <si>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</si>
  <si>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</si>
  <si>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</si>
  <si>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</si>
  <si>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</si>
  <si>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</si>
  <si>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</si>
  <si>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</si>
  <si>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</si>
  <si>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</si>
  <si>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</si>
  <si>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</si>
  <si>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</si>
  <si>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</si>
  <si>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</si>
  <si>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</si>
  <si>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</si>
  <si>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</si>
  <si>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</si>
  <si>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</si>
  <si>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</si>
  <si>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</si>
  <si>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</si>
  <si>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</si>
  <si>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</si>
  <si>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</si>
  <si>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</si>
  <si>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</si>
  <si>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</si>
  <si>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</si>
  <si>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</si>
  <si>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</si>
  <si>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</si>
  <si>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</si>
  <si>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</si>
  <si>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</si>
  <si>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</si>
  <si>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</si>
  <si>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</si>
  <si>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</si>
  <si>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</si>
  <si>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</si>
  <si>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</si>
  <si>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</si>
  <si>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</si>
  <si>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</si>
  <si>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</si>
  <si>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</si>
  <si>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</si>
  <si>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</si>
  <si>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</si>
  <si>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</si>
  <si>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</si>
  <si>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</si>
  <si>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</si>
  <si>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</si>
  <si>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</si>
  <si>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</si>
  <si>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</si>
  <si>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</si>
  <si>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</si>
  <si>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</si>
  <si>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</si>
  <si>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</si>
  <si>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</si>
  <si>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</si>
  <si>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</si>
  <si>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</si>
  <si>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</si>
  <si>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</si>
  <si>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</si>
  <si>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</si>
  <si>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</si>
  <si>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</si>
  <si>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</si>
  <si>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</si>
  <si>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</si>
  <si>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</si>
  <si>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</si>
  <si>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</si>
  <si>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</si>
  <si>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</si>
  <si>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</si>
  <si>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</si>
  <si>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</si>
  <si>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</si>
  <si>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</si>
  <si>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</si>
  <si>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</si>
  <si>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</si>
  <si>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</si>
  <si>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</si>
  <si>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</si>
  <si>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</si>
  <si>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</si>
  <si>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</si>
  <si>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</si>
  <si>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</si>
  <si>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</si>
  <si>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</si>
  <si>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</si>
  <si>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</si>
  <si>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</si>
  <si>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</si>
  <si>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</si>
  <si>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</si>
  <si>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</si>
  <si>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</si>
  <si>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</si>
  <si>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</si>
  <si>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</si>
  <si>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</si>
  <si>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</si>
  <si>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</si>
  <si>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</si>
  <si>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</si>
  <si>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</si>
  <si>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</si>
  <si>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</si>
  <si>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</si>
  <si>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</si>
  <si>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</si>
  <si>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</si>
  <si>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</si>
  <si>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</si>
  <si>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</si>
  <si>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</si>
  <si>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</si>
  <si>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</si>
  <si>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</si>
  <si>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</si>
  <si>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</si>
  <si>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</si>
  <si>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</si>
  <si>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</si>
  <si>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</si>
  <si>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</si>
  <si>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</si>
  <si>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</si>
  <si>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</si>
  <si>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</si>
  <si>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</si>
  <si>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</si>
  <si>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</si>
  <si>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</si>
  <si>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</si>
  <si>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</si>
  <si>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</si>
  <si>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</si>
  <si>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</si>
  <si>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</si>
  <si>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</si>
  <si>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</si>
  <si>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</si>
  <si>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</si>
  <si>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</si>
  <si>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</si>
  <si>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</si>
  <si>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</si>
  <si>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</si>
  <si>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</si>
  <si>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</si>
  <si>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</si>
  <si>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</si>
  <si>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</si>
  <si>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</si>
  <si>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</si>
  <si>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</si>
  <si>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</si>
  <si>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</si>
  <si>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</si>
  <si>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</si>
  <si>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</si>
  <si>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</si>
  <si>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</si>
  <si>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</si>
  <si>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</si>
  <si>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</si>
  <si>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</si>
  <si>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</si>
  <si>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</si>
  <si>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</si>
  <si>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</si>
  <si>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</si>
  <si>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</si>
  <si>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</si>
  <si>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</si>
  <si>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</si>
  <si>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</si>
  <si>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</si>
  <si>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</si>
  <si>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</si>
  <si>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</si>
  <si>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</si>
  <si>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</si>
  <si>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</si>
  <si>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</si>
  <si>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</si>
  <si>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</si>
  <si>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</si>
  <si>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</si>
  <si>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</si>
  <si>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</si>
  <si>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</si>
  <si>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</si>
  <si>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</si>
  <si>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</si>
  <si>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</si>
  <si>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</si>
  <si>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</si>
  <si>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</si>
  <si>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</si>
  <si>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</si>
  <si>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</si>
  <si>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</si>
  <si>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</si>
  <si>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</si>
  <si>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</si>
  <si>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</si>
  <si>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</si>
  <si>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</si>
  <si>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</si>
  <si>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</si>
  <si>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</si>
  <si>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</si>
  <si>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</si>
  <si>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</si>
  <si>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</si>
  <si>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</si>
  <si>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</si>
  <si>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</si>
  <si>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</si>
  <si>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</si>
  <si>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</si>
  <si>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</si>
  <si>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</si>
  <si>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</si>
  <si>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</si>
  <si>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</si>
  <si>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</si>
  <si>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</si>
  <si>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</si>
  <si>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</si>
  <si>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</si>
  <si>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</si>
  <si>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</si>
  <si>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</si>
  <si>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</si>
  <si>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</si>
  <si>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</si>
  <si>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</si>
  <si>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</si>
  <si>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</si>
  <si>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</si>
  <si>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</si>
  <si>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</si>
  <si>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</si>
  <si>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</si>
  <si>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</si>
  <si>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</si>
  <si>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</si>
  <si>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</si>
  <si>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</si>
  <si>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</si>
  <si>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</si>
  <si>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</si>
  <si>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</si>
  <si>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</si>
  <si>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</si>
  <si>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</si>
  <si>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</si>
  <si>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</si>
  <si>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</si>
  <si>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</si>
  <si>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</si>
  <si>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</si>
  <si>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</si>
  <si>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</si>
  <si>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</si>
  <si>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</si>
  <si>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</si>
  <si>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</si>
  <si>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</si>
  <si>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</si>
  <si>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</si>
  <si>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</si>
  <si>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</si>
  <si>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</si>
  <si>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</si>
  <si>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</si>
  <si>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</si>
  <si>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</si>
  <si>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</si>
  <si>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</si>
  <si>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</si>
  <si>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</si>
  <si>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</si>
  <si>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</si>
  <si>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</si>
  <si>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</si>
  <si>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</si>
  <si>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</si>
  <si>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</si>
  <si>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</si>
  <si>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</si>
  <si>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</si>
  <si>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</si>
  <si>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</si>
  <si>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</si>
  <si>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</si>
  <si>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</si>
  <si>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</si>
  <si>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</si>
  <si>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</si>
  <si>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</si>
  <si>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</si>
  <si>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</si>
  <si>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</si>
  <si>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</si>
  <si>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</si>
  <si>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</si>
  <si>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</si>
  <si>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</si>
  <si>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</si>
  <si>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</si>
  <si>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</si>
  <si>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</si>
  <si>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</si>
  <si>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</si>
  <si>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</si>
  <si>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</si>
  <si>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</si>
  <si>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</si>
  <si>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</si>
  <si>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</si>
  <si>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</si>
  <si>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</si>
  <si>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</si>
  <si>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</si>
  <si>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</si>
  <si>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</si>
  <si>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</si>
  <si>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</si>
  <si>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</si>
  <si>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</si>
  <si>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</si>
  <si>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</si>
  <si>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</si>
  <si>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</si>
  <si>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</si>
  <si>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</si>
  <si>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</si>
  <si>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</si>
  <si>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</si>
  <si>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</si>
  <si>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</si>
  <si>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</si>
  <si>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</si>
  <si>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</si>
  <si>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</si>
  <si>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</si>
  <si>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</si>
  <si>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</si>
  <si>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</si>
  <si>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</si>
  <si>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</si>
  <si>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</si>
  <si>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</si>
  <si>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</si>
  <si>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</si>
  <si>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</si>
  <si>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</si>
  <si>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</si>
  <si>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</si>
  <si>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</si>
  <si>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</si>
  <si>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</si>
  <si>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</si>
  <si>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</si>
  <si>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</si>
  <si>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</si>
  <si>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</si>
  <si>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</si>
  <si>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</si>
  <si>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</si>
  <si>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</si>
  <si>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</si>
  <si>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</si>
  <si>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</si>
  <si>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</si>
  <si>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</si>
  <si>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</si>
  <si>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</si>
  <si>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</si>
  <si>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</si>
  <si>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</si>
  <si>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</si>
  <si>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</si>
  <si>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</si>
  <si>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</si>
  <si>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</si>
  <si>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</si>
  <si>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</si>
  <si>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</si>
  <si>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</si>
  <si>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</si>
  <si>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</si>
  <si>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</si>
  <si>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</si>
  <si>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</si>
  <si>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</si>
  <si>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</si>
  <si>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</si>
  <si>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</si>
  <si>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</si>
  <si>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</si>
  <si>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</si>
  <si>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</si>
  <si>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</si>
  <si>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</si>
  <si>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</si>
  <si>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</si>
  <si>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</si>
  <si>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</si>
  <si>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</si>
  <si>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</si>
  <si>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</si>
  <si>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</si>
  <si>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</si>
  <si>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</si>
  <si>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</si>
  <si>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</si>
  <si>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</si>
  <si>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</si>
  <si>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</si>
  <si>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</si>
  <si>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</si>
  <si>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</si>
  <si>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</si>
  <si>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</si>
  <si>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</si>
  <si>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</si>
  <si>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</si>
  <si>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</si>
  <si>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</si>
  <si>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</si>
  <si>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</si>
  <si>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</si>
  <si>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</si>
  <si>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</si>
  <si>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</si>
  <si>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</si>
  <si>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</si>
  <si>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</si>
  <si>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</si>
  <si>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</si>
  <si>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</si>
  <si>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</si>
  <si>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</si>
  <si>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</si>
  <si>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</si>
  <si>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</si>
  <si>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</si>
  <si>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</si>
  <si>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</si>
  <si>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</si>
  <si>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</si>
  <si>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</si>
  <si>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</si>
  <si>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</si>
  <si>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</si>
  <si>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</si>
  <si>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</si>
  <si>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</si>
  <si>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</si>
  <si>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</si>
  <si>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</si>
  <si>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</si>
  <si>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</si>
  <si>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</si>
  <si>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</si>
  <si>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</si>
  <si>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</si>
  <si>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</si>
  <si>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</si>
  <si>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</si>
  <si>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</si>
  <si>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</si>
  <si>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</si>
  <si>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</si>
  <si>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</si>
  <si>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</si>
  <si>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</si>
  <si>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</si>
  <si>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</si>
  <si>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</si>
  <si>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</si>
  <si>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</si>
  <si>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</si>
  <si>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</si>
  <si>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</si>
  <si>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</si>
  <si>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</si>
  <si>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</si>
  <si>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</si>
  <si>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</si>
  <si>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</si>
  <si>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</si>
  <si>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</si>
  <si>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</si>
  <si>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</si>
  <si>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</si>
  <si>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</si>
  <si>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</si>
  <si>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</si>
  <si>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</si>
  <si>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</si>
  <si>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</si>
  <si>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</si>
  <si>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</si>
  <si>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</si>
  <si>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</si>
  <si>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</si>
  <si>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</si>
  <si>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</si>
  <si>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</si>
  <si>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</si>
  <si>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</si>
  <si>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</si>
  <si>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</si>
  <si>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</si>
  <si>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</si>
  <si>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</si>
  <si>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</si>
  <si>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</si>
  <si>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</si>
  <si>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</si>
  <si>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</si>
  <si>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</si>
  <si>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</si>
  <si>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</si>
  <si>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</si>
  <si>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</si>
  <si>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</si>
  <si>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</si>
  <si>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</si>
  <si>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</si>
  <si>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</si>
  <si>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</si>
  <si>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</si>
  <si>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</si>
  <si>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</si>
  <si>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</si>
  <si>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</si>
  <si>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</si>
  <si>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</si>
  <si>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</si>
  <si>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</si>
  <si>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</si>
  <si>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</si>
  <si>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</si>
  <si>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</si>
  <si>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</si>
  <si>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</si>
  <si>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</si>
  <si>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</si>
  <si>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</si>
  <si>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</si>
  <si>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</si>
  <si>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</si>
  <si>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</si>
  <si>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</si>
  <si>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</si>
  <si>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</si>
  <si>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</si>
  <si>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</si>
  <si>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</si>
  <si>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</si>
  <si>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</si>
  <si>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</si>
  <si>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</si>
  <si>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</si>
  <si>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</si>
  <si>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</si>
  <si>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</si>
  <si>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</si>
  <si>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</si>
  <si>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</si>
  <si>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</si>
  <si>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</si>
  <si>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</si>
  <si>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</si>
  <si>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</si>
  <si>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</si>
  <si>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</si>
  <si>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</si>
  <si>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</si>
  <si>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</si>
  <si>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</si>
  <si>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</si>
  <si>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</si>
  <si>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</si>
  <si>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</si>
  <si>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</si>
  <si>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</si>
  <si>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</si>
  <si>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</si>
  <si>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</si>
  <si>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</si>
  <si>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</si>
  <si>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</si>
  <si>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</si>
  <si>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</si>
  <si>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</si>
  <si>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</si>
  <si>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</si>
  <si>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</si>
  <si>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</si>
  <si>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</si>
  <si>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</si>
  <si>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</si>
  <si>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</si>
  <si>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</si>
  <si>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</si>
  <si>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</si>
  <si>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</si>
  <si>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</si>
  <si>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</si>
  <si>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</si>
  <si>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</si>
  <si>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</si>
  <si>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</si>
  <si>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</si>
  <si>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</si>
  <si>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</si>
  <si>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</si>
  <si>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</si>
  <si>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</si>
  <si>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</si>
  <si>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</si>
  <si>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</si>
  <si>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</si>
  <si>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</si>
  <si>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</si>
  <si>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</si>
  <si>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</si>
  <si>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</si>
  <si>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</si>
  <si>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</si>
  <si>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</si>
  <si>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</si>
  <si>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</si>
  <si>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</si>
  <si>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</si>
  <si>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</si>
  <si>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</si>
  <si>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</si>
  <si>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</si>
  <si>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</si>
  <si>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</si>
  <si>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</si>
  <si>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</si>
  <si>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</si>
  <si>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</si>
  <si>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</si>
  <si>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</si>
  <si>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</si>
  <si>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</si>
  <si>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</si>
  <si>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</si>
  <si>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</si>
  <si>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</si>
  <si>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</si>
  <si>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</si>
  <si>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</si>
  <si>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</si>
  <si>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</si>
  <si>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</si>
  <si>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</si>
  <si>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</si>
  <si>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</si>
  <si>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</si>
  <si>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</si>
  <si>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</si>
  <si>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</si>
  <si>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</si>
  <si>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</si>
  <si>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</si>
  <si>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</si>
  <si>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</si>
  <si>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</si>
  <si>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</si>
  <si>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</si>
  <si>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</si>
  <si>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</si>
  <si>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</si>
  <si>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</si>
  <si>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</si>
  <si>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</si>
  <si>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</si>
  <si>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</si>
  <si>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</si>
  <si>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</si>
  <si>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</si>
  <si>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</si>
  <si>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</si>
  <si>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</si>
  <si>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</si>
  <si>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</si>
  <si>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</si>
  <si>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</si>
  <si>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</si>
  <si>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</si>
  <si>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</si>
  <si>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</si>
  <si>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</si>
  <si>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</si>
  <si>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</si>
  <si>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</si>
  <si>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</si>
  <si>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</si>
  <si>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</si>
  <si>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</si>
  <si>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</si>
  <si>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</si>
  <si>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</si>
  <si>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</si>
  <si>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</si>
  <si>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</si>
  <si>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</si>
  <si>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</si>
  <si>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</si>
  <si>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</si>
  <si>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</si>
  <si>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</si>
  <si>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</si>
  <si>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</si>
  <si>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</si>
  <si>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</si>
  <si>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</si>
  <si>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</si>
  <si>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</si>
  <si>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</si>
  <si>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</si>
  <si>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</si>
  <si>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</si>
  <si>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</si>
  <si>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</si>
  <si>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</si>
  <si>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</si>
  <si>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</si>
  <si>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</si>
  <si>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</si>
  <si>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</si>
  <si>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</si>
  <si>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</si>
  <si>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</si>
  <si>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</si>
  <si>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</si>
  <si>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</si>
  <si>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</si>
  <si>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</si>
  <si>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</si>
  <si>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</si>
  <si>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</si>
  <si>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</si>
  <si>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</si>
  <si>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</si>
  <si>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</si>
  <si>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</si>
  <si>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</si>
  <si>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</si>
  <si>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</si>
  <si>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</si>
  <si>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</si>
  <si>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</si>
  <si>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</si>
  <si>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</si>
  <si>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</si>
  <si>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</si>
  <si>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</si>
  <si>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</si>
  <si>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</si>
  <si>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</si>
  <si>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</si>
  <si>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</si>
  <si>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</si>
  <si>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</si>
  <si>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</si>
  <si>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</si>
  <si>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</si>
  <si>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</si>
  <si>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</si>
  <si>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</si>
  <si>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</si>
  <si>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</si>
  <si>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</si>
  <si>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</si>
  <si>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</si>
  <si>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</si>
  <si>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</si>
  <si>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</si>
  <si>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</si>
  <si>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</si>
  <si>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</si>
  <si>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</si>
  <si>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</si>
  <si>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</si>
  <si>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</si>
  <si>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</si>
  <si>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</si>
  <si>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</si>
  <si>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</si>
  <si>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</si>
  <si>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</si>
  <si>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</si>
  <si>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</si>
  <si>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</si>
  <si>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</si>
  <si>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</si>
  <si>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</si>
  <si>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</si>
  <si>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</si>
  <si>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</si>
  <si>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</si>
  <si>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</si>
  <si>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</si>
  <si>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</si>
  <si>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</si>
  <si>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</si>
  <si>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</si>
  <si>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</si>
  <si>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</si>
  <si>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</si>
  <si>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</si>
  <si>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</si>
  <si>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</si>
  <si>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</si>
  <si>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</si>
  <si>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</si>
  <si>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</si>
  <si>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</si>
  <si>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</si>
  <si>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</si>
  <si>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</si>
  <si>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</si>
  <si>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</si>
  <si>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</si>
  <si>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</si>
  <si>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</si>
  <si>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</si>
  <si>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</si>
  <si>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</si>
  <si>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</si>
  <si>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</si>
  <si>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</si>
  <si>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</si>
  <si>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</si>
  <si>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</si>
  <si>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</si>
  <si>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</si>
  <si>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</si>
  <si>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</si>
  <si>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</si>
  <si>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</si>
  <si>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</si>
  <si>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</si>
  <si>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</si>
  <si>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</si>
  <si>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</si>
  <si>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</si>
  <si>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</si>
  <si>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</si>
  <si>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</si>
  <si>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</si>
  <si>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</si>
  <si>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</si>
  <si>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</si>
  <si>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</si>
  <si>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</si>
  <si>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</si>
  <si>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</si>
  <si>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</si>
  <si>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</si>
  <si>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</si>
  <si>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</si>
  <si>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</si>
  <si>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</si>
  <si>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</si>
  <si>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</si>
  <si>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</si>
  <si>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</si>
  <si>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</si>
  <si>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</si>
  <si>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</si>
  <si>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</si>
  <si>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</si>
  <si>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</si>
  <si>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</si>
  <si>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</si>
  <si>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</si>
  <si>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</si>
  <si>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</si>
  <si>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</si>
  <si>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</si>
  <si>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</si>
  <si>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</si>
  <si>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</si>
  <si>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</si>
  <si>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</si>
  <si>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</si>
  <si>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</si>
  <si>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</si>
  <si>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</si>
  <si>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</si>
  <si>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</si>
  <si>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</si>
  <si>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</si>
  <si>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</si>
  <si>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</si>
  <si>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</si>
  <si>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</si>
  <si>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</si>
  <si>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</si>
  <si>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</si>
  <si>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</si>
  <si>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</si>
  <si>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</si>
  <si>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</si>
  <si>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</si>
  <si>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</si>
  <si>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</si>
  <si>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</si>
  <si>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</si>
  <si>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</si>
  <si>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</si>
  <si>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</si>
  <si>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</si>
  <si>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</si>
  <si>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</si>
  <si>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</si>
  <si>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</si>
  <si>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</si>
  <si>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</si>
  <si>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</si>
  <si>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</si>
  <si>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</si>
  <si>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</si>
  <si>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</si>
  <si>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</si>
  <si>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</si>
  <si>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</si>
  <si>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</si>
  <si>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</si>
  <si>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</si>
  <si>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</si>
  <si>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</si>
  <si>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</si>
  <si>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</si>
  <si>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</si>
  <si>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</si>
  <si>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</si>
  <si>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</si>
  <si>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</si>
  <si>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</si>
  <si>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</si>
  <si>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</si>
  <si>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</si>
  <si>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</si>
  <si>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</si>
  <si>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</si>
  <si>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</si>
  <si>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</si>
  <si>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</si>
  <si>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</si>
  <si>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</si>
  <si>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</si>
  <si>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</si>
  <si>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</si>
  <si>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</si>
  <si>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</si>
  <si>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</si>
  <si>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</si>
  <si>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</si>
  <si>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</si>
  <si>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</si>
  <si>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</si>
  <si>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</si>
  <si>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</si>
  <si>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</si>
  <si>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</si>
  <si>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</si>
  <si>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</si>
  <si>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</si>
  <si>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</si>
  <si>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</si>
  <si>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</si>
  <si>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</si>
  <si>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</si>
  <si>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</si>
  <si>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</si>
  <si>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</si>
  <si>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</si>
  <si>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</si>
  <si>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</si>
  <si>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</si>
  <si>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</si>
  <si>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</si>
  <si>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</si>
  <si>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</si>
  <si>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</si>
  <si>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</si>
  <si>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</si>
  <si>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</si>
  <si>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</si>
  <si>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</si>
  <si>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</si>
  <si>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</si>
  <si>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</si>
  <si>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</si>
  <si>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</si>
  <si>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</si>
  <si>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</si>
  <si>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</si>
  <si>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</si>
  <si>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</si>
  <si>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</si>
  <si>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</si>
  <si>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</si>
  <si>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</si>
  <si>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</si>
  <si>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</si>
  <si>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</si>
  <si>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</si>
  <si>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</si>
  <si>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</si>
  <si>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</si>
  <si>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</si>
  <si>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</si>
  <si>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</si>
  <si>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</si>
  <si>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</si>
  <si>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</si>
  <si>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</si>
  <si>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</si>
  <si>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</si>
  <si>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</si>
  <si>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</si>
  <si>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</si>
  <si>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</si>
  <si>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</si>
  <si>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</si>
  <si>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</si>
  <si>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</si>
  <si>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</si>
  <si>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</si>
  <si>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</si>
  <si>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</si>
  <si>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</si>
  <si>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</si>
  <si>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</si>
  <si>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</si>
  <si>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</si>
  <si>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</si>
  <si>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</si>
  <si>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</si>
  <si>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</si>
  <si>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</si>
  <si>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</si>
  <si>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</si>
  <si>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</si>
  <si>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</si>
  <si>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</si>
  <si>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</si>
  <si>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</si>
  <si>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</si>
  <si>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</si>
  <si>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</si>
  <si>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</si>
  <si>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</si>
  <si>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</si>
  <si>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</si>
  <si>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</si>
  <si>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</si>
  <si>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</si>
  <si>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</si>
  <si>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</si>
  <si>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</si>
  <si>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</si>
  <si>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</si>
  <si>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</si>
  <si>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</si>
  <si>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</si>
  <si>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</si>
  <si>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</si>
  <si>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</si>
  <si>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</si>
  <si>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</si>
  <si>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</si>
  <si>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</si>
  <si>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</si>
  <si>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</si>
  <si>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</si>
  <si>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</si>
  <si>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</si>
  <si>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</si>
  <si>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</si>
  <si>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</si>
  <si>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</si>
  <si>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</si>
  <si>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</si>
  <si>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</si>
  <si>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</si>
  <si>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</si>
  <si>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</si>
  <si>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</si>
  <si>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</si>
  <si>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</si>
  <si>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</si>
  <si>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</si>
  <si>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</si>
  <si>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</si>
  <si>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</si>
  <si>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</si>
  <si>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</si>
  <si>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</si>
  <si>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</si>
  <si>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</si>
  <si>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</si>
  <si>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</si>
  <si>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</si>
  <si>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</si>
  <si>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</si>
  <si>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</si>
  <si>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</si>
  <si>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</si>
  <si>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</si>
  <si>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</si>
  <si>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</si>
  <si>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</si>
  <si>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</si>
  <si>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</si>
  <si>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</si>
  <si>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</si>
  <si>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</si>
  <si>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</si>
  <si>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</si>
  <si>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</si>
  <si>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</si>
  <si>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</si>
  <si>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</si>
  <si>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</si>
  <si>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</si>
  <si>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</si>
  <si>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</si>
  <si>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</si>
  <si>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</si>
  <si>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</si>
  <si>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</si>
  <si>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</si>
  <si>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</si>
  <si>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</si>
  <si>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</si>
  <si>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</si>
  <si>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</si>
  <si>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</si>
  <si>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</si>
  <si>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</si>
  <si>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</si>
  <si>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</si>
  <si>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</si>
  <si>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</si>
  <si>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</si>
  <si>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</si>
  <si>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</si>
  <si>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</si>
  <si>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</si>
  <si>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</si>
  <si>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</si>
  <si>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</si>
  <si>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</si>
  <si>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</si>
  <si>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</si>
  <si>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</si>
  <si>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</si>
  <si>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</si>
  <si>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</si>
  <si>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</si>
  <si>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</si>
  <si>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</si>
  <si>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</si>
  <si>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</si>
  <si>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</si>
  <si>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</si>
  <si>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</si>
  <si>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</si>
  <si>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</si>
  <si>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</si>
  <si>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</si>
  <si>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</si>
  <si>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</si>
  <si>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</si>
  <si>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</si>
  <si>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</si>
  <si>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</si>
  <si>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</si>
  <si>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</si>
  <si>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</si>
  <si>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</si>
  <si>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</si>
  <si>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</si>
  <si>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</si>
  <si>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</si>
  <si>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</si>
  <si>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</si>
  <si>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</si>
  <si>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</si>
  <si>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</si>
  <si>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</si>
  <si>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</si>
  <si>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</si>
  <si>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</si>
  <si>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</si>
  <si>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</si>
  <si>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</si>
  <si>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</si>
  <si>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</si>
  <si>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</si>
  <si>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</si>
  <si>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</si>
  <si>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</si>
  <si>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</si>
  <si>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</si>
  <si>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</si>
  <si>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</si>
  <si>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</si>
  <si>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</si>
  <si>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</si>
  <si>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</si>
  <si>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</si>
  <si>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</si>
  <si>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</si>
  <si>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</si>
  <si>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</si>
  <si>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</si>
  <si>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</si>
  <si>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</si>
  <si>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</si>
  <si>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</si>
  <si>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</si>
  <si>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</si>
  <si>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</si>
  <si>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</si>
  <si>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</si>
  <si>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</si>
  <si>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</si>
  <si>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</si>
  <si>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</si>
  <si>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</si>
  <si>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</si>
  <si>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</si>
  <si>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</si>
  <si>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</si>
  <si>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</si>
  <si>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</si>
  <si>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</si>
  <si>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</si>
  <si>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</si>
  <si>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</si>
  <si>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</si>
  <si>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</si>
  <si>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</si>
  <si>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</si>
  <si>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</si>
  <si>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</si>
  <si>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</si>
  <si>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</si>
  <si>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</si>
  <si>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</si>
  <si>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</si>
  <si>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</si>
  <si>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</si>
  <si>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</si>
  <si>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</si>
  <si>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</si>
  <si>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</si>
  <si>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</si>
  <si>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</si>
  <si>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</si>
  <si>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</si>
  <si>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</si>
  <si>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</si>
  <si>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</si>
  <si>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</si>
  <si>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</si>
  <si>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</si>
  <si>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</si>
  <si>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</si>
  <si>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</si>
  <si>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</si>
  <si>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</si>
  <si>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</si>
  <si>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</si>
  <si>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</si>
  <si>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</si>
  <si>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</si>
  <si>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</si>
  <si>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</si>
  <si>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</si>
  <si>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</si>
  <si>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</si>
  <si>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</si>
  <si>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</si>
  <si>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</si>
  <si>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</si>
  <si>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</si>
  <si>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</si>
  <si>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</si>
  <si>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</si>
  <si>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</si>
  <si>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</si>
  <si>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</si>
  <si>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</si>
  <si>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</si>
  <si>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</si>
  <si>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</si>
  <si>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</si>
  <si>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</si>
  <si>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</si>
  <si>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</si>
  <si>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</si>
  <si>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</si>
  <si>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</si>
  <si>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</si>
  <si>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</si>
  <si>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</si>
  <si>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</si>
  <si>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</si>
  <si>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</si>
  <si>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</si>
  <si>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</si>
  <si>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</si>
  <si>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</si>
  <si>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</si>
  <si>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</si>
  <si>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</si>
  <si>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</si>
  <si>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</si>
  <si>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</si>
  <si>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</si>
  <si>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</si>
  <si>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</si>
  <si>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</si>
  <si>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</si>
  <si>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</si>
  <si>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</si>
  <si>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</si>
  <si>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</si>
  <si>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</si>
  <si>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</si>
  <si>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</si>
  <si>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</si>
  <si>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</si>
  <si>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</si>
  <si>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</si>
  <si>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</si>
  <si>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</si>
  <si>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</si>
  <si>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</si>
  <si>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</si>
  <si>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</si>
  <si>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</si>
  <si>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</si>
  <si>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</si>
  <si>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</si>
  <si>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</si>
  <si>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</si>
  <si>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</si>
  <si>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</si>
  <si>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</si>
  <si>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</si>
  <si>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</si>
  <si>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</si>
  <si>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</si>
  <si>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</si>
  <si>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</si>
  <si>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</si>
  <si>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</si>
  <si>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</si>
  <si>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</si>
  <si>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</si>
  <si>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</si>
  <si>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</si>
  <si>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</si>
  <si>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</si>
  <si>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</si>
  <si>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</si>
  <si>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</si>
  <si>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</si>
  <si>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</si>
  <si>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</si>
  <si>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</si>
  <si>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</si>
  <si>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</si>
  <si>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</si>
  <si>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</si>
  <si>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</si>
  <si>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</si>
  <si>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</si>
  <si>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</si>
  <si>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</si>
  <si>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</si>
  <si>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</si>
  <si>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</si>
  <si>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</si>
  <si>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</si>
  <si>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</si>
  <si>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</si>
  <si>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</si>
  <si>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</si>
  <si>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</si>
  <si>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</si>
  <si>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</si>
  <si>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</si>
  <si>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</si>
  <si>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</si>
  <si>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</si>
  <si>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</si>
  <si>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</si>
  <si>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</si>
  <si>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</si>
  <si>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</si>
  <si>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</si>
  <si>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</si>
  <si>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</si>
  <si>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</si>
  <si>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</si>
  <si>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</si>
  <si>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</si>
  <si>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</si>
  <si>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</si>
  <si>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</si>
  <si>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</si>
  <si>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</si>
  <si>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</si>
  <si>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</si>
  <si>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</si>
  <si>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</si>
  <si>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</si>
  <si>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</si>
  <si>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</si>
  <si>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</si>
  <si>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</si>
  <si>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</si>
  <si>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</si>
  <si>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</si>
  <si>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</si>
  <si>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</si>
  <si>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</si>
  <si>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</si>
  <si>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</si>
  <si>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</si>
  <si>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</si>
  <si>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</si>
  <si>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</si>
  <si>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</si>
  <si>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</si>
  <si>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</si>
  <si>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</si>
  <si>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</si>
  <si>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</si>
  <si>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</si>
  <si>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</si>
  <si>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</si>
  <si>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</si>
  <si>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</si>
  <si>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</si>
  <si>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</si>
  <si>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</si>
  <si>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</si>
  <si>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</si>
  <si>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</si>
  <si>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</si>
  <si>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</si>
  <si>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</si>
  <si>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</si>
  <si>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</si>
  <si>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</si>
  <si>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</si>
  <si>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</si>
  <si>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</si>
  <si>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</si>
  <si>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</si>
  <si>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</si>
  <si>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</si>
  <si>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</si>
  <si>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</si>
  <si>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</si>
  <si>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</si>
  <si>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</si>
  <si>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</si>
  <si>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</si>
  <si>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</si>
  <si>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</si>
  <si>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</si>
  <si>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</si>
  <si>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</si>
  <si>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</si>
  <si>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</si>
  <si>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</si>
  <si>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</si>
  <si>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</si>
  <si>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</si>
  <si>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</si>
  <si>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</si>
  <si>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</si>
  <si>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</si>
  <si>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</si>
  <si>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</si>
  <si>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</si>
  <si>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</si>
  <si>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</si>
  <si>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</si>
  <si>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</si>
  <si>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</si>
  <si>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</si>
  <si>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</si>
  <si>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</si>
  <si>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</si>
  <si>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</si>
  <si>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</si>
  <si>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</si>
  <si>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</si>
  <si>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</si>
  <si>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</si>
  <si>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</si>
  <si>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</si>
  <si>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</si>
  <si>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</si>
  <si>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</si>
  <si>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</si>
  <si>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</si>
  <si>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</si>
  <si>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</si>
  <si>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</si>
  <si>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</si>
  <si>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</si>
  <si>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</si>
  <si>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</si>
  <si>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</si>
  <si>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</si>
  <si>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</si>
  <si>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</si>
  <si>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</si>
  <si>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</si>
  <si>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</si>
  <si>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</si>
  <si>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</si>
  <si>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</si>
  <si>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</si>
  <si>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</si>
  <si>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</si>
  <si>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</si>
  <si>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</si>
  <si>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</si>
  <si>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</si>
  <si>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</si>
  <si>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</si>
  <si>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</si>
  <si>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</si>
  <si>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</si>
  <si>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</si>
  <si>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</si>
  <si>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</si>
  <si>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</si>
  <si>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</si>
  <si>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</si>
  <si>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</si>
  <si>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</si>
  <si>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</si>
  <si>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</si>
  <si>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</si>
  <si>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</si>
  <si>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</si>
  <si>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</si>
  <si>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</si>
  <si>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</si>
  <si>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</si>
  <si>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</si>
  <si>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</si>
  <si>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</si>
  <si>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</si>
  <si>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</si>
  <si>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</si>
  <si>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</si>
  <si>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</si>
  <si>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</si>
  <si>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</si>
  <si>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</si>
  <si>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</si>
  <si>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</si>
  <si>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</si>
  <si>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</si>
  <si>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</si>
  <si>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</si>
  <si>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</si>
  <si>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</si>
  <si>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</si>
  <si>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</si>
  <si>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</si>
  <si>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</si>
  <si>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</si>
  <si>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</si>
  <si>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</si>
  <si>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</si>
  <si>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</si>
  <si>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</si>
  <si>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</si>
  <si>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</si>
  <si>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</si>
  <si>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</si>
  <si>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</si>
  <si>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</si>
  <si>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</si>
  <si>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</si>
  <si>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</si>
  <si>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</si>
  <si>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</si>
  <si>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</si>
  <si>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</si>
  <si>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</si>
  <si>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</si>
  <si>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</si>
  <si>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</si>
  <si>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</si>
  <si>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</si>
  <si>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</si>
  <si>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</si>
  <si>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</si>
  <si>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</si>
  <si>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</si>
  <si>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</si>
  <si>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</si>
  <si>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</si>
  <si>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</si>
  <si>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</si>
  <si>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</si>
  <si>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</si>
  <si>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</si>
  <si>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</si>
  <si>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</si>
  <si>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</si>
  <si>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</si>
  <si>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</si>
  <si>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</si>
  <si>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</si>
  <si>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</si>
  <si>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</si>
  <si>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</si>
  <si>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</si>
  <si>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</si>
  <si>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</si>
  <si>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</si>
  <si>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</si>
  <si>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</si>
  <si>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</si>
  <si>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</si>
  <si>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</si>
  <si>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</si>
  <si>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</si>
  <si>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</si>
  <si>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</si>
  <si>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</si>
  <si>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</si>
  <si>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</si>
  <si>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</si>
  <si>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</si>
  <si>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</si>
  <si>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</si>
  <si>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</si>
  <si>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</si>
  <si>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</si>
  <si>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</si>
  <si>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</si>
  <si>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</si>
  <si>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</si>
  <si>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</si>
  <si>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</si>
  <si>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</si>
  <si>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</si>
  <si>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</si>
  <si>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</si>
  <si>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</si>
  <si>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</si>
  <si>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</si>
  <si>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</si>
  <si>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</si>
  <si>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</si>
  <si>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</si>
  <si>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</si>
  <si>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</si>
  <si>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</si>
  <si>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</si>
  <si>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</si>
  <si>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</si>
  <si>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</si>
  <si>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</si>
  <si>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</si>
  <si>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</si>
  <si>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</si>
  <si>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</si>
  <si>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</si>
  <si>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</si>
  <si>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</si>
  <si>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</si>
  <si>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</si>
  <si>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</si>
  <si>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</si>
  <si>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</si>
  <si>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</si>
  <si>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</si>
  <si>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</si>
  <si>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</si>
  <si>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</si>
  <si>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</si>
  <si>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</si>
  <si>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</si>
  <si>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</si>
  <si>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</si>
  <si>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</si>
  <si>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</si>
  <si>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</si>
  <si>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</si>
  <si>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</si>
  <si>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</si>
  <si>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</si>
  <si>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</si>
  <si>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</si>
  <si>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</si>
  <si>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</si>
  <si>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</si>
  <si>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</si>
  <si>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</si>
  <si>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</si>
  <si>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</si>
  <si>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</si>
  <si>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</si>
  <si>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</si>
  <si>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</si>
  <si>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</si>
  <si>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</si>
  <si>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</si>
  <si>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</si>
  <si>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</si>
  <si>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</si>
  <si>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</si>
  <si>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</si>
  <si>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</si>
  <si>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</si>
  <si>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</si>
  <si>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</si>
  <si>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</si>
  <si>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</si>
  <si>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</si>
  <si>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</si>
  <si>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</si>
  <si>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</si>
  <si>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</si>
  <si>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</si>
  <si>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</si>
  <si>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</si>
  <si>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</si>
  <si>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</si>
  <si>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</si>
  <si>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</si>
  <si>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</si>
  <si>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</si>
  <si>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</si>
  <si>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</si>
  <si>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</si>
  <si>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</si>
  <si>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</si>
  <si>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</si>
  <si>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</si>
  <si>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</si>
  <si>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</si>
  <si>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</si>
  <si>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</si>
  <si>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</si>
  <si>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</si>
  <si>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</si>
  <si>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</si>
  <si>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</si>
  <si>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</si>
  <si>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</si>
  <si>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</si>
  <si>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</si>
  <si>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</si>
  <si>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</si>
  <si>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</si>
  <si>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</si>
  <si>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</si>
  <si>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</si>
  <si>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</si>
  <si>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</si>
  <si>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</si>
  <si>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</si>
  <si>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</si>
  <si>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</si>
  <si>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</si>
  <si>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</si>
  <si>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</si>
  <si>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</si>
  <si>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</si>
  <si>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</si>
  <si>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</si>
  <si>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</si>
  <si>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</si>
  <si>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</si>
  <si>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</si>
  <si>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</si>
  <si>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</si>
  <si>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</si>
  <si>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</si>
  <si>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</si>
  <si>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</si>
  <si>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</si>
  <si>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</si>
  <si>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</si>
  <si>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</si>
  <si>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</si>
  <si>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</si>
  <si>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</si>
  <si>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</si>
  <si>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</si>
  <si>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</si>
  <si>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</si>
  <si>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</si>
  <si>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</si>
  <si>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</si>
  <si>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</si>
  <si>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</si>
  <si>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</si>
  <si>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</si>
  <si>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</si>
  <si>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</si>
  <si>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</si>
  <si>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</si>
  <si>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</si>
  <si>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</si>
  <si>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</si>
  <si>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</si>
  <si>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</si>
  <si>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</si>
  <si>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</si>
  <si>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</si>
  <si>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</si>
  <si>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</si>
  <si>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</si>
  <si>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</si>
  <si>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</si>
  <si>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</si>
  <si>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</si>
  <si>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</si>
  <si>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</si>
  <si>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</si>
  <si>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</si>
  <si>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</si>
  <si>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</si>
  <si>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</si>
  <si>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</si>
  <si>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</si>
  <si>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</si>
  <si>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</si>
  <si>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</si>
  <si>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</si>
  <si>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</si>
  <si>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</si>
  <si>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</si>
  <si>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</si>
  <si>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</si>
  <si>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</si>
  <si>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</si>
  <si>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</si>
  <si>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</si>
  <si>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</si>
  <si>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</si>
  <si>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</si>
  <si>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</si>
  <si>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</si>
  <si>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</si>
  <si>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</si>
  <si>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</si>
  <si>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</si>
  <si>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</si>
  <si>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</si>
  <si>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</si>
  <si>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</si>
  <si>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</si>
  <si>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</si>
  <si>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</si>
  <si>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</si>
  <si>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</si>
  <si>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</si>
  <si>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</si>
  <si>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</si>
  <si>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</si>
  <si>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</si>
  <si>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</si>
  <si>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</si>
  <si>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</si>
  <si>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</si>
  <si>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</si>
  <si>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</si>
  <si>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</si>
  <si>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</si>
  <si>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</si>
  <si>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</si>
  <si>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</si>
  <si>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</si>
  <si>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</si>
  <si>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</si>
  <si>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</si>
  <si>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</si>
  <si>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</si>
  <si>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</si>
  <si>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</si>
  <si>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</si>
  <si>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</si>
  <si>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</si>
  <si>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</si>
  <si>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</si>
  <si>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</si>
  <si>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</si>
  <si>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</si>
  <si>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</si>
  <si>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</si>
  <si>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</si>
  <si>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</si>
  <si>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</si>
  <si>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</si>
  <si>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</si>
  <si>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</si>
  <si>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</si>
  <si>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</si>
  <si>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</si>
  <si>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</si>
  <si>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</si>
  <si>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</si>
  <si>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</si>
  <si>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</si>
  <si>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</si>
  <si>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</si>
  <si>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</si>
  <si>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</si>
  <si>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</si>
  <si>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</si>
  <si>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</si>
  <si>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</si>
  <si>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</si>
  <si>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</si>
  <si>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</si>
  <si>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</si>
  <si>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</si>
  <si>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</si>
  <si>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</si>
  <si>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</si>
  <si>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</si>
  <si>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</si>
  <si>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</si>
  <si>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</si>
  <si>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</si>
  <si>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</si>
  <si>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</si>
  <si>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</si>
  <si>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</si>
  <si>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</si>
  <si>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</si>
  <si>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</si>
  <si>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</si>
  <si>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</si>
  <si>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</si>
  <si>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</si>
  <si>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</si>
  <si>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</si>
  <si>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</si>
  <si>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</si>
  <si>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</si>
  <si>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</si>
  <si>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</si>
  <si>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</si>
  <si>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</si>
  <si>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</si>
  <si>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</si>
  <si>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</si>
  <si>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</si>
  <si>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</si>
  <si>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</si>
  <si>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</si>
  <si>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</si>
  <si>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</si>
  <si>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</si>
  <si>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</si>
  <si>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</si>
  <si>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</si>
  <si>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</si>
  <si>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</si>
  <si>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</si>
  <si>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</si>
  <si>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</si>
  <si>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</si>
  <si>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</si>
  <si>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</si>
  <si>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</si>
  <si>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</si>
  <si>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</si>
  <si>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</si>
  <si>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</si>
  <si>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</si>
  <si>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</si>
  <si>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</si>
  <si>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</si>
  <si>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</si>
  <si>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</si>
  <si>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</si>
  <si>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</si>
  <si>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</si>
  <si>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</si>
  <si>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</si>
  <si>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</si>
  <si>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</si>
  <si>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</si>
  <si>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</si>
  <si>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</si>
  <si>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</si>
  <si>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</si>
  <si>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</si>
  <si>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</si>
  <si>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</si>
  <si>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</si>
  <si>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</si>
  <si>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</si>
  <si>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</si>
  <si>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</si>
  <si>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</si>
  <si>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</si>
  <si>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</si>
  <si>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</si>
  <si>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</si>
  <si>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</si>
  <si>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</si>
  <si>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</si>
  <si>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</si>
  <si>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</si>
  <si>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</si>
  <si>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</si>
  <si>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</si>
  <si>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</si>
  <si>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</si>
  <si>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</si>
  <si>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</si>
  <si>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</si>
  <si>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</si>
  <si>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</si>
  <si>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</si>
  <si>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</si>
  <si>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</si>
  <si>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</si>
  <si>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</si>
  <si>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</si>
  <si>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</si>
  <si>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</si>
  <si>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</si>
  <si>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</si>
  <si>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</si>
  <si>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</si>
  <si>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</si>
  <si>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</si>
  <si>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</si>
  <si>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</si>
  <si>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</si>
  <si>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</si>
  <si>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</si>
  <si>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</si>
  <si>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</si>
  <si>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</si>
  <si>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</si>
  <si>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</si>
  <si>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</si>
  <si>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</si>
  <si>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</si>
  <si>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</si>
  <si>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</si>
  <si>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</si>
  <si>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</si>
  <si>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</si>
  <si>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</si>
  <si>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</si>
  <si>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</si>
  <si>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</si>
  <si>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</si>
  <si>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</si>
  <si>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</si>
  <si>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</si>
  <si>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</si>
  <si>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</si>
  <si>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</si>
  <si>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</si>
  <si>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</si>
  <si>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</si>
  <si>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</si>
  <si>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</si>
  <si>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</si>
  <si>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</si>
  <si>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</si>
  <si>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</si>
  <si>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</si>
  <si>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</si>
  <si>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</si>
  <si>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</si>
  <si>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</si>
  <si>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</si>
  <si>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</si>
  <si>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</si>
  <si>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</si>
  <si>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</si>
  <si>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</si>
  <si>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</si>
  <si>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</si>
  <si>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</si>
  <si>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</si>
  <si>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</si>
  <si>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</si>
  <si>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</si>
  <si>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</si>
  <si>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</si>
  <si>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</si>
  <si>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</si>
  <si>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</si>
  <si>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</si>
  <si>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</si>
  <si>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</si>
  <si>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</si>
  <si>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</si>
  <si>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</si>
  <si>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</si>
  <si>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</si>
  <si>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</si>
  <si>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</si>
  <si>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</si>
  <si>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</si>
  <si>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</si>
  <si>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</si>
  <si>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</si>
  <si>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</si>
  <si>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</si>
  <si>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</si>
  <si>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</si>
  <si>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</si>
  <si>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</si>
  <si>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</si>
  <si>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</si>
  <si>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</si>
  <si>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</si>
  <si>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</si>
  <si>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</si>
  <si>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</si>
  <si>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</si>
  <si>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</si>
  <si>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</si>
  <si>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</si>
  <si>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</si>
  <si>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</si>
  <si>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</si>
  <si>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</si>
  <si>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</si>
  <si>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</si>
  <si>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</si>
  <si>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</si>
  <si>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</si>
  <si>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</si>
  <si>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</si>
  <si>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</si>
  <si>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</si>
  <si>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</si>
  <si>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</si>
  <si>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</si>
  <si>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</si>
  <si>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</si>
  <si>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</si>
  <si>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</si>
  <si>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</si>
  <si>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</si>
  <si>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</si>
  <si>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</si>
  <si>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</si>
  <si>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</si>
  <si>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</si>
  <si>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</si>
  <si>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</si>
  <si>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</si>
  <si>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</si>
  <si>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</si>
  <si>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</si>
  <si>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</si>
  <si>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</si>
  <si>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</si>
  <si>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</si>
  <si>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</si>
  <si>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</si>
  <si>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</si>
  <si>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</si>
  <si>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</si>
  <si>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</si>
  <si>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</si>
  <si>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</si>
  <si>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</si>
  <si>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</si>
  <si>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</si>
  <si>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</si>
  <si>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</si>
  <si>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</si>
  <si>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</si>
  <si>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</si>
  <si>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</si>
  <si>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</si>
  <si>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</si>
  <si>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</si>
  <si>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</si>
  <si>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</si>
  <si>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</si>
  <si>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</si>
  <si>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</si>
  <si>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</si>
  <si>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</si>
  <si>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</si>
  <si>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</si>
  <si>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</si>
  <si>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</si>
  <si>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</si>
  <si>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</si>
  <si>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</si>
  <si>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</si>
  <si>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</si>
  <si>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</si>
  <si>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</si>
  <si>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</si>
  <si>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</si>
  <si>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</si>
  <si>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</si>
  <si>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</si>
  <si>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</si>
  <si>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</si>
  <si>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</si>
  <si>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</si>
  <si>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</si>
  <si>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</si>
  <si>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</si>
  <si>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</si>
  <si>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</si>
  <si>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</si>
  <si>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</si>
  <si>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</si>
  <si>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</si>
  <si>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</si>
  <si>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</si>
  <si>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</si>
  <si>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</si>
  <si>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</si>
  <si>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</si>
  <si>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</si>
  <si>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</si>
  <si>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</si>
  <si>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</si>
  <si>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</si>
  <si>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</si>
  <si>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</si>
  <si>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</si>
  <si>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</si>
  <si>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</si>
  <si>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</si>
  <si>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</si>
  <si>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</si>
  <si>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</si>
  <si>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</si>
  <si>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</si>
  <si>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</si>
  <si>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</si>
  <si>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</si>
  <si>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</si>
  <si>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</si>
  <si>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</si>
  <si>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</si>
  <si>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</si>
  <si>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</si>
  <si>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</si>
  <si>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</si>
  <si>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</si>
  <si>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</si>
  <si>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</si>
  <si>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</si>
  <si>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</si>
  <si>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</si>
  <si>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</si>
  <si>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</si>
  <si>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</si>
  <si>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</si>
  <si>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</si>
  <si>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</si>
  <si>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</si>
  <si>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</si>
  <si>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</si>
  <si>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</si>
  <si>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</si>
  <si>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</si>
  <si>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</si>
  <si>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</si>
  <si>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</si>
  <si>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</si>
  <si>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</si>
  <si>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</si>
  <si>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</si>
  <si>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</si>
  <si>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</si>
  <si>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</si>
  <si>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</si>
  <si>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</si>
  <si>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</si>
  <si>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</si>
  <si>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</si>
  <si>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</si>
  <si>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</si>
  <si>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</si>
  <si>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</si>
  <si>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</si>
  <si>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</si>
  <si>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</si>
  <si>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</si>
  <si>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</si>
  <si>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</si>
  <si>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</si>
  <si>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</si>
  <si>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</si>
  <si>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</si>
  <si>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</si>
  <si>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</si>
  <si>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</si>
  <si>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</si>
  <si>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</si>
  <si>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</si>
  <si>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</si>
  <si>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</si>
  <si>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</si>
  <si>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</si>
  <si>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</si>
  <si>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</si>
  <si>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</si>
  <si>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</si>
  <si>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</si>
  <si>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</si>
  <si>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</si>
  <si>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</si>
  <si>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</si>
  <si>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</si>
  <si>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</si>
  <si>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</si>
  <si>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</si>
  <si>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</si>
  <si>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</si>
  <si>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</si>
  <si>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</si>
  <si>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</si>
  <si>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</si>
  <si>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</si>
  <si>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</si>
  <si>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</si>
  <si>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</si>
  <si>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</si>
  <si>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</si>
  <si>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</si>
  <si>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</si>
  <si>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</si>
  <si>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</si>
  <si>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</si>
  <si>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</si>
  <si>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</si>
  <si>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</si>
  <si>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</si>
  <si>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</si>
  <si>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</si>
  <si>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</si>
  <si>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</si>
  <si>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</si>
  <si>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</si>
  <si>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</si>
  <si>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</si>
  <si>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</si>
  <si>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</si>
  <si>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</si>
  <si>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</si>
  <si>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</si>
  <si>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</si>
  <si>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</si>
  <si>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</si>
  <si>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</si>
  <si>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</si>
  <si>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</si>
  <si>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</si>
  <si>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</si>
  <si>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</si>
  <si>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</si>
  <si>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</si>
  <si>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</si>
  <si>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</si>
  <si>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</si>
  <si>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</si>
  <si>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</si>
  <si>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</si>
  <si>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</si>
  <si>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</si>
  <si>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</si>
  <si>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</si>
  <si>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</si>
  <si>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</si>
  <si>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</si>
  <si>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</si>
  <si>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</si>
  <si>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</si>
  <si>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</si>
  <si>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</si>
  <si>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</si>
  <si>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</si>
  <si>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</si>
  <si>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</si>
  <si>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</si>
  <si>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</si>
  <si>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</si>
  <si>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</si>
  <si>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</si>
  <si>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</si>
  <si>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</si>
  <si>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</si>
  <si>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</si>
  <si>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</si>
  <si>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</si>
  <si>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</si>
  <si>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</si>
  <si>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</si>
  <si>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</si>
  <si>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</si>
  <si>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</si>
  <si>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</si>
  <si>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</si>
  <si>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</si>
  <si>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</si>
  <si>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</si>
  <si>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</si>
  <si>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</si>
  <si>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</si>
  <si>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</si>
  <si>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</si>
  <si>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</si>
  <si>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</si>
  <si>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</si>
  <si>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</si>
  <si>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</si>
  <si>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</si>
  <si>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</si>
  <si>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</si>
  <si>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</si>
  <si>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</si>
  <si>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</si>
  <si>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</si>
  <si>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</si>
  <si>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</si>
  <si>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</si>
  <si>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</si>
  <si>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</si>
  <si>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</si>
  <si>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</si>
  <si>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</si>
  <si>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</si>
  <si>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</si>
  <si>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</si>
  <si>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</si>
  <si>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</si>
  <si>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</si>
  <si>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</si>
  <si>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</si>
  <si>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</si>
  <si>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</si>
  <si>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</si>
  <si>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</si>
  <si>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</si>
  <si>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</si>
  <si>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</si>
  <si>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</si>
  <si>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</si>
  <si>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</si>
  <si>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</si>
  <si>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</si>
  <si>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</si>
  <si>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</si>
  <si>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</si>
  <si>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</si>
  <si>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</si>
  <si>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</si>
  <si>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</si>
  <si>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</si>
  <si>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</si>
  <si>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</si>
  <si>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</si>
  <si>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</si>
  <si>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</si>
  <si>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</si>
  <si>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</si>
  <si>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</si>
  <si>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</si>
  <si>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</si>
  <si>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</si>
  <si>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</si>
  <si>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</si>
  <si>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</si>
  <si>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</si>
  <si>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</si>
  <si>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</si>
  <si>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</si>
  <si>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</si>
  <si>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</si>
  <si>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</si>
  <si>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</si>
  <si>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</si>
  <si>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</si>
  <si>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</si>
  <si>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</si>
  <si>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</si>
  <si>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</si>
  <si>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</si>
  <si>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</si>
  <si>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</si>
  <si>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</si>
  <si>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</si>
  <si>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</si>
  <si>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</si>
  <si>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</si>
  <si>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</si>
  <si>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</si>
  <si>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</si>
  <si>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</si>
  <si>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</si>
  <si>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</si>
  <si>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</si>
  <si>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</si>
  <si>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</si>
  <si>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</si>
  <si>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</si>
  <si>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</si>
  <si>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</si>
  <si>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</si>
  <si>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</si>
  <si>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</si>
  <si>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</si>
  <si>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</si>
  <si>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</si>
  <si>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</si>
  <si>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</si>
  <si>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</si>
  <si>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</si>
  <si>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</si>
  <si>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</si>
  <si>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</si>
  <si>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</si>
  <si>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</si>
  <si>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</si>
  <si>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</si>
  <si>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</si>
  <si>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</si>
  <si>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</si>
  <si>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</si>
  <si>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</si>
  <si>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</si>
  <si>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</si>
  <si>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</si>
  <si>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</si>
  <si>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</si>
  <si>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</si>
  <si>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</si>
  <si>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</si>
  <si>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</si>
  <si>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</si>
  <si>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</si>
  <si>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</si>
  <si>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</si>
  <si>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</si>
  <si>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</si>
  <si>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</si>
  <si>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</si>
  <si>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</si>
  <si>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</si>
  <si>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</si>
  <si>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</si>
  <si>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</si>
  <si>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</si>
  <si>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</si>
  <si>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</si>
  <si>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</si>
  <si>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</si>
  <si>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</si>
  <si>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</si>
  <si>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</si>
  <si>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</si>
  <si>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</si>
  <si>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</si>
  <si>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</si>
  <si>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</si>
  <si>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</si>
  <si>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</si>
  <si>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</si>
  <si>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</si>
  <si>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</si>
  <si>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</si>
  <si>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</si>
  <si>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</si>
  <si>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</si>
  <si>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</si>
  <si>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</si>
  <si>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</si>
  <si>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</si>
  <si>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</si>
  <si>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</si>
  <si>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</si>
  <si>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</si>
  <si>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</si>
  <si>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</si>
  <si>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</si>
  <si>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</si>
  <si>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</si>
  <si>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</si>
  <si>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</si>
  <si>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</si>
  <si>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</si>
  <si>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</si>
  <si>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</si>
  <si>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</si>
  <si>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</si>
  <si>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</si>
  <si>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</si>
  <si>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</si>
  <si>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</si>
  <si>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</si>
  <si>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</si>
  <si>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</si>
  <si>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</si>
  <si>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</si>
  <si>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</si>
  <si>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</si>
  <si>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</si>
  <si>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</si>
  <si>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</si>
  <si>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</si>
  <si>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</si>
  <si>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</si>
  <si>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</si>
  <si>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</si>
  <si>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</si>
  <si>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</si>
  <si>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</si>
  <si>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</si>
  <si>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</si>
  <si>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</si>
  <si>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</si>
  <si>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</si>
  <si>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</si>
  <si>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</si>
  <si>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</si>
  <si>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</si>
  <si>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</si>
  <si>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</si>
  <si>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</si>
  <si>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</si>
  <si>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</si>
  <si>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</si>
  <si>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</si>
  <si>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</si>
  <si>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</si>
  <si>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</si>
  <si>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</si>
  <si>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</si>
  <si>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</si>
  <si>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</si>
  <si>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</si>
  <si>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</si>
  <si>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</si>
  <si>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</si>
  <si>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</si>
  <si>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</si>
  <si>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</si>
  <si>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</si>
  <si>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</si>
  <si>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</si>
  <si>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</si>
  <si>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</si>
  <si>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</si>
  <si>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</si>
  <si>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</si>
  <si>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</si>
  <si>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</si>
  <si>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</si>
  <si>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</si>
  <si>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</si>
  <si>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</si>
  <si>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</si>
  <si>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</si>
  <si>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</si>
  <si>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</si>
  <si>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</si>
  <si>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</si>
  <si>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</si>
  <si>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</si>
  <si>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</si>
  <si>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 SubcategoryCategory</t>
  </si>
  <si>
    <t>Date created Convertion</t>
  </si>
  <si>
    <t>Month</t>
  </si>
  <si>
    <t>(All)</t>
  </si>
  <si>
    <t>Count of outcomes</t>
  </si>
  <si>
    <t>Column Labels</t>
  </si>
  <si>
    <t>Grand Total</t>
  </si>
  <si>
    <t>Year</t>
  </si>
  <si>
    <t>Row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</si>
  <si>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</si>
  <si>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</si>
  <si>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</si>
  <si>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</si>
  <si>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</si>
  <si>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</si>
  <si>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</si>
  <si>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</si>
  <si>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</si>
  <si>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</si>
  <si>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</si>
  <si>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</si>
  <si>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</si>
  <si>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Nmber Successful</t>
  </si>
  <si>
    <t>Number Failed</t>
  </si>
  <si>
    <t>Number canceled</t>
  </si>
  <si>
    <t>Total Projects</t>
  </si>
  <si>
    <t>Less Than 1000</t>
  </si>
  <si>
    <t>5000 to 9999</t>
  </si>
  <si>
    <t>10000 to 14999</t>
  </si>
  <si>
    <t>15000 to 19999</t>
  </si>
  <si>
    <t>20000 to 24999</t>
  </si>
  <si>
    <t>30000 to 34999</t>
  </si>
  <si>
    <t>%Successful</t>
  </si>
  <si>
    <t>% failed</t>
  </si>
  <si>
    <t>%Canceled</t>
  </si>
  <si>
    <t>35000 to 39999</t>
  </si>
  <si>
    <t>45000 to 49999</t>
  </si>
  <si>
    <t>1000 to  4999</t>
  </si>
  <si>
    <t>25000 t0 29999</t>
  </si>
  <si>
    <t>40000 to 44999</t>
  </si>
  <si>
    <t>Grater than 50000</t>
  </si>
  <si>
    <t>USE OF COUNTIFS FUNCTION</t>
  </si>
  <si>
    <t>USE OF SUM FUNCTION</t>
  </si>
  <si>
    <t>PERCENTAGE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</si>
</sst>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1" applyFont="1"/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 applyAlignment="1">
      <alignment horizontal="center"/>
    </xf>
    <xf numFmtId="0" fontId="0" fillId="6" borderId="0" xfId="0" applyFill="1"/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</cellXfs>
  <cellStyles count="2">
    <cellStyle name="Normal" xfId="0" builtinId="0"/>
    <cellStyle name="Percent" xfId="1" builtinId="5"/>
  </cellStyles>
  <dxfs count="3"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[ExcelPivotChallenge(AutoRecovered)(AutoRecovered).xlsx]Theater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F1-422F-A37A-4FE2B97EB15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F1-422F-A37A-4FE2B97EB15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F1-422F-A37A-4FE2B97EB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245631"/>
        <c:axId val="591246047"/>
      </c:lineChart>
      <c:catAx>
        <c:axId val="59124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46047"/>
        <c:crosses val="autoZero"/>
        <c:auto val="1"/>
        <c:lblAlgn val="ctr"/>
        <c:lblOffset val="100"/>
        <c:noMultiLvlLbl val="0"/>
      </c:catAx>
      <c:valAx>
        <c:axId val="59124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245631"/>
        <c:crosses val="autoZero"/>
        <c:crossBetween val="between"/>
      </c:valAx>
      <c:spPr>
        <a:noFill/>
        <a:ln>
          <a:solidFill>
            <a:srgbClr val="FF0000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102A-42A0-9D71-7929758BE978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102A-42A0-9D71-7929758BE978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102A-42A0-9D71-7929758BE978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102A-42A0-9D71-7929758BE978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%Successful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0.66612244897959183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0.33812949640287771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2A-42A0-9D71-7929758BE97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0.29142857142857143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0.51798561151079137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2A-42A0-9D71-7929758BE97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%Canceled</c:v>
                </c:pt>
              </c:strCache>
            </c:strRef>
          </c:tx>
          <c:spPr>
            <a:ln w="28575" cap="rnd">
              <a:solidFill>
                <a:schemeClr val="bg1">
                  <a:lumMod val="9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t0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4.2448979591836737E-2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0.14388489208633093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2A-42A0-9D71-7929758BE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365023"/>
        <c:axId val="565360863"/>
      </c:lineChart>
      <c:catAx>
        <c:axId val="56536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60863"/>
        <c:crosses val="autoZero"/>
        <c:auto val="1"/>
        <c:lblAlgn val="ctr"/>
        <c:lblOffset val="100"/>
        <c:noMultiLvlLbl val="0"/>
      </c:catAx>
      <c:valAx>
        <c:axId val="56536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36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523876</xdr:colOff>
      <xdr:row>3</xdr:row>
      <xdr:rowOff>0</xdr:rowOff>
    </xdr:from>
    <xdr:to>
      <xdr:col>16</xdr:col>
      <xdr:colOff>352426</xdr:colOff>
      <xdr:row>25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D2B5E7-73D8-43C0-800C-C9CA74DA3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1</xdr:row>
      <xdr:rowOff>9525</xdr:rowOff>
    </xdr:from>
    <xdr:to>
      <xdr:col>26</xdr:col>
      <xdr:colOff>247649</xdr:colOff>
      <xdr:row>19</xdr:row>
      <xdr:rowOff>14287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D7ACF4F-0B2D-4EED-8CF3-2E9DE73314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fe" refreshedDate="44514.651615046299" createdVersion="7" refreshedVersion="7" minRefreshableVersion="3" recordCount="4114" xr:uid="{66394E11-12EE-4D10-9C1E-06A90D5A0448}">
  <cacheSource type="worksheet">
    <worksheetSource ref="A1:S4115" sheet="Kicksta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Category" numFmtId="0">
      <sharedItems/>
    </cacheField>
    <cacheField name="Date created Convertion" numFmtId="14">
      <sharedItems containsSemiMixedTypes="0" containsNonDate="0" containsDate="1" containsString="0" minDate="2009-05-17T03:55:13" maxDate="2017-03-15T15:30:07"/>
    </cacheField>
    <cacheField name="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d v="2016-07-12T22:23:27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d v="2014-06-0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d v="2016-05-26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d v="2016-04-08T22:40:12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d v="2016-03-18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d v="2014-05-21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d v="2016-07-21T18:41:02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d v="2014-06-01T17:07:05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d v="2016-05-18T16:15:09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d v="2014-06-18T00:38:08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d v="2015-09-09T09:24:18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d v="2014-05-01T19:06:51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d v="2014-10-05T17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d v="2014-08-18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d v="2015-06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d v="2015-07-15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d v="2014-08-27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d v="2014-12-16T21:52:2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d v="2015-04-03T18:41:41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d v="2015-08-13T19:41:03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d v="2015-11-10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d v="2014-07-08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d v="2014-10-17T0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d v="2015-11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d v="2014-06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d v="2014-07-22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d v="2016-01-07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d v="2016-04-01T15:03:37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d v="2015-10-09T15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d v="2014-07-21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d v="2015-04-04T07:00:14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d v="2015-03-05T07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d v="2015-01-28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d v="2013-04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d v="2014-04-25T01:07:48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d v="2014-05-30T05:08:08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d v="2014-09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d v="2014-11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d v="2014-06-12T18:58:06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d v="2014-08-23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d v="2016-03-28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d v="2015-11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d v="2014-10-20T19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d v="2015-01-29T12:24:2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d v="2015-09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d v="2014-12-22T18:04:18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d v="2015-07-11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d v="2014-06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d v="2014-03-21T13:10:45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d v="2015-11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d v="2016-05-06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d v="2015-05-25T13:10:24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d v="2015-03-26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d v="2014-10-20T17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d v="2015-08-14T05:39:36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d v="2014-03-03T21:38:37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d v="2013-05-15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d v="2013-02-06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d v="2013-12-04T21:53:33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d v="2013-06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d v="2014-07-15T19:42:34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d v="2016-06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d v="2012-06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d v="2014-01-24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d v="2011-08-31T04:30:25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d v="2011-07-06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d v="2012-03-29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d v="2012-10-26T00:14:41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d v="2011-02-13T18:09:44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d v="2015-12-22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d v="2013-03-24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d v="2011-10-28T16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d v="2012-03-29T03:28:37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d v="2016-08-22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d v="2014-03-26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d v="2013-11-05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d v="2012-07-10T03:48:47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d v="2011-09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d v="2015-02-07T14:46:29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d v="2011-04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d v="2011-08-24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d v="2015-10-14T13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d v="2010-05-24T12:56:43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d v="2014-05-27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d v="2013-05-08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d v="2011-06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d v="2011-03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d v="2016-12-17T04:46:23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d v="2012-06-05T20:35:37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d v="2014-03-18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d v="2012-01-27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d v="2010-05-26T15:54:01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d v="2011-06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d v="2012-11-01T19:04:34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d v="2013-12-23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d v="2012-10-15T18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d v="2012-12-31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d v="2010-11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d v="2014-02-12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d v="2011-03-10T16:41:06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d v="2016-04-25T17:23:4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d v="2012-03-19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d v="2011-04-02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d v="2013-04-0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d v="2011-01-27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d v="2013-10-10T22:47:33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d v="2015-05-0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d v="2014-03-20T01:01:58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d v="2011-07-29T18:12:08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d v="2011-11-14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d v="2012-01-10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d v="2011-02-21T11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d v="2010-03-11T20:02:24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d v="2011-06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d v="2011-07-15T01:39:46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d v="2016-09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d v="2015-04-02T16:55:1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d v="2016-08-11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d v="2014-09-22T18:46:04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d v="2015-04-20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d v="2016-12-05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d v="2015-05-11T14:08:57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d v="2015-03-04T14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d v="2016-09-15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d v="2014-08-31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d v="2014-05-19T21:58:12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d v="2016-06-20T20:06:0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d v="2014-09-23T19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d v="2016-05-01T19:23:04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d v="2015-08-05T21:50:18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d v="2014-05-29T09:09:57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d v="2015-04-02T09:50:34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d v="2015-08-23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d v="2015-07-01T06:10:41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d v="2015-07-0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d v="2015-02-18T04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d v="2015-04-16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d v="2014-10-26T21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d v="2016-07-08T01:32:22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d v="2015-02-12T18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d v="2015-07-15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d v="2016-11-19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d v="2014-11-26T18:25:4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d v="2016-01-28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d v="2014-11-25T04:07:5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d v="2015-03-27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d v="2015-04-19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d v="2014-08-24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d v="2014-10-21T14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d v="2015-04-21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d v="2015-06-1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d v="2014-06-04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d v="2016-01-27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d v="2014-09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d v="2016-05-24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d v="2015-06-16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d v="2014-06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d v="2014-07-15T03:02:36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d v="2015-08-27T23:04:14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d v="2014-07-21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d v="2015-12-13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d v="2016-12-17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d v="2015-06-05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d v="2015-02-17T20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d v="2014-09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d v="2015-07-31T23:28:03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d v="2016-06-13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d v="2015-02-12T09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d v="2015-01-29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d v="2015-03-09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d v="2014-08-04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d v="2015-07-06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d v="2015-03-07T01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d v="2015-10-27T22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d v="2016-02-03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d v="2015-03-04T23:47:23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d v="2015-05-23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d v="2016-12-08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d v="2014-10-27T19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d v="2014-07-05T18:59:22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d v="2016-07-19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d v="2017-02-01T19:30:34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d v="2015-06-27T05:37:3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d v="2014-08-06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d v="2016-07-05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d v="2016-06-0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d v="2015-08-23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d v="2014-09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d v="2014-09-29T22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d v="2016-01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d v="2015-05-11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d v="2015-09-12T13:01:38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d v="2017-01-06T20:21:4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d v="2014-09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d v="2016-08-02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d v="2014-08-16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d v="2015-01-19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d v="2015-09-08T22:16:04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d v="2014-11-30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d v="2016-07-05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d v="2015-09-01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d v="2016-07-1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d v="2014-12-05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d v="2014-11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d v="2015-06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d v="2015-09-02T01:33:12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d v="2015-08-20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d v="2016-02-16T21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d v="2015-07-17T14:15:47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d v="2015-01-05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d v="2016-01-06T05:31:22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d v="2015-03-03T23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d v="2014-11-27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d v="2015-03-16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d v="2016-02-29T07:50:25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d v="2015-07-10T15:27:1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d v="2015-01-27T20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d v="2015-01-27T18:28:38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d v="2016-04-22T01:09:1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d v="2015-05-11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d v="2016-03-09T23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d v="2015-04-12T15:59:04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d v="2015-06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d v="2015-04-02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d v="2016-01-14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d v="2015-05-05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d v="2015-12-03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d v="2015-01-28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d v="2016-08-30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d v="2015-05-12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d v="2015-06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d v="2015-11-13T02:01:39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d v="2016-01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d v="2016-12-09T23:06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d v="2015-10-20T02:38:5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d v="2013-03-21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d v="2014-11-06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d v="2011-11-15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d v="2014-01-23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d v="2010-02-04T07:45:59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d v="2012-07-17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d v="2010-10-29T08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d v="2010-09-09T14:30:14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d v="2011-11-23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d v="2010-06-03T22:10:2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d v="2013-05-07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d v="2012-04-14T18:54:06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d v="2010-03-29T15:54:18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d v="2012-01-16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d v="2015-09-16T22:51:5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d v="2011-02-14T12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d v="2013-02-14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d v="2016-04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d v="2011-05-19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d v="2015-03-09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d v="2010-06-01T18:07:59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d v="2012-04-18T21:15:04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d v="2011-01-12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d v="2012-08-28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d v="2012-04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d v="2010-03-30T05:53:5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d v="2010-01-27T04:11:47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d v="2014-05-26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d v="2011-09-23T0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d v="2017-01-23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d v="2011-04-04T20:47:5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d v="2013-12-04T02:24:21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d v="2010-02-26T21:36:31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d v="2011-06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d v="2012-03-01T21:53:49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d v="2012-10-11T0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d v="2012-02-28T01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d v="2015-04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d v="2012-09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d v="2017-01-24T05:51:36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d v="2014-04-15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d v="2009-05-17T03:55:13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d v="2010-01-16T22:04:52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d v="2011-05-12T17:02:24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d v="2011-12-27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d v="2013-08-20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d v="2013-02-08T19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d v="2012-10-02T06:40:18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d v="2012-05-22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d v="2013-10-03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d v="2010-12-14T08:51:37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d v="2013-04-12T18:27:26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d v="2011-09-26T19:16:39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d v="2014-03-21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d v="2010-06-14T02:01:34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d v="2013-09-02T00:06:49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d v="2012-08-13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d v="2015-03-26T17:28:21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d v="2014-03-11T11:07:28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d v="2010-10-18T05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d v="2011-03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d v="2013-02-07T17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d v="2012-01-25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d v="2012-05-03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d v="2012-07-24T02:16:37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d v="2012-02-09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d v="2013-02-28T20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d v="2013-01-08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d v="2011-01-24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d v="2012-08-1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d v="2011-10-05T04:23:43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d v="2011-11-21T05:16:32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d v="2013-03-15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d v="2010-06-28T05:28:14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d v="2013-01-30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d v="2012-07-23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d v="2014-11-07T22:09:57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d v="2013-11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d v="2013-02-25T00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d v="2009-11-06T20:07:09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d v="2015-11-23T13:13:53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d v="2016-10-04T10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d v="2016-04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d v="2016-11-23T07:42:46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d v="2015-06-29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d v="2016-11-15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d v="2017-02-09T07:33:26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d v="2015-02-23T05:38:49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d v="2015-10-01T22:43:08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d v="2015-10-14T11:12:07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d v="2013-04-15T12:22:43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d v="2016-05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d v="2015-09-16T16:19:37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d v="2016-03-08T15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d v="2015-04-07T16:22:37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d v="2015-04-07T17:41:55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d v="2015-10-14T14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d v="2015-02-12T03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d v="2016-07-08T18:08:1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d v="2015-03-30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d v="2017-02-06T16:03:27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d v="2014-09-12T21:06:38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d v="2016-03-30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d v="2014-10-14T17:42:25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d v="2015-04-17T23:18:14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d v="2015-04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d v="2015-09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d v="2015-10-15T11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d v="2015-07-22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d v="2017-01-25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d v="2016-08-04T01:35:09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d v="2016-02-27T23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d v="2014-09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d v="2015-10-20T19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d v="2016-03-09T19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d v="2014-10-31T07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d v="2016-02-15T19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d v="2015-03-15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d v="2016-05-17T20:38:41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d v="2014-10-23T01:41:3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d v="2015-06-08T21:33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d v="2014-10-24T0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d v="2014-07-17T05:03:11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d v="2010-03-18T17:52:16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d v="2014-05-21T20:37:52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d v="2014-01-29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d v="2012-04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d v="2013-03-22T13:51:18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d v="2015-02-08T14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d v="2011-12-16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d v="2016-12-07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d v="2012-12-18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d v="2016-02-25T13:50:44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d v="2012-06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d v="2011-08-02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d v="2014-01-18T23:38:31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d v="2016-07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d v="2015-10-15T06:01:08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d v="2016-01-01T13:43:28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d v="2012-03-19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d v="2015-12-29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d v="2012-06-25T16:45:17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d v="2012-08-23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d v="2014-04-26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d v="2014-12-07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d v="2014-10-22T14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d v="2015-07-26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d v="2015-07-15T16:14:18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d v="2016-06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d v="2014-02-04T01:30:5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d v="2015-04-1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d v="2011-11-18T01:00:51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d v="2011-08-08T17:12:51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d v="2013-09-09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d v="2016-02-17T19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d v="2012-03-22T21:49:2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d v="2012-06-22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d v="2010-07-20T18:38:04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d v="2015-03-15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d v="2016-11-13T21:01:07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d v="2014-04-16T15:15:47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d v="2011-07-08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d v="2015-10-15T12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d v="2011-06-24T07:27:21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d v="2014-01-07T15:04:22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d v="2014-02-04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d v="2011-04-05T03:53:57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d v="2011-09-20T20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d v="2013-09-26T17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d v="2016-06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d v="2015-04-19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d v="2013-11-20T04:13:24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d v="2012-07-09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d v="2012-06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d v="2013-09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d v="2014-09-22T20:26:42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d v="2014-01-09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d v="2013-03-27T23:17:4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d v="2015-06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d v="2013-04-30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d v="2014-02-12T05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d v="2015-06-22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d v="2014-08-12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d v="2013-05-06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d v="2012-01-26T09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d v="2015-09-28T20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d v="2016-01-3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d v="2015-10-08T21:4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d v="2014-05-19T18:24:05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d v="2009-09-14T21:38:02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d v="2013-08-27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d v="2016-06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d v="2015-08-22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d v="2015-08-12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d v="2013-10-29T20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d v="2013-08-14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d v="2013-07-0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d v="2016-08-09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d v="2015-10-19T06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d v="2014-10-0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d v="2016-02-23T23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d v="2013-10-03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d v="2015-01-20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d v="2014-01-11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d v="2011-12-17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d v="2015-05-06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d v="2015-02-02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d v="2013-02-26T13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d v="2014-04-2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d v="2013-09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d v="2014-01-15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d v="2013-12-26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d v="2015-04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d v="2015-02-03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d v="2014-10-26T17:12:51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d v="2012-03-03T00:03:42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d v="2013-09-30T16:40:01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d v="2014-07-17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d v="2013-04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d v="2011-09-14T15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d v="2014-04-30T13:01:15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d v="2013-05-13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d v="2011-06-11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d v="2011-07-26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d v="2016-04-2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d v="2014-06-11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d v="2012-08-08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d v="2012-08-14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d v="2012-05-12T04:01:23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d v="2014-07-07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d v="2013-11-27T04:01:29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d v="2014-03-05T17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d v="2014-07-24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d v="2014-08-18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d v="2017-01-18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d v="2015-04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d v="2014-04-28T23:24:01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d v="2012-03-19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d v="2015-03-02T21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d v="2014-09-22T09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d v="2013-07-10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d v="2012-09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d v="2016-03-18T21:31:3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d v="2012-11-30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d v="2015-09-25T22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d v="2013-04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d v="2014-05-02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d v="2016-10-26T14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d v="2016-12-10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d v="2011-12-05T11:33:36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d v="2012-07-23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d v="2015-12-28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d v="2016-08-14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d v="2015-04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d v="2014-06-09T19:56:05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d v="2015-06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d v="2013-12-12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d v="2014-11-02T00:54:25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d v="2011-11-11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d v="2009-08-18T21:29:28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d v="2010-03-10T21:15:51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d v="2011-06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d v="2012-02-17T13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d v="2014-12-18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d v="2012-02-10T23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d v="2015-11-10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d v="2013-07-11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d v="2012-09-04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d v="2012-03-27T00:35:01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d v="2015-05-29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d v="2016-01-3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d v="2013-03-07T07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d v="2016-10-06T17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d v="2016-07-01T15:41:45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d v="2014-07-10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d v="2015-11-1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d v="2015-03-28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d v="2017-01-03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d v="2015-08-07T14:47:04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d v="2012-11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d v="2015-11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d v="2016-10-03T02:13:39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d v="2016-03-01T00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d v="2015-08-22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d v="2016-05-02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d v="2014-07-30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d v="2015-07-07T14:12:24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d v="2017-01-18T04:56:06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d v="2015-05-31T22:05:07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d v="2016-12-21T00:44:54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d v="2015-06-02T14:11:08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d v="2016-11-02T01:33:49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d v="2016-04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d v="2016-04-22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d v="2015-09-23T19:27:5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d v="2016-12-07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d v="2015-06-24T08:16:4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d v="2015-10-05T18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d v="2016-04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d v="2016-06-14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d v="2015-01-05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d v="2015-09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d v="2016-03-04T17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d v="2014-10-02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d v="2016-06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d v="2015-10-06T14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d v="2015-09-02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d v="2016-01-11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d v="2015-09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d v="2015-06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d v="2017-01-18T16:17:2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d v="2015-06-18T06:37: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d v="2015-11-10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d v="2014-10-15T17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d v="2014-09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d v="2016-05-13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d v="2015-12-07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d v="2016-11-02T22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d v="2015-02-22T21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d v="2015-11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d v="2014-11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d v="2015-09-21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d v="2016-11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d v="2015-01-18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d v="2016-02-11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d v="2015-06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d v="2016-06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d v="2014-12-02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d v="2015-12-10T22:07:03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d v="2015-12-02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d v="2016-01-19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d v="2015-07-07T19:35:23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d v="2015-10-05T17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d v="2014-11-20T01:12:11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d v="2016-09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d v="2015-05-14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d v="2015-01-27T11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d v="2016-03-21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d v="2015-08-14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d v="2014-11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d v="2016-08-23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d v="2015-07-03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d v="2015-02-20T17:45:19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d v="2015-02-17T22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d v="2015-02-14T17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d v="2015-10-06T09:22:57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d v="2015-01-16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d v="2015-03-17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d v="2016-09-18T18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d v="2015-06-23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d v="2016-01-08T13:18:51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d v="2015-06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d v="2014-11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d v="2015-03-07T16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d v="2016-03-17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d v="2015-03-20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d v="2016-10-03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d v="2016-06-24T16:55:35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d v="2014-11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d v="2015-02-12T19:30:02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d v="2015-03-10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d v="2014-11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d v="2015-05-19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d v="2014-07-15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d v="2014-07-29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d v="2015-07-09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d v="2015-04-08T15:36:49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d v="2015-10-23T19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d v="2015-05-16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d v="2015-10-30T0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d v="2015-03-23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d v="2015-11-20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d v="2016-08-03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d v="2015-08-31T11:55:2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d v="2016-05-25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d v="2015-08-26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d v="2017-01-26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d v="2015-03-24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d v="2015-11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d v="2014-09-26T15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d v="2014-07-11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d v="2016-06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d v="2016-06-1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d v="2015-04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d v="2015-04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d v="2017-02-24T21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d v="2015-07-13T13:25:39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d v="2016-01-15T07:21:51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d v="2014-06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d v="2016-04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d v="2015-08-07T14:52:01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d v="2016-04-29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d v="2015-10-26T15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d v="2016-05-17T07:11:02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d v="2015-01-27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d v="2015-03-13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d v="2015-05-07T10:55:5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d v="2017-01-27T23:05:18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d v="2017-01-24T14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d v="2014-08-14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d v="2016-11-09T10:05:15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d v="2015-07-14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d v="2015-07-14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d v="2015-04-06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d v="2014-09-16T15:58:59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d v="2016-07-13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d v="2014-07-12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d v="2016-02-16T18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d v="2014-09-09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d v="2014-08-2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d v="2014-10-20T0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d v="2014-11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d v="2016-11-01T16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d v="2015-07-14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d v="2015-06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d v="2015-02-10T22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d v="2016-02-17T19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d v="2015-11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d v="2015-06-24T03:51:29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d v="2015-07-24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d v="2014-10-10T17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d v="2016-09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d v="2014-12-17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d v="2015-06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d v="2015-03-14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d v="2016-11-14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d v="2014-07-18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d v="2016-09-1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d v="2015-03-27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d v="2016-06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d v="2016-05-16T17:02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d v="2014-12-11T16:37:32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d v="2014-12-01T05:16:04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d v="2014-07-18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d v="2014-06-13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d v="2014-12-02T22:20:04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d v="2015-01-08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d v="2016-05-14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d v="2016-04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d v="2016-07-05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d v="2014-08-13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d v="2016-09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d v="2017-02-12T18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d v="2016-09-2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d v="2014-06-19T11:21:31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d v="2014-11-28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d v="2015-07-04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d v="2016-12-07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d v="2015-09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d v="2016-11-01T16:01:37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d v="2016-07-28T15:14:01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d v="2015-06-03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d v="2016-11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d v="2015-03-31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d v="2017-01-02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d v="2014-10-0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d v="2014-06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d v="2016-01-19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d v="2014-08-15T22:20:45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d v="2013-10-16T11:39:08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d v="2016-12-11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d v="2014-06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d v="2016-10-25T17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d v="2016-12-07T22:49:09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d v="2016-12-22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d v="2016-12-22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d v="2016-11-02T23:53:03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d v="2016-11-22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d v="2014-07-15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d v="2014-11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d v="2014-07-17T23:38:22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d v="2016-11-04T11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d v="2016-01-15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d v="2016-05-06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d v="2016-12-30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d v="2015-09-26T0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d v="2014-10-28T15:48:27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d v="2014-08-06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d v="2017-01-17T20:17:2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d v="2016-02-09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d v="2012-01-01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d v="2014-06-17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d v="2012-03-09T19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d v="2015-06-29T19:35:4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d v="2011-05-31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d v="2015-11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d v="2013-03-13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d v="2012-12-04T00:29:09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d v="2011-07-07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d v="2012-07-21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d v="2011-11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d v="2011-12-02T19:05:47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d v="2013-07-31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d v="2013-11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d v="2015-04-08T03:57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d v="2014-11-03T00:42:26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d v="2013-11-01T17:37:2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d v="2014-01-28T06:36:27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d v="2014-10-31T14:29:54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d v="2014-07-09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d v="2015-06-07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d v="2013-05-07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d v="2014-02-19T22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d v="2012-03-22T17:01:25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d v="2012-11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d v="2013-04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d v="2012-09-05T01:01:49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d v="2014-12-15T13:10:19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d v="2014-07-11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d v="2016-12-29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d v="2013-01-25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d v="2011-06-19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d v="2016-09-26T10:06:57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d v="2015-01-15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d v="2012-12-06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d v="2013-04-19T14:31:17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d v="2011-02-16T18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d v="2012-11-22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d v="2010-09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d v="2014-05-30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d v="2016-10-27T18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d v="2014-01-03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d v="2016-11-16T20:36:1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d v="2013-07-16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d v="2015-08-11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d v="2014-09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d v="2015-01-17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d v="2015-04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d v="2013-11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d v="2013-11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d v="2013-01-15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d v="2015-12-11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d v="2009-09-12T01:21:59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d v="2015-04-06T17:39:45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d v="2014-01-24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d v="2011-11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d v="2015-09-03T16:27:25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d v="2013-07-0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d v="2014-03-31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d v="2010-09-15T16:25:05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d v="2011-04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d v="2013-05-09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d v="2012-07-26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d v="2012-03-19T18:34:09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d v="2014-02-05T03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d v="2013-01-29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d v="2012-03-15T01:20:34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d v="2013-10-02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d v="2012-05-30T00:09:4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d v="2013-01-03T04:28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d v="2013-01-02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d v="2013-10-10T18:44:06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d v="2013-10-08T20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d v="2013-06-17T17:47:24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d v="2011-07-12T02:45:37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d v="2012-02-24T14:42:46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d v="2013-08-16T21:11:25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d v="2012-03-28T23:51:28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d v="2014-08-31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d v="2012-03-28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d v="2014-08-12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d v="2011-06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d v="2012-08-02T00:32:04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d v="2011-05-02T22:47:58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d v="2011-07-06T02:32:06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d v="2011-05-27T19:45:12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d v="2011-08-08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d v="2017-01-24T15:05:1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d v="2014-11-19T02:24:46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d v="2013-12-20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d v="2012-08-02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d v="2013-06-18T15:26:42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d v="2013-01-08T00:25:52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d v="2012-06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d v="2011-05-16T17:50:01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d v="2014-10-02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d v="2013-03-08T20:54:03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d v="2012-01-17T14:23:31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d v="2012-07-30T21:11:21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d v="2013-12-11T23:57:34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d v="2014-05-09T20:12:22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d v="2015-03-30T22:07:45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d v="2012-09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d v="2015-02-20T23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d v="2010-03-13T05:48:38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d v="2012-10-04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d v="2012-03-05T00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d v="2012-01-19T11:21:47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d v="2012-06-13T01:13:02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d v="2016-05-14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d v="2013-02-20T12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d v="2012-03-28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d v="2011-11-22T16:12:15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d v="2014-03-20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d v="2013-05-28T19:44:52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d v="2012-04-06T10:59:18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d v="2013-09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d v="2014-04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d v="2011-12-18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d v="2012-08-23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d v="2016-08-25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d v="2014-10-11T20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d v="2013-09-09T14:13:03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d v="2016-11-21T06:11:2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d v="2014-09-23T16:25:52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d v="2016-07-27T04:56:36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d v="2014-02-24T09:24:15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d v="2015-06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d v="2015-03-15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d v="2015-02-16T03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d v="2016-03-23T19:51:57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d v="2016-06-01T21:07:33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d v="2016-10-13T19:19:55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d v="2015-01-17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d v="2016-11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d v="2016-06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d v="2016-08-27T07:29:16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d v="2015-10-14T13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d v="2015-03-16T17:53:38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d v="2015-05-04T19:41:08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d v="2013-10-23T11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d v="2016-08-17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d v="2013-10-12T13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d v="2012-01-13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d v="2013-09-24T02:33:58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d v="2012-11-17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d v="2015-01-21T15:18:38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d v="2009-10-02T02:31:46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d v="2013-12-08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d v="2013-03-09T20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d v="2013-08-02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d v="2013-10-30T13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d v="2011-01-24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d v="2012-10-02T04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d v="2013-04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d v="2015-09-0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d v="2013-01-02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d v="2013-11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d v="2010-11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d v="2012-05-08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d v="2012-09-27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d v="2011-11-30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d v="2011-08-04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d v="2016-01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d v="2012-03-13T19:15:46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d v="2016-12-09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d v="2016-08-21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d v="2012-04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d v="2011-07-27T18:04:45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d v="2014-09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d v="2013-10-22T16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d v="2014-07-22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d v="2010-05-06T04:48:03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d v="2015-03-02T21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d v="2016-05-06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d v="2010-09-10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d v="2015-08-02T20:57:06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d v="2012-10-29T16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d v="2011-12-01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d v="2011-04-13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d v="2016-02-29T20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d v="2010-04-23T19:28:34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d v="2014-07-09T23:10:2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d v="2012-08-28T19:06:2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d v="2015-12-04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d v="2010-11-25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d v="2014-02-11T04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d v="2011-08-12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d v="2010-06-11T19:14:15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d v="2012-06-21T16:34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d v="2017-01-02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d v="2014-01-03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d v="2012-10-12T0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d v="2012-04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d v="2012-07-26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d v="2012-01-29T16:18:34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d v="2010-09-13T20:28:54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d v="2014-06-12T22:38:5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d v="2014-11-01T21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d v="2012-11-14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d v="2013-10-15T16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d v="2011-10-31T04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d v="2014-08-27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d v="2014-10-22T23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d v="2013-01-14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d v="2013-10-28T21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d v="2010-06-09T00:28:5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d v="2012-04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d v="2012-09-28T20:41:53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d v="2012-03-10T05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d v="2010-05-14T21:58:26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d v="2014-02-10T08:38:22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d v="2013-02-05T23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d v="2014-03-13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d v="2014-04-04T17:41:24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d v="2015-12-30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d v="2011-12-06T00:34:49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d v="2013-10-04T19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d v="2012-08-03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d v="2013-05-22T18:18:58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d v="2015-06-27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d v="2017-01-11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d v="2016-01-13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d v="2016-10-30T16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d v="2016-03-15T14:00:5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d v="2016-12-28T20:57:06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d v="2016-08-10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d v="2016-05-01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d v="2016-02-11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d v="2015-12-23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d v="2015-12-18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d v="2016-04-20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d v="2016-10-19T14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d v="2014-12-26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d v="2015-07-09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d v="2016-08-04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d v="2015-02-25T21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d v="2016-10-17T13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d v="2015-03-19T19:16:03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d v="2014-12-20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d v="2017-01-31T15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d v="2017-01-05T16:38:5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d v="2016-01-04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d v="2016-09-12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d v="2015-07-23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d v="2016-09-24T00:24:06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d v="2016-09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d v="2016-02-22T06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d v="2014-07-16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d v="2017-01-07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d v="2016-12-17T05:17:33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d v="2015-04-17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d v="2014-08-05T20:46:38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d v="2015-09-10T0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d v="2016-02-24T17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d v="2016-04-29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d v="2015-06-30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d v="2016-01-22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d v="2016-01-26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d v="2016-05-16T10:00:28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d v="2014-10-16T21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d v="2014-07-10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d v="2016-09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d v="2016-07-23T16:01:25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d v="2015-02-26T02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d v="2015-12-01T23:13:3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d v="2015-11-16T18:25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d v="2014-05-14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d v="2016-09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d v="2016-08-29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d v="2014-08-04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d v="2016-06-17T18:09:48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d v="2016-03-08T22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d v="2016-10-09T23:09:28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d v="2014-10-09T06:18:5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d v="2014-11-04T22:34:4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d v="2014-06-27T20:47:4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d v="2014-10-29T0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d v="2015-10-05T04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d v="2014-10-14T07:11:3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d v="2017-01-14T01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d v="2016-12-16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d v="2015-11-17T16:25:14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d v="2017-02-14T17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d v="2016-01-19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d v="2015-09-29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d v="2014-12-04T00:57:52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d v="2016-11-02T14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d v="2016-11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d v="2016-05-20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d v="2016-07-10T19:54:22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d v="2014-11-03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d v="2016-12-10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d v="2015-12-01T20:00:56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d v="2014-11-12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d v="2015-10-26T21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d v="2016-02-22T02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d v="2015-10-12T16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d v="2016-06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d v="2015-01-05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d v="2015-05-03T01:40:09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d v="2015-09-24T06:02:51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d v="2015-04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d v="2015-05-21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d v="2016-01-0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d v="2015-02-14T20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d v="2016-02-26T09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d v="2014-09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d v="2017-01-20T15:03:25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d v="2015-02-09T17:05:07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d v="2016-08-29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d v="2015-11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d v="2016-05-24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d v="2016-11-14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d v="2016-07-04T04:00:04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d v="2015-01-12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d v="2012-12-06T10:46:3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d v="2015-04-25T19:44:22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d v="2016-02-18T05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d v="2016-11-18T02:37:26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d v="2016-07-28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d v="2014-07-1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d v="2014-07-31T16:42:28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d v="2015-04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d v="2015-01-07T22:13:21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d v="2014-07-24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d v="2015-11-11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d v="2014-10-06T19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d v="2016-08-16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d v="2016-01-13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d v="2015-08-15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d v="2014-07-30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d v="2016-04-23T19:08:15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d v="2017-02-09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d v="2014-07-11T20:26:39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d v="2016-02-06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d v="2015-02-23T17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d v="2016-11-04T20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d v="2015-02-12T21:37:23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d v="2015-02-11T18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d v="2015-03-16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d v="2016-03-03T06:38:28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d v="2016-07-05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d v="2016-08-0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d v="2013-05-23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d v="2014-01-22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d v="2013-06-20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d v="2013-11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d v="2016-03-11T08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d v="2013-10-25T05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d v="2012-09-1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d v="2015-10-18T18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d v="2014-01-06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d v="2011-09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d v="2013-12-05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d v="2012-04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d v="2014-07-18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d v="2015-12-15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d v="2011-06-07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d v="2016-04-19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d v="2014-04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d v="2014-12-29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d v="2012-07-11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d v="2014-06-03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d v="2014-07-09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d v="2016-02-13T16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d v="2014-07-25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d v="2014-05-16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d v="2014-03-25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d v="2015-05-27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d v="2015-04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d v="2016-03-11T19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d v="2012-12-07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d v="2016-01-27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d v="2011-09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d v="2013-07-31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d v="2014-09-03T12:25:54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d v="2014-01-21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d v="2014-03-14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d v="2015-04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d v="2016-01-15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d v="2016-06-17T18:32:18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d v="2013-10-30T01:05:25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d v="2016-04-19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d v="2014-05-12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d v="2014-02-22T03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d v="2012-03-05T17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d v="2014-06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d v="2012-02-13T15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d v="2016-10-19T18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d v="2012-11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d v="2015-12-09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d v="2014-11-20T18:13:31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d v="2014-07-15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d v="2013-09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d v="2016-02-29T16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d v="2012-04-10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d v="2015-11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d v="2014-03-06T03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d v="2014-03-24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d v="2011-09-13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d v="2016-02-12T22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d v="2013-05-16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d v="2014-03-20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d v="2015-03-31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d v="2015-07-27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d v="2016-06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d v="2014-10-14T20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d v="2014-07-08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d v="2016-05-06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d v="2014-09-26T23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d v="2015-11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d v="2016-12-02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d v="2014-07-0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d v="2014-11-15T06:50:28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d v="2016-07-07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d v="2015-11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d v="2016-03-24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d v="2017-01-0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d v="2014-12-02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d v="2015-07-07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d v="2015-06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d v="2015-01-18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d v="2015-11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d v="2015-03-30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d v="2014-08-03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d v="2014-03-25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d v="2014-08-20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d v="2016-11-01T04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d v="2016-05-17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d v="2015-11-09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d v="2015-08-08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d v="2015-04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d v="2015-05-19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d v="2015-08-07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d v="2014-07-15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d v="2015-01-25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d v="2014-10-06T15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d v="2014-11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d v="2015-05-30T17:26:05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d v="2015-02-26T03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d v="2015-04-28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d v="2014-08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d v="2014-07-10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d v="2016-05-19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d v="2014-06-02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d v="2015-05-26T11:39:02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d v="2014-08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d v="2016-08-23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d v="2015-01-23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d v="2015-04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d v="2014-10-26T19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d v="2014-07-21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d v="2015-06-29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d v="2016-04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d v="2015-06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d v="2017-01-11T00:28:18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d v="2014-09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d v="2014-07-17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d v="2015-09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d v="2014-05-22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d v="2015-01-30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d v="2016-12-24T19:51:28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d v="2016-10-13T20:40:23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d v="2017-01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d v="2015-05-06T20:45:49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d v="2015-04-29T20:43:15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d v="2015-04-15T21:28:43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d v="2016-12-07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d v="2016-06-08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d v="2014-08-0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d v="2016-02-19T14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d v="2017-01-12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d v="2016-02-09T18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d v="2015-03-09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d v="2015-10-21T08:20:53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d v="2015-11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d v="2016-05-13T15:57:14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d v="2015-11-25T14:51:26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d v="2015-06-06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d v="2015-03-2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d v="2016-06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d v="2015-05-28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d v="2015-05-0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d v="2015-10-20T17:57:13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d v="2015-05-14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d v="2017-02-06T18:37:33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d v="2016-03-01T10:19:33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d v="2016-02-23T17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d v="2017-01-26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d v="2015-05-08T22:36:12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d v="2016-05-25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d v="2015-11-10T22:48:15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d v="2016-12-27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d v="2015-04-10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d v="2014-04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d v="2015-08-31T14:47:37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d v="2016-06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d v="2015-10-01T15:53:2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d v="2016-09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d v="2015-07-26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d v="2016-11-06T11:24:48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d v="2016-03-01T17:17:27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d v="2016-10-11T04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d v="2014-04-07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d v="2013-08-23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d v="2014-03-17T20:59:41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d v="2014-07-07T22:03:36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d v="2011-07-30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d v="2012-03-17T11:02:07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d v="2011-01-25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d v="2015-07-08T22:36:08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d v="2013-08-20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d v="2012-01-3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d v="2015-01-03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d v="2013-11-0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d v="2012-07-20T16:19:24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d v="2012-08-0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d v="2011-07-07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d v="2011-12-06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d v="2013-05-15T00:57:37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d v="2014-10-11T20:06:2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d v="2011-08-27T03:58:22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d v="2011-05-08T21:06:11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d v="2013-03-22T19:48:43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d v="2014-05-15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d v="2011-10-22T0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d v="2013-04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d v="2014-05-08T15:45:53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d v="2012-06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d v="2014-07-23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d v="2011-07-27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d v="2013-09-26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d v="2014-08-04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d v="2010-11-05T14:54:46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d v="2013-11-01T20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d v="2012-01-13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d v="2011-02-13T02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d v="2013-08-0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d v="2014-05-07T23:17:44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d v="2014-01-27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d v="2013-12-30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d v="2014-01-17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d v="2014-02-22T02:01:1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d v="2013-09-30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d v="2010-10-14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d v="2013-12-12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d v="2013-06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d v="2013-08-21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d v="2016-03-16T19:45:12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d v="2012-01-25T20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d v="2013-10-14T16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d v="2010-04-06T17:52:59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d v="2014-08-0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d v="2012-07-26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d v="2013-07-03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d v="2009-07-13T16:54:07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d v="2012-07-31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d v="2014-05-27T13:19:26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d v="2014-02-12T02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d v="2010-12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d v="2013-07-0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d v="2013-11-08T11:24:15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d v="2013-02-15T17:13:09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d v="2016-12-08T05:38:02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d v="2015-06-05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d v="2015-02-04T09:13:47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d v="2015-04-13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d v="2016-07-10T03:42:43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d v="2016-12-05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d v="2015-03-23T14:45:31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d v="2015-03-01T15:39:51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d v="2015-09-09T18:20:28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d v="2015-10-15T16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d v="2015-10-01T10:53:17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d v="2015-06-29T13:44:57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d v="2016-02-23T01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d v="2016-04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d v="2016-03-29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d v="2015-06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d v="2016-04-23T16:12:18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d v="2015-07-10T17:59:38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d v="2016-11-01T01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d v="2016-07-15T10:35:2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d v="2017-01-12T04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d v="2016-06-22T15:58:28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d v="2014-11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d v="2016-01-18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d v="2016-08-29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d v="2015-09-10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d v="2016-07-05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d v="2016-10-26T19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d v="2015-03-19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d v="2016-02-02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d v="2016-08-22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d v="2015-10-01T11:57:28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d v="2016-01-24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d v="2016-05-30T05:39:06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d v="2014-12-12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d v="2014-06-26T19:29:25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d v="2016-12-01T16:34:06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d v="2016-11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d v="2015-04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d v="2016-03-22T16:45:46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d v="2016-09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d v="2016-11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d v="2014-12-01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d v="2015-04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d v="2016-08-30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d v="2014-10-23T05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d v="2016-06-01T06:38:29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d v="2016-07-18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d v="2016-12-28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d v="2014-06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d v="2016-02-10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d v="2015-11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d v="2014-11-12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d v="2017-02-01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d v="2015-07-03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d v="2014-10-24T15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d v="2014-07-16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d v="2016-08-30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d v="2015-06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d v="2016-06-21T12:38:03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d v="2016-06-01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d v="2014-06-09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d v="2013-05-28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d v="2015-02-05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d v="2014-11-20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d v="2015-11-09T07:58:55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d v="2015-11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d v="2016-01-13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d v="2015-07-15T13:52:46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d v="2013-02-04T02:49:48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d v="2016-05-12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d v="2012-10-31T06:06:45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d v="2013-06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d v="2013-01-30T23:05:37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d v="2011-05-26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d v="2011-05-05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d v="2012-07-05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d v="2014-05-22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d v="2013-07-09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d v="2016-01-27T20:15:27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d v="2014-11-08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d v="2015-02-14T17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d v="2014-10-12T23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d v="2015-10-15T0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d v="2015-05-22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d v="2014-03-12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d v="2013-10-01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d v="2015-04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d v="2012-06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d v="2016-11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d v="2016-02-24T03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d v="2016-12-16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d v="2016-11-03T16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d v="2017-01-12T05:16:1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d v="2016-07-17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d v="2015-05-06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d v="2015-05-17T18:18:26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d v="2016-11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d v="2013-04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d v="2016-12-0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d v="2015-06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d v="2016-03-04T16:32:01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d v="2015-06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d v="2015-05-02T22:06:35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d v="2016-09-21T14:45:17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d v="2016-07-14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d v="2015-03-24T19:16:46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d v="2015-07-08T15:36:58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d v="2016-02-01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d v="2016-07-02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d v="2017-01-17T03:28:46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d v="2016-12-15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d v="2015-01-14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d v="2016-09-27T22:01:5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d v="2016-06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d v="2014-09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d v="2016-05-08T08:11:13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d v="2013-05-05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d v="2015-03-02T01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d v="2013-06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d v="2015-01-28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d v="2014-10-29T16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d v="2015-10-20T10:23:27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d v="2014-07-18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d v="2015-10-14T20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d v="2014-11-02T0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d v="2016-04-19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d v="2015-01-09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d v="2014-11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d v="2015-12-22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d v="2016-12-04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d v="2015-07-07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d v="2015-10-22T22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d v="2015-08-16T03:36:14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d v="2016-01-26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d v="2016-09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d v="2016-06-03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d v="2015-01-09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d v="2016-08-22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d v="2015-12-02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d v="2016-11-02T17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d v="2015-03-30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d v="2015-06-25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d v="2016-08-19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d v="2016-03-03T09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d v="2015-03-11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d v="2014-11-18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d v="2015-10-27T05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d v="2015-06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d v="2016-10-30T15:01:15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d v="2015-05-18T18:24:38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d v="2015-09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d v="2016-01-22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d v="2014-06-06T12:45:39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d v="2016-03-28T20:54:59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d v="2015-02-05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d v="2016-04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d v="2015-07-13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d v="2016-04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d v="2016-12-03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d v="2015-07-14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d v="2015-05-15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d v="2016-04-0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d v="2016-06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d v="2015-04-21T22:28:38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d v="2015-03-23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d v="2016-01-21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d v="2014-10-19T23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d v="2014-06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d v="2017-03-01T16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d v="2016-04-03T20:48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d v="2014-07-12T16:08:4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d v="2016-12-04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d v="2015-10-12T21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d v="2014-07-11T16:56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d v="2015-11-04T04:54:56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d v="2014-10-03T21:31:38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d v="2014-09-17T15:29:14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d v="2013-03-11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d v="2013-02-21T21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d v="2013-01-17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d v="2012-02-20T17:37:32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d v="2015-12-02T04:07:46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d v="2012-01-25T19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d v="2011-04-13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d v="2013-01-16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d v="2012-12-07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d v="2015-03-10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d v="2013-09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d v="2012-01-3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d v="2013-08-14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d v="2014-11-17T17:21:03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d v="2011-08-11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d v="2011-10-24T14:46:44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d v="2013-04-30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d v="2014-04-25T17:53:09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d v="2013-07-09T22:24:59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d v="2013-10-03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d v="2012-08-15T20:35:36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d v="2016-06-27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d v="2012-05-24T04:49:23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d v="2015-05-06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d v="2015-01-28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d v="2016-07-03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d v="2013-12-06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d v="2012-10-16T14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d v="2013-09-03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d v="2014-12-18T17:07:23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d v="2011-05-19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d v="2013-05-17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d v="2015-03-04T17:20:13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d v="2011-07-28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d v="2014-07-18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d v="2013-06-19T15:25:22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d v="2014-07-20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d v="2016-06-06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d v="2013-04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d v="2015-06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d v="2016-02-26T13:01:2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d v="2016-08-24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d v="2014-05-13T15:47:04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d v="2016-02-14T10:38:23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d v="2014-06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d v="2010-03-17T10:48:29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d v="2014-05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d v="2017-01-16T12:48:05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d v="2014-06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d v="2015-10-19T14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d v="2017-01-06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d v="2014-06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d v="2015-08-18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d v="2016-02-15T06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d v="2016-09-06T11:11:32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d v="2014-11-05T13:35:53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d v="2014-05-0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d v="2014-05-23T17:48:03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d v="2014-11-12T20:35:13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d v="2016-05-03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d v="2014-09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d v="2014-11-21T18:01:56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d v="2017-01-21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d v="2016-07-19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d v="2015-12-01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d v="2017-02-14T14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d v="2017-01-01T17:35:22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d v="2015-02-17T15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d v="2015-09-28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d v="2014-10-29T19:15:26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d v="2016-01-22T11:24:25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d v="2016-03-14T00:02:57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d v="2015-08-05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d v="2016-04-24T19:53:51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d v="2015-07-28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d v="2016-07-01T07:33:47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d v="2014-12-08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d v="2016-12-01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d v="2014-10-27T00:10:16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d v="2014-12-0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d v="2015-06-15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d v="2014-10-23T12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d v="2015-02-18T01:13:44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d v="2015-01-27T21:13:54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d v="2014-07-19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d v="2017-02-16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d v="2015-10-09T21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d v="2015-10-04T0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d v="2016-04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d v="2015-04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d v="2014-09-10T16:31:48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d v="2015-08-03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d v="2015-07-03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d v="2015-08-25T14:43:52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d v="2016-06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d v="2014-08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d v="2015-06-30T09:32:39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d v="2015-04-14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d v="2014-10-24T0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d v="2013-10-08T0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d v="2009-09-23T13:35:16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d v="2014-01-13T17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d v="2015-04-27T08:48:29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d v="2011-05-09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d v="2016-06-28T22:00:04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d v="2014-02-01T22:29:05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d v="2014-11-19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d v="2013-04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d v="2016-03-09T19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d v="2015-05-20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d v="2016-02-04T00:47:3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d v="2017-02-20T00:00:02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d v="2015-01-13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d v="2014-06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d v="2015-05-16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d v="2012-05-25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d v="2010-08-09T01:34:51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d v="2013-07-26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d v="2012-03-22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d v="2015-11-17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d v="2015-08-30T18:57:33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d v="2014-08-26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d v="2014-05-2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d v="2016-12-03T21:29:28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d v="2015-03-06T02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d v="2014-11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d v="2015-01-01T05:59:59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d v="2015-09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d v="2015-08-24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d v="2016-03-04T17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d v="2015-02-11T01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d v="2015-01-29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d v="2016-03-16T17:06:22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d v="2014-05-21T01:12:08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d v="2014-10-29T10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d v="2016-08-21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d v="2015-05-27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d v="2016-03-09T12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d v="2014-06-01T01:22:32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d v="2011-04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d v="2011-09-02T07:08:37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d v="2011-11-29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d v="2012-02-06T20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d v="2011-07-23T00:18:33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d v="2010-12-24T02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d v="2012-05-2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d v="2013-11-29T19:56:26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d v="2011-09-10T00:01:49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d v="2012-11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d v="2013-05-1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d v="2012-12-03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d v="2012-06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d v="2014-06-04T23:32:49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d v="2011-10-29T0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d v="2012-10-12T17:10:21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d v="2013-09-29T15:56:28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d v="2013-01-27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d v="2014-08-2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d v="2013-02-16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d v="2012-04-04T14:33:35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d v="2014-11-07T07:04:34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d v="2013-06-28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d v="2012-11-30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d v="2012-08-14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d v="2013-11-01T20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d v="2012-10-23T16:58:09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d v="2014-05-15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d v="2014-01-06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d v="2012-01-31T20:06:15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d v="2012-09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d v="2011-07-26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d v="2011-12-19T21:12:36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d v="2011-04-25T04:33: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d v="2016-05-12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d v="2011-04-30T02:04:48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d v="2009-11-05T18:02:2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d v="2013-01-14T16:29:28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d v="2012-02-02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d v="2010-07-20T05:32:35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d v="2014-11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d v="2011-05-25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d v="2012-08-25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d v="2012-09-23T0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d v="2013-09-04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d v="2014-07-13T10:48:23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d v="2012-05-10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d v="2011-02-18T16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d v="2014-04-08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d v="2013-09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d v="2011-03-23T21:37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d v="2013-10-25T11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d v="2011-03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d v="2012-03-19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d v="2012-03-06T19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d v="2012-11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d v="2012-04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d v="2012-11-10T05:19:27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d v="2013-11-18T21:55:21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d v="2016-03-30T16:39:1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d v="2015-12-05T23:57:11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d v="2011-11-01T04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d v="2015-01-02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d v="2012-01-31T18:16:58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d v="2011-01-21T15:35:13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d v="2013-02-26T06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d v="2014-02-12T01:41:38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d v="2011-10-29T0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d v="2016-04-0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d v="2010-05-15T22:19:59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d v="2016-07-02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d v="2012-05-05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d v="2015-02-04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d v="2016-07-18T14:31:46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d v="2011-09-16T17:35:4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d v="2012-03-05T17:25:47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d v="2016-02-16T09:46:1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d v="2014-01-23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d v="2011-06-29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d v="2014-06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d v="2017-02-08T02:54:44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d v="2017-02-13T05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d v="2017-03-14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d v="2017-02-17T19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d v="2017-02-22T06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d v="2017-02-26T20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d v="2017-03-08T01:07:25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d v="2017-03-10T12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d v="2017-02-14T22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d v="2017-03-07T10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d v="2017-03-01T16:50:08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d v="2017-02-22T03:37:47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d v="2017-03-09T22:05:12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d v="2017-02-25T16:04:34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d v="2017-03-07T00:45:14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d v="2017-03-02T01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d v="2017-03-11T00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d v="2017-03-02T04:59:2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d v="2017-03-12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d v="2017-03-02T01:43:1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d v="2014-12-16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d v="2015-02-28T20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d v="2015-07-02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d v="2015-01-17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d v="2015-08-29T00:24:06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d v="2015-06-24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d v="2016-02-27T17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d v="2016-03-22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d v="2014-07-21T13:31:54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d v="2015-12-03T14:11:28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d v="2014-08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d v="2015-05-01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d v="2014-09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d v="2015-04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d v="2015-03-01T05:13:05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d v="2016-10-30T13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d v="2016-03-31T23:33:58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d v="2016-03-31T14:39:09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d v="2014-08-18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d v="2014-10-10T18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d v="2015-11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d v="2016-02-25T23:03:49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d v="2015-05-05T19:48:35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d v="2014-09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d v="2014-07-25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d v="2014-05-29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d v="2015-02-09T22:16:17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d v="2015-09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d v="2016-04-11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d v="2015-09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d v="2015-05-28T21:45:52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d v="2015-11-17T16:24:41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d v="2016-09-01T16:12:54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d v="2015-04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d v="2016-07-08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d v="2015-10-09T20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d v="2015-06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d v="2014-09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d v="2016-03-06T20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d v="2015-06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d v="2015-04-26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d v="2016-12-06T21:02:5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d v="2016-08-04T22:12:55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d v="2015-01-22T14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d v="2016-11-16T06:13:58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d v="2016-10-25T04:14:27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d v="2015-10-15T10:27:1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d v="2015-08-03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d v="2017-01-23T23:25:2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d v="2016-03-25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d v="2015-02-17T18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d v="2016-09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d v="2016-02-20T17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d v="2015-03-04T21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d v="2015-09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d v="2016-07-20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d v="2016-12-29T19:51:23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d v="2016-05-15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d v="2015-03-05T19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d v="2016-02-0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d v="2015-07-24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d v="2016-02-10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d v="2016-09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d v="2014-07-05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d v="2014-07-14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d v="2014-08-04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d v="2014-07-04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d v="2014-07-29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d v="2014-12-14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d v="2014-09-09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d v="2014-09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d v="2014-05-07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d v="2014-12-05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d v="2014-10-18T05:14:52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d v="2014-09-09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d v="2014-09-23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d v="2015-01-21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d v="2015-02-10T20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d v="2016-08-03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d v="2016-05-03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d v="2016-08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d v="2016-01-19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d v="2015-04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d v="2014-12-30T15:44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d v="2014-09-15T03:14:15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d v="2014-11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d v="2015-03-05T15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d v="2014-10-0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d v="2014-11-13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d v="2015-01-06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d v="2014-11-30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d v="2015-07-04T00:44:42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d v="2014-10-28T21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d v="2015-01-07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d v="2016-09-15T06:55:41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d v="2016-05-25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d v="2016-11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d v="2015-12-06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d v="2014-10-22T20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d v="2016-09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d v="2015-11-13T15:51:08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d v="2015-06-04T11:20:3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d v="2015-01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d v="2015-10-05T16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d v="2015-08-31T19:17:38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d v="2014-08-26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d v="2014-08-29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d v="2017-01-07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d v="2015-01-25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d v="2014-08-09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d v="2014-08-25T10:24:3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d v="2016-06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d v="2014-07-09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d v="2015-01-29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d v="2015-06-17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d v="2016-06-27T21:01:43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d v="2016-12-01T15:53:27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d v="2015-03-04T05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d v="2014-06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d v="2015-03-02T02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d v="2012-01-18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d v="2013-12-26T19:07:42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d v="2012-09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d v="2013-12-18T21:59:27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d v="2013-06-18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d v="2014-01-18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d v="2011-01-12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d v="2014-04-07T21:35:3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d v="2010-12-04T02:06:11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d v="2014-01-25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d v="2012-04-27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d v="2011-02-02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d v="2013-01-29T01:03:23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d v="2014-12-15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d v="2016-03-01T16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d v="2013-01-31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d v="2012-01-18T01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d v="2011-09-02T18:52:37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d v="2016-09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d v="2013-04-18T02:18:3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d v="2014-04-16T20:17:25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d v="2015-01-27T15:09:41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d v="2011-01-21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d v="2011-05-03T23:21:54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d v="2016-06-02T07:59:58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d v="2012-11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d v="2015-03-3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d v="2011-05-28T18:54:48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d v="2012-09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d v="2014-06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d v="2014-07-07T21:45:38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d v="2015-03-18T18:30:52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d v="2012-09-25T0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d v="2013-04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d v="2013-11-22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d v="2014-06-27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d v="2014-08-13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d v="2011-10-17T04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d v="2011-08-23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d v="2014-01-1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d v="2014-12-27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d v="2017-01-20T11:49:34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d v="2014-05-13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d v="2014-04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d v="2016-10-02T08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d v="2017-01-07T05:54:57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d v="2016-10-06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d v="2015-11-20T18:42:05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d v="2016-12-05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d v="2016-01-02T08:32:15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d v="2014-10-11T18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d v="2015-05-31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d v="2015-06-09T14:46:5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d v="2016-06-0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d v="2016-06-07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d v="2014-05-17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d v="2015-01-3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d v="2014-05-14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d v="2016-02-13T15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d v="2016-03-01T13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d v="2015-02-08T03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d v="2012-06-07T22:46:52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d v="2012-03-09T22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d v="2012-10-23T04:45:35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d v="2012-07-09T02:15:1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d v="2014-10-13T21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d v="2015-11-15T19:12:12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d v="2010-05-01T05:45:32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d v="2013-01-25T19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d v="2012-11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d v="2010-06-06T19:09:14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d v="2011-05-08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d v="2011-03-30T22:36:25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d v="2012-01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d v="2015-09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d v="2012-03-13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d v="2014-02-10T14:00:06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d v="2015-12-28T04:37:53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d v="2015-02-23T22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d v="2012-09-08T20:55:31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d v="2015-04-22T13:02:09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d v="2015-02-02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d v="2016-11-28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d v="2015-11-18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d v="2014-08-08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d v="2016-05-24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d v="2014-05-08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d v="2016-11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d v="2014-09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d v="2015-09-17T23:06:57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d v="2014-07-10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d v="2015-05-05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d v="2014-09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d v="2014-10-17T04:11:13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d v="2014-08-13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d v="2016-10-13T17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d v="2017-01-11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d v="2014-07-08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d v="2015-04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d v="2015-09-23T21:01:01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d v="2012-06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d v="2013-11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d v="2011-08-17T20:22:12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d v="2013-12-18T18:15:55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d v="2013-09-18T21:38:08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d v="2010-10-05T22:54:16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d v="2012-02-21T20:40:39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d v="2013-04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d v="2011-05-24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d v="2013-05-08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d v="2012-05-08T21:25:09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d v="2012-01-03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d v="2014-08-28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d v="2011-11-18T20:48:41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d v="2014-05-14T22:22:51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d v="2011-11-05T21:21:1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d v="2012-05-30T02:51:21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d v="2013-06-01T06:13:51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d v="2013-02-08T23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d v="2011-05-07T12:10:33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d v="2014-04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d v="2011-04-05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d v="2016-06-27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d v="2014-04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d v="2015-06-0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d v="2014-02-19T03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d v="2009-10-16T22:02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d v="2016-04-13T14:30:09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d v="2014-06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d v="2011-03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d v="2016-10-08T10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d v="2013-09-09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d v="2012-02-02T04:47:45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d v="2016-01-25T13:56:16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d v="2012-04-21T06:31:21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d v="2015-03-04T22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d v="2012-09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d v="2013-02-21T23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d v="2014-08-20T20:17:4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d v="2014-11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d v="2012-08-27T04:40:17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d v="2014-04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d v="2014-08-12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d v="2016-03-23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d v="2011-12-21T02:08:3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d v="2014-07-15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d v="2014-04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d v="2016-11-02T14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d v="2016-07-06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d v="2013-02-19T04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d v="2013-10-14T12:01:01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d v="2012-10-19T0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d v="2016-06-28T17:21:04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d v="2013-06-20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d v="2013-02-08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d v="2013-06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d v="2015-11-03T05:12:2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d v="2012-05-10T05:24:52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d v="2015-10-13T11:02:26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d v="2016-02-23T13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d v="2014-06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d v="2016-11-04T14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d v="2016-08-11T00:16:58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d v="2014-10-01T18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d v="2016-07-04T16:46:11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d v="2016-02-13T10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d v="2015-01-30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d v="2015-07-21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d v="2016-11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d v="2016-01-29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d v="2015-06-12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d v="2015-01-19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d v="2015-11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d v="2016-10-08T0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d v="2015-06-2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d v="2014-06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d v="2014-07-27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d v="2014-06-17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d v="2014-10-14T11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d v="2015-12-07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d v="2015-05-12T05:01:56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d v="2016-12-24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d v="2010-06-18T03:00:52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d v="2014-06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d v="2013-09-18T19:30:18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d v="2014-10-29T12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d v="2010-06-18T20:06:26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d v="2011-08-06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d v="2016-10-18T07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d v="2016-07-19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d v="2015-12-09T08:36:13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d v="2015-01-06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d v="2016-05-09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d v="2013-02-19T05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d v="2011-08-10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d v="2013-02-07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d v="2012-02-22T01:22:35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d v="2015-07-14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d v="2016-08-23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d v="2014-04-08T02:20:24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d v="2014-08-10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d v="2016-05-12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d v="2015-05-12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d v="2012-07-09T23:12:24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d v="2015-05-12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d v="2014-03-06T17:39:45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d v="2015-02-13T19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d v="2010-02-06T22:03:26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d v="2014-07-28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d v="2012-10-30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d v="2014-12-02T07:54:13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d v="2016-11-15T13:34:34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d v="2014-03-27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d v="2015-03-13T03:07:13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d v="2015-11-03T15:00:07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d v="2014-04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d v="2013-10-31T05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d v="2013-05-30T06:30:21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d v="2016-11-01T10:32:05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d v="2013-10-31T22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d v="2016-10-11T12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d v="2015-11-23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d v="2016-10-18T04:14:37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d v="2015-05-14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d v="2012-06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d v="2013-04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d v="2015-03-18T21:41:1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d v="2013-04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d v="2013-10-28T12:39:23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d v="2015-04-2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d v="2013-11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d v="2016-01-06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d v="2015-10-26T14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d v="2014-04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d v="2014-11-03T16:10:43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d v="2013-03-18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d v="2016-01-27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d v="2015-01-22T08:53:5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d v="2015-12-23T14:27:34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d v="2014-05-24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d v="2016-12-0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d v="2016-02-23T09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d v="2016-04-12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d v="2013-04-25T08:45:23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d v="2013-11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d v="2014-07-24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d v="2015-04-21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d v="2016-09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d v="2015-12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d v="2016-05-29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d v="2016-08-18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d v="2016-04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d v="2015-03-24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d v="2016-04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d v="2013-06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d v="2014-06-1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d v="2015-04-09T01:01:16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d v="2016-11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d v="2015-05-26T17:03:13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d v="2015-10-12T22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d v="2012-04-05T03:45:55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d v="2011-09-25T0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d v="2012-05-05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d v="2014-04-02T19:59:42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d v="2012-06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d v="2011-11-13T16:05:32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d v="2011-08-09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d v="2010-08-05T17:09:12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d v="2013-06-28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d v="2013-01-25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d v="2011-01-12T07:44:38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d v="2011-08-08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d v="2012-10-23T20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d v="2012-01-31T00:28:5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d v="2011-08-03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d v="2012-10-10T18:12:15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d v="2011-10-02T14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d v="2012-02-07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d v="2015-06-18T17:54:44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d v="2012-06-14T20:02:21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d v="2011-12-15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d v="2011-04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d v="2012-10-10T18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d v="2013-04-30T01:47:14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d v="2014-11-08T18:55:53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d v="2012-12-27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d v="2014-10-22T17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d v="2012-08-14T04:13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d v="2015-06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d v="2014-04-30T16:06:09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d v="2011-06-09T04:43:45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d v="2013-04-01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d v="2014-08-19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d v="2010-10-07T19:34:3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d v="2011-01-21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d v="2012-08-15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d v="2015-10-13T01:25:49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d v="2011-06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d v="2012-07-17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d v="2013-11-13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d v="2016-12-12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d v="2016-12-08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d v="2010-01-20T10:11:47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d v="2010-10-13T00:40:35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d v="2015-07-06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d v="2014-11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d v="2015-02-10T12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d v="2014-07-23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d v="2016-02-09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d v="2014-07-12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d v="2015-06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d v="2014-01-04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d v="2011-03-17T02:19:59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d v="2013-03-28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d v="2012-09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d v="2013-09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d v="2014-11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d v="2013-10-10T0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d v="2016-10-04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d v="2012-12-12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d v="2014-10-15T05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d v="2015-12-02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d v="2010-06-03T21:16:52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d v="2013-08-13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d v="2013-10-28T05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d v="2016-01-28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d v="2014-10-15T07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d v="2015-03-03T17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d v="2010-06-26T00:35:56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d v="2016-06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d v="2016-05-30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d v="2014-02-13T19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d v="2014-12-01T21:51:58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d v="2014-01-0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d v="2016-03-01T17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d v="2013-08-02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d v="2016-11-20T23:33:03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d v="2012-12-21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d v="2011-06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d v="2012-04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d v="2015-08-24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d v="2014-06-23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d v="2015-04-17T21:35:2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d v="2016-05-25T17:13:34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d v="2016-03-09T16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d v="2014-10-21T20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d v="2012-09-01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d v="2017-01-10T14:24:21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d v="2017-02-27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d v="2015-07-13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d v="2015-05-17T22:58:15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d v="2015-03-19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d v="2013-08-09T16:37:23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d v="2016-04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d v="2016-07-14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d v="2015-04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d v="2016-05-12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d v="2016-12-19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d v="2015-03-12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d v="2015-10-02T16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d v="2017-02-07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d v="2014-08-28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d v="2017-01-10T08:46:17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d v="2016-01-11T16:34:01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d v="2013-02-14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d v="2016-08-01T14:45:43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d v="2015-03-05T05:01:06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d v="2016-09-20T14:04:01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d v="2016-04-07T18:55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d v="2016-02-17T15:00:04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d v="2017-02-02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d v="2016-11-17T20:25:44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d v="2016-10-21T09:44:32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d v="2016-02-25T18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d v="2015-07-12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d v="2016-11-01T11:41:42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d v="2015-01-29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d v="2015-10-15T12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d v="2015-09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d v="2015-06-08T15:01:08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d v="2013-01-02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d v="2012-10-02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d v="2015-08-25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d v="2013-02-07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d v="2012-05-02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d v="2012-03-29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d v="2013-10-17T04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d v="2012-02-07T21:10:26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d v="2014-04-03T11:30:44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d v="2012-02-17T01:35:1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d v="2014-03-18T18:50:25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d v="2013-10-01T17:56:17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d v="2015-04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d v="2014-01-07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d v="2012-02-19T17:12:52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d v="2015-07-09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d v="2015-10-22T18:38:33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d v="2012-08-06T19:29:43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d v="2015-07-20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d v="2013-06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d v="2016-03-23T16:00:09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d v="2011-12-29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d v="2015-05-28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d v="2016-10-01T16:01:15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d v="2014-08-22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d v="2016-01-12T19:10:22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d v="2013-10-14T19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d v="2015-07-17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d v="2013-07-29T15:56:31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d v="2014-03-26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d v="2013-05-29T21:51:41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d v="2014-06-16T19:03:28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d v="2015-11-23T09:05:39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d v="2016-12-06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d v="2015-02-27T00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d v="2016-01-02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d v="2014-10-03T00:04:43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d v="2017-02-08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d v="2013-10-25T23:00:14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d v="2016-03-23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d v="2017-01-31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d v="2013-10-22T13:48:53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d v="2017-03-06T18:01:3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d v="2016-10-04T19:39:06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d v="2014-01-21T17:00:17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d v="2015-08-05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d v="2015-07-15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d v="2016-11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d v="2013-03-03T16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d v="2016-11-03T0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d v="2014-07-2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d v="2016-07-22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d v="2015-10-19T15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d v="2017-01-17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d v="2016-04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d v="2016-11-08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d v="2016-05-15T22:28:49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d v="2015-05-12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d v="2016-11-2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d v="2014-02-25T00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d v="2017-01-2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d v="2014-10-14T14:02:38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d v="2015-01-10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d v="2016-05-06T13:58:34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d v="2016-11-15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d v="2016-04-09T20:59:52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d v="2014-11-25T19:54:57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d v="2017-02-10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d v="2017-02-10T16:54:23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d v="2016-12-21T20:51:53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d v="2016-11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d v="2015-11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d v="2017-02-15T13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d v="2014-01-24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d v="2014-11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d v="2013-12-06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d v="2012-01-28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d v="2015-11-30T17:01:07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d v="2015-01-16T19:21:39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d v="2015-08-18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d v="2011-05-24T06:51:37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d v="2015-11-15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d v="2012-03-10T03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d v="2011-02-11T19:07:25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d v="2012-05-30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d v="2013-08-08T23:07:34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d v="2014-06-02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d v="2012-06-07T19:51:29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d v="2013-10-24T23:57:4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d v="2009-09-14T06:05:3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d v="2012-03-19T23:26:58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d v="2012-03-19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d v="2012-08-30T16:59:59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d v="2012-12-21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d v="2012-12-27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d v="2012-01-19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d v="2012-02-09T01:00:49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d v="2014-02-24T20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d v="2011-01-22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d v="2012-06-14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d v="2013-05-22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d v="2013-11-27T20:50:3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d v="2011-11-03T0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d v="2010-11-20T19:34:51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d v="2014-07-14T16:41:12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d v="2012-02-09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d v="2012-04-05T19:15:33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d v="2014-07-31T23:06:3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d v="2013-02-02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d v="2013-02-19T19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d v="2014-04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d v="2014-03-18T15:11:18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d v="2012-04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d v="2012-05-08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d v="2012-04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d v="2009-09-23T17:24:1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d v="2010-01-14T13:00:49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d v="2009-08-25T15:26:54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d v="2013-11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d v="2014-02-26T19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d v="2017-03-05T06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d v="2017-03-10T21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d v="2017-03-13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d v="2017-02-24T21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d v="2017-02-28T00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d v="2017-03-10T00:49:08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d v="2014-07-22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d v="2015-05-15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d v="2014-06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d v="2015-11-24T21:35:43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d v="2014-07-19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d v="2015-01-07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d v="2014-05-08T15:36:3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d v="2014-10-06T16:04:58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d v="2014-05-12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d v="2014-01-27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d v="2014-05-27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d v="2014-05-30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d v="2016-11-18T19:11:49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d v="2016-09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d v="2015-06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d v="2014-09-15T16:51:1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d v="2015-11-19T19:48:25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d v="2016-05-25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d v="2015-02-25T00:02:36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d v="2016-09-02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d v="2016-07-26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d v="2015-12-22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d v="2015-07-13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d v="2016-12-04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d v="2015-03-31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d v="2015-04-07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d v="2015-04-09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d v="2014-11-11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d v="2015-04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d v="2015-05-06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d v="2015-09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d v="2014-12-05T22:20:36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d v="2015-06-04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d v="2016-01-08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d v="2016-04-06T20:36:48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d v="2014-11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d v="2015-11-14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d v="2015-09-01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d v="2015-12-08T17:40:25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d v="2015-09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d v="2016-02-25T23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d v="2015-02-28T17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d v="2016-01-11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d v="2014-11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d v="2015-05-26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d v="2015-03-25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d v="2015-07-30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d v="2015-01-13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d v="2016-08-10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d v="2015-11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d v="2016-10-26T20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d v="2015-07-28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d v="2015-08-21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d v="2015-09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d v="2015-03-11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d v="2015-07-10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d v="2015-01-23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d v="2014-10-15T0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d v="2015-07-06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d v="2014-11-11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d v="2016-06-07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d v="2014-12-16T20:29:19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d v="2015-06-24T15:40:52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d v="2014-11-25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d v="2015-03-01T19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d v="2015-09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d v="2015-07-09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d v="2015-01-27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d v="2016-12-13T02:54:47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d v="2015-09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d v="2014-12-03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d v="2015-06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d v="2014-11-13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d v="2016-03-15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d v="2016-01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d v="2015-04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d v="2016-01-30T21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d v="2015-12-04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d v="2016-08-1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d v="2014-12-10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d v="2015-03-19T13:48:48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d v="2014-10-07T0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d v="2015-07-19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d v="2015-08-08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d v="2015-07-26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d v="2016-10-12T17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d v="2014-05-01T02:38:02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d v="2015-07-13T16:41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d v="2016-06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d v="2015-01-15T17:42:23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d v="2014-07-11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d v="2015-01-23T20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d v="2014-12-20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d v="2014-09-11T0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d v="2015-01-22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d v="2015-02-09T17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d v="2014-12-0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d v="2014-09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d v="2016-05-12T21:55:49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d v="2015-06-09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d v="2016-02-12T07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d v="2015-02-10T18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d v="2016-12-30T21:06:06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d v="2016-01-13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d v="2016-04-29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d v="2015-02-06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d v="2016-01-28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d v="2015-06-25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d v="2015-09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d v="2015-11-30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d v="2015-01-27T23:09:48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d v="2015-10-08T21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d v="2015-09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d v="2016-01-14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d v="2015-07-02T03:00:54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d v="2015-02-17T16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d v="2014-07-16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d v="2016-04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d v="2015-08-27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d v="2016-10-27T14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d v="2016-10-11T11:16:33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d v="2016-08-25T07:35:13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d v="2014-10-31T0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d v="2014-09-20T01:44:16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d v="2017-02-13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d v="2015-11-30T20:15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d v="2017-01-03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d v="2017-02-04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d v="2016-03-23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d v="2017-01-26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d v="2016-02-23T14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d v="2016-05-05T20:55:18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d v="2016-02-07T15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d v="2016-11-30T04:29:27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d v="2011-08-29T00:18:17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d v="2012-06-2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d v="2013-03-08T02:40:25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d v="2015-09-01T21:36:37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d v="2012-08-24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d v="2013-04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d v="2012-04-26T20:58:51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d v="2012-09-22T03:42:01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d v="2011-01-14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d v="2012-04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d v="2011-12-16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d v="2010-06-25T02:46:2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d v="2012-10-11T17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d v="2010-08-27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d v="2010-05-12T06:54:15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d v="2014-10-01T07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d v="2012-06-28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d v="2012-12-14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d v="2012-07-17T17:26:34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d v="2015-08-11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d v="2012-03-31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d v="2011-06-17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d v="2012-03-02T18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d v="2011-08-16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d v="2011-09-07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d v="2012-03-23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d v="2012-04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d v="2011-10-17T15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d v="2013-04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d v="2012-04-24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d v="2010-12-30T20:08:34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d v="2012-04-25T23:39:48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d v="2013-03-15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d v="2012-04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d v="2012-05-07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d v="2013-02-22T23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d v="2011-07-06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d v="2015-01-13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d v="2012-11-13T15:33:57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d v="2012-05-24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d v="2015-08-28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d v="2014-08-07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d v="2016-05-08T21:35:08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d v="2014-10-16T0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d v="2015-02-12T01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d v="2015-09-11T07:07:49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d v="2015-04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d v="2014-07-15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d v="2015-02-23T19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d v="2015-03-15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d v="2016-01-02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d v="2014-11-28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d v="2016-12-28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d v="2014-08-03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d v="2015-01-23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d v="2014-10-30T15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d v="2015-02-17T19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d v="2014-10-14T16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d v="2014-06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d v="2016-08-30T14:24:45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d v="2015-09-22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d v="2016-03-31T13:46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d v="2014-10-18T23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d v="2014-11-18T19:22:37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d v="2012-05-29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d v="2014-11-10T02:11:14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d v="2013-09-29T18:01:31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d v="2015-08-01T20:01:43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d v="2012-02-09T01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d v="2015-03-18T20:45:05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d v="2015-07-23T16:19:14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d v="2012-07-17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d v="2013-01-30T18:01:51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d v="2009-11-10T16:48:32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d v="2014-10-31T18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d v="2013-07-09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d v="2011-06-02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d v="2013-01-24T12:14:21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d v="2014-12-04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d v="2011-08-30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d v="2013-07-28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d v="2013-08-23T10:14:17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d v="2010-12-02T02:34:58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d v="2012-06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d v="2015-01-23T03:18:58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d v="2013-09-07T20:36:19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d v="2012-03-05T18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d v="2016-09-05T15:00:37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d v="2013-04-26T18:11:1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d v="2015-08-12T15:13:26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d v="2012-02-22T06:03:05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d v="2017-02-03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d v="2012-07-23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d v="2015-05-01T01:52:43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d v="2012-04-27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d v="2012-11-09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d v="2014-04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d v="2015-03-30T20:38:26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d v="2011-10-13T20:58:04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d v="2015-02-04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d v="2015-09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d v="2016-08-12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d v="2015-05-31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d v="2014-07-02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d v="2016-03-11T15:36:29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d v="2014-07-22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d v="2015-03-24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d v="2016-08-02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d v="2015-08-18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d v="2017-01-09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d v="2016-03-20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d v="2015-03-14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d v="2014-07-09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d v="2016-04-27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d v="2014-12-13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d v="2015-02-25T00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d v="2014-07-10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d v="2015-08-22T00:32:59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d v="2014-07-17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d v="2015-04-16T07:50:03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d v="2015-10-17T15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d v="2016-09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d v="2015-01-15T18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d v="2015-05-16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d v="2014-06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d v="2015-11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d v="2015-11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d v="2015-02-07T16:13:46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d v="2016-02-22T12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d v="2016-01-19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d v="2016-01-13T21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d v="2014-09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d v="2015-03-26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d v="2014-07-08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d v="2017-01-25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d v="2014-07-08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d v="2016-05-20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d v="2015-08-24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d v="2014-06-19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d v="2016-01-25T21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d v="2012-08-29T21:39:09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d v="2014-10-03T17:56:08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d v="2013-12-09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d v="2012-03-30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d v="2016-05-18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d v="2014-03-28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d v="2015-06-29T20:59:32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d v="2017-02-01T19:14:28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d v="2012-06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d v="2016-07-13T21:08:45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d v="2016-11-30T08:03:34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d v="2014-12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d v="2012-08-22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d v="2014-04-01T17:00:12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d v="2016-03-24T11:56:04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d v="2015-07-26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d v="2014-09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d v="2015-10-02T19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d v="2015-09-26T21:13:24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d v="2015-09-04T04:00:42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d v="2015-04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d v="2016-11-15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d v="2016-11-18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d v="2012-08-2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d v="2016-10-15T19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d v="2015-05-04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d v="2015-10-27T19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d v="2014-11-1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d v="2015-04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d v="2016-06-03T02:31:52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d v="2015-08-02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d v="2016-05-04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d v="2014-01-28T19:45:32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d v="2016-08-30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d v="2015-02-02T22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d v="2016-09-23T14:45:14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d v="2016-09-26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d v="2014-12-16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d v="2015-01-20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d v="2015-04-09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d v="2014-08-29T19:51:03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d v="2016-06-15T05:55:08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d v="2016-11-15T13:58:35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d v="2017-02-08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d v="2014-10-09T20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d v="2015-08-10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d v="2015-07-15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d v="2016-02-08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d v="2015-12-03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d v="2016-11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d v="2015-11-19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d v="2014-11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d v="2014-05-12T15:38:47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d v="2015-02-20T14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d v="2016-01-12T20:47:27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d v="2017-02-01T16:31:28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d v="2016-06-30T22:17:33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d v="2016-06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d v="2015-03-19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d v="2015-09-25T17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d v="2013-09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d v="2015-07-22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d v="2015-08-06T14:56:47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d v="2015-11-05T00:36:37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d v="2015-03-20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d v="2015-08-19T18:20:39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d v="2016-01-11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d v="2015-09-28T14:07:45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d v="2015-11-11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d v="2014-07-01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d v="2014-11-19T17:58:36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d v="2015-12-06T21:13:1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d v="2014-09-30T12:59:59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d v="2016-06-08T15:11:1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d v="2014-10-11T20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d v="2016-04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d v="2014-06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d v="2015-08-25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d v="2015-01-29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d v="2016-03-07T05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d v="2014-06-15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d v="2014-10-20T20:55:4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d v="2015-01-30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d v="2014-06-30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d v="2015-02-26T16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d v="2014-09-1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d v="2015-05-30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d v="2015-01-24T02:51:1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d v="2016-06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d v="2015-04-19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d v="2015-03-26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d v="2015-02-23T08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d v="2014-07-14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d v="2014-08-27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d v="2015-02-13T04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d v="2014-11-21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d v="2015-07-02T22:33:43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d v="2014-05-28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d v="2014-07-09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d v="2014-08-19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d v="2017-03-07T18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d v="2017-03-06T19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d v="2017-01-21T16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d v="2017-02-21T20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d v="2017-02-07T21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d v="2014-09-17T07:04:43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d v="2013-04-27T18:47:23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d v="2016-05-22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d v="2016-08-30T03:35:41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d v="2014-07-08T05:30:28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d v="2014-05-21T17:53:1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d v="2013-06-07T01:29:2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d v="2015-11-1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d v="2016-09-16T15:43:16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d v="2016-01-18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d v="2015-09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d v="2014-10-22T21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d v="2016-04-05T14:19:05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d v="2016-02-18T00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d v="2016-10-12T11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d v="2013-08-07T13:03:18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d v="2016-11-30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d v="2014-11-01T20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d v="2015-07-14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d v="2017-01-10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d v="2016-03-23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d v="2015-07-13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d v="2015-11-25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d v="2015-04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d v="2013-03-18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d v="2014-08-21T12:37:02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d v="2013-04-25T19:23:48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d v="2015-02-09T06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d v="2016-09-13T16:03:12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d v="2013-02-11T02:54:1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d v="2014-03-24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d v="2013-12-03T22:01:27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d v="2016-09-07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d v="2014-03-21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d v="2015-02-10T00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d v="2014-09-29T15:46:42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d v="2012-05-01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d v="2016-09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d v="2012-01-30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d v="2012-05-15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d v="2014-07-30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d v="2012-05-15T15:33:17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d v="2016-08-03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d v="2015-03-05T19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d v="2012-06-18T21:35:45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d v="2014-04-18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d v="2011-11-0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d v="2012-07-27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d v="2014-08-12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d v="2015-03-09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d v="2013-12-12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d v="2016-07-22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d v="2016-09-26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d v="2016-06-03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d v="2013-05-21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d v="2012-12-04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d v="2012-01-19T00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d v="2013-04-09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d v="2012-05-01T07:00:31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d v="2012-10-12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d v="2011-07-12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d v="2015-06-17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d v="2012-02-28T14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d v="2014-04-16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d v="2014-02-16T16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d v="2012-12-14T12:45:4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d v="2013-09-20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d v="2016-04-1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d v="2013-02-06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d v="2011-11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d v="2015-05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d v="2015-06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d v="2014-07-26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d v="2015-10-23T14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d v="2017-02-08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d v="2015-01-14T22:35:54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d v="2015-01-22T22:11:58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d v="2015-04-09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d v="2014-10-08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d v="2016-07-07T04:32:47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d v="2014-06-25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d v="2014-06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d v="2016-06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d v="2015-02-21T00:18:54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d v="2015-01-12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d v="2016-08-09T21:35:59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d v="2015-06-28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d v="2015-06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d v="2016-02-16T16:35:59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d v="2014-05-21T12:37:21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d v="2014-06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d v="2014-06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d v="2015-07-16T16:12:01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d v="2016-05-17T06:21:1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d v="2014-11-05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d v="2014-09-18T05:50:09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d v="2015-07-07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d v="2015-06-03T01:34:36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d v="2014-08-30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d v="2015-07-28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d v="2015-06-30T06:24:5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d v="2015-05-30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d v="2015-07-23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d v="2016-03-22T11:55:25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d v="2014-04-30T03:21:04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d v="2015-01-24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d v="2015-02-19T17:51:38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d v="2016-11-19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d v="2015-04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d v="2016-07-08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d v="2015-07-03T11:13:12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d v="2015-01-19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d v="2015-09-0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d v="2015-05-15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d v="2016-02-01T14:39:49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d v="2014-08-24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d v="2015-02-25T16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d v="2015-03-04T00:16:46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d v="2015-05-12T06:29:56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d v="2015-11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d v="2015-06-16T00:50: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d v="2016-05-04T16:24:26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d v="2015-09-07T06:21:09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d v="2016-05-05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d v="2014-04-29T20:09:08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d v="2015-06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d v="2014-10-26T17:01:34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d v="2015-09-21T03:03:53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d v="2015-01-15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d v="2015-11-05T16:53:37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d v="2017-01-11T06:16:58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d v="2015-10-30T21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d v="2014-07-22T14:34:56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d v="2014-08-02T05:45:54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d v="2015-02-25T00:51:19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d v="2015-10-14T17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d v="2014-05-25T22:51:35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d v="2016-05-02T17:42:3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d v="2016-12-05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d v="2015-04-09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d v="2015-04-14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d v="2016-03-24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d v="2015-04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d v="2016-03-24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d v="2014-08-07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d v="2016-01-21T00:03:49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d v="2014-05-22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d v="2014-07-16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d v="2015-04-1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d v="2016-01-01T00:11:11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d v="2015-06-10T00:54:07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d v="2016-12-22T22:04:55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d v="2014-11-11T13:04:55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d v="2015-08-17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d v="2016-04-20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d v="2015-09-10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d v="2014-05-25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d v="2014-07-11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d v="2015-06-17T14:43:27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d v="2014-11-07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d v="2016-09-14T22:55:21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d v="2016-06-10T04:41:12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d v="2016-09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d v="2016-06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d v="2014-04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d v="2014-12-0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d v="2015-04-21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d v="2014-12-29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d v="2016-12-18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d v="2016-04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d v="2015-06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d v="2016-10-29T22:55:24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d v="2015-05-04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d v="2015-12-21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d v="2015-07-07T21:44:12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d v="2014-10-04T14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d v="2016-04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d v="2016-01-01T21:40:37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d v="2014-11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d v="2015-02-12T01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d v="2015-09-14T15:11:24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d v="2014-12-12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d v="2014-10-10T12:50:4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d v="2014-07-30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d v="2014-07-11T17:49:52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d v="2016-02-15T21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d v="2014-08-18T17:08:24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d v="2014-11-10T18:33:15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d v="2015-02-02T23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d v="2014-06-21T13:19:52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d v="2016-11-27T21:48:41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d v="2015-09-11T15:30:58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d v="2015-10-0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d v="2016-05-25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d v="2014-07-10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d v="2014-12-09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d v="2015-07-25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d v="2015-07-11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d v="2014-10-28T23:13:51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d v="2016-08-24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d v="2015-07-14T15:34:26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d v="2016-03-15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d v="2016-05-09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d v="2014-10-17T06:23:21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d v="2015-04-13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d v="2015-05-18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d v="2015-12-16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d v="2014-07-08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d v="2015-01-13T21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d v="2016-02-15T09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d v="2014-04-26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d v="2015-08-29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d v="2015-10-01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d v="2014-07-06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d v="2015-02-23T19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d v="2014-08-26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d v="2015-04-03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d v="2015-01-09T03:39:39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d v="2015-04-09T13:21:5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d v="2014-08-12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d v="2015-02-09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d v="2014-06-16T16:03:49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d v="2016-02-03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d v="2014-04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d v="2015-04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d v="2014-08-21T06:59:23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d v="2015-01-21T03:57:17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d v="2016-05-05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d v="2014-05-16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d v="2016-07-02T14:00:08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d v="2014-09-30T15:37:03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d v="2014-06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d v="2014-12-31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d v="2014-07-25T19:25:12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d v="2014-12-09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d v="2015-01-30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d v="2015-11-26T19:17:39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d v="2015-03-14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d v="2015-05-08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d v="2015-04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d v="2016-07-16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d v="2016-10-06T13:29:27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d v="2015-04-03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d v="2015-10-20T19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d v="2015-12-24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d v="2014-08-21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d v="2016-09-15T16:33:59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d v="2015-09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d v="2017-02-24T14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d v="2015-05-17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d v="2016-04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d v="2015-01-27T00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d v="2016-03-09T18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d v="2016-05-08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d v="2014-08-12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d v="2015-02-26T05:05:59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d v="2015-02-01T05:51:46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d v="2015-06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d v="2014-07-07T21:50:1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d v="2015-06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d v="2015-08-17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d v="2015-02-07T04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d v="2016-08-03T12:34:2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d v="2015-04-03T18:52:33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d v="2014-06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d v="2014-08-0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d v="2016-11-20T02:38:4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d v="2015-12-03T19:38:28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d v="2014-08-29T01:27:51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d v="2014-10-29T16:24:46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d v="2016-02-25T17:32:1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d v="2015-01-22T21:08:54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d v="2014-10-10T15:22:27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d v="2014-12-20T19:47:03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d v="2015-08-03T21:58:5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d v="2015-08-09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d v="2016-01-12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d v="2014-09-12T15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d v="2016-07-25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d v="2016-10-11T23:22:08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d v="2016-03-02T12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d v="2016-09-14T07:22:31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d v="2016-05-21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d v="2015-11-29T00:29:22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d v="2015-12-03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d v="2017-01-05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d v="2016-09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d v="2016-01-21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d v="2014-09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d v="2016-12-20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d v="2015-03-27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d v="2017-02-09T17:36:33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d v="2014-05-19T04:38:49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d v="2017-02-14T17:46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d v="2017-01-17T19:51:1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d v="2016-06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d v="2012-11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d v="2016-01-29T20:22:56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d v="2014-10-16T21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d v="2014-09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d v="2014-11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d v="2015-04-04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d v="2015-12-22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d v="2014-10-27T13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d v="2014-12-23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d v="2015-11-26T11:15:16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d v="2015-01-2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d v="2015-05-22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d v="2014-10-08T02:58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d v="2014-05-26T17:27:18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d v="2014-05-19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d v="2014-07-21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d v="2015-06-08T07:09:3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d v="2014-04-29T20:00:2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d v="2015-06-15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d v="2016-10-17T14:51:09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d v="2016-07-13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d v="2015-04-27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d v="2012-09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d v="2014-05-02T12:13:33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d v="2017-02-17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d v="2015-02-18T16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d v="2016-07-16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d v="2014-10-20T17:00:47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d v="2015-08-17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d v="2016-08-15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d v="2015-08-12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d v="2016-07-19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d v="2016-10-01T12:50:55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d v="2013-04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d v="2013-07-11T18:50:44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d v="2010-07-19T21:26:13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d v="2016-01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d v="2013-12-02T19:03:58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d v="2015-06-22T19:00:21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d v="2015-12-21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d v="2015-09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d v="2015-03-20T01:41:39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d v="2016-01-18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d v="2014-07-23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d v="2014-08-11T19:16:26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d v="2016-03-14T23:44:14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d v="2014-12-02T21:37:42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d v="2015-05-15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d v="2016-04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d v="2017-01-09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d v="2015-04-28T16:04:54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d v="2014-08-11T18:16:53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d v="2015-01-23T19:59:14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d v="2014-11-10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d v="2014-07-31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d v="2016-03-04T15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d v="2016-03-31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d v="2014-07-09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d v="2015-08-29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d v="2014-07-14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d v="2015-09-01T12:51:32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d v="2016-09-17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d v="2015-10-22T03:07:26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d v="2014-07-05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d v="2016-06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d v="2015-08-10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d v="2015-09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d v="2014-11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d v="2016-11-16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d v="2015-04-03T17:34:41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d v="2016-10-15T16:34:22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d v="2015-04-17T16:25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d v="2016-02-09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d v="2016-06-30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d v="2015-08-10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d v="2017-01-31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d v="2015-01-27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d v="2015-02-20T17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d v="2014-10-28T0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d v="2015-08-21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d v="2015-10-16T22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d v="2014-08-02T13:31:18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d v="2015-04-06T17:22:11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d v="2015-08-30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d v="2015-06-18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d v="2016-10-22T0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d v="2014-12-08T13:44:07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d v="2016-06-07T13:01:23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d v="2015-03-02T19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d v="2016-07-15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d v="2015-09-08T14:51:52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d v="2014-05-01T21:49:01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d v="2015-07-22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d v="2016-06-02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d v="2015-04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d v="2016-09-16T12:05:01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d v="2015-12-21T19:00:49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d v="2016-01-13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d v="2014-09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d v="2015-06-16T09:12:17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d v="2016-07-04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d v="2015-04-13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d v="2015-01-02T21:48:31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d v="2014-08-25T17:15:16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d v="2015-08-25T10:17:56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d v="2015-05-04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d v="2015-02-27T16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d v="2014-07-24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d v="2017-01-10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d v="2014-09-03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d v="2016-09-02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d v="2015-03-18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d v="2014-07-23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d v="2016-05-06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d v="2015-03-18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d v="2016-05-19T08:59:2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d v="2016-06-13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d v="2015-02-25T01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d v="2016-03-06T22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d v="2014-07-28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d v="2016-11-04T22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d v="2016-06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d v="2014-12-04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d v="2015-12-08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d v="2016-02-27T00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d v="2015-01-30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d v="2017-02-14T19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d v="2017-03-09T20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d v="2017-03-14T15:21:56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d v="2017-03-09T13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d v="2017-02-20T08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d v="2017-02-22T13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d v="2017-03-06T17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d v="2017-03-13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d v="2017-02-23T11:05:54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d v="2017-03-13T21:14:29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d v="2017-03-15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d v="2017-02-19T06:29:2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d v="2017-03-08T17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d v="2017-03-06T18:04:48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d v="2017-02-17T12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d v="2017-03-14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d v="2017-03-02T12:55:07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d v="2017-01-27T00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d v="2017-03-02T16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d v="2014-09-27T23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d v="2014-09-09T15:58:04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d v="2012-11-13T00:25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d v="2010-10-27T06:20:03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d v="2014-08-11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d v="2013-10-03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d v="2011-03-31T03:42:17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d v="2012-03-02T21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d v="2012-11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d v="2012-04-27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d v="2014-07-09T18:55:05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d v="2013-06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d v="2011-12-07T01:36:01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d v="2014-07-21T06:21:2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d v="2014-09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d v="2014-06-09T16:27:42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d v="2014-05-16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d v="2014-05-07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d v="2011-04-11T03:49:2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d v="2014-10-28T16:35:53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d v="2014-07-19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d v="2014-05-13T02:32:33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d v="2013-11-13T17:42:4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d v="2014-05-30T01:55:44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d v="2016-04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d v="2012-01-15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d v="2014-08-27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d v="2014-08-11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d v="2010-12-19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d v="2013-07-22T22:20:31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d v="2014-05-22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d v="2014-06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d v="2013-04-11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d v="2014-05-21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d v="2014-05-20T07:26:27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d v="2011-12-06T22:47:01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d v="2013-08-05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d v="2014-06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d v="2014-07-09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d v="2014-08-17T22:10:38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d v="2014-07-15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d v="2015-05-2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d v="2015-04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d v="2016-11-09T0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d v="2016-06-17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d v="2015-01-14T22:34:19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d v="2015-01-06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d v="2015-06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d v="2015-01-13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d v="2015-06-02T14:21:15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d v="2015-01-05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d v="2015-01-09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d v="2014-08-07T18:16:58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d v="2016-03-31T07:41:41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d v="2014-08-10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d v="2015-10-16T20:29:06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d v="2015-08-26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d v="2015-06-17T16:27:59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d v="2015-04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d v="2015-08-20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d v="2015-02-22T06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d v="2014-07-07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d v="2014-05-19T15:17:38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d v="2012-04-14T22:28:39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d v="2014-07-14T14:04:4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d v="2014-07-09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d v="2015-06-1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d v="2015-11-29T19:01:13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d v="2015-08-03T15:57:51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d v="2015-06-10T11:06:11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d v="2016-10-05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d v="2014-11-28T00:03:06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d v="2015-02-15T23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d v="2017-02-06T20:00:04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d v="2015-05-31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d v="2015-09-23T13:58:17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d v="2015-07-21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d v="2016-11-23T20:25:13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d v="2016-05-13T13:25:38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d v="2015-09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d v="2016-12-18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d v="2015-11-15T17:01:24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d v="2014-10-21T06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d v="2014-09-16T04:02:06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d v="2016-03-17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d v="2016-04-03T19:31:57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d v="2017-01-31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d v="2016-12-30T18:56:48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d v="2016-06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d v="2016-11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d v="2015-09-05T11:23:04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d v="2015-06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d v="2015-10-01T02:08:13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d v="2017-01-19T16:39:0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d v="2014-09-11T07:47:5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d v="2014-08-20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d v="2015-09-15T02:19:22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d v="2016-11-01T16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d v="2015-05-11T14:24:18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d v="2015-08-14T11:20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d v="2015-06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d v="2015-03-05T21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d v="2015-05-21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d v="2014-10-06T17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d v="2015-05-22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d v="2016-08-08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d v="2016-08-20T13:50:28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d v="2015-02-24T02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d v="2014-09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d v="2015-05-20T13:46:17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d v="2017-01-23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d v="2014-12-09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d v="2016-09-01T18:15:45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d v="2015-10-26T16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d v="2015-06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d v="2014-11-21T07:34:22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d v="2015-10-07T12:23:08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d v="2015-01-12T19:12:18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d v="2015-11-03T17:05:15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d v="2015-05-12T12:52:02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d v="2015-06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d v="2016-08-08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d v="2015-05-13T09:29:57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d v="2015-06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d v="2014-10-03T10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d v="2015-10-07T12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d v="2016-08-29T19:14:02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d v="2016-01-31T16:54:32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d v="2015-01-13T21:07:51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d v="2016-02-26T22:47:59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d v="2014-10-19T16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d v="2015-04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d v="2016-03-02T02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d v="2015-04-27T18:09:58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d v="2015-08-03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d v="2016-03-16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d v="2016-01-10T17:51:38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d v="2016-01-11T21:14:13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d v="2017-01-27T22:37:06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d v="2016-07-16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d v="2015-11-03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d v="2016-05-15T18:35:15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d v="2017-01-23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d v="2017-02-09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d v="2015-08-16T16:51:4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d v="2015-10-05T18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d v="2017-02-02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d v="2015-05-17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d v="2016-08-27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d v="2015-11-01T18:09:32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d v="2015-07-08T18:30:56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d v="2015-08-23T22:59:28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d v="2015-09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d v="2015-04-08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d v="2016-06-17T17:39:36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d v="2016-11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d v="2015-02-21T15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d v="2016-11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d v="2015-07-0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d v="2016-05-03T05:15:42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d v="2016-04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d v="2016-03-2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d v="2016-09-15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d v="2015-09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d v="2015-09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d v="2016-10-21T19:25:46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d v="2016-01-13T05:51:57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d v="2015-04-11T06:25:11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d v="2016-04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d v="2014-07-06T20:54:35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d v="2016-05-09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d v="2016-03-02T07:14:53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d v="2014-12-17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d v="2016-05-23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d v="2014-10-02T02:24:25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d v="2016-05-31T00:14:56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d v="2016-08-26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d v="2016-05-22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d v="2015-03-01T18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d v="2015-02-06T17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d v="2016-04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d v="2014-07-02T13:48:03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d v="2014-07-17T07:45:08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d v="2015-03-02T21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d v="2015-09-01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d v="2014-06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d v="2015-05-24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d v="2015-06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d v="2014-07-07T16:10:46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d v="2016-03-08T09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d v="2014-09-19T06:46:07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d v="2017-02-03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d v="2016-06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d v="2016-11-11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d v="2016-05-20T19:10:21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d v="2015-02-27T07:06:5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d v="2016-03-23T21:59:44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d v="2014-07-31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d v="2015-02-18T02:32:48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d v="2015-02-19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d v="2016-04-24T13:14:14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d v="2016-04-06T13:24:4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d v="2016-05-23T02:39:32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d v="2015-10-25T16:50:11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d v="2014-06-16T09:29:25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d v="2016-05-05T23:49:38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d v="2016-04-19T10:22:3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d v="2015-09-23T17:26:46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d v="2016-04-29T14:52:07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d v="2016-06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d v="2014-07-02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d v="2014-10-20T07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d v="2017-01-11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d v="2016-11-23T01:59:03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d v="2014-08-15T00:36:3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d v="2015-02-21T02:11:57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d v="2014-07-31T18:30:4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d v="2016-02-22T23:27:29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d v="2015-11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d v="2015-04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d v="2015-07-07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d v="2014-11-26T04:47:39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d v="2016-11-16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d v="2016-11-16T08:01:25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d v="2015-11-04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d v="2014-08-04T13:09:16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d v="2015-06-24T20:30:4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d v="2015-09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d v="2014-05-06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d v="2015-02-24T16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d v="2015-02-18T17:34:59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d v="2014-08-07T08:31:46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d v="2015-08-09T12:2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d v="2014-10-25T22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d v="2015-02-09T04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d v="2016-07-08T10:20:56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d v="2016-06-0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d v="2015-10-15T02:06:08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d v="2014-11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d v="2014-11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d v="2014-11-0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d v="2015-05-19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d v="2016-05-04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d v="2014-06-25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d v="2014-07-10T13:05:48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d v="2016-03-17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d v="2014-10-11T22:07:1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d v="2014-06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d v="2015-05-16T17:05:44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d v="2014-05-05T10:43:09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d v="2016-01-09T11:28:49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d v="2014-10-29T18:02:56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d v="2015-01-22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d v="2014-07-14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d v="2015-07-08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d v="2015-10-13T14:50:43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d v="2015-05-26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d v="2015-05-28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d v="2016-02-10T00:24:46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d v="2014-06-01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d v="2014-06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d v="2014-06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d v="2016-06-23T19:32:38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d v="2016-05-10T00:59:5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d v="2015-09-1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d v="2014-08-28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d v="2015-02-18T17:35:38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d v="2016-11-01T19:58:45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d v="2016-04-07T03:27:36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d v="2015-03-26T09:54:05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d v="2014-09-12T21:55:48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d v="2014-04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d v="2016-03-19T19:43:05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d v="2016-02-05T02:10:0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d v="2015-02-02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d v="2015-11-15T13:29:36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d v="2015-03-25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d v="2015-01-14T16:14:44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d v="2014-09-02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d v="2014-09-02T01:21:43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d v="2014-06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d v="2015-02-03T17:17:27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d v="2016-10-19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d v="2014-06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d v="2014-07-19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d v="2016-01-11T13:56:54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d v="2014-05-17T01:30:55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d v="2014-06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d v="2016-07-21T14:48:13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d v="2014-07-31T12:59:5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d v="2015-07-20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d v="2015-04-06T22:16:07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d v="2016-01-05T21:52:1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d v="2014-06-19T02:57:08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d v="2015-10-17T10:18:41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d v="2015-04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d v="2014-08-10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d v="2016-05-31T06:59:46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d v="2015-09-25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d v="2015-01-12T19:58:45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d v="2016-02-02T21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d v="2014-11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d v="2016-06-11T01:15:38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d v="2015-02-01T16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d v="2015-03-25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d v="2014-06-30T15:20:26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d v="2016-06-14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d v="2014-07-0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d v="2016-09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d v="2014-07-01T04:56:07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d v="2015-01-12T16:57:37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d v="2015-01-07T04:51:43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d v="2016-04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d v="2014-08-01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d v="2016-09-30T15:11:19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d v="2015-06-24T21:33:4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d v="2016-08-30T22:03:05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d v="2016-07-24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d v="2015-07-15T15:01:12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d v="2016-02-20T00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d v="2015-02-18T16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d v="2016-08-23T18:22:09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d v="2016-03-29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d v="2016-06-08T00:31:42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d v="2014-07-21T19:41:3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d v="2014-10-16T04:05:31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d v="2015-02-27T20:01:36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d v="2016-06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d v="2014-10-06T21:08:24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d v="2014-10-09T06:43:1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d v="2015-05-04T17:40:43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d v="2015-02-18T22:00:22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d v="2014-05-22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d v="2015-06-16T07:37:07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d v="2014-12-16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d v="2014-06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d v="2014-06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d v="2016-05-16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d v="2016-01-03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d v="2015-05-02T21:00:01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d v="2015-05-25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d v="2015-03-24T18:26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d v="2014-04-24T15:15:31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d v="2016-03-14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d v="2015-04-27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d v="2015-09-21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d v="2014-07-28T20:47:16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d v="2016-11-15T05:09:35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d v="2014-10-03T18:18:29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d v="2016-08-02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d v="2016-05-21T17:48:24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d v="2016-03-30T03:48:24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d v="2015-05-08T00:52:05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d v="2016-02-19T22:03:58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d v="2015-08-17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d v="2016-03-01T20:08:44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d v="2016-06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d v="2015-10-20T17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d v="2014-05-01T22:27:25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d v="2014-07-09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d v="2016-05-0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d v="2016-04-17T17:30:53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d v="2014-11-07T20:37:46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d v="2014-06-1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d v="2014-10-15T20:58:15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d v="2015-02-22T12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d v="2014-05-22T02:18:32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d v="2015-01-16T20:19:12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d v="2015-05-0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d v="2014-08-05T00:14:3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d v="2014-06-04T19:37:14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d v="2014-09-11T18:48:19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d v="2015-02-02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d v="2015-08-11T19:46:52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d v="2014-08-30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d v="2015-08-18T18:57:26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d v="2016-07-30T09:32:28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d v="2014-08-29T18:19:33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d v="2015-07-29T16:41:46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d v="2016-03-31T08:02:51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d v="2015-06-12T00:33:25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d v="2016-12-29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d v="2015-06-22T18:16:58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d v="2016-03-13T14:57:37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d v="2016-05-31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d v="2014-09-02T14:23:47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d v="2015-10-12T18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d v="2015-08-27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d v="2015-09-01T15:21:5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d v="2015-11-20T17:27:05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d v="2014-10-11T08:30:16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d v="2016-07-20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d v="2016-08-1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d v="2016-05-27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d v="2015-08-06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d v="2014-07-09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d v="2015-05-26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d v="2015-02-05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d v="2015-03-12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d v="2015-03-10T15:51:24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d v="2016-04-20T01:53:21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d v="2016-02-11T22:36:5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d v="2015-08-07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d v="2016-04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d v="2014-04-24T12:22:5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d v="2014-05-29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d v="2015-07-11T00:41:2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d v="2015-01-12T01:12:39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d v="2016-10-18T10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d v="2014-06-18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d v="2014-04-01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d v="2015-05-15T19:36:15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d v="2015-07-09T02:18:28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d v="2015-04-21T21:21:06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d v="2015-07-18T16:19:38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d v="2016-03-04T18:17:07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d v="2016-07-04T16:07:36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d v="2015-08-20T14:57:29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d v="2014-12-0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d v="2014-12-24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d v="2015-05-11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d v="2014-08-18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d v="2014-12-09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d v="2014-12-03T07:58:03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d v="2014-09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d v="2015-05-22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d v="2014-10-09T09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d v="2014-10-14T22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d v="2016-07-10T18:48:47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d v="2016-10-06T13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d v="2015-03-30T18:53:03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d v="2016-03-31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d v="2016-03-01T18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d v="2015-01-22T04:13:42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d v="2014-07-16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d v="2016-03-22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d v="2016-02-18T10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d v="2015-06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d v="2014-11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d v="2016-07-25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d v="2016-05-13T12:57:34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d v="2015-04-07T19:53:3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d v="2015-05-01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d v="2014-09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d v="2014-12-30T22:45:44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d v="2014-12-15T19:55:07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d v="2014-12-01T21:33:59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d v="2016-08-10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d v="2015-02-15T00:12:03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d v="2014-08-05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d v="2016-02-17T14:03:1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d v="2014-08-15T19:10:22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d v="2015-08-04T19:04:37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d v="2016-09-15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d v="2014-12-17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d v="2016-03-18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d v="2015-10-06T20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d v="2016-04-23T00:22:36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d v="2016-01-14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d v="2016-07-15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d v="2015-11-30T23:08:02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d v="2016-05-16T17:01:3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d v="2016-02-29T23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d v="2015-07-18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d v="2015-03-09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d v="2014-05-30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d v="2014-05-29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d v="2015-05-20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d v="2015-11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d v="2015-02-17T22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d v="2017-02-13T14:38:49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d v="2015-05-04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d v="2016-10-18T03:10:26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d v="2015-02-02T22:31:01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d v="2016-09-06T22:27:24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d v="2014-08-26T05:19:31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d v="2014-07-08T17:41:1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d v="2016-06-24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d v="2015-06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d v="2014-07-2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d v="2016-03-31T17:48:07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d v="2015-10-14T19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d v="2016-03-08T02:16:04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d v="2014-10-30T20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d v="2014-08-29T18:04:57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d v="2014-11-0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d v="2016-10-06T14:57:47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d v="2016-11-27T03:59:34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d v="2016-03-21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d v="2015-08-10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d v="2014-12-02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d v="2015-02-18T16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d v="2016-08-08T16:15:06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d v="2015-04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d v="2014-09-17T15:02:59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d v="2015-10-20T19:35:27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d v="2015-10-08T0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d v="2016-02-09T05:48:07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d v="2016-10-22T23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d v="2015-05-16T10:06:42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d v="2016-08-16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d v="2014-09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d v="2014-05-21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d v="2016-01-1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d v="2014-07-08T15:30:42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d v="2016-08-14T15:28:22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d v="2015-07-06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d v="2016-03-11T09:59:46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d v="2015-06-18T19:16:38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d v="2017-01-02T21:50:36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d v="2016-05-09T15:06:59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d v="2014-05-16T20:36:2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d v="2015-02-20T06:39:1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d v="2014-11-28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d v="2016-03-18T21:31:12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d v="2015-03-01T05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d v="2016-10-22T10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d v="2016-06-02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d v="2015-10-17T19:23:42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d v="2014-07-02T21:43:0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d v="2015-06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d v="2015-06-30T13:20:52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d v="2015-05-12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d v="2015-05-18T12:20:11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d v="2014-06-30T15:04:27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d v="2014-08-27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d v="2014-10-02T07:04:57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d v="2016-07-05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d v="2016-05-03T14:19:42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d v="2014-08-25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d v="2014-06-12T13:46:58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d v="2015-04-26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d v="2014-05-27T18:16:21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d v="2016-09-14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d v="2016-01-0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d v="2014-05-13T16:26:58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d v="2016-09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d v="2015-08-03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d v="2014-04-24T14:14:19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d v="2015-08-14T15:54:2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d v="2014-05-28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d v="2014-07-09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d v="2015-05-23T19:50:39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d v="2014-10-28T14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d v="2015-01-16T16:48:49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d v="2014-09-09T23:09:39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d v="2015-11-01T04:35:29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d v="2016-04-30T03:12:47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d v="2014-12-22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d v="2014-12-15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d v="2016-04-19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d v="2016-02-01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d v="2014-09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d v="2014-08-31T14:03:2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d v="2015-05-05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d v="2016-06-03T12:54:44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d v="2016-07-05T12:06:28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d v="2016-04-0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d v="2014-06-02T13:01:54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d v="2014-08-28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d v="2016-07-01T01:09:38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d v="2014-06-20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d v="2014-05-26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d v="2015-03-09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d v="2014-05-20T17:22:53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d v="2015-05-10T04:07:47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d v="2016-05-15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d v="2015-04-24T13:21:07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d v="2015-02-01T23:53:39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d v="2015-12-22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d v="2015-04-08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d v="2015-01-28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d v="2015-05-23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d v="2015-06-10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d v="2014-10-15T22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d v="2016-01-12T16:07:27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d v="2014-10-31T18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d v="2016-04-05T11:47:4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d v="2016-02-01T22:41:07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d v="2016-04-02T03:22:51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d v="2016-09-19T08:21:34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d v="2015-07-20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d v="2015-02-06T04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d v="2015-07-18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d v="2014-12-10T18:04:06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d v="2014-11-25T16:15:33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d v="2015-04-09T00:35:08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d v="2015-03-26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d v="2015-04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d v="2015-02-13T17:04:53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d v="2015-10-20T16:35:03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d v="2014-06-23T22:31:45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d v="2016-06-2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d v="2014-07-13T02:09:15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d v="2015-11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d v="2014-08-07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d v="2014-06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d v="2014-06-03T19:32:32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d v="2014-07-11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d v="2016-09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d v="2015-06-09T07:11:36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d v="2016-01-26T16:57:16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d v="2016-03-29T03:03:08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d v="2015-01-12T23:33:28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d v="2016-02-03T00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d v="2016-09-06T19:15:35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d v="2015-05-04T19:46:4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d v="2014-06-18T21:08:57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d v="2016-03-16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d v="2014-05-12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d v="2014-11-1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d v="2014-04-18T11:18:58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d v="2015-06-27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d v="2014-04-10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d v="2015-06-18T11:12:17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d v="2015-07-08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d v="2015-03-02T18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d v="2016-05-09T20:13:52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d v="2014-06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d v="2014-05-29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d v="2015-02-15T00:28:17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d v="2014-05-13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d v="2016-03-16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d v="2015-05-14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d v="2016-05-03T20:34:12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d v="2016-11-08T14:48:26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d v="2016-10-13T00:07:27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d v="2015-03-24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d v="2015-03-12T22:37:23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d v="2014-06-24T08:49:38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d v="2014-09-05T02:40:21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d v="2014-12-16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d v="2016-02-25T17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d v="2015-06-11T05:16:25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d v="2014-08-14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d v="2016-06-25T20:41:37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d v="2016-02-20T03:22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d v="2016-06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d v="2016-06-27T15:19:29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d v="2016-04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d v="2015-06-12T12:50:0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d v="2015-11-25T16:41:59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d v="2015-05-14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d v="2016-10-23T16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d v="2014-05-07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d v="2015-06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d v="2014-11-25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d v="2015-05-08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d v="2015-07-16T10:28:1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d v="2016-11-15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d v="2015-03-21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d v="2014-07-11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d v="2016-02-10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d v="2014-12-09T17:41:23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d v="2014-12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d v="2015-09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d v="2016-02-03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d v="2016-06-06T00:13:44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d v="2014-07-29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d v="2014-06-0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d v="2015-03-27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d v="2015-02-24T10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d v="2014-06-10T12:38:27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d v="2015-02-19T20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d v="2016-04-27T15:02:53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d v="2015-04-15T18:01:48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d v="2016-05-07T06:37:01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d v="2015-02-23T21:41:52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d v="2015-07-22T06:14:17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d v="2014-06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d v="2015-10-07T16:43:36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d v="2015-02-10T20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d v="2015-06-29T05:01:44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d v="2015-06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d v="2015-12-03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d v="2015-11-21T20:06:57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d v="2015-06-15T21:50:44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d v="2016-07-20T15:01:43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d v="2015-05-2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d v="2015-04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d v="2015-01-30T22:16:41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d v="2014-11-01T12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d v="2016-08-1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d v="2016-05-13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d v="2014-10-15T20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d v="2016-01-06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d v="2014-11-20T20:56:12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d v="2015-05-19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d v="2016-03-3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d v="2016-07-02T22:14:12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d v="2015-05-28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d v="2015-04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d v="2015-05-31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d v="2016-03-03T16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d v="2014-05-21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d v="2014-04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d v="2014-05-07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d v="2014-05-07T14:48:54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d v="2015-09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d v="2014-09-03T05:19:02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d v="2015-06-04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d v="2015-09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d v="2015-05-12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d v="2014-12-02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d v="2015-06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d v="2015-03-02T04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d v="2014-07-28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d v="2015-04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d v="2015-02-24T23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d v="2015-02-06T17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d v="2014-07-09T17:41:3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d v="2015-05-04T10:20:44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d v="2014-05-30T21:26:47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d v="2014-07-13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d v="2014-10-02T14:09:37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d v="2016-08-29T06:15:56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d v="2015-09-06T15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d v="2015-10-18T21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d v="2014-07-21T15:38:18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d v="2016-02-02T22:43:41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d v="2016-05-19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d v="2014-08-14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d v="2015-02-12T17:23:12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d v="2014-06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d v="2017-01-28T18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d v="2015-06-25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d v="2015-09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d v="2015-01-03T00:23:42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d v="2016-09-02T08:19:25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d v="2016-01-03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d v="2016-11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d v="2015-05-30T19:39:06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d v="2014-12-26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d v="2014-06-25T19:33:4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d v="2017-01-21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d v="2016-01-04T23:36:1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d v="2014-08-03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d v="2015-03-02T18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d v="2016-04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d v="2014-11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d v="2015-03-16T20:35:29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d v="2017-01-27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d v="2014-12-04T00:07:1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d v="2015-06-16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d v="2015-02-21T03:10:44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d v="2014-08-16T15:39:17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d v="2014-05-20T15:47:2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d v="2016-11-05T23:00:12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d v="2015-01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d v="2014-06-03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d v="2014-12-09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d v="2015-07-08T11:34:3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d v="2014-07-23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d v="2015-05-12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d v="2015-11-0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d v="2016-10-20T11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d v="2015-07-01T00:16:05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d v="2015-04-01T05:30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d v="2015-04-30T14:58:23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d v="2015-05-19T22:01:33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d v="2014-09-24T19:40:06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d v="2014-07-14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d v="2014-08-12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d v="2015-08-08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d v="2014-10-27T19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d v="2015-02-24T06:28:5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d v="2015-10-31T05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d v="2015-04-20T19:39:16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d v="2016-05-02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d v="2016-05-04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d v="2014-08-12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d v="2014-07-23T15:57:03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d v="2015-12-20T16:26:13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d v="2016-10-14T09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d v="2014-10-14T13:00:55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d v="2015-01-16T18:26:5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d v="2015-03-12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d v="2014-05-27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d v="2014-06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d v="2014-11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d v="2014-07-10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d v="2015-09-18T16:23:47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d v="2016-08-19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d v="2016-03-04T08:07:48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d v="2015-08-12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d v="2016-02-15T04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d v="2016-06-17T23:14:22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d v="2015-08-17T16:07:19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d v="2015-08-05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d v="2016-11-01T06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d v="2016-06-13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d v="2015-05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d v="2014-10-03T09:36:19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d v="2014-11-18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d v="2014-10-28T14:05:37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d v="2015-04-17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d v="2015-10-02T18:41:08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d v="2015-07-28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d v="2015-04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d v="2015-01-27T20:00:22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d v="2016-09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d v="2014-07-09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d v="2015-01-12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d v="2016-03-10T16:51:2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d v="2016-03-04T19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d v="2015-08-27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d v="2016-06-29T01:09:46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d v="2014-05-15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d v="2015-10-29T20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d v="2016-03-28T22:22:07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d v="2016-05-23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d v="2014-06-26T22:48:32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d v="2014-08-29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d v="2015-12-04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d v="2014-04-16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d v="2015-11-03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d v="2015-10-19T0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d v="2015-02-18T17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d v="2016-02-14T05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d v="2014-06-11T17:04:38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d v="2017-02-04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d v="2016-03-23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d v="2016-08-19T20:30:46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d v="2016-03-18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d v="2014-06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d v="2014-12-08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d v="2016-04-09T16:25:1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d v="2016-05-03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d v="2016-06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d v="2014-07-10T20:36:01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d v="2016-06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d v="2014-12-02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d v="2015-03-06T21:40:57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d v="2014-06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d v="2016-05-18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d v="2015-05-08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d v="2014-04-18T20:52:36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d v="2014-10-08T23:07:24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d v="2016-01-30T16:58:4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d v="2016-04-07T13:09:54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d v="2014-05-0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d v="2015-08-14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d v="2015-10-09T17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d v="2016-02-01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d v="2015-05-0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d v="2015-10-12T22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d v="2015-04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d v="2014-06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d v="2015-01-15T16:24:37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d v="2014-11-07T06:24:24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d v="2015-03-06T09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d v="2015-02-26T23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d v="2014-07-22T19:53:18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d v="2016-03-08T15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d v="2017-02-09T23:08:28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d v="2014-08-28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d v="2015-01-16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d v="2014-09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d v="2014-08-21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d v="2016-01-22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d v="2014-07-28T18:33:01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d v="2015-06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d v="2014-07-31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d v="2014-10-09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d v="2014-12-29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d v="2015-04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d v="2015-01-17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d v="2016-02-19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d v="2015-06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d v="2014-08-18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d v="2014-08-05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d v="2016-09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d v="2016-02-17T16:13:16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d v="2015-02-22T04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d v="2014-08-27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d v="2014-12-17T14:01:07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d v="2016-02-08T23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d v="2015-08-0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d v="2015-05-27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d v="2015-10-05T15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d v="2017-02-02T23:18:01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d v="2014-05-06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d v="2015-11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d v="2016-01-05T15:43:19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d v="2014-10-29T14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d v="2015-10-16T19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d v="2016-09-01T06:27:04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d v="2015-03-04T22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d v="2014-09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d v="2014-06-14T22:29:24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d v="2016-05-07T01:41:55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d v="2014-08-18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d v="2015-10-28T16:06:07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d v="2015-05-20T05:33:24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d v="2016-07-08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d v="2014-12-22T02:01:04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d v="2014-11-05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d v="2015-03-11T05:16:22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d v="2014-07-22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d v="2014-09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d v="2014-12-18T00:32:23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d v="2016-03-07T12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d v="2015-06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d v="2014-09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d v="2014-05-02T19:26:37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d v="2014-08-14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d v="2014-10-16T16:33:48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d v="2016-08-31T20:11:25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d v="2014-05-20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d v="2016-06-13T22:23:59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d v="2015-11-02T23:14:4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d v="2016-03-17T01:27:24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d v="2014-08-15T15:22:32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d v="2014-05-20T16:40:56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d v="2016-02-21T03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d v="2016-06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d v="2014-05-28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d v="2015-03-30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d v="2014-07-13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d v="2016-04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d v="2015-08-19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d v="2016-12-14T23:07:35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d v="2015-01-18T15:52:36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d v="2015-01-27T16:00:2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d v="2016-11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d v="2014-06-22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d v="2015-03-15T08:17:06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d v="2015-10-06T13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d v="2014-05-20T01:06:09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d v="2014-09-23T19:05:49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d v="2016-11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d v="2016-12-28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d v="2016-05-20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d v="2016-05-21T16:45:16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d v="2015-02-06T13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d v="2015-10-30T04:32:33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d v="2015-12-15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d v="2016-09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d v="2015-02-23T14:29:35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d v="2015-10-27T22:34:59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d v="2016-06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d v="2014-12-17T14:42:04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d v="2015-04-28T17:34:48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d v="2015-07-24T16:08:57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d v="2014-12-17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d v="2015-02-04T04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d v="2015-06-23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d v="2014-09-08T02:05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d v="2016-11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d v="2017-01-15T12:43:39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d v="2015-12-06T19:47:17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d v="2016-05-05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d v="2016-07-19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d v="2014-10-1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d v="2016-12-26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d v="2016-04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d v="2015-07-03T19:59:26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d v="2016-09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d v="2016-11-23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d v="2015-02-18T01:11:06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d v="2014-09-01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d v="2017-02-01T00:45:37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d v="2015-10-30T12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d v="2016-05-22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d v="2015-01-25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d v="2016-01-31T22:43:06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d v="2015-12-20T13:45:23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0F123-163B-4F58-80CB-843488D9A17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17" hier="-1"/>
  </pageFields>
  <dataFields count="1">
    <dataField name="Count of outcomes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E9D01-A8F9-47F8-8F57-103C7E91D8F2}">
  <sheetPr codeName="Sheet1"/>
  <dimension ref="A1:E18"/>
  <sheetViews>
    <sheetView topLeftCell="E5" workbookViewId="0">
      <selection activeCell="B25" sqref="B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8314</v>
      </c>
      <c r="B1" t="s">
        <v>8271</v>
      </c>
    </row>
    <row r="2" spans="1:5" x14ac:dyDescent="0.25">
      <c r="A2" s="10" t="s">
        <v>8322</v>
      </c>
      <c r="B2" t="s">
        <v>8318</v>
      </c>
    </row>
    <row r="4" spans="1:5" x14ac:dyDescent="0.25">
      <c r="A4" s="10" t="s">
        <v>8319</v>
      </c>
      <c r="B4" s="10" t="s">
        <v>8320</v>
      </c>
    </row>
    <row r="5" spans="1:5" x14ac:dyDescent="0.25">
      <c r="A5" s="10" t="s">
        <v>8323</v>
      </c>
      <c r="B5" s="12" t="s">
        <v>8219</v>
      </c>
      <c r="C5" s="12" t="s">
        <v>8220</v>
      </c>
      <c r="D5" s="12" t="s">
        <v>8218</v>
      </c>
      <c r="E5" s="12" t="s">
        <v>8321</v>
      </c>
    </row>
    <row r="6" spans="1:5" x14ac:dyDescent="0.25">
      <c r="A6" s="11" t="s">
        <v>8324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5">
      <c r="A7" s="11" t="s">
        <v>8325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5">
      <c r="A8" s="11" t="s">
        <v>8326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5">
      <c r="A9" s="11" t="s">
        <v>8327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5">
      <c r="A10" s="11" t="s">
        <v>8328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5">
      <c r="A11" s="11" t="s">
        <v>8329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5">
      <c r="A12" s="11" t="s">
        <v>8330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5">
      <c r="A13" s="11" t="s">
        <v>8331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5">
      <c r="A14" s="11" t="s">
        <v>8332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5">
      <c r="A15" s="11" t="s">
        <v>8333</v>
      </c>
      <c r="B15" s="13"/>
      <c r="C15" s="13">
        <v>50</v>
      </c>
      <c r="D15" s="13">
        <v>65</v>
      </c>
      <c r="E15" s="13">
        <v>115</v>
      </c>
    </row>
    <row r="16" spans="1:5" x14ac:dyDescent="0.25">
      <c r="A16" s="11" t="s">
        <v>8334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5">
      <c r="A17" s="11" t="s">
        <v>8335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5">
      <c r="A18" s="11" t="s">
        <v>8321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11E74-FA96-4D76-9A1D-8CD1F633A7CE}">
  <sheetPr codeName="Sheet4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571F7-DC26-441E-9D64-58164F2C018C}">
  <sheetPr codeName="Sheet2"/>
  <dimension ref="A1:H14"/>
  <sheetViews>
    <sheetView workbookViewId="0">
      <selection activeCell="K25" sqref="K25"/>
    </sheetView>
  </sheetViews>
  <sheetFormatPr defaultRowHeight="15" x14ac:dyDescent="0.25"/>
  <cols>
    <col min="1" max="1" width="16.5703125" bestFit="1" customWidth="1"/>
    <col min="2" max="2" width="16.85546875" hidden="1" customWidth="1"/>
    <col min="3" max="3" width="14.28515625" hidden="1" customWidth="1"/>
    <col min="4" max="4" width="16.7109375" hidden="1" customWidth="1"/>
    <col min="5" max="5" width="13.140625" hidden="1" customWidth="1"/>
    <col min="6" max="6" width="11.7109375" bestFit="1" customWidth="1"/>
    <col min="7" max="7" width="8.140625" bestFit="1" customWidth="1"/>
    <col min="8" max="8" width="10.7109375" bestFit="1" customWidth="1"/>
  </cols>
  <sheetData>
    <row r="1" spans="1:8" x14ac:dyDescent="0.25">
      <c r="A1" s="12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8347</v>
      </c>
      <c r="G1" t="s">
        <v>8348</v>
      </c>
      <c r="H1" t="s">
        <v>8349</v>
      </c>
    </row>
    <row r="2" spans="1:8" x14ac:dyDescent="0.25">
      <c r="A2" s="12" t="s">
        <v>8341</v>
      </c>
      <c r="B2">
        <f>COUNTIFS(KickstaterData!D:D,"&lt;1000",KickstaterData!F:F,"successful")</f>
        <v>322</v>
      </c>
      <c r="C2">
        <f>COUNTIFS(KickstaterData!D:D,"&lt;1000",KickstaterData!F:F,"failed")</f>
        <v>113</v>
      </c>
      <c r="D2">
        <f>COUNTIFS(KickstaterData!D:D,"&lt;1000",KickstaterData!F:F,"canceled")</f>
        <v>18</v>
      </c>
      <c r="E2">
        <f>B2+C2+D2</f>
        <v>453</v>
      </c>
      <c r="F2" s="14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s="12" t="s">
        <v>8352</v>
      </c>
      <c r="B3">
        <f>COUNTIFS(KickstaterData!$D:$D,"&gt;1000",KickstaterData!$D:$D,"&lt;=4999",KickstaterData!$F:$F,"successful")</f>
        <v>816</v>
      </c>
      <c r="C3">
        <f>COUNTIFS(KickstaterData!$D:$D,"&gt;1000",KickstaterData!$D:$D,"&lt;=4999",KickstaterData!$F:$F,"failed")</f>
        <v>357</v>
      </c>
      <c r="D3">
        <f>COUNTIFS(KickstaterData!$D:$D,"&gt;1000",KickstaterData!$D:$D,"&lt;=4999",KickstaterData!$F:$F,"canceled")</f>
        <v>52</v>
      </c>
      <c r="E3">
        <f>B3+C3+D3</f>
        <v>1225</v>
      </c>
      <c r="F3" s="15">
        <f>B3/E3</f>
        <v>0.66612244897959183</v>
      </c>
      <c r="G3" s="15">
        <f>C3/E3</f>
        <v>0.29142857142857143</v>
      </c>
      <c r="H3" s="15">
        <f>D3/E3</f>
        <v>4.2448979591836737E-2</v>
      </c>
    </row>
    <row r="4" spans="1:8" x14ac:dyDescent="0.25">
      <c r="A4" s="12" t="s">
        <v>8342</v>
      </c>
      <c r="B4">
        <f>COUNTIFS(KickstaterData!$D:$D,"&gt;=5000",KickstaterData!$D:$D,"&lt;=9999",KickstaterData!$F:$F,"successful")</f>
        <v>381</v>
      </c>
      <c r="C4">
        <f>COUNTIFS(KickstaterData!$D:$D,"&gt;=5000",KickstaterData!$D:$D,"&lt;=9999",KickstaterData!$F:$F,"failed")</f>
        <v>283</v>
      </c>
      <c r="D4">
        <f>COUNTIFS(KickstaterData!$D:$D,"&gt;=5000",KickstaterData!$D:$D,"&lt;=9999",KickstaterData!$F:$F,"canceled")</f>
        <v>52</v>
      </c>
      <c r="E4">
        <f>B4+C4+D4</f>
        <v>716</v>
      </c>
      <c r="F4" s="15">
        <f>B4/E4</f>
        <v>0.53212290502793291</v>
      </c>
      <c r="G4" s="15">
        <f>C4/E4</f>
        <v>0.39525139664804471</v>
      </c>
      <c r="H4" s="15">
        <f>D4/E4</f>
        <v>7.2625698324022353E-2</v>
      </c>
    </row>
    <row r="5" spans="1:8" x14ac:dyDescent="0.25">
      <c r="A5" s="12" t="s">
        <v>8343</v>
      </c>
      <c r="B5">
        <f>COUNTIFS(KickstaterData!$D:$D,"&gt;=10000",KickstaterData!$D:$D,"&lt;=14999",KickstaterData!$F:$F,"successful")</f>
        <v>168</v>
      </c>
      <c r="C5">
        <f>COUNTIFS(KickstaterData!$D:$D,"&gt;=10000",KickstaterData!$D:$D,"&lt;=14999",KickstaterData!$F:$F,"failed")</f>
        <v>144</v>
      </c>
      <c r="D5">
        <f>COUNTIFS(KickstaterData!$D:$D,"&gt;=10000",KickstaterData!$D:$D,"&lt;=14999",KickstaterData!$F:$F,"canceled")</f>
        <v>40</v>
      </c>
      <c r="E5">
        <f>B5+C5+D5</f>
        <v>352</v>
      </c>
      <c r="F5" s="15">
        <f>B5/E5</f>
        <v>0.47727272727272729</v>
      </c>
      <c r="G5" s="15">
        <f>C5/E5</f>
        <v>0.40909090909090912</v>
      </c>
      <c r="H5" s="15">
        <f>D5/E5</f>
        <v>0.11363636363636363</v>
      </c>
    </row>
    <row r="6" spans="1:8" x14ac:dyDescent="0.25">
      <c r="A6" s="12" t="s">
        <v>8344</v>
      </c>
      <c r="B6">
        <f>COUNTIFS(KickstaterData!$D:$D,"&gt;=15000",KickstaterData!$D:$D,"&lt;=19999",KickstaterData!$F:$F,"successful")</f>
        <v>94</v>
      </c>
      <c r="C6">
        <f>COUNTIFS(KickstaterData!$D:$D,"&gt;=10000",KickstaterData!$D:$D,"&lt;=14999",KickstaterData!$F:$F,"failed")</f>
        <v>144</v>
      </c>
      <c r="D6">
        <f>COUNTIFS(KickstaterData!$D:$D,"&gt;=10000",KickstaterData!$D:$D,"&lt;=14999",KickstaterData!$F:$F,"canceled")</f>
        <v>40</v>
      </c>
      <c r="E6">
        <f t="shared" ref="E6:E13" si="0">B6+C6+D6</f>
        <v>278</v>
      </c>
      <c r="F6" s="15">
        <f t="shared" ref="F6:F13" si="1">B6/E6</f>
        <v>0.33812949640287771</v>
      </c>
      <c r="G6" s="15">
        <f t="shared" ref="G6:G13" si="2">C6/E6</f>
        <v>0.51798561151079137</v>
      </c>
      <c r="H6" s="15">
        <f t="shared" ref="H6:H13" si="3">D6/E6</f>
        <v>0.14388489208633093</v>
      </c>
    </row>
    <row r="7" spans="1:8" x14ac:dyDescent="0.25">
      <c r="A7" s="12" t="s">
        <v>8345</v>
      </c>
      <c r="B7">
        <f>COUNTIFS(KickstaterData!$D:$D,"&gt;=20000",KickstaterData!$D:$D,"&lt;=24999",KickstaterData!$F:$F,"successful")</f>
        <v>62</v>
      </c>
      <c r="C7">
        <f>COUNTIFS(KickstaterData!$D:$D,"&gt;=20000",KickstaterData!$D:$D,"&lt;=24999",KickstaterData!$F:$F,"failed")</f>
        <v>72</v>
      </c>
      <c r="D7">
        <f>COUNTIFS(KickstaterData!$D:$D,"&gt;=20000",KickstaterData!$D:$D,"&lt;=24999",KickstaterData!$F:$F,"canceled")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s="12" t="s">
        <v>8353</v>
      </c>
      <c r="B8">
        <f>COUNTIFS(KickstaterData!$D:$D,"&gt;=25000",KickstaterData!$D:$D,"&lt;=29999",KickstaterData!$F:$F,"successful")</f>
        <v>55</v>
      </c>
      <c r="C8">
        <f>COUNTIFS(KickstaterData!$D:$D,"&gt;=25000",KickstaterData!$D:$D,"&lt;=29999",KickstaterData!$F:$F,"failed")</f>
        <v>64</v>
      </c>
      <c r="D8">
        <f>COUNTIFS(KickstaterData!$D:$D,"&gt;=25000",KickstaterData!$D:$D,"&lt;=29999",KickstaterData!$F:$F,"canceled")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s="12" t="s">
        <v>8346</v>
      </c>
      <c r="B9">
        <f>COUNTIFS(KickstaterData!$D:$D,"&gt;=30000",KickstaterData!$D:$D,"&lt;=34999",KickstaterData!$F:$F,"successful")</f>
        <v>32</v>
      </c>
      <c r="C9">
        <f>COUNTIFS(KickstaterData!$D:$D,"&gt;=30000",KickstaterData!$D:$D,"&lt;=34999",KickstaterData!$F:$F,"failed")</f>
        <v>37</v>
      </c>
      <c r="D9">
        <f>COUNTIFS(KickstaterData!$D:$D,"&gt;=30000",KickstaterData!$D:$D,"&lt;=34999",KickstaterData!$F:$F,"canceled")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s="12" t="s">
        <v>8350</v>
      </c>
      <c r="B10">
        <f>COUNTIFS(KickstaterData!$D:$D,"&gt;=35000",KickstaterData!$D:$D,"&lt;=39999",KickstaterData!$F:$F,"successful")</f>
        <v>26</v>
      </c>
      <c r="C10">
        <f>COUNTIFS(KickstaterData!$D:$D,"&gt;=35000",KickstaterData!$D:$D,"&lt;=39999",KickstaterData!$F:$F,"failed")</f>
        <v>22</v>
      </c>
      <c r="D10">
        <f>COUNTIFS(KickstaterData!$D:$D,"&gt;=35000",KickstaterData!$D:$D,"&lt;=39999",KickstaterData!$F:$F,"canceled")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s="12" t="s">
        <v>8354</v>
      </c>
      <c r="B11">
        <f>COUNTIFS(KickstaterData!$D:$D,"&gt;=40000",KickstaterData!$D:$D,"&lt;=44999",KickstaterData!$F:$F,"successful")</f>
        <v>21</v>
      </c>
      <c r="C11">
        <f>COUNTIFS(KickstaterData!$D:$D,"&gt;=40000",KickstaterData!$D:$D,"&lt;=44999",KickstaterData!$F:$F,"failed")</f>
        <v>16</v>
      </c>
      <c r="D11">
        <f>COUNTIFS(KickstaterData!$D:$D,"&gt;=40000",KickstaterData!$D:$D,"&lt;=44999",KickstaterData!$F:$F,"canceled")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s="12" t="s">
        <v>8351</v>
      </c>
      <c r="B12">
        <f>COUNTIFS(KickstaterData!$D:$D,"&gt;=45000",KickstaterData!$D:$D,"&lt;=49999",KickstaterData!$F:$F,"successful")</f>
        <v>6</v>
      </c>
      <c r="C12">
        <f>COUNTIFS(KickstaterData!$D:$D,"&gt;=45000",KickstaterData!$D:$D,"&lt;=49999",KickstaterData!$F:$F,"failed")</f>
        <v>11</v>
      </c>
      <c r="D12">
        <f>COUNTIFS(KickstaterData!$D:$D,"&gt;=45000",KickstaterData!$D:$D,"&lt;=49999",KickstaterData!$F:$F,"canceled")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s="12" t="s">
        <v>8355</v>
      </c>
      <c r="B13">
        <f>COUNTIFS(KickstaterData!D:D,"&gt;50000",KickstaterData!F:F,"successful")</f>
        <v>55</v>
      </c>
      <c r="C13">
        <f>COUNTIFS(KickstaterData!E:E,"&gt;50000",KickstaterData!H:H,"failed")</f>
        <v>0</v>
      </c>
      <c r="D13">
        <f>COUNTIFS(KickstaterData!F:F,"&gt;50000",KickstaterData!I:I,"canceled")</f>
        <v>0</v>
      </c>
      <c r="E13">
        <f t="shared" si="0"/>
        <v>55</v>
      </c>
      <c r="F13" s="15">
        <f t="shared" si="1"/>
        <v>1</v>
      </c>
      <c r="G13" s="15">
        <f t="shared" si="2"/>
        <v>0</v>
      </c>
      <c r="H13" s="15">
        <f t="shared" si="3"/>
        <v>0</v>
      </c>
    </row>
    <row r="14" spans="1:8" x14ac:dyDescent="0.25">
      <c r="A14" s="12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16841-55D9-4138-8D1D-2ECCF423A4EB}">
  <sheetPr codeName="Sheet5"/>
  <dimension ref="A1:H17"/>
  <sheetViews>
    <sheetView tabSelected="1" workbookViewId="0">
      <selection activeCell="B19" sqref="B19"/>
    </sheetView>
  </sheetViews>
  <sheetFormatPr defaultRowHeight="15" x14ac:dyDescent="0.25"/>
  <cols>
    <col min="1" max="1" width="16.5703125" bestFit="1" customWidth="1"/>
    <col min="2" max="2" width="18.85546875" customWidth="1"/>
    <col min="3" max="3" width="17.5703125" customWidth="1"/>
    <col min="4" max="4" width="15" customWidth="1"/>
    <col min="5" max="5" width="21.5703125" customWidth="1"/>
    <col min="6" max="6" width="11.7109375" bestFit="1" customWidth="1"/>
    <col min="7" max="7" width="8.140625" bestFit="1" customWidth="1"/>
    <col min="8" max="8" width="10.7109375" bestFit="1" customWidth="1"/>
  </cols>
  <sheetData>
    <row r="1" spans="1:8" x14ac:dyDescent="0.25">
      <c r="B1" s="19" t="s">
        <v>8356</v>
      </c>
      <c r="C1" s="19"/>
      <c r="D1" s="19"/>
      <c r="E1" s="20" t="s">
        <v>8357</v>
      </c>
      <c r="F1" s="21" t="s">
        <v>8358</v>
      </c>
      <c r="G1" s="21"/>
      <c r="H1" s="21"/>
    </row>
    <row r="2" spans="1:8" x14ac:dyDescent="0.25">
      <c r="A2" s="22" t="s">
        <v>8336</v>
      </c>
      <c r="B2" s="23" t="s">
        <v>8337</v>
      </c>
      <c r="C2" s="23" t="s">
        <v>8338</v>
      </c>
      <c r="D2" s="23" t="s">
        <v>8339</v>
      </c>
      <c r="E2" s="23" t="s">
        <v>8340</v>
      </c>
      <c r="F2" s="23" t="s">
        <v>8347</v>
      </c>
      <c r="G2" s="23" t="s">
        <v>8348</v>
      </c>
      <c r="H2" s="23" t="s">
        <v>8349</v>
      </c>
    </row>
    <row r="3" spans="1:8" x14ac:dyDescent="0.25">
      <c r="A3" s="12" t="s">
        <v>8341</v>
      </c>
      <c r="B3">
        <f>COUNTIFS(KickstaterData!D:D,"&lt;1000",KickstaterData!F:F,"successful")</f>
        <v>322</v>
      </c>
      <c r="C3">
        <f>COUNTIFS(KickstaterData!D:D,"&lt;1000",KickstaterData!F:F,"failed")</f>
        <v>113</v>
      </c>
      <c r="D3">
        <f>COUNTIFS(KickstaterData!D:D,"&lt;1000",KickstaterData!F:F,"canceled")</f>
        <v>18</v>
      </c>
      <c r="E3">
        <f>B3+C3+D3</f>
        <v>453</v>
      </c>
      <c r="F3" s="14">
        <f>B3/E3</f>
        <v>0.71081677704194257</v>
      </c>
      <c r="G3" s="15">
        <f>C3/E3</f>
        <v>0.24944812362030905</v>
      </c>
      <c r="H3" s="15">
        <f>D3/E3</f>
        <v>3.9735099337748346E-2</v>
      </c>
    </row>
    <row r="4" spans="1:8" x14ac:dyDescent="0.25">
      <c r="A4" s="12" t="s">
        <v>8352</v>
      </c>
      <c r="B4">
        <f>COUNTIFS(KickstaterData!$D:$D,"&gt;1000",KickstaterData!$D:$D,"&lt;=4999",KickstaterData!$F:$F,"successful")</f>
        <v>816</v>
      </c>
      <c r="C4">
        <f>COUNTIFS(KickstaterData!$D:$D,"&gt;1000",KickstaterData!$D:$D,"&lt;=4999",KickstaterData!$F:$F,"failed")</f>
        <v>357</v>
      </c>
      <c r="D4">
        <f>COUNTIFS(KickstaterData!$D:$D,"&gt;1000",KickstaterData!$D:$D,"&lt;=4999",KickstaterData!$F:$F,"canceled")</f>
        <v>52</v>
      </c>
      <c r="E4">
        <f>B4+C4+D4</f>
        <v>1225</v>
      </c>
      <c r="F4" s="15">
        <f>B4/E4</f>
        <v>0.66612244897959183</v>
      </c>
      <c r="G4" s="15">
        <f>C4/E4</f>
        <v>0.29142857142857143</v>
      </c>
      <c r="H4" s="15">
        <f>D4/E4</f>
        <v>4.2448979591836737E-2</v>
      </c>
    </row>
    <row r="5" spans="1:8" x14ac:dyDescent="0.25">
      <c r="A5" s="12" t="s">
        <v>8342</v>
      </c>
      <c r="B5">
        <f>COUNTIFS(KickstaterData!$D:$D,"&gt;=5000",KickstaterData!$D:$D,"&lt;=9999",KickstaterData!$F:$F,"successful")</f>
        <v>381</v>
      </c>
      <c r="C5">
        <f>COUNTIFS(KickstaterData!$D:$D,"&gt;=5000",KickstaterData!$D:$D,"&lt;=9999",KickstaterData!$F:$F,"failed")</f>
        <v>283</v>
      </c>
      <c r="D5">
        <f>COUNTIFS(KickstaterData!$D:$D,"&gt;=5000",KickstaterData!$D:$D,"&lt;=9999",KickstaterData!$F:$F,"canceled")</f>
        <v>52</v>
      </c>
      <c r="E5">
        <f>B5+C5+D5</f>
        <v>716</v>
      </c>
      <c r="F5" s="15">
        <f>B5/E5</f>
        <v>0.53212290502793291</v>
      </c>
      <c r="G5" s="15">
        <f>C5/E5</f>
        <v>0.39525139664804471</v>
      </c>
      <c r="H5" s="15">
        <f>D5/E5</f>
        <v>7.2625698324022353E-2</v>
      </c>
    </row>
    <row r="6" spans="1:8" x14ac:dyDescent="0.25">
      <c r="A6" s="12" t="s">
        <v>8343</v>
      </c>
      <c r="B6">
        <f>COUNTIFS(KickstaterData!$D:$D,"&gt;=10000",KickstaterData!$D:$D,"&lt;=14999",KickstaterData!$F:$F,"successful")</f>
        <v>168</v>
      </c>
      <c r="C6">
        <f>COUNTIFS(KickstaterData!$D:$D,"&gt;=10000",KickstaterData!$D:$D,"&lt;=14999",KickstaterData!$F:$F,"failed")</f>
        <v>144</v>
      </c>
      <c r="D6">
        <f>COUNTIFS(KickstaterData!$D:$D,"&gt;=10000",KickstaterData!$D:$D,"&lt;=14999",KickstaterData!$F:$F,"canceled")</f>
        <v>40</v>
      </c>
      <c r="E6">
        <f>B6+C6+D6</f>
        <v>352</v>
      </c>
      <c r="F6" s="15">
        <f>B6/E6</f>
        <v>0.47727272727272729</v>
      </c>
      <c r="G6" s="15">
        <f>C6/E6</f>
        <v>0.40909090909090912</v>
      </c>
      <c r="H6" s="15">
        <f>D6/E6</f>
        <v>0.11363636363636363</v>
      </c>
    </row>
    <row r="7" spans="1:8" x14ac:dyDescent="0.25">
      <c r="A7" s="12" t="s">
        <v>8344</v>
      </c>
      <c r="B7">
        <f>COUNTIFS(KickstaterData!$D:$D,"&gt;=15000",KickstaterData!$D:$D,"&lt;=19999",KickstaterData!$F:$F,"successful")</f>
        <v>94</v>
      </c>
      <c r="C7">
        <f>COUNTIFS(KickstaterData!$D:$D,"&gt;=10000",KickstaterData!$D:$D,"&lt;=14999",KickstaterData!$F:$F,"failed")</f>
        <v>144</v>
      </c>
      <c r="D7">
        <f>COUNTIFS(KickstaterData!$D:$D,"&gt;=10000",KickstaterData!$D:$D,"&lt;=14999",KickstaterData!$F:$F,"canceled")</f>
        <v>40</v>
      </c>
      <c r="E7">
        <f t="shared" ref="E7:E14" si="0">B7+C7+D7</f>
        <v>278</v>
      </c>
      <c r="F7" s="15">
        <f t="shared" ref="F7:F14" si="1">B7/E7</f>
        <v>0.33812949640287771</v>
      </c>
      <c r="G7" s="15">
        <f t="shared" ref="G7:G14" si="2">C7/E7</f>
        <v>0.51798561151079137</v>
      </c>
      <c r="H7" s="15">
        <f t="shared" ref="H7:H14" si="3">D7/E7</f>
        <v>0.14388489208633093</v>
      </c>
    </row>
    <row r="8" spans="1:8" x14ac:dyDescent="0.25">
      <c r="A8" s="12" t="s">
        <v>8345</v>
      </c>
      <c r="B8">
        <f>COUNTIFS(KickstaterData!$D:$D,"&gt;=20000",KickstaterData!$D:$D,"&lt;=24999",KickstaterData!$F:$F,"successful")</f>
        <v>62</v>
      </c>
      <c r="C8">
        <f>COUNTIFS(KickstaterData!$D:$D,"&gt;=20000",KickstaterData!$D:$D,"&lt;=24999",KickstaterData!$F:$F,"failed")</f>
        <v>72</v>
      </c>
      <c r="D8">
        <f>COUNTIFS(KickstaterData!$D:$D,"&gt;=20000",KickstaterData!$D:$D,"&lt;=24999",KickstaterData!$F:$F,"canceled")</f>
        <v>14</v>
      </c>
      <c r="E8">
        <f t="shared" si="0"/>
        <v>148</v>
      </c>
      <c r="F8" s="15">
        <f t="shared" si="1"/>
        <v>0.41891891891891891</v>
      </c>
      <c r="G8" s="15">
        <f t="shared" si="2"/>
        <v>0.48648648648648651</v>
      </c>
      <c r="H8" s="15">
        <f t="shared" si="3"/>
        <v>9.45945945945946E-2</v>
      </c>
    </row>
    <row r="9" spans="1:8" x14ac:dyDescent="0.25">
      <c r="A9" s="12" t="s">
        <v>8353</v>
      </c>
      <c r="B9">
        <f>COUNTIFS(KickstaterData!$D:$D,"&gt;=25000",KickstaterData!$D:$D,"&lt;=29999",KickstaterData!$F:$F,"successful")</f>
        <v>55</v>
      </c>
      <c r="C9">
        <f>COUNTIFS(KickstaterData!$D:$D,"&gt;=25000",KickstaterData!$D:$D,"&lt;=29999",KickstaterData!$F:$F,"failed")</f>
        <v>64</v>
      </c>
      <c r="D9">
        <f>COUNTIFS(KickstaterData!$D:$D,"&gt;=25000",KickstaterData!$D:$D,"&lt;=29999",KickstaterData!$F:$F,"canceled")</f>
        <v>18</v>
      </c>
      <c r="E9">
        <f t="shared" si="0"/>
        <v>137</v>
      </c>
      <c r="F9" s="15">
        <f t="shared" si="1"/>
        <v>0.40145985401459855</v>
      </c>
      <c r="G9" s="15">
        <f t="shared" si="2"/>
        <v>0.46715328467153283</v>
      </c>
      <c r="H9" s="15">
        <f t="shared" si="3"/>
        <v>0.13138686131386862</v>
      </c>
    </row>
    <row r="10" spans="1:8" x14ac:dyDescent="0.25">
      <c r="A10" s="12" t="s">
        <v>8346</v>
      </c>
      <c r="B10">
        <f>COUNTIFS(KickstaterData!$D:$D,"&gt;=30000",KickstaterData!$D:$D,"&lt;=34999",KickstaterData!$F:$F,"successful")</f>
        <v>32</v>
      </c>
      <c r="C10">
        <f>COUNTIFS(KickstaterData!$D:$D,"&gt;=30000",KickstaterData!$D:$D,"&lt;=34999",KickstaterData!$F:$F,"failed")</f>
        <v>37</v>
      </c>
      <c r="D10">
        <f>COUNTIFS(KickstaterData!$D:$D,"&gt;=30000",KickstaterData!$D:$D,"&lt;=34999",KickstaterData!$F:$F,"canceled")</f>
        <v>13</v>
      </c>
      <c r="E10">
        <f t="shared" si="0"/>
        <v>82</v>
      </c>
      <c r="F10" s="15">
        <f t="shared" si="1"/>
        <v>0.3902439024390244</v>
      </c>
      <c r="G10" s="15">
        <f t="shared" si="2"/>
        <v>0.45121951219512196</v>
      </c>
      <c r="H10" s="15">
        <f t="shared" si="3"/>
        <v>0.15853658536585366</v>
      </c>
    </row>
    <row r="11" spans="1:8" x14ac:dyDescent="0.25">
      <c r="A11" s="12" t="s">
        <v>8350</v>
      </c>
      <c r="B11">
        <f>COUNTIFS(KickstaterData!$D:$D,"&gt;=35000",KickstaterData!$D:$D,"&lt;=39999",KickstaterData!$F:$F,"successful")</f>
        <v>26</v>
      </c>
      <c r="C11">
        <f>COUNTIFS(KickstaterData!$D:$D,"&gt;=35000",KickstaterData!$D:$D,"&lt;=39999",KickstaterData!$F:$F,"failed")</f>
        <v>22</v>
      </c>
      <c r="D11">
        <f>COUNTIFS(KickstaterData!$D:$D,"&gt;=35000",KickstaterData!$D:$D,"&lt;=39999",KickstaterData!$F:$F,"canceled")</f>
        <v>7</v>
      </c>
      <c r="E11">
        <f t="shared" si="0"/>
        <v>55</v>
      </c>
      <c r="F11" s="15">
        <f t="shared" si="1"/>
        <v>0.47272727272727272</v>
      </c>
      <c r="G11" s="15">
        <f t="shared" si="2"/>
        <v>0.4</v>
      </c>
      <c r="H11" s="15">
        <f t="shared" si="3"/>
        <v>0.12727272727272726</v>
      </c>
    </row>
    <row r="12" spans="1:8" x14ac:dyDescent="0.25">
      <c r="A12" s="12" t="s">
        <v>8354</v>
      </c>
      <c r="B12">
        <f>COUNTIFS(KickstaterData!$D:$D,"&gt;=40000",KickstaterData!$D:$D,"&lt;=44999",KickstaterData!$F:$F,"successful")</f>
        <v>21</v>
      </c>
      <c r="C12">
        <f>COUNTIFS(KickstaterData!$D:$D,"&gt;=40000",KickstaterData!$D:$D,"&lt;=44999",KickstaterData!$F:$F,"failed")</f>
        <v>16</v>
      </c>
      <c r="D12">
        <f>COUNTIFS(KickstaterData!$D:$D,"&gt;=40000",KickstaterData!$D:$D,"&lt;=44999",KickstaterData!$F:$F,"canceled")</f>
        <v>6</v>
      </c>
      <c r="E12">
        <f t="shared" si="0"/>
        <v>43</v>
      </c>
      <c r="F12" s="15">
        <f t="shared" si="1"/>
        <v>0.48837209302325579</v>
      </c>
      <c r="G12" s="15">
        <f t="shared" si="2"/>
        <v>0.37209302325581395</v>
      </c>
      <c r="H12" s="15">
        <f t="shared" si="3"/>
        <v>0.13953488372093023</v>
      </c>
    </row>
    <row r="13" spans="1:8" x14ac:dyDescent="0.25">
      <c r="A13" s="12" t="s">
        <v>8351</v>
      </c>
      <c r="B13">
        <f>COUNTIFS(KickstaterData!$D:$D,"&gt;=45000",KickstaterData!$D:$D,"&lt;=49999",KickstaterData!$F:$F,"successful")</f>
        <v>6</v>
      </c>
      <c r="C13">
        <f>COUNTIFS(KickstaterData!$D:$D,"&gt;=45000",KickstaterData!$D:$D,"&lt;=49999",KickstaterData!$F:$F,"failed")</f>
        <v>11</v>
      </c>
      <c r="D13">
        <f>COUNTIFS(KickstaterData!$D:$D,"&gt;=45000",KickstaterData!$D:$D,"&lt;=49999",KickstaterData!$F:$F,"canceled")</f>
        <v>4</v>
      </c>
      <c r="E13">
        <f t="shared" si="0"/>
        <v>21</v>
      </c>
      <c r="F13" s="15">
        <f t="shared" si="1"/>
        <v>0.2857142857142857</v>
      </c>
      <c r="G13" s="15">
        <f t="shared" si="2"/>
        <v>0.52380952380952384</v>
      </c>
      <c r="H13" s="15">
        <f t="shared" si="3"/>
        <v>0.19047619047619047</v>
      </c>
    </row>
    <row r="14" spans="1:8" x14ac:dyDescent="0.25">
      <c r="A14" s="12" t="s">
        <v>8355</v>
      </c>
      <c r="B14">
        <f>COUNTIFS(KickstaterData!D:D,"&gt;50000",KickstaterData!F:F,"successful")</f>
        <v>55</v>
      </c>
      <c r="C14">
        <f>COUNTIFS(KickstaterData!E:E,"&gt;50000",KickstaterData!H:H,"failed")</f>
        <v>0</v>
      </c>
      <c r="D14">
        <f>COUNTIFS(KickstaterData!F:F,"&gt;50000",KickstaterData!I:I,"canceled")</f>
        <v>0</v>
      </c>
      <c r="E14">
        <f t="shared" si="0"/>
        <v>55</v>
      </c>
      <c r="F14" s="15">
        <f t="shared" si="1"/>
        <v>1</v>
      </c>
      <c r="G14" s="15">
        <f t="shared" si="2"/>
        <v>0</v>
      </c>
      <c r="H14" s="15">
        <f t="shared" si="3"/>
        <v>0</v>
      </c>
    </row>
    <row r="15" spans="1:8" x14ac:dyDescent="0.25">
      <c r="A15" s="12"/>
    </row>
    <row r="17" spans="5:5" x14ac:dyDescent="0.25">
      <c r="E17" s="12"/>
    </row>
  </sheetData>
  <mergeCells count="2">
    <mergeCell ref="B1:D1"/>
    <mergeCell ref="F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4115"/>
  <sheetViews>
    <sheetView topLeftCell="C1" zoomScale="95" zoomScaleNormal="95" workbookViewId="0">
      <selection activeCell="B25" sqref="B2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7" width="21.28515625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36.42578125" customWidth="1"/>
    <col min="15" max="15" width="23" customWidth="1"/>
    <col min="16" max="16" width="20.85546875" bestFit="1" customWidth="1"/>
    <col min="17" max="17" width="23.28515625" bestFit="1" customWidth="1"/>
    <col min="18" max="18" width="12" bestFit="1" customWidth="1"/>
    <col min="19" max="19" width="9.710937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/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8314</v>
      </c>
      <c r="P1" s="1" t="s">
        <v>8315</v>
      </c>
      <c r="Q1" s="1" t="s">
        <v>8316</v>
      </c>
      <c r="R1" s="1" t="s">
        <v>8317</v>
      </c>
      <c r="S1" s="1" t="s">
        <v>8322</v>
      </c>
    </row>
    <row r="2" spans="1:19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8264</v>
      </c>
      <c r="P2" t="s">
        <v>8265</v>
      </c>
      <c r="Q2" s="9">
        <f>(((K2/60)/60)/24)+DATE(1970,1,1)</f>
        <v>42177.007071759261</v>
      </c>
      <c r="R2" s="9" t="str">
        <f>TEXT(Q2,"mmm")</f>
        <v>Jun</v>
      </c>
      <c r="S2" t="str">
        <f>TEXT(Q2,"yyyy")</f>
        <v>2015</v>
      </c>
    </row>
    <row r="3" spans="1:19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s="17">
        <f>SUMIF(F:F,"successful",D:D)</f>
        <v>21559363.810000002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8264</v>
      </c>
      <c r="P3" t="s">
        <v>8265</v>
      </c>
      <c r="Q3" s="9">
        <f t="shared" ref="Q3:Q66" si="0">(((K3/60)/60)/24)+DATE(1970,1,1)</f>
        <v>42766.600497685184</v>
      </c>
      <c r="R3" s="9" t="str">
        <f t="shared" ref="R3:R66" si="1">TEXT(Q3,"mmm")</f>
        <v>Jan</v>
      </c>
      <c r="S3" t="str">
        <f t="shared" ref="S3:S66" si="2">TEXT(Q3,"yyyy")</f>
        <v>2017</v>
      </c>
    </row>
    <row r="4" spans="1:19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s="18">
        <f>SUMIF(F:F,"failed",D:D)</f>
        <v>92651279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8264</v>
      </c>
      <c r="P4" t="s">
        <v>8265</v>
      </c>
      <c r="Q4" s="9">
        <f t="shared" si="0"/>
        <v>42405.702349537038</v>
      </c>
      <c r="R4" s="9" t="str">
        <f t="shared" si="1"/>
        <v>Feb</v>
      </c>
      <c r="S4" t="str">
        <f t="shared" si="2"/>
        <v>2016</v>
      </c>
    </row>
    <row r="5" spans="1:19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s="16">
        <f>SUMIF(F:F,"canceled",D:D)</f>
        <v>180776788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8264</v>
      </c>
      <c r="P5" t="s">
        <v>8265</v>
      </c>
      <c r="Q5" s="9">
        <f t="shared" si="0"/>
        <v>41828.515127314815</v>
      </c>
      <c r="R5" s="9" t="str">
        <f t="shared" si="1"/>
        <v>Jul</v>
      </c>
      <c r="S5" t="str">
        <f t="shared" si="2"/>
        <v>2014</v>
      </c>
    </row>
    <row r="6" spans="1:19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s="9">
        <f ca="1">TODAY()</f>
        <v>44658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8264</v>
      </c>
      <c r="P6" t="s">
        <v>8265</v>
      </c>
      <c r="Q6" s="9">
        <f t="shared" si="0"/>
        <v>42327.834247685183</v>
      </c>
      <c r="R6" s="9" t="str">
        <f t="shared" si="1"/>
        <v>Nov</v>
      </c>
      <c r="S6" t="str">
        <f t="shared" si="2"/>
        <v>2015</v>
      </c>
    </row>
    <row r="7" spans="1:19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8264</v>
      </c>
      <c r="P7" t="s">
        <v>8265</v>
      </c>
      <c r="Q7" s="9">
        <f t="shared" si="0"/>
        <v>42563.932951388888</v>
      </c>
      <c r="R7" s="9" t="str">
        <f t="shared" si="1"/>
        <v>Jul</v>
      </c>
      <c r="S7" t="str">
        <f t="shared" si="2"/>
        <v>2016</v>
      </c>
    </row>
    <row r="8" spans="1:19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8264</v>
      </c>
      <c r="P8" t="s">
        <v>8265</v>
      </c>
      <c r="Q8" s="9">
        <f t="shared" si="0"/>
        <v>41794.072337962964</v>
      </c>
      <c r="R8" s="9" t="str">
        <f t="shared" si="1"/>
        <v>Jun</v>
      </c>
      <c r="S8" t="str">
        <f t="shared" si="2"/>
        <v>2014</v>
      </c>
    </row>
    <row r="9" spans="1:19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8264</v>
      </c>
      <c r="P9" t="s">
        <v>8265</v>
      </c>
      <c r="Q9" s="9">
        <f t="shared" si="0"/>
        <v>42516.047071759262</v>
      </c>
      <c r="R9" s="9" t="str">
        <f t="shared" si="1"/>
        <v>May</v>
      </c>
      <c r="S9" t="str">
        <f t="shared" si="2"/>
        <v>2016</v>
      </c>
    </row>
    <row r="10" spans="1:19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8264</v>
      </c>
      <c r="P10" t="s">
        <v>8265</v>
      </c>
      <c r="Q10" s="9">
        <f t="shared" si="0"/>
        <v>42468.94458333333</v>
      </c>
      <c r="R10" s="9" t="str">
        <f t="shared" si="1"/>
        <v>Apr</v>
      </c>
      <c r="S10" t="str">
        <f t="shared" si="2"/>
        <v>2016</v>
      </c>
    </row>
    <row r="11" spans="1:19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8264</v>
      </c>
      <c r="P11" t="s">
        <v>8265</v>
      </c>
      <c r="Q11" s="9">
        <f t="shared" si="0"/>
        <v>42447.103518518517</v>
      </c>
      <c r="R11" s="9" t="str">
        <f t="shared" si="1"/>
        <v>Mar</v>
      </c>
      <c r="S11" t="str">
        <f t="shared" si="2"/>
        <v>2016</v>
      </c>
    </row>
    <row r="12" spans="1:19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8264</v>
      </c>
      <c r="P12" t="s">
        <v>8265</v>
      </c>
      <c r="Q12" s="9">
        <f t="shared" si="0"/>
        <v>41780.068043981482</v>
      </c>
      <c r="R12" s="9" t="str">
        <f t="shared" si="1"/>
        <v>May</v>
      </c>
      <c r="S12" t="str">
        <f t="shared" si="2"/>
        <v>2014</v>
      </c>
    </row>
    <row r="13" spans="1:19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8264</v>
      </c>
      <c r="P13" t="s">
        <v>8265</v>
      </c>
      <c r="Q13" s="9">
        <f t="shared" si="0"/>
        <v>42572.778495370367</v>
      </c>
      <c r="R13" s="9" t="str">
        <f t="shared" si="1"/>
        <v>Jul</v>
      </c>
      <c r="S13" t="str">
        <f t="shared" si="2"/>
        <v>2016</v>
      </c>
    </row>
    <row r="14" spans="1:19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8264</v>
      </c>
      <c r="P14" t="s">
        <v>8265</v>
      </c>
      <c r="Q14" s="9">
        <f t="shared" si="0"/>
        <v>41791.713252314818</v>
      </c>
      <c r="R14" s="9" t="str">
        <f t="shared" si="1"/>
        <v>Jun</v>
      </c>
      <c r="S14" t="str">
        <f t="shared" si="2"/>
        <v>2014</v>
      </c>
    </row>
    <row r="15" spans="1:19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8264</v>
      </c>
      <c r="P15" t="s">
        <v>8265</v>
      </c>
      <c r="Q15" s="9">
        <f t="shared" si="0"/>
        <v>42508.677187499998</v>
      </c>
      <c r="R15" s="9" t="str">
        <f t="shared" si="1"/>
        <v>May</v>
      </c>
      <c r="S15" t="str">
        <f t="shared" si="2"/>
        <v>2016</v>
      </c>
    </row>
    <row r="16" spans="1:19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8264</v>
      </c>
      <c r="P16" t="s">
        <v>8265</v>
      </c>
      <c r="Q16" s="9">
        <f t="shared" si="0"/>
        <v>41808.02648148148</v>
      </c>
      <c r="R16" s="9" t="str">
        <f t="shared" si="1"/>
        <v>Jun</v>
      </c>
      <c r="S16" t="str">
        <f t="shared" si="2"/>
        <v>2014</v>
      </c>
    </row>
    <row r="17" spans="1:19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8264</v>
      </c>
      <c r="P17" t="s">
        <v>8265</v>
      </c>
      <c r="Q17" s="9">
        <f t="shared" si="0"/>
        <v>42256.391875000001</v>
      </c>
      <c r="R17" s="9" t="str">
        <f t="shared" si="1"/>
        <v>Sep</v>
      </c>
      <c r="S17" t="str">
        <f t="shared" si="2"/>
        <v>2015</v>
      </c>
    </row>
    <row r="18" spans="1:19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8264</v>
      </c>
      <c r="P18" t="s">
        <v>8265</v>
      </c>
      <c r="Q18" s="9">
        <f t="shared" si="0"/>
        <v>41760.796423611115</v>
      </c>
      <c r="R18" s="9" t="str">
        <f t="shared" si="1"/>
        <v>May</v>
      </c>
      <c r="S18" t="str">
        <f t="shared" si="2"/>
        <v>2014</v>
      </c>
    </row>
    <row r="19" spans="1:19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8264</v>
      </c>
      <c r="P19" t="s">
        <v>8265</v>
      </c>
      <c r="Q19" s="9">
        <f t="shared" si="0"/>
        <v>41917.731736111113</v>
      </c>
      <c r="R19" s="9" t="str">
        <f t="shared" si="1"/>
        <v>Oct</v>
      </c>
      <c r="S19" t="str">
        <f t="shared" si="2"/>
        <v>2014</v>
      </c>
    </row>
    <row r="20" spans="1:19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8264</v>
      </c>
      <c r="P20" t="s">
        <v>8265</v>
      </c>
      <c r="Q20" s="9">
        <f t="shared" si="0"/>
        <v>41869.542314814818</v>
      </c>
      <c r="R20" s="9" t="str">
        <f t="shared" si="1"/>
        <v>Aug</v>
      </c>
      <c r="S20" t="str">
        <f t="shared" si="2"/>
        <v>2014</v>
      </c>
    </row>
    <row r="21" spans="1:19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8264</v>
      </c>
      <c r="P21" t="s">
        <v>8265</v>
      </c>
      <c r="Q21" s="9">
        <f t="shared" si="0"/>
        <v>42175.816365740742</v>
      </c>
      <c r="R21" s="9" t="str">
        <f t="shared" si="1"/>
        <v>Jun</v>
      </c>
      <c r="S21" t="str">
        <f t="shared" si="2"/>
        <v>2015</v>
      </c>
    </row>
    <row r="22" spans="1:19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8264</v>
      </c>
      <c r="P22" t="s">
        <v>8265</v>
      </c>
      <c r="Q22" s="9">
        <f t="shared" si="0"/>
        <v>42200.758240740746</v>
      </c>
      <c r="R22" s="9" t="str">
        <f t="shared" si="1"/>
        <v>Jul</v>
      </c>
      <c r="S22" t="str">
        <f t="shared" si="2"/>
        <v>2015</v>
      </c>
    </row>
    <row r="23" spans="1:19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8264</v>
      </c>
      <c r="P23" t="s">
        <v>8265</v>
      </c>
      <c r="Q23" s="9">
        <f t="shared" si="0"/>
        <v>41878.627187500002</v>
      </c>
      <c r="R23" s="9" t="str">
        <f t="shared" si="1"/>
        <v>Aug</v>
      </c>
      <c r="S23" t="str">
        <f t="shared" si="2"/>
        <v>2014</v>
      </c>
    </row>
    <row r="24" spans="1:19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8264</v>
      </c>
      <c r="P24" t="s">
        <v>8265</v>
      </c>
      <c r="Q24" s="9">
        <f t="shared" si="0"/>
        <v>41989.91134259259</v>
      </c>
      <c r="R24" s="9" t="str">
        <f t="shared" si="1"/>
        <v>Dec</v>
      </c>
      <c r="S24" t="str">
        <f t="shared" si="2"/>
        <v>2014</v>
      </c>
    </row>
    <row r="25" spans="1:19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8264</v>
      </c>
      <c r="P25" t="s">
        <v>8265</v>
      </c>
      <c r="Q25" s="9">
        <f t="shared" si="0"/>
        <v>42097.778946759259</v>
      </c>
      <c r="R25" s="9" t="str">
        <f t="shared" si="1"/>
        <v>Apr</v>
      </c>
      <c r="S25" t="str">
        <f t="shared" si="2"/>
        <v>2015</v>
      </c>
    </row>
    <row r="26" spans="1:19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8264</v>
      </c>
      <c r="P26" t="s">
        <v>8265</v>
      </c>
      <c r="Q26" s="9">
        <f t="shared" si="0"/>
        <v>42229.820173611108</v>
      </c>
      <c r="R26" s="9" t="str">
        <f t="shared" si="1"/>
        <v>Aug</v>
      </c>
      <c r="S26" t="str">
        <f t="shared" si="2"/>
        <v>2015</v>
      </c>
    </row>
    <row r="27" spans="1:19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8264</v>
      </c>
      <c r="P27" t="s">
        <v>8265</v>
      </c>
      <c r="Q27" s="9">
        <f t="shared" si="0"/>
        <v>42318.025011574078</v>
      </c>
      <c r="R27" s="9" t="str">
        <f t="shared" si="1"/>
        <v>Nov</v>
      </c>
      <c r="S27" t="str">
        <f t="shared" si="2"/>
        <v>2015</v>
      </c>
    </row>
    <row r="28" spans="1:19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8264</v>
      </c>
      <c r="P28" t="s">
        <v>8265</v>
      </c>
      <c r="Q28" s="9">
        <f t="shared" si="0"/>
        <v>41828.515555555554</v>
      </c>
      <c r="R28" s="9" t="str">
        <f t="shared" si="1"/>
        <v>Jul</v>
      </c>
      <c r="S28" t="str">
        <f t="shared" si="2"/>
        <v>2014</v>
      </c>
    </row>
    <row r="29" spans="1:19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8264</v>
      </c>
      <c r="P29" t="s">
        <v>8265</v>
      </c>
      <c r="Q29" s="9">
        <f t="shared" si="0"/>
        <v>41929.164733796293</v>
      </c>
      <c r="R29" s="9" t="str">
        <f t="shared" si="1"/>
        <v>Oct</v>
      </c>
      <c r="S29" t="str">
        <f t="shared" si="2"/>
        <v>2014</v>
      </c>
    </row>
    <row r="30" spans="1:19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8264</v>
      </c>
      <c r="P30" t="s">
        <v>8265</v>
      </c>
      <c r="Q30" s="9">
        <f t="shared" si="0"/>
        <v>42324.96393518518</v>
      </c>
      <c r="R30" s="9" t="str">
        <f t="shared" si="1"/>
        <v>Nov</v>
      </c>
      <c r="S30" t="str">
        <f t="shared" si="2"/>
        <v>2015</v>
      </c>
    </row>
    <row r="31" spans="1:19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8264</v>
      </c>
      <c r="P31" t="s">
        <v>8265</v>
      </c>
      <c r="Q31" s="9">
        <f t="shared" si="0"/>
        <v>41812.67324074074</v>
      </c>
      <c r="R31" s="9" t="str">
        <f t="shared" si="1"/>
        <v>Jun</v>
      </c>
      <c r="S31" t="str">
        <f t="shared" si="2"/>
        <v>2014</v>
      </c>
    </row>
    <row r="32" spans="1:19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8264</v>
      </c>
      <c r="P32" t="s">
        <v>8265</v>
      </c>
      <c r="Q32" s="9">
        <f t="shared" si="0"/>
        <v>41842.292997685188</v>
      </c>
      <c r="R32" s="9" t="str">
        <f t="shared" si="1"/>
        <v>Jul</v>
      </c>
      <c r="S32" t="str">
        <f t="shared" si="2"/>
        <v>2014</v>
      </c>
    </row>
    <row r="33" spans="1:19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8264</v>
      </c>
      <c r="P33" t="s">
        <v>8265</v>
      </c>
      <c r="Q33" s="9">
        <f t="shared" si="0"/>
        <v>42376.79206018518</v>
      </c>
      <c r="R33" s="9" t="str">
        <f t="shared" si="1"/>
        <v>Jan</v>
      </c>
      <c r="S33" t="str">
        <f t="shared" si="2"/>
        <v>2016</v>
      </c>
    </row>
    <row r="34" spans="1:19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8264</v>
      </c>
      <c r="P34" t="s">
        <v>8265</v>
      </c>
      <c r="Q34" s="9">
        <f t="shared" si="0"/>
        <v>42461.627511574072</v>
      </c>
      <c r="R34" s="9" t="str">
        <f t="shared" si="1"/>
        <v>Apr</v>
      </c>
      <c r="S34" t="str">
        <f t="shared" si="2"/>
        <v>2016</v>
      </c>
    </row>
    <row r="35" spans="1:19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8264</v>
      </c>
      <c r="P35" t="s">
        <v>8265</v>
      </c>
      <c r="Q35" s="9">
        <f t="shared" si="0"/>
        <v>42286.660891203705</v>
      </c>
      <c r="R35" s="9" t="str">
        <f t="shared" si="1"/>
        <v>Oct</v>
      </c>
      <c r="S35" t="str">
        <f t="shared" si="2"/>
        <v>2015</v>
      </c>
    </row>
    <row r="36" spans="1:19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8264</v>
      </c>
      <c r="P36" t="s">
        <v>8265</v>
      </c>
      <c r="Q36" s="9">
        <f t="shared" si="0"/>
        <v>41841.321770833332</v>
      </c>
      <c r="R36" s="9" t="str">
        <f t="shared" si="1"/>
        <v>Jul</v>
      </c>
      <c r="S36" t="str">
        <f t="shared" si="2"/>
        <v>2014</v>
      </c>
    </row>
    <row r="37" spans="1:19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8264</v>
      </c>
      <c r="P37" t="s">
        <v>8265</v>
      </c>
      <c r="Q37" s="9">
        <f t="shared" si="0"/>
        <v>42098.291828703703</v>
      </c>
      <c r="R37" s="9" t="str">
        <f t="shared" si="1"/>
        <v>Apr</v>
      </c>
      <c r="S37" t="str">
        <f t="shared" si="2"/>
        <v>2015</v>
      </c>
    </row>
    <row r="38" spans="1:19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8264</v>
      </c>
      <c r="P38" t="s">
        <v>8265</v>
      </c>
      <c r="Q38" s="9">
        <f t="shared" si="0"/>
        <v>42068.307002314818</v>
      </c>
      <c r="R38" s="9" t="str">
        <f t="shared" si="1"/>
        <v>Mar</v>
      </c>
      <c r="S38" t="str">
        <f t="shared" si="2"/>
        <v>2015</v>
      </c>
    </row>
    <row r="39" spans="1:19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8264</v>
      </c>
      <c r="P39" t="s">
        <v>8265</v>
      </c>
      <c r="Q39" s="9">
        <f t="shared" si="0"/>
        <v>42032.693043981482</v>
      </c>
      <c r="R39" s="9" t="str">
        <f t="shared" si="1"/>
        <v>Jan</v>
      </c>
      <c r="S39" t="str">
        <f t="shared" si="2"/>
        <v>2015</v>
      </c>
    </row>
    <row r="40" spans="1:19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8264</v>
      </c>
      <c r="P40" t="s">
        <v>8265</v>
      </c>
      <c r="Q40" s="9">
        <f t="shared" si="0"/>
        <v>41375.057222222218</v>
      </c>
      <c r="R40" s="9" t="str">
        <f t="shared" si="1"/>
        <v>Apr</v>
      </c>
      <c r="S40" t="str">
        <f t="shared" si="2"/>
        <v>2013</v>
      </c>
    </row>
    <row r="41" spans="1:19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8264</v>
      </c>
      <c r="P41" t="s">
        <v>8265</v>
      </c>
      <c r="Q41" s="9">
        <f t="shared" si="0"/>
        <v>41754.047083333331</v>
      </c>
      <c r="R41" s="9" t="str">
        <f t="shared" si="1"/>
        <v>Apr</v>
      </c>
      <c r="S41" t="str">
        <f t="shared" si="2"/>
        <v>2014</v>
      </c>
    </row>
    <row r="42" spans="1:19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8264</v>
      </c>
      <c r="P42" t="s">
        <v>8265</v>
      </c>
      <c r="Q42" s="9">
        <f t="shared" si="0"/>
        <v>41789.21398148148</v>
      </c>
      <c r="R42" s="9" t="str">
        <f t="shared" si="1"/>
        <v>May</v>
      </c>
      <c r="S42" t="str">
        <f t="shared" si="2"/>
        <v>2014</v>
      </c>
    </row>
    <row r="43" spans="1:19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8264</v>
      </c>
      <c r="P43" t="s">
        <v>8265</v>
      </c>
      <c r="Q43" s="9">
        <f t="shared" si="0"/>
        <v>41887.568912037037</v>
      </c>
      <c r="R43" s="9" t="str">
        <f t="shared" si="1"/>
        <v>Sep</v>
      </c>
      <c r="S43" t="str">
        <f t="shared" si="2"/>
        <v>2014</v>
      </c>
    </row>
    <row r="44" spans="1:19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8264</v>
      </c>
      <c r="P44" t="s">
        <v>8265</v>
      </c>
      <c r="Q44" s="9">
        <f t="shared" si="0"/>
        <v>41971.639189814814</v>
      </c>
      <c r="R44" s="9" t="str">
        <f t="shared" si="1"/>
        <v>Nov</v>
      </c>
      <c r="S44" t="str">
        <f t="shared" si="2"/>
        <v>2014</v>
      </c>
    </row>
    <row r="45" spans="1:19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8264</v>
      </c>
      <c r="P45" t="s">
        <v>8265</v>
      </c>
      <c r="Q45" s="9">
        <f t="shared" si="0"/>
        <v>41802.790347222224</v>
      </c>
      <c r="R45" s="9" t="str">
        <f t="shared" si="1"/>
        <v>Jun</v>
      </c>
      <c r="S45" t="str">
        <f t="shared" si="2"/>
        <v>2014</v>
      </c>
    </row>
    <row r="46" spans="1:19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8264</v>
      </c>
      <c r="P46" t="s">
        <v>8265</v>
      </c>
      <c r="Q46" s="9">
        <f t="shared" si="0"/>
        <v>41874.098807870374</v>
      </c>
      <c r="R46" s="9" t="str">
        <f t="shared" si="1"/>
        <v>Aug</v>
      </c>
      <c r="S46" t="str">
        <f t="shared" si="2"/>
        <v>2014</v>
      </c>
    </row>
    <row r="47" spans="1:19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8264</v>
      </c>
      <c r="P47" t="s">
        <v>8265</v>
      </c>
      <c r="Q47" s="9">
        <f t="shared" si="0"/>
        <v>42457.623923611114</v>
      </c>
      <c r="R47" s="9" t="str">
        <f t="shared" si="1"/>
        <v>Mar</v>
      </c>
      <c r="S47" t="str">
        <f t="shared" si="2"/>
        <v>2016</v>
      </c>
    </row>
    <row r="48" spans="1:19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8264</v>
      </c>
      <c r="P48" t="s">
        <v>8265</v>
      </c>
      <c r="Q48" s="9">
        <f t="shared" si="0"/>
        <v>42323.964976851858</v>
      </c>
      <c r="R48" s="9" t="str">
        <f t="shared" si="1"/>
        <v>Nov</v>
      </c>
      <c r="S48" t="str">
        <f t="shared" si="2"/>
        <v>2015</v>
      </c>
    </row>
    <row r="49" spans="1:19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8264</v>
      </c>
      <c r="P49" t="s">
        <v>8265</v>
      </c>
      <c r="Q49" s="9">
        <f t="shared" si="0"/>
        <v>41932.819525462961</v>
      </c>
      <c r="R49" s="9" t="str">
        <f t="shared" si="1"/>
        <v>Oct</v>
      </c>
      <c r="S49" t="str">
        <f t="shared" si="2"/>
        <v>2014</v>
      </c>
    </row>
    <row r="50" spans="1:19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8264</v>
      </c>
      <c r="P50" t="s">
        <v>8265</v>
      </c>
      <c r="Q50" s="9">
        <f t="shared" si="0"/>
        <v>42033.516898148147</v>
      </c>
      <c r="R50" s="9" t="str">
        <f t="shared" si="1"/>
        <v>Jan</v>
      </c>
      <c r="S50" t="str">
        <f t="shared" si="2"/>
        <v>2015</v>
      </c>
    </row>
    <row r="51" spans="1:19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8264</v>
      </c>
      <c r="P51" t="s">
        <v>8265</v>
      </c>
      <c r="Q51" s="9">
        <f t="shared" si="0"/>
        <v>42271.176446759258</v>
      </c>
      <c r="R51" s="9" t="str">
        <f t="shared" si="1"/>
        <v>Sep</v>
      </c>
      <c r="S51" t="str">
        <f t="shared" si="2"/>
        <v>2015</v>
      </c>
    </row>
    <row r="52" spans="1:19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8264</v>
      </c>
      <c r="P52" t="s">
        <v>8265</v>
      </c>
      <c r="Q52" s="9">
        <f t="shared" si="0"/>
        <v>41995.752986111111</v>
      </c>
      <c r="R52" s="9" t="str">
        <f t="shared" si="1"/>
        <v>Dec</v>
      </c>
      <c r="S52" t="str">
        <f t="shared" si="2"/>
        <v>2014</v>
      </c>
    </row>
    <row r="53" spans="1:19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8264</v>
      </c>
      <c r="P53" t="s">
        <v>8265</v>
      </c>
      <c r="Q53" s="9">
        <f t="shared" si="0"/>
        <v>42196.928668981483</v>
      </c>
      <c r="R53" s="9" t="str">
        <f t="shared" si="1"/>
        <v>Jul</v>
      </c>
      <c r="S53" t="str">
        <f t="shared" si="2"/>
        <v>2015</v>
      </c>
    </row>
    <row r="54" spans="1:19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8264</v>
      </c>
      <c r="P54" t="s">
        <v>8265</v>
      </c>
      <c r="Q54" s="9">
        <f t="shared" si="0"/>
        <v>41807.701921296299</v>
      </c>
      <c r="R54" s="9" t="str">
        <f t="shared" si="1"/>
        <v>Jun</v>
      </c>
      <c r="S54" t="str">
        <f t="shared" si="2"/>
        <v>2014</v>
      </c>
    </row>
    <row r="55" spans="1:19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8264</v>
      </c>
      <c r="P55" t="s">
        <v>8265</v>
      </c>
      <c r="Q55" s="9">
        <f t="shared" si="0"/>
        <v>41719.549131944441</v>
      </c>
      <c r="R55" s="9" t="str">
        <f t="shared" si="1"/>
        <v>Mar</v>
      </c>
      <c r="S55" t="str">
        <f t="shared" si="2"/>
        <v>2014</v>
      </c>
    </row>
    <row r="56" spans="1:19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8264</v>
      </c>
      <c r="P56" t="s">
        <v>8265</v>
      </c>
      <c r="Q56" s="9">
        <f t="shared" si="0"/>
        <v>42333.713206018518</v>
      </c>
      <c r="R56" s="9" t="str">
        <f t="shared" si="1"/>
        <v>Nov</v>
      </c>
      <c r="S56" t="str">
        <f t="shared" si="2"/>
        <v>2015</v>
      </c>
    </row>
    <row r="57" spans="1:19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8264</v>
      </c>
      <c r="P57" t="s">
        <v>8265</v>
      </c>
      <c r="Q57" s="9">
        <f t="shared" si="0"/>
        <v>42496.968935185185</v>
      </c>
      <c r="R57" s="9" t="str">
        <f t="shared" si="1"/>
        <v>May</v>
      </c>
      <c r="S57" t="str">
        <f t="shared" si="2"/>
        <v>2016</v>
      </c>
    </row>
    <row r="58" spans="1:19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8264</v>
      </c>
      <c r="P58" t="s">
        <v>8265</v>
      </c>
      <c r="Q58" s="9">
        <f t="shared" si="0"/>
        <v>42149.548888888887</v>
      </c>
      <c r="R58" s="9" t="str">
        <f t="shared" si="1"/>
        <v>May</v>
      </c>
      <c r="S58" t="str">
        <f t="shared" si="2"/>
        <v>2015</v>
      </c>
    </row>
    <row r="59" spans="1:19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8264</v>
      </c>
      <c r="P59" t="s">
        <v>8265</v>
      </c>
      <c r="Q59" s="9">
        <f t="shared" si="0"/>
        <v>42089.83289351852</v>
      </c>
      <c r="R59" s="9" t="str">
        <f t="shared" si="1"/>
        <v>Mar</v>
      </c>
      <c r="S59" t="str">
        <f t="shared" si="2"/>
        <v>2015</v>
      </c>
    </row>
    <row r="60" spans="1:19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8264</v>
      </c>
      <c r="P60" t="s">
        <v>8265</v>
      </c>
      <c r="Q60" s="9">
        <f t="shared" si="0"/>
        <v>41932.745046296295</v>
      </c>
      <c r="R60" s="9" t="str">
        <f t="shared" si="1"/>
        <v>Oct</v>
      </c>
      <c r="S60" t="str">
        <f t="shared" si="2"/>
        <v>2014</v>
      </c>
    </row>
    <row r="61" spans="1:19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8264</v>
      </c>
      <c r="P61" t="s">
        <v>8265</v>
      </c>
      <c r="Q61" s="9">
        <f t="shared" si="0"/>
        <v>42230.23583333334</v>
      </c>
      <c r="R61" s="9" t="str">
        <f t="shared" si="1"/>
        <v>Aug</v>
      </c>
      <c r="S61" t="str">
        <f t="shared" si="2"/>
        <v>2015</v>
      </c>
    </row>
    <row r="62" spans="1:19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t="s">
        <v>8266</v>
      </c>
      <c r="Q62" s="9">
        <f t="shared" si="0"/>
        <v>41701.901817129627</v>
      </c>
      <c r="R62" s="9" t="str">
        <f t="shared" si="1"/>
        <v>Mar</v>
      </c>
      <c r="S62" t="str">
        <f t="shared" si="2"/>
        <v>2014</v>
      </c>
    </row>
    <row r="63" spans="1:19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t="s">
        <v>8266</v>
      </c>
      <c r="Q63" s="9">
        <f t="shared" si="0"/>
        <v>41409.814317129632</v>
      </c>
      <c r="R63" s="9" t="str">
        <f t="shared" si="1"/>
        <v>May</v>
      </c>
      <c r="S63" t="str">
        <f t="shared" si="2"/>
        <v>2013</v>
      </c>
    </row>
    <row r="64" spans="1:19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t="s">
        <v>8266</v>
      </c>
      <c r="Q64" s="9">
        <f t="shared" si="0"/>
        <v>41311.799513888887</v>
      </c>
      <c r="R64" s="9" t="str">
        <f t="shared" si="1"/>
        <v>Feb</v>
      </c>
      <c r="S64" t="str">
        <f t="shared" si="2"/>
        <v>2013</v>
      </c>
    </row>
    <row r="65" spans="1:19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t="s">
        <v>8266</v>
      </c>
      <c r="Q65" s="9">
        <f t="shared" si="0"/>
        <v>41612.912187499998</v>
      </c>
      <c r="R65" s="9" t="str">
        <f t="shared" si="1"/>
        <v>Dec</v>
      </c>
      <c r="S65" t="str">
        <f t="shared" si="2"/>
        <v>2013</v>
      </c>
    </row>
    <row r="66" spans="1:19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t="s">
        <v>8266</v>
      </c>
      <c r="Q66" s="9">
        <f t="shared" si="0"/>
        <v>41433.01829861111</v>
      </c>
      <c r="R66" s="9" t="str">
        <f t="shared" si="1"/>
        <v>Jun</v>
      </c>
      <c r="S66" t="str">
        <f t="shared" si="2"/>
        <v>2013</v>
      </c>
    </row>
    <row r="67" spans="1:19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t="s">
        <v>8266</v>
      </c>
      <c r="Q67" s="9">
        <f t="shared" ref="Q67:Q130" si="3">(((K67/60)/60)/24)+DATE(1970,1,1)</f>
        <v>41835.821226851855</v>
      </c>
      <c r="R67" s="9" t="str">
        <f t="shared" ref="R67:R130" si="4">TEXT(Q67,"mmm")</f>
        <v>Jul</v>
      </c>
      <c r="S67" t="str">
        <f t="shared" ref="S67:S130" si="5">TEXT(Q67,"yyyy")</f>
        <v>2014</v>
      </c>
    </row>
    <row r="68" spans="1:19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t="s">
        <v>8266</v>
      </c>
      <c r="Q68" s="9">
        <f t="shared" si="3"/>
        <v>42539.849768518514</v>
      </c>
      <c r="R68" s="9" t="str">
        <f t="shared" si="4"/>
        <v>Jun</v>
      </c>
      <c r="S68" t="str">
        <f t="shared" si="5"/>
        <v>2016</v>
      </c>
    </row>
    <row r="69" spans="1:19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t="s">
        <v>8266</v>
      </c>
      <c r="Q69" s="9">
        <f t="shared" si="3"/>
        <v>41075.583379629628</v>
      </c>
      <c r="R69" s="9" t="str">
        <f t="shared" si="4"/>
        <v>Jun</v>
      </c>
      <c r="S69" t="str">
        <f t="shared" si="5"/>
        <v>2012</v>
      </c>
    </row>
    <row r="70" spans="1:19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t="s">
        <v>8266</v>
      </c>
      <c r="Q70" s="9">
        <f t="shared" si="3"/>
        <v>41663.569340277776</v>
      </c>
      <c r="R70" s="9" t="str">
        <f t="shared" si="4"/>
        <v>Jan</v>
      </c>
      <c r="S70" t="str">
        <f t="shared" si="5"/>
        <v>2014</v>
      </c>
    </row>
    <row r="71" spans="1:19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t="s">
        <v>8266</v>
      </c>
      <c r="Q71" s="9">
        <f t="shared" si="3"/>
        <v>40786.187789351854</v>
      </c>
      <c r="R71" s="9" t="str">
        <f t="shared" si="4"/>
        <v>Aug</v>
      </c>
      <c r="S71" t="str">
        <f t="shared" si="5"/>
        <v>2011</v>
      </c>
    </row>
    <row r="72" spans="1:19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t="s">
        <v>8266</v>
      </c>
      <c r="Q72" s="9">
        <f t="shared" si="3"/>
        <v>40730.896354166667</v>
      </c>
      <c r="R72" s="9" t="str">
        <f t="shared" si="4"/>
        <v>Jul</v>
      </c>
      <c r="S72" t="str">
        <f t="shared" si="5"/>
        <v>2011</v>
      </c>
    </row>
    <row r="73" spans="1:19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t="s">
        <v>8266</v>
      </c>
      <c r="Q73" s="9">
        <f t="shared" si="3"/>
        <v>40997.271493055552</v>
      </c>
      <c r="R73" s="9" t="str">
        <f t="shared" si="4"/>
        <v>Mar</v>
      </c>
      <c r="S73" t="str">
        <f t="shared" si="5"/>
        <v>2012</v>
      </c>
    </row>
    <row r="74" spans="1:19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t="s">
        <v>8266</v>
      </c>
      <c r="Q74" s="9">
        <f t="shared" si="3"/>
        <v>41208.010196759256</v>
      </c>
      <c r="R74" s="9" t="str">
        <f t="shared" si="4"/>
        <v>Oct</v>
      </c>
      <c r="S74" t="str">
        <f t="shared" si="5"/>
        <v>2012</v>
      </c>
    </row>
    <row r="75" spans="1:19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t="s">
        <v>8266</v>
      </c>
      <c r="Q75" s="9">
        <f t="shared" si="3"/>
        <v>40587.75675925926</v>
      </c>
      <c r="R75" s="9" t="str">
        <f t="shared" si="4"/>
        <v>Feb</v>
      </c>
      <c r="S75" t="str">
        <f t="shared" si="5"/>
        <v>2011</v>
      </c>
    </row>
    <row r="76" spans="1:19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t="s">
        <v>8266</v>
      </c>
      <c r="Q76" s="9">
        <f t="shared" si="3"/>
        <v>42360.487210648149</v>
      </c>
      <c r="R76" s="9" t="str">
        <f t="shared" si="4"/>
        <v>Dec</v>
      </c>
      <c r="S76" t="str">
        <f t="shared" si="5"/>
        <v>2015</v>
      </c>
    </row>
    <row r="77" spans="1:19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t="s">
        <v>8266</v>
      </c>
      <c r="Q77" s="9">
        <f t="shared" si="3"/>
        <v>41357.209166666667</v>
      </c>
      <c r="R77" s="9" t="str">
        <f t="shared" si="4"/>
        <v>Mar</v>
      </c>
      <c r="S77" t="str">
        <f t="shared" si="5"/>
        <v>2013</v>
      </c>
    </row>
    <row r="78" spans="1:19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t="s">
        <v>8266</v>
      </c>
      <c r="Q78" s="9">
        <f t="shared" si="3"/>
        <v>40844.691643518519</v>
      </c>
      <c r="R78" s="9" t="str">
        <f t="shared" si="4"/>
        <v>Oct</v>
      </c>
      <c r="S78" t="str">
        <f t="shared" si="5"/>
        <v>2011</v>
      </c>
    </row>
    <row r="79" spans="1:19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t="s">
        <v>8266</v>
      </c>
      <c r="Q79" s="9">
        <f t="shared" si="3"/>
        <v>40997.144872685189</v>
      </c>
      <c r="R79" s="9" t="str">
        <f t="shared" si="4"/>
        <v>Mar</v>
      </c>
      <c r="S79" t="str">
        <f t="shared" si="5"/>
        <v>2012</v>
      </c>
    </row>
    <row r="80" spans="1:19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t="s">
        <v>8266</v>
      </c>
      <c r="Q80" s="9">
        <f t="shared" si="3"/>
        <v>42604.730567129634</v>
      </c>
      <c r="R80" s="9" t="str">
        <f t="shared" si="4"/>
        <v>Aug</v>
      </c>
      <c r="S80" t="str">
        <f t="shared" si="5"/>
        <v>2016</v>
      </c>
    </row>
    <row r="81" spans="1:19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t="s">
        <v>8266</v>
      </c>
      <c r="Q81" s="9">
        <f t="shared" si="3"/>
        <v>41724.776539351849</v>
      </c>
      <c r="R81" s="9" t="str">
        <f t="shared" si="4"/>
        <v>Mar</v>
      </c>
      <c r="S81" t="str">
        <f t="shared" si="5"/>
        <v>2014</v>
      </c>
    </row>
    <row r="82" spans="1:19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t="s">
        <v>8266</v>
      </c>
      <c r="Q82" s="9">
        <f t="shared" si="3"/>
        <v>41583.083981481483</v>
      </c>
      <c r="R82" s="9" t="str">
        <f t="shared" si="4"/>
        <v>Nov</v>
      </c>
      <c r="S82" t="str">
        <f t="shared" si="5"/>
        <v>2013</v>
      </c>
    </row>
    <row r="83" spans="1:19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t="s">
        <v>8266</v>
      </c>
      <c r="Q83" s="9">
        <f t="shared" si="3"/>
        <v>41100.158877314818</v>
      </c>
      <c r="R83" s="9" t="str">
        <f t="shared" si="4"/>
        <v>Jul</v>
      </c>
      <c r="S83" t="str">
        <f t="shared" si="5"/>
        <v>2012</v>
      </c>
    </row>
    <row r="84" spans="1:19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t="s">
        <v>8266</v>
      </c>
      <c r="Q84" s="9">
        <f t="shared" si="3"/>
        <v>40795.820150462961</v>
      </c>
      <c r="R84" s="9" t="str">
        <f t="shared" si="4"/>
        <v>Sep</v>
      </c>
      <c r="S84" t="str">
        <f t="shared" si="5"/>
        <v>2011</v>
      </c>
    </row>
    <row r="85" spans="1:19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t="s">
        <v>8266</v>
      </c>
      <c r="Q85" s="9">
        <f t="shared" si="3"/>
        <v>42042.615613425922</v>
      </c>
      <c r="R85" s="9" t="str">
        <f t="shared" si="4"/>
        <v>Feb</v>
      </c>
      <c r="S85" t="str">
        <f t="shared" si="5"/>
        <v>2015</v>
      </c>
    </row>
    <row r="86" spans="1:19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t="s">
        <v>8266</v>
      </c>
      <c r="Q86" s="9">
        <f t="shared" si="3"/>
        <v>40648.757939814815</v>
      </c>
      <c r="R86" s="9" t="str">
        <f t="shared" si="4"/>
        <v>Apr</v>
      </c>
      <c r="S86" t="str">
        <f t="shared" si="5"/>
        <v>2011</v>
      </c>
    </row>
    <row r="87" spans="1:19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t="s">
        <v>8266</v>
      </c>
      <c r="Q87" s="9">
        <f t="shared" si="3"/>
        <v>40779.125428240739</v>
      </c>
      <c r="R87" s="9" t="str">
        <f t="shared" si="4"/>
        <v>Aug</v>
      </c>
      <c r="S87" t="str">
        <f t="shared" si="5"/>
        <v>2011</v>
      </c>
    </row>
    <row r="88" spans="1:19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t="s">
        <v>8266</v>
      </c>
      <c r="Q88" s="9">
        <f t="shared" si="3"/>
        <v>42291.556076388893</v>
      </c>
      <c r="R88" s="9" t="str">
        <f t="shared" si="4"/>
        <v>Oct</v>
      </c>
      <c r="S88" t="str">
        <f t="shared" si="5"/>
        <v>2015</v>
      </c>
    </row>
    <row r="89" spans="1:19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t="s">
        <v>8266</v>
      </c>
      <c r="Q89" s="9">
        <f t="shared" si="3"/>
        <v>40322.53938657407</v>
      </c>
      <c r="R89" s="9" t="str">
        <f t="shared" si="4"/>
        <v>May</v>
      </c>
      <c r="S89" t="str">
        <f t="shared" si="5"/>
        <v>2010</v>
      </c>
    </row>
    <row r="90" spans="1:19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t="s">
        <v>8266</v>
      </c>
      <c r="Q90" s="9">
        <f t="shared" si="3"/>
        <v>41786.65892361111</v>
      </c>
      <c r="R90" s="9" t="str">
        <f t="shared" si="4"/>
        <v>May</v>
      </c>
      <c r="S90" t="str">
        <f t="shared" si="5"/>
        <v>2014</v>
      </c>
    </row>
    <row r="91" spans="1:19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t="s">
        <v>8266</v>
      </c>
      <c r="Q91" s="9">
        <f t="shared" si="3"/>
        <v>41402.752222222225</v>
      </c>
      <c r="R91" s="9" t="str">
        <f t="shared" si="4"/>
        <v>May</v>
      </c>
      <c r="S91" t="str">
        <f t="shared" si="5"/>
        <v>2013</v>
      </c>
    </row>
    <row r="92" spans="1:19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t="s">
        <v>8266</v>
      </c>
      <c r="Q92" s="9">
        <f t="shared" si="3"/>
        <v>40706.297442129631</v>
      </c>
      <c r="R92" s="9" t="str">
        <f t="shared" si="4"/>
        <v>Jun</v>
      </c>
      <c r="S92" t="str">
        <f t="shared" si="5"/>
        <v>2011</v>
      </c>
    </row>
    <row r="93" spans="1:19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t="s">
        <v>8266</v>
      </c>
      <c r="Q93" s="9">
        <f t="shared" si="3"/>
        <v>40619.402361111112</v>
      </c>
      <c r="R93" s="9" t="str">
        <f t="shared" si="4"/>
        <v>Mar</v>
      </c>
      <c r="S93" t="str">
        <f t="shared" si="5"/>
        <v>2011</v>
      </c>
    </row>
    <row r="94" spans="1:19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t="s">
        <v>8266</v>
      </c>
      <c r="Q94" s="9">
        <f t="shared" si="3"/>
        <v>42721.198877314819</v>
      </c>
      <c r="R94" s="9" t="str">
        <f t="shared" si="4"/>
        <v>Dec</v>
      </c>
      <c r="S94" t="str">
        <f t="shared" si="5"/>
        <v>2016</v>
      </c>
    </row>
    <row r="95" spans="1:19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t="s">
        <v>8266</v>
      </c>
      <c r="Q95" s="9">
        <f t="shared" si="3"/>
        <v>41065.858067129629</v>
      </c>
      <c r="R95" s="9" t="str">
        <f t="shared" si="4"/>
        <v>Jun</v>
      </c>
      <c r="S95" t="str">
        <f t="shared" si="5"/>
        <v>2012</v>
      </c>
    </row>
    <row r="96" spans="1:19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t="s">
        <v>8266</v>
      </c>
      <c r="Q96" s="9">
        <f t="shared" si="3"/>
        <v>41716.717847222222</v>
      </c>
      <c r="R96" s="9" t="str">
        <f t="shared" si="4"/>
        <v>Mar</v>
      </c>
      <c r="S96" t="str">
        <f t="shared" si="5"/>
        <v>2014</v>
      </c>
    </row>
    <row r="97" spans="1:19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t="s">
        <v>8266</v>
      </c>
      <c r="Q97" s="9">
        <f t="shared" si="3"/>
        <v>40935.005104166667</v>
      </c>
      <c r="R97" s="9" t="str">
        <f t="shared" si="4"/>
        <v>Jan</v>
      </c>
      <c r="S97" t="str">
        <f t="shared" si="5"/>
        <v>2012</v>
      </c>
    </row>
    <row r="98" spans="1:19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t="s">
        <v>8266</v>
      </c>
      <c r="Q98" s="9">
        <f t="shared" si="3"/>
        <v>40324.662511574075</v>
      </c>
      <c r="R98" s="9" t="str">
        <f t="shared" si="4"/>
        <v>May</v>
      </c>
      <c r="S98" t="str">
        <f t="shared" si="5"/>
        <v>2010</v>
      </c>
    </row>
    <row r="99" spans="1:19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t="s">
        <v>8266</v>
      </c>
      <c r="Q99" s="9">
        <f t="shared" si="3"/>
        <v>40706.135208333333</v>
      </c>
      <c r="R99" s="9" t="str">
        <f t="shared" si="4"/>
        <v>Jun</v>
      </c>
      <c r="S99" t="str">
        <f t="shared" si="5"/>
        <v>2011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t="s">
        <v>8266</v>
      </c>
      <c r="Q100" s="9">
        <f t="shared" si="3"/>
        <v>41214.79483796296</v>
      </c>
      <c r="R100" s="9" t="str">
        <f t="shared" si="4"/>
        <v>Nov</v>
      </c>
      <c r="S100" t="str">
        <f t="shared" si="5"/>
        <v>2012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t="s">
        <v>8266</v>
      </c>
      <c r="Q101" s="9">
        <f t="shared" si="3"/>
        <v>41631.902766203704</v>
      </c>
      <c r="R101" s="9" t="str">
        <f t="shared" si="4"/>
        <v>Dec</v>
      </c>
      <c r="S101" t="str">
        <f t="shared" si="5"/>
        <v>2013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t="s">
        <v>8266</v>
      </c>
      <c r="Q102" s="9">
        <f t="shared" si="3"/>
        <v>41197.753310185188</v>
      </c>
      <c r="R102" s="9" t="str">
        <f t="shared" si="4"/>
        <v>Oct</v>
      </c>
      <c r="S102" t="str">
        <f t="shared" si="5"/>
        <v>2012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t="s">
        <v>8266</v>
      </c>
      <c r="Q103" s="9">
        <f t="shared" si="3"/>
        <v>41274.776736111111</v>
      </c>
      <c r="R103" s="9" t="str">
        <f t="shared" si="4"/>
        <v>Dec</v>
      </c>
      <c r="S103" t="str">
        <f t="shared" si="5"/>
        <v>2012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t="s">
        <v>8266</v>
      </c>
      <c r="Q104" s="9">
        <f t="shared" si="3"/>
        <v>40505.131168981483</v>
      </c>
      <c r="R104" s="9" t="str">
        <f t="shared" si="4"/>
        <v>Nov</v>
      </c>
      <c r="S104" t="str">
        <f t="shared" si="5"/>
        <v>2010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t="s">
        <v>8266</v>
      </c>
      <c r="Q105" s="9">
        <f t="shared" si="3"/>
        <v>41682.805902777778</v>
      </c>
      <c r="R105" s="9" t="str">
        <f t="shared" si="4"/>
        <v>Feb</v>
      </c>
      <c r="S105" t="str">
        <f t="shared" si="5"/>
        <v>2014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t="s">
        <v>8266</v>
      </c>
      <c r="Q106" s="9">
        <f t="shared" si="3"/>
        <v>40612.695208333331</v>
      </c>
      <c r="R106" s="9" t="str">
        <f t="shared" si="4"/>
        <v>Mar</v>
      </c>
      <c r="S106" t="str">
        <f t="shared" si="5"/>
        <v>2011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t="s">
        <v>8266</v>
      </c>
      <c r="Q107" s="9">
        <f t="shared" si="3"/>
        <v>42485.724768518514</v>
      </c>
      <c r="R107" s="9" t="str">
        <f t="shared" si="4"/>
        <v>Apr</v>
      </c>
      <c r="S107" t="str">
        <f t="shared" si="5"/>
        <v>2016</v>
      </c>
    </row>
    <row r="108" spans="1:19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t="s">
        <v>8266</v>
      </c>
      <c r="Q108" s="9">
        <f t="shared" si="3"/>
        <v>40987.776631944449</v>
      </c>
      <c r="R108" s="9" t="str">
        <f t="shared" si="4"/>
        <v>Mar</v>
      </c>
      <c r="S108" t="str">
        <f t="shared" si="5"/>
        <v>2012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t="s">
        <v>8266</v>
      </c>
      <c r="Q109" s="9">
        <f t="shared" si="3"/>
        <v>40635.982488425929</v>
      </c>
      <c r="R109" s="9" t="str">
        <f t="shared" si="4"/>
        <v>Apr</v>
      </c>
      <c r="S109" t="str">
        <f t="shared" si="5"/>
        <v>2011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t="s">
        <v>8266</v>
      </c>
      <c r="Q110" s="9">
        <f t="shared" si="3"/>
        <v>41365.613078703704</v>
      </c>
      <c r="R110" s="9" t="str">
        <f t="shared" si="4"/>
        <v>Apr</v>
      </c>
      <c r="S110" t="str">
        <f t="shared" si="5"/>
        <v>2013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t="s">
        <v>8266</v>
      </c>
      <c r="Q111" s="9">
        <f t="shared" si="3"/>
        <v>40570.025810185187</v>
      </c>
      <c r="R111" s="9" t="str">
        <f t="shared" si="4"/>
        <v>Jan</v>
      </c>
      <c r="S111" t="str">
        <f t="shared" si="5"/>
        <v>2011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t="s">
        <v>8266</v>
      </c>
      <c r="Q112" s="9">
        <f t="shared" si="3"/>
        <v>41557.949687500004</v>
      </c>
      <c r="R112" s="9" t="str">
        <f t="shared" si="4"/>
        <v>Oct</v>
      </c>
      <c r="S112" t="str">
        <f t="shared" si="5"/>
        <v>2013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t="s">
        <v>8266</v>
      </c>
      <c r="Q113" s="9">
        <f t="shared" si="3"/>
        <v>42125.333182870367</v>
      </c>
      <c r="R113" s="9" t="str">
        <f t="shared" si="4"/>
        <v>May</v>
      </c>
      <c r="S113" t="str">
        <f t="shared" si="5"/>
        <v>2015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t="s">
        <v>8266</v>
      </c>
      <c r="Q114" s="9">
        <f t="shared" si="3"/>
        <v>41718.043032407404</v>
      </c>
      <c r="R114" s="9" t="str">
        <f t="shared" si="4"/>
        <v>Mar</v>
      </c>
      <c r="S114" t="str">
        <f t="shared" si="5"/>
        <v>2014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t="s">
        <v>8266</v>
      </c>
      <c r="Q115" s="9">
        <f t="shared" si="3"/>
        <v>40753.758425925924</v>
      </c>
      <c r="R115" s="9" t="str">
        <f t="shared" si="4"/>
        <v>Jul</v>
      </c>
      <c r="S115" t="str">
        <f t="shared" si="5"/>
        <v>2011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t="s">
        <v>8266</v>
      </c>
      <c r="Q116" s="9">
        <f t="shared" si="3"/>
        <v>40861.27416666667</v>
      </c>
      <c r="R116" s="9" t="str">
        <f t="shared" si="4"/>
        <v>Nov</v>
      </c>
      <c r="S116" t="str">
        <f t="shared" si="5"/>
        <v>2011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t="s">
        <v>8266</v>
      </c>
      <c r="Q117" s="9">
        <f t="shared" si="3"/>
        <v>40918.738935185182</v>
      </c>
      <c r="R117" s="9" t="str">
        <f t="shared" si="4"/>
        <v>Jan</v>
      </c>
      <c r="S117" t="str">
        <f t="shared" si="5"/>
        <v>2012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t="s">
        <v>8266</v>
      </c>
      <c r="Q118" s="9">
        <f t="shared" si="3"/>
        <v>40595.497164351851</v>
      </c>
      <c r="R118" s="9" t="str">
        <f t="shared" si="4"/>
        <v>Feb</v>
      </c>
      <c r="S118" t="str">
        <f t="shared" si="5"/>
        <v>2011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t="s">
        <v>8266</v>
      </c>
      <c r="Q119" s="9">
        <f t="shared" si="3"/>
        <v>40248.834999999999</v>
      </c>
      <c r="R119" s="9" t="str">
        <f t="shared" si="4"/>
        <v>Mar</v>
      </c>
      <c r="S119" t="str">
        <f t="shared" si="5"/>
        <v>2010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t="s">
        <v>8266</v>
      </c>
      <c r="Q120" s="9">
        <f t="shared" si="3"/>
        <v>40723.053657407407</v>
      </c>
      <c r="R120" s="9" t="str">
        <f t="shared" si="4"/>
        <v>Jun</v>
      </c>
      <c r="S120" t="str">
        <f t="shared" si="5"/>
        <v>2011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t="s">
        <v>8266</v>
      </c>
      <c r="Q121" s="9">
        <f t="shared" si="3"/>
        <v>40739.069282407407</v>
      </c>
      <c r="R121" s="9" t="str">
        <f t="shared" si="4"/>
        <v>Jul</v>
      </c>
      <c r="S121" t="str">
        <f t="shared" si="5"/>
        <v>2011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8264</v>
      </c>
      <c r="P122" t="s">
        <v>8267</v>
      </c>
      <c r="Q122" s="9">
        <f t="shared" si="3"/>
        <v>42616.049849537041</v>
      </c>
      <c r="R122" s="9" t="str">
        <f t="shared" si="4"/>
        <v>Sep</v>
      </c>
      <c r="S122" t="str">
        <f t="shared" si="5"/>
        <v>2016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8264</v>
      </c>
      <c r="P123" t="s">
        <v>8267</v>
      </c>
      <c r="Q123" s="9">
        <f t="shared" si="3"/>
        <v>42096.704976851848</v>
      </c>
      <c r="R123" s="9" t="str">
        <f t="shared" si="4"/>
        <v>Apr</v>
      </c>
      <c r="S123" t="str">
        <f t="shared" si="5"/>
        <v>2015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8264</v>
      </c>
      <c r="P124" t="s">
        <v>8267</v>
      </c>
      <c r="Q124" s="9">
        <f t="shared" si="3"/>
        <v>42593.431793981479</v>
      </c>
      <c r="R124" s="9" t="str">
        <f t="shared" si="4"/>
        <v>Aug</v>
      </c>
      <c r="S124" t="str">
        <f t="shared" si="5"/>
        <v>2016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8264</v>
      </c>
      <c r="P125" t="s">
        <v>8267</v>
      </c>
      <c r="Q125" s="9">
        <f t="shared" si="3"/>
        <v>41904.781990740739</v>
      </c>
      <c r="R125" s="9" t="str">
        <f t="shared" si="4"/>
        <v>Sep</v>
      </c>
      <c r="S125" t="str">
        <f t="shared" si="5"/>
        <v>2014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8264</v>
      </c>
      <c r="P126" t="s">
        <v>8267</v>
      </c>
      <c r="Q126" s="9">
        <f t="shared" si="3"/>
        <v>42114.928726851853</v>
      </c>
      <c r="R126" s="9" t="str">
        <f t="shared" si="4"/>
        <v>Apr</v>
      </c>
      <c r="S126" t="str">
        <f t="shared" si="5"/>
        <v>2015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8264</v>
      </c>
      <c r="P127" t="s">
        <v>8267</v>
      </c>
      <c r="Q127" s="9">
        <f t="shared" si="3"/>
        <v>42709.993981481486</v>
      </c>
      <c r="R127" s="9" t="str">
        <f t="shared" si="4"/>
        <v>Dec</v>
      </c>
      <c r="S127" t="str">
        <f t="shared" si="5"/>
        <v>2016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8264</v>
      </c>
      <c r="P128" t="s">
        <v>8267</v>
      </c>
      <c r="Q128" s="9">
        <f t="shared" si="3"/>
        <v>42135.589548611111</v>
      </c>
      <c r="R128" s="9" t="str">
        <f t="shared" si="4"/>
        <v>May</v>
      </c>
      <c r="S128" t="str">
        <f t="shared" si="5"/>
        <v>2015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8264</v>
      </c>
      <c r="P129" t="s">
        <v>8267</v>
      </c>
      <c r="Q129" s="9">
        <f t="shared" si="3"/>
        <v>42067.62431712963</v>
      </c>
      <c r="R129" s="9" t="str">
        <f t="shared" si="4"/>
        <v>Mar</v>
      </c>
      <c r="S129" t="str">
        <f t="shared" si="5"/>
        <v>2015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8264</v>
      </c>
      <c r="P130" t="s">
        <v>8267</v>
      </c>
      <c r="Q130" s="9">
        <f t="shared" si="3"/>
        <v>42628.22792824074</v>
      </c>
      <c r="R130" s="9" t="str">
        <f t="shared" si="4"/>
        <v>Sep</v>
      </c>
      <c r="S130" t="str">
        <f t="shared" si="5"/>
        <v>2016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8264</v>
      </c>
      <c r="P131" t="s">
        <v>8267</v>
      </c>
      <c r="Q131" s="9">
        <f t="shared" ref="Q131:Q194" si="6">(((K131/60)/60)/24)+DATE(1970,1,1)</f>
        <v>41882.937303240738</v>
      </c>
      <c r="R131" s="9" t="str">
        <f t="shared" ref="R131:R194" si="7">TEXT(Q131,"mmm")</f>
        <v>Aug</v>
      </c>
      <c r="S131" t="str">
        <f t="shared" ref="S131:S194" si="8">TEXT(Q131,"yyyy")</f>
        <v>2014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8264</v>
      </c>
      <c r="P132" t="s">
        <v>8267</v>
      </c>
      <c r="Q132" s="9">
        <f t="shared" si="6"/>
        <v>41778.915416666663</v>
      </c>
      <c r="R132" s="9" t="str">
        <f t="shared" si="7"/>
        <v>May</v>
      </c>
      <c r="S132" t="str">
        <f t="shared" si="8"/>
        <v>2014</v>
      </c>
    </row>
    <row r="133" spans="1:19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8264</v>
      </c>
      <c r="P133" t="s">
        <v>8267</v>
      </c>
      <c r="Q133" s="9">
        <f t="shared" si="6"/>
        <v>42541.837511574078</v>
      </c>
      <c r="R133" s="9" t="str">
        <f t="shared" si="7"/>
        <v>Jun</v>
      </c>
      <c r="S133" t="str">
        <f t="shared" si="8"/>
        <v>2016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8264</v>
      </c>
      <c r="P134" t="s">
        <v>8267</v>
      </c>
      <c r="Q134" s="9">
        <f t="shared" si="6"/>
        <v>41905.812581018516</v>
      </c>
      <c r="R134" s="9" t="str">
        <f t="shared" si="7"/>
        <v>Sep</v>
      </c>
      <c r="S134" t="str">
        <f t="shared" si="8"/>
        <v>2014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8264</v>
      </c>
      <c r="P135" t="s">
        <v>8267</v>
      </c>
      <c r="Q135" s="9">
        <f t="shared" si="6"/>
        <v>42491.80768518518</v>
      </c>
      <c r="R135" s="9" t="str">
        <f t="shared" si="7"/>
        <v>May</v>
      </c>
      <c r="S135" t="str">
        <f t="shared" si="8"/>
        <v>2016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8264</v>
      </c>
      <c r="P136" t="s">
        <v>8267</v>
      </c>
      <c r="Q136" s="9">
        <f t="shared" si="6"/>
        <v>42221.909930555557</v>
      </c>
      <c r="R136" s="9" t="str">
        <f t="shared" si="7"/>
        <v>Aug</v>
      </c>
      <c r="S136" t="str">
        <f t="shared" si="8"/>
        <v>2015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8264</v>
      </c>
      <c r="P137" t="s">
        <v>8267</v>
      </c>
      <c r="Q137" s="9">
        <f t="shared" si="6"/>
        <v>41788.381909722222</v>
      </c>
      <c r="R137" s="9" t="str">
        <f t="shared" si="7"/>
        <v>May</v>
      </c>
      <c r="S137" t="str">
        <f t="shared" si="8"/>
        <v>2014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8264</v>
      </c>
      <c r="P138" t="s">
        <v>8267</v>
      </c>
      <c r="Q138" s="9">
        <f t="shared" si="6"/>
        <v>42096.410115740742</v>
      </c>
      <c r="R138" s="9" t="str">
        <f t="shared" si="7"/>
        <v>Apr</v>
      </c>
      <c r="S138" t="str">
        <f t="shared" si="8"/>
        <v>2015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8264</v>
      </c>
      <c r="P139" t="s">
        <v>8267</v>
      </c>
      <c r="Q139" s="9">
        <f t="shared" si="6"/>
        <v>42239.573993055557</v>
      </c>
      <c r="R139" s="9" t="str">
        <f t="shared" si="7"/>
        <v>Aug</v>
      </c>
      <c r="S139" t="str">
        <f t="shared" si="8"/>
        <v>2015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8264</v>
      </c>
      <c r="P140" t="s">
        <v>8267</v>
      </c>
      <c r="Q140" s="9">
        <f t="shared" si="6"/>
        <v>42186.257418981477</v>
      </c>
      <c r="R140" s="9" t="str">
        <f t="shared" si="7"/>
        <v>Jul</v>
      </c>
      <c r="S140" t="str">
        <f t="shared" si="8"/>
        <v>2015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8264</v>
      </c>
      <c r="P141" t="s">
        <v>8267</v>
      </c>
      <c r="Q141" s="9">
        <f t="shared" si="6"/>
        <v>42187.920972222222</v>
      </c>
      <c r="R141" s="9" t="str">
        <f t="shared" si="7"/>
        <v>Jul</v>
      </c>
      <c r="S141" t="str">
        <f t="shared" si="8"/>
        <v>2015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8264</v>
      </c>
      <c r="P142" t="s">
        <v>8267</v>
      </c>
      <c r="Q142" s="9">
        <f t="shared" si="6"/>
        <v>42053.198287037041</v>
      </c>
      <c r="R142" s="9" t="str">
        <f t="shared" si="7"/>
        <v>Feb</v>
      </c>
      <c r="S142" t="str">
        <f t="shared" si="8"/>
        <v>2015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8264</v>
      </c>
      <c r="P143" t="s">
        <v>8267</v>
      </c>
      <c r="Q143" s="9">
        <f t="shared" si="6"/>
        <v>42110.153043981481</v>
      </c>
      <c r="R143" s="9" t="str">
        <f t="shared" si="7"/>
        <v>Apr</v>
      </c>
      <c r="S143" t="str">
        <f t="shared" si="8"/>
        <v>2015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8264</v>
      </c>
      <c r="P144" t="s">
        <v>8267</v>
      </c>
      <c r="Q144" s="9">
        <f t="shared" si="6"/>
        <v>41938.893263888887</v>
      </c>
      <c r="R144" s="9" t="str">
        <f t="shared" si="7"/>
        <v>Oct</v>
      </c>
      <c r="S144" t="str">
        <f t="shared" si="8"/>
        <v>2014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8264</v>
      </c>
      <c r="P145" t="s">
        <v>8267</v>
      </c>
      <c r="Q145" s="9">
        <f t="shared" si="6"/>
        <v>42559.064143518524</v>
      </c>
      <c r="R145" s="9" t="str">
        <f t="shared" si="7"/>
        <v>Jul</v>
      </c>
      <c r="S145" t="str">
        <f t="shared" si="8"/>
        <v>2016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8264</v>
      </c>
      <c r="P146" t="s">
        <v>8267</v>
      </c>
      <c r="Q146" s="9">
        <f t="shared" si="6"/>
        <v>42047.762407407412</v>
      </c>
      <c r="R146" s="9" t="str">
        <f t="shared" si="7"/>
        <v>Feb</v>
      </c>
      <c r="S146" t="str">
        <f t="shared" si="8"/>
        <v>2015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8264</v>
      </c>
      <c r="P147" t="s">
        <v>8267</v>
      </c>
      <c r="Q147" s="9">
        <f t="shared" si="6"/>
        <v>42200.542268518519</v>
      </c>
      <c r="R147" s="9" t="str">
        <f t="shared" si="7"/>
        <v>Jul</v>
      </c>
      <c r="S147" t="str">
        <f t="shared" si="8"/>
        <v>2015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8264</v>
      </c>
      <c r="P148" t="s">
        <v>8267</v>
      </c>
      <c r="Q148" s="9">
        <f t="shared" si="6"/>
        <v>42693.016180555554</v>
      </c>
      <c r="R148" s="9" t="str">
        <f t="shared" si="7"/>
        <v>Nov</v>
      </c>
      <c r="S148" t="str">
        <f t="shared" si="8"/>
        <v>2016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8264</v>
      </c>
      <c r="P149" t="s">
        <v>8267</v>
      </c>
      <c r="Q149" s="9">
        <f t="shared" si="6"/>
        <v>41969.767824074079</v>
      </c>
      <c r="R149" s="9" t="str">
        <f t="shared" si="7"/>
        <v>Nov</v>
      </c>
      <c r="S149" t="str">
        <f t="shared" si="8"/>
        <v>2014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8264</v>
      </c>
      <c r="P150" t="s">
        <v>8267</v>
      </c>
      <c r="Q150" s="9">
        <f t="shared" si="6"/>
        <v>42397.281666666662</v>
      </c>
      <c r="R150" s="9" t="str">
        <f t="shared" si="7"/>
        <v>Jan</v>
      </c>
      <c r="S150" t="str">
        <f t="shared" si="8"/>
        <v>2016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8264</v>
      </c>
      <c r="P151" t="s">
        <v>8267</v>
      </c>
      <c r="Q151" s="9">
        <f t="shared" si="6"/>
        <v>41968.172106481477</v>
      </c>
      <c r="R151" s="9" t="str">
        <f t="shared" si="7"/>
        <v>Nov</v>
      </c>
      <c r="S151" t="str">
        <f t="shared" si="8"/>
        <v>2014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8264</v>
      </c>
      <c r="P152" t="s">
        <v>8267</v>
      </c>
      <c r="Q152" s="9">
        <f t="shared" si="6"/>
        <v>42090.161828703705</v>
      </c>
      <c r="R152" s="9" t="str">
        <f t="shared" si="7"/>
        <v>Mar</v>
      </c>
      <c r="S152" t="str">
        <f t="shared" si="8"/>
        <v>2015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8264</v>
      </c>
      <c r="P153" t="s">
        <v>8267</v>
      </c>
      <c r="Q153" s="9">
        <f t="shared" si="6"/>
        <v>42113.550821759258</v>
      </c>
      <c r="R153" s="9" t="str">
        <f t="shared" si="7"/>
        <v>Apr</v>
      </c>
      <c r="S153" t="str">
        <f t="shared" si="8"/>
        <v>2015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8264</v>
      </c>
      <c r="P154" t="s">
        <v>8267</v>
      </c>
      <c r="Q154" s="9">
        <f t="shared" si="6"/>
        <v>41875.077546296299</v>
      </c>
      <c r="R154" s="9" t="str">
        <f t="shared" si="7"/>
        <v>Aug</v>
      </c>
      <c r="S154" t="str">
        <f t="shared" si="8"/>
        <v>2014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8264</v>
      </c>
      <c r="P155" t="s">
        <v>8267</v>
      </c>
      <c r="Q155" s="9">
        <f t="shared" si="6"/>
        <v>41933.586157407408</v>
      </c>
      <c r="R155" s="9" t="str">
        <f t="shared" si="7"/>
        <v>Oct</v>
      </c>
      <c r="S155" t="str">
        <f t="shared" si="8"/>
        <v>2014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8264</v>
      </c>
      <c r="P156" t="s">
        <v>8267</v>
      </c>
      <c r="Q156" s="9">
        <f t="shared" si="6"/>
        <v>42115.547395833331</v>
      </c>
      <c r="R156" s="9" t="str">
        <f t="shared" si="7"/>
        <v>Apr</v>
      </c>
      <c r="S156" t="str">
        <f t="shared" si="8"/>
        <v>2015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8264</v>
      </c>
      <c r="P157" t="s">
        <v>8267</v>
      </c>
      <c r="Q157" s="9">
        <f t="shared" si="6"/>
        <v>42168.559432870374</v>
      </c>
      <c r="R157" s="9" t="str">
        <f t="shared" si="7"/>
        <v>Jun</v>
      </c>
      <c r="S157" t="str">
        <f t="shared" si="8"/>
        <v>2015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8264</v>
      </c>
      <c r="P158" t="s">
        <v>8267</v>
      </c>
      <c r="Q158" s="9">
        <f t="shared" si="6"/>
        <v>41794.124953703707</v>
      </c>
      <c r="R158" s="9" t="str">
        <f t="shared" si="7"/>
        <v>Jun</v>
      </c>
      <c r="S158" t="str">
        <f t="shared" si="8"/>
        <v>2014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8264</v>
      </c>
      <c r="P159" t="s">
        <v>8267</v>
      </c>
      <c r="Q159" s="9">
        <f t="shared" si="6"/>
        <v>42396.911712962959</v>
      </c>
      <c r="R159" s="9" t="str">
        <f t="shared" si="7"/>
        <v>Jan</v>
      </c>
      <c r="S159" t="str">
        <f t="shared" si="8"/>
        <v>2016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8264</v>
      </c>
      <c r="P160" t="s">
        <v>8267</v>
      </c>
      <c r="Q160" s="9">
        <f t="shared" si="6"/>
        <v>41904.07671296296</v>
      </c>
      <c r="R160" s="9" t="str">
        <f t="shared" si="7"/>
        <v>Sep</v>
      </c>
      <c r="S160" t="str">
        <f t="shared" si="8"/>
        <v>2014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8264</v>
      </c>
      <c r="P161" t="s">
        <v>8267</v>
      </c>
      <c r="Q161" s="9">
        <f t="shared" si="6"/>
        <v>42514.434548611112</v>
      </c>
      <c r="R161" s="9" t="str">
        <f t="shared" si="7"/>
        <v>May</v>
      </c>
      <c r="S161" t="str">
        <f t="shared" si="8"/>
        <v>2016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8264</v>
      </c>
      <c r="P162" t="s">
        <v>8268</v>
      </c>
      <c r="Q162" s="9">
        <f t="shared" si="6"/>
        <v>42171.913090277783</v>
      </c>
      <c r="R162" s="9" t="str">
        <f t="shared" si="7"/>
        <v>Jun</v>
      </c>
      <c r="S162" t="str">
        <f t="shared" si="8"/>
        <v>2015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8264</v>
      </c>
      <c r="P163" t="s">
        <v>8268</v>
      </c>
      <c r="Q163" s="9">
        <f t="shared" si="6"/>
        <v>41792.687442129631</v>
      </c>
      <c r="R163" s="9" t="str">
        <f t="shared" si="7"/>
        <v>Jun</v>
      </c>
      <c r="S163" t="str">
        <f t="shared" si="8"/>
        <v>2014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8264</v>
      </c>
      <c r="P164" t="s">
        <v>8268</v>
      </c>
      <c r="Q164" s="9">
        <f t="shared" si="6"/>
        <v>41835.126805555556</v>
      </c>
      <c r="R164" s="9" t="str">
        <f t="shared" si="7"/>
        <v>Jul</v>
      </c>
      <c r="S164" t="str">
        <f t="shared" si="8"/>
        <v>2014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8264</v>
      </c>
      <c r="P165" t="s">
        <v>8268</v>
      </c>
      <c r="Q165" s="9">
        <f t="shared" si="6"/>
        <v>42243.961273148147</v>
      </c>
      <c r="R165" s="9" t="str">
        <f t="shared" si="7"/>
        <v>Aug</v>
      </c>
      <c r="S165" t="str">
        <f t="shared" si="8"/>
        <v>2015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8264</v>
      </c>
      <c r="P166" t="s">
        <v>8268</v>
      </c>
      <c r="Q166" s="9">
        <f t="shared" si="6"/>
        <v>41841.762743055559</v>
      </c>
      <c r="R166" s="9" t="str">
        <f t="shared" si="7"/>
        <v>Jul</v>
      </c>
      <c r="S166" t="str">
        <f t="shared" si="8"/>
        <v>2014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8264</v>
      </c>
      <c r="P167" t="s">
        <v>8268</v>
      </c>
      <c r="Q167" s="9">
        <f t="shared" si="6"/>
        <v>42351.658842592587</v>
      </c>
      <c r="R167" s="9" t="str">
        <f t="shared" si="7"/>
        <v>Dec</v>
      </c>
      <c r="S167" t="str">
        <f t="shared" si="8"/>
        <v>2015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8264</v>
      </c>
      <c r="P168" t="s">
        <v>8268</v>
      </c>
      <c r="Q168" s="9">
        <f t="shared" si="6"/>
        <v>42721.075949074075</v>
      </c>
      <c r="R168" s="9" t="str">
        <f t="shared" si="7"/>
        <v>Dec</v>
      </c>
      <c r="S168" t="str">
        <f t="shared" si="8"/>
        <v>2016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8264</v>
      </c>
      <c r="P169" t="s">
        <v>8268</v>
      </c>
      <c r="Q169" s="9">
        <f t="shared" si="6"/>
        <v>42160.927488425921</v>
      </c>
      <c r="R169" s="9" t="str">
        <f t="shared" si="7"/>
        <v>Jun</v>
      </c>
      <c r="S169" t="str">
        <f t="shared" si="8"/>
        <v>2015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8264</v>
      </c>
      <c r="P170" t="s">
        <v>8268</v>
      </c>
      <c r="Q170" s="9">
        <f t="shared" si="6"/>
        <v>42052.83530092593</v>
      </c>
      <c r="R170" s="9" t="str">
        <f t="shared" si="7"/>
        <v>Feb</v>
      </c>
      <c r="S170" t="str">
        <f t="shared" si="8"/>
        <v>2015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8264</v>
      </c>
      <c r="P171" t="s">
        <v>8268</v>
      </c>
      <c r="Q171" s="9">
        <f t="shared" si="6"/>
        <v>41900.505312499998</v>
      </c>
      <c r="R171" s="9" t="str">
        <f t="shared" si="7"/>
        <v>Sep</v>
      </c>
      <c r="S171" t="str">
        <f t="shared" si="8"/>
        <v>2014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8264</v>
      </c>
      <c r="P172" t="s">
        <v>8268</v>
      </c>
      <c r="Q172" s="9">
        <f t="shared" si="6"/>
        <v>42216.977812500001</v>
      </c>
      <c r="R172" s="9" t="str">
        <f t="shared" si="7"/>
        <v>Jul</v>
      </c>
      <c r="S172" t="str">
        <f t="shared" si="8"/>
        <v>2015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8264</v>
      </c>
      <c r="P173" t="s">
        <v>8268</v>
      </c>
      <c r="Q173" s="9">
        <f t="shared" si="6"/>
        <v>42534.180717592593</v>
      </c>
      <c r="R173" s="9" t="str">
        <f t="shared" si="7"/>
        <v>Jun</v>
      </c>
      <c r="S173" t="str">
        <f t="shared" si="8"/>
        <v>2016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8264</v>
      </c>
      <c r="P174" t="s">
        <v>8268</v>
      </c>
      <c r="Q174" s="9">
        <f t="shared" si="6"/>
        <v>42047.394942129627</v>
      </c>
      <c r="R174" s="9" t="str">
        <f t="shared" si="7"/>
        <v>Feb</v>
      </c>
      <c r="S174" t="str">
        <f t="shared" si="8"/>
        <v>2015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8264</v>
      </c>
      <c r="P175" t="s">
        <v>8268</v>
      </c>
      <c r="Q175" s="9">
        <f t="shared" si="6"/>
        <v>42033.573009259257</v>
      </c>
      <c r="R175" s="9" t="str">
        <f t="shared" si="7"/>
        <v>Jan</v>
      </c>
      <c r="S175" t="str">
        <f t="shared" si="8"/>
        <v>2015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8264</v>
      </c>
      <c r="P176" t="s">
        <v>8268</v>
      </c>
      <c r="Q176" s="9">
        <f t="shared" si="6"/>
        <v>42072.758981481486</v>
      </c>
      <c r="R176" s="9" t="str">
        <f t="shared" si="7"/>
        <v>Mar</v>
      </c>
      <c r="S176" t="str">
        <f t="shared" si="8"/>
        <v>2015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8264</v>
      </c>
      <c r="P177" t="s">
        <v>8268</v>
      </c>
      <c r="Q177" s="9">
        <f t="shared" si="6"/>
        <v>41855.777905092589</v>
      </c>
      <c r="R177" s="9" t="str">
        <f t="shared" si="7"/>
        <v>Aug</v>
      </c>
      <c r="S177" t="str">
        <f t="shared" si="8"/>
        <v>2014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8264</v>
      </c>
      <c r="P178" t="s">
        <v>8268</v>
      </c>
      <c r="Q178" s="9">
        <f t="shared" si="6"/>
        <v>42191.824062500003</v>
      </c>
      <c r="R178" s="9" t="str">
        <f t="shared" si="7"/>
        <v>Jul</v>
      </c>
      <c r="S178" t="str">
        <f t="shared" si="8"/>
        <v>2015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8264</v>
      </c>
      <c r="P179" t="s">
        <v>8268</v>
      </c>
      <c r="Q179" s="9">
        <f t="shared" si="6"/>
        <v>42070.047754629632</v>
      </c>
      <c r="R179" s="9" t="str">
        <f t="shared" si="7"/>
        <v>Mar</v>
      </c>
      <c r="S179" t="str">
        <f t="shared" si="8"/>
        <v>2015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8264</v>
      </c>
      <c r="P180" t="s">
        <v>8268</v>
      </c>
      <c r="Q180" s="9">
        <f t="shared" si="6"/>
        <v>42304.955381944441</v>
      </c>
      <c r="R180" s="9" t="str">
        <f t="shared" si="7"/>
        <v>Oct</v>
      </c>
      <c r="S180" t="str">
        <f t="shared" si="8"/>
        <v>2015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8264</v>
      </c>
      <c r="P181" t="s">
        <v>8268</v>
      </c>
      <c r="Q181" s="9">
        <f t="shared" si="6"/>
        <v>42403.080497685187</v>
      </c>
      <c r="R181" s="9" t="str">
        <f t="shared" si="7"/>
        <v>Feb</v>
      </c>
      <c r="S181" t="str">
        <f t="shared" si="8"/>
        <v>2016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8264</v>
      </c>
      <c r="P182" t="s">
        <v>8268</v>
      </c>
      <c r="Q182" s="9">
        <f t="shared" si="6"/>
        <v>42067.991238425922</v>
      </c>
      <c r="R182" s="9" t="str">
        <f t="shared" si="7"/>
        <v>Mar</v>
      </c>
      <c r="S182" t="str">
        <f t="shared" si="8"/>
        <v>2015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8264</v>
      </c>
      <c r="P183" t="s">
        <v>8268</v>
      </c>
      <c r="Q183" s="9">
        <f t="shared" si="6"/>
        <v>42147.741840277777</v>
      </c>
      <c r="R183" s="9" t="str">
        <f t="shared" si="7"/>
        <v>May</v>
      </c>
      <c r="S183" t="str">
        <f t="shared" si="8"/>
        <v>2015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8264</v>
      </c>
      <c r="P184" t="s">
        <v>8268</v>
      </c>
      <c r="Q184" s="9">
        <f t="shared" si="6"/>
        <v>42712.011944444443</v>
      </c>
      <c r="R184" s="9" t="str">
        <f t="shared" si="7"/>
        <v>Dec</v>
      </c>
      <c r="S184" t="str">
        <f t="shared" si="8"/>
        <v>2016</v>
      </c>
    </row>
    <row r="185" spans="1:19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8264</v>
      </c>
      <c r="P185" t="s">
        <v>8268</v>
      </c>
      <c r="Q185" s="9">
        <f t="shared" si="6"/>
        <v>41939.810300925928</v>
      </c>
      <c r="R185" s="9" t="str">
        <f t="shared" si="7"/>
        <v>Oct</v>
      </c>
      <c r="S185" t="str">
        <f t="shared" si="8"/>
        <v>2014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8264</v>
      </c>
      <c r="P186" t="s">
        <v>8268</v>
      </c>
      <c r="Q186" s="9">
        <f t="shared" si="6"/>
        <v>41825.791226851856</v>
      </c>
      <c r="R186" s="9" t="str">
        <f t="shared" si="7"/>
        <v>Jul</v>
      </c>
      <c r="S186" t="str">
        <f t="shared" si="8"/>
        <v>2014</v>
      </c>
    </row>
    <row r="187" spans="1:19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8264</v>
      </c>
      <c r="P187" t="s">
        <v>8268</v>
      </c>
      <c r="Q187" s="9">
        <f t="shared" si="6"/>
        <v>42570.91133101852</v>
      </c>
      <c r="R187" s="9" t="str">
        <f t="shared" si="7"/>
        <v>Jul</v>
      </c>
      <c r="S187" t="str">
        <f t="shared" si="8"/>
        <v>2016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8264</v>
      </c>
      <c r="P188" t="s">
        <v>8268</v>
      </c>
      <c r="Q188" s="9">
        <f t="shared" si="6"/>
        <v>42767.812893518523</v>
      </c>
      <c r="R188" s="9" t="str">
        <f t="shared" si="7"/>
        <v>Feb</v>
      </c>
      <c r="S188" t="str">
        <f t="shared" si="8"/>
        <v>2017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8264</v>
      </c>
      <c r="P189" t="s">
        <v>8268</v>
      </c>
      <c r="Q189" s="9">
        <f t="shared" si="6"/>
        <v>42182.234456018516</v>
      </c>
      <c r="R189" s="9" t="str">
        <f t="shared" si="7"/>
        <v>Jun</v>
      </c>
      <c r="S189" t="str">
        <f t="shared" si="8"/>
        <v>2015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8264</v>
      </c>
      <c r="P190" t="s">
        <v>8268</v>
      </c>
      <c r="Q190" s="9">
        <f t="shared" si="6"/>
        <v>41857.18304398148</v>
      </c>
      <c r="R190" s="9" t="str">
        <f t="shared" si="7"/>
        <v>Aug</v>
      </c>
      <c r="S190" t="str">
        <f t="shared" si="8"/>
        <v>2014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8264</v>
      </c>
      <c r="P191" t="s">
        <v>8268</v>
      </c>
      <c r="Q191" s="9">
        <f t="shared" si="6"/>
        <v>42556.690706018519</v>
      </c>
      <c r="R191" s="9" t="str">
        <f t="shared" si="7"/>
        <v>Jul</v>
      </c>
      <c r="S191" t="str">
        <f t="shared" si="8"/>
        <v>2016</v>
      </c>
    </row>
    <row r="192" spans="1:19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8264</v>
      </c>
      <c r="P192" t="s">
        <v>8268</v>
      </c>
      <c r="Q192" s="9">
        <f t="shared" si="6"/>
        <v>42527.650995370372</v>
      </c>
      <c r="R192" s="9" t="str">
        <f t="shared" si="7"/>
        <v>Jun</v>
      </c>
      <c r="S192" t="str">
        <f t="shared" si="8"/>
        <v>2016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8264</v>
      </c>
      <c r="P193" t="s">
        <v>8268</v>
      </c>
      <c r="Q193" s="9">
        <f t="shared" si="6"/>
        <v>42239.441412037035</v>
      </c>
      <c r="R193" s="9" t="str">
        <f t="shared" si="7"/>
        <v>Aug</v>
      </c>
      <c r="S193" t="str">
        <f t="shared" si="8"/>
        <v>2015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8264</v>
      </c>
      <c r="P194" t="s">
        <v>8268</v>
      </c>
      <c r="Q194" s="9">
        <f t="shared" si="6"/>
        <v>41899.792037037041</v>
      </c>
      <c r="R194" s="9" t="str">
        <f t="shared" si="7"/>
        <v>Sep</v>
      </c>
      <c r="S194" t="str">
        <f t="shared" si="8"/>
        <v>2014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8264</v>
      </c>
      <c r="P195" t="s">
        <v>8268</v>
      </c>
      <c r="Q195" s="9">
        <f t="shared" ref="Q195:Q258" si="9">(((K195/60)/60)/24)+DATE(1970,1,1)</f>
        <v>41911.934791666667</v>
      </c>
      <c r="R195" s="9" t="str">
        <f t="shared" ref="R195:R258" si="10">TEXT(Q195,"mmm")</f>
        <v>Sep</v>
      </c>
      <c r="S195" t="str">
        <f t="shared" ref="S195:S258" si="11">TEXT(Q195,"yyyy")</f>
        <v>2014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8264</v>
      </c>
      <c r="P196" t="s">
        <v>8268</v>
      </c>
      <c r="Q196" s="9">
        <f t="shared" si="9"/>
        <v>42375.996886574074</v>
      </c>
      <c r="R196" s="9" t="str">
        <f t="shared" si="10"/>
        <v>Jan</v>
      </c>
      <c r="S196" t="str">
        <f t="shared" si="11"/>
        <v>2016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8264</v>
      </c>
      <c r="P197" t="s">
        <v>8268</v>
      </c>
      <c r="Q197" s="9">
        <f t="shared" si="9"/>
        <v>42135.67050925926</v>
      </c>
      <c r="R197" s="9" t="str">
        <f t="shared" si="10"/>
        <v>May</v>
      </c>
      <c r="S197" t="str">
        <f t="shared" si="11"/>
        <v>2015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8264</v>
      </c>
      <c r="P198" t="s">
        <v>8268</v>
      </c>
      <c r="Q198" s="9">
        <f t="shared" si="9"/>
        <v>42259.542800925927</v>
      </c>
      <c r="R198" s="9" t="str">
        <f t="shared" si="10"/>
        <v>Sep</v>
      </c>
      <c r="S198" t="str">
        <f t="shared" si="11"/>
        <v>2015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8264</v>
      </c>
      <c r="P199" t="s">
        <v>8268</v>
      </c>
      <c r="Q199" s="9">
        <f t="shared" si="9"/>
        <v>42741.848379629635</v>
      </c>
      <c r="R199" s="9" t="str">
        <f t="shared" si="10"/>
        <v>Jan</v>
      </c>
      <c r="S199" t="str">
        <f t="shared" si="11"/>
        <v>2017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8264</v>
      </c>
      <c r="P200" t="s">
        <v>8268</v>
      </c>
      <c r="Q200" s="9">
        <f t="shared" si="9"/>
        <v>41887.383356481485</v>
      </c>
      <c r="R200" s="9" t="str">
        <f t="shared" si="10"/>
        <v>Sep</v>
      </c>
      <c r="S200" t="str">
        <f t="shared" si="11"/>
        <v>2014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8264</v>
      </c>
      <c r="P201" t="s">
        <v>8268</v>
      </c>
      <c r="Q201" s="9">
        <f t="shared" si="9"/>
        <v>42584.123865740738</v>
      </c>
      <c r="R201" s="9" t="str">
        <f t="shared" si="10"/>
        <v>Aug</v>
      </c>
      <c r="S201" t="str">
        <f t="shared" si="11"/>
        <v>2016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8264</v>
      </c>
      <c r="P202" t="s">
        <v>8268</v>
      </c>
      <c r="Q202" s="9">
        <f t="shared" si="9"/>
        <v>41867.083368055559</v>
      </c>
      <c r="R202" s="9" t="str">
        <f t="shared" si="10"/>
        <v>Aug</v>
      </c>
      <c r="S202" t="str">
        <f t="shared" si="11"/>
        <v>2014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8264</v>
      </c>
      <c r="P203" t="s">
        <v>8268</v>
      </c>
      <c r="Q203" s="9">
        <f t="shared" si="9"/>
        <v>42023.818622685183</v>
      </c>
      <c r="R203" s="9" t="str">
        <f t="shared" si="10"/>
        <v>Jan</v>
      </c>
      <c r="S203" t="str">
        <f t="shared" si="11"/>
        <v>2015</v>
      </c>
    </row>
    <row r="204" spans="1:19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8264</v>
      </c>
      <c r="P204" t="s">
        <v>8268</v>
      </c>
      <c r="Q204" s="9">
        <f t="shared" si="9"/>
        <v>42255.927824074075</v>
      </c>
      <c r="R204" s="9" t="str">
        <f t="shared" si="10"/>
        <v>Sep</v>
      </c>
      <c r="S204" t="str">
        <f t="shared" si="11"/>
        <v>2015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8264</v>
      </c>
      <c r="P205" t="s">
        <v>8268</v>
      </c>
      <c r="Q205" s="9">
        <f t="shared" si="9"/>
        <v>41973.847962962958</v>
      </c>
      <c r="R205" s="9" t="str">
        <f t="shared" si="10"/>
        <v>Nov</v>
      </c>
      <c r="S205" t="str">
        <f t="shared" si="11"/>
        <v>2014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8264</v>
      </c>
      <c r="P206" t="s">
        <v>8268</v>
      </c>
      <c r="Q206" s="9">
        <f t="shared" si="9"/>
        <v>42556.583368055552</v>
      </c>
      <c r="R206" s="9" t="str">
        <f t="shared" si="10"/>
        <v>Jul</v>
      </c>
      <c r="S206" t="str">
        <f t="shared" si="11"/>
        <v>2016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8264</v>
      </c>
      <c r="P207" t="s">
        <v>8268</v>
      </c>
      <c r="Q207" s="9">
        <f t="shared" si="9"/>
        <v>42248.632199074069</v>
      </c>
      <c r="R207" s="9" t="str">
        <f t="shared" si="10"/>
        <v>Sep</v>
      </c>
      <c r="S207" t="str">
        <f t="shared" si="11"/>
        <v>2015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8264</v>
      </c>
      <c r="P208" t="s">
        <v>8268</v>
      </c>
      <c r="Q208" s="9">
        <f t="shared" si="9"/>
        <v>42567.004432870366</v>
      </c>
      <c r="R208" s="9" t="str">
        <f t="shared" si="10"/>
        <v>Jul</v>
      </c>
      <c r="S208" t="str">
        <f t="shared" si="11"/>
        <v>2016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8264</v>
      </c>
      <c r="P209" t="s">
        <v>8268</v>
      </c>
      <c r="Q209" s="9">
        <f t="shared" si="9"/>
        <v>41978.197199074071</v>
      </c>
      <c r="R209" s="9" t="str">
        <f t="shared" si="10"/>
        <v>Dec</v>
      </c>
      <c r="S209" t="str">
        <f t="shared" si="11"/>
        <v>2014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8264</v>
      </c>
      <c r="P210" t="s">
        <v>8268</v>
      </c>
      <c r="Q210" s="9">
        <f t="shared" si="9"/>
        <v>41959.369988425926</v>
      </c>
      <c r="R210" s="9" t="str">
        <f t="shared" si="10"/>
        <v>Nov</v>
      </c>
      <c r="S210" t="str">
        <f t="shared" si="11"/>
        <v>2014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8264</v>
      </c>
      <c r="P211" t="s">
        <v>8268</v>
      </c>
      <c r="Q211" s="9">
        <f t="shared" si="9"/>
        <v>42165.922858796301</v>
      </c>
      <c r="R211" s="9" t="str">
        <f t="shared" si="10"/>
        <v>Jun</v>
      </c>
      <c r="S211" t="str">
        <f t="shared" si="11"/>
        <v>2015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8264</v>
      </c>
      <c r="P212" t="s">
        <v>8268</v>
      </c>
      <c r="Q212" s="9">
        <f t="shared" si="9"/>
        <v>42249.064722222218</v>
      </c>
      <c r="R212" s="9" t="str">
        <f t="shared" si="10"/>
        <v>Sep</v>
      </c>
      <c r="S212" t="str">
        <f t="shared" si="11"/>
        <v>2015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8264</v>
      </c>
      <c r="P213" t="s">
        <v>8268</v>
      </c>
      <c r="Q213" s="9">
        <f t="shared" si="9"/>
        <v>42236.159918981488</v>
      </c>
      <c r="R213" s="9" t="str">
        <f t="shared" si="10"/>
        <v>Aug</v>
      </c>
      <c r="S213" t="str">
        <f t="shared" si="11"/>
        <v>2015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8264</v>
      </c>
      <c r="P214" t="s">
        <v>8268</v>
      </c>
      <c r="Q214" s="9">
        <f t="shared" si="9"/>
        <v>42416.881018518514</v>
      </c>
      <c r="R214" s="9" t="str">
        <f t="shared" si="10"/>
        <v>Feb</v>
      </c>
      <c r="S214" t="str">
        <f t="shared" si="11"/>
        <v>2016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8264</v>
      </c>
      <c r="P215" t="s">
        <v>8268</v>
      </c>
      <c r="Q215" s="9">
        <f t="shared" si="9"/>
        <v>42202.594293981485</v>
      </c>
      <c r="R215" s="9" t="str">
        <f t="shared" si="10"/>
        <v>Jul</v>
      </c>
      <c r="S215" t="str">
        <f t="shared" si="11"/>
        <v>2015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8264</v>
      </c>
      <c r="P216" t="s">
        <v>8268</v>
      </c>
      <c r="Q216" s="9">
        <f t="shared" si="9"/>
        <v>42009.64061342593</v>
      </c>
      <c r="R216" s="9" t="str">
        <f t="shared" si="10"/>
        <v>Jan</v>
      </c>
      <c r="S216" t="str">
        <f t="shared" si="11"/>
        <v>2015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8264</v>
      </c>
      <c r="P217" t="s">
        <v>8268</v>
      </c>
      <c r="Q217" s="9">
        <f t="shared" si="9"/>
        <v>42375.230115740742</v>
      </c>
      <c r="R217" s="9" t="str">
        <f t="shared" si="10"/>
        <v>Jan</v>
      </c>
      <c r="S217" t="str">
        <f t="shared" si="11"/>
        <v>2016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8264</v>
      </c>
      <c r="P218" t="s">
        <v>8268</v>
      </c>
      <c r="Q218" s="9">
        <f t="shared" si="9"/>
        <v>42066.958761574075</v>
      </c>
      <c r="R218" s="9" t="str">
        <f t="shared" si="10"/>
        <v>Mar</v>
      </c>
      <c r="S218" t="str">
        <f t="shared" si="11"/>
        <v>2015</v>
      </c>
    </row>
    <row r="219" spans="1:19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8264</v>
      </c>
      <c r="P219" t="s">
        <v>8268</v>
      </c>
      <c r="Q219" s="9">
        <f t="shared" si="9"/>
        <v>41970.64061342593</v>
      </c>
      <c r="R219" s="9" t="str">
        <f t="shared" si="10"/>
        <v>Nov</v>
      </c>
      <c r="S219" t="str">
        <f t="shared" si="11"/>
        <v>2014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8264</v>
      </c>
      <c r="P220" t="s">
        <v>8268</v>
      </c>
      <c r="Q220" s="9">
        <f t="shared" si="9"/>
        <v>42079.628344907411</v>
      </c>
      <c r="R220" s="9" t="str">
        <f t="shared" si="10"/>
        <v>Mar</v>
      </c>
      <c r="S220" t="str">
        <f t="shared" si="11"/>
        <v>2015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8264</v>
      </c>
      <c r="P221" t="s">
        <v>8268</v>
      </c>
      <c r="Q221" s="9">
        <f t="shared" si="9"/>
        <v>42429.326678240745</v>
      </c>
      <c r="R221" s="9" t="str">
        <f t="shared" si="10"/>
        <v>Feb</v>
      </c>
      <c r="S221" t="str">
        <f t="shared" si="11"/>
        <v>2016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8264</v>
      </c>
      <c r="P222" t="s">
        <v>8268</v>
      </c>
      <c r="Q222" s="9">
        <f t="shared" si="9"/>
        <v>42195.643865740742</v>
      </c>
      <c r="R222" s="9" t="str">
        <f t="shared" si="10"/>
        <v>Jul</v>
      </c>
      <c r="S222" t="str">
        <f t="shared" si="11"/>
        <v>2015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8264</v>
      </c>
      <c r="P223" t="s">
        <v>8268</v>
      </c>
      <c r="Q223" s="9">
        <f t="shared" si="9"/>
        <v>42031.837546296301</v>
      </c>
      <c r="R223" s="9" t="str">
        <f t="shared" si="10"/>
        <v>Jan</v>
      </c>
      <c r="S223" t="str">
        <f t="shared" si="11"/>
        <v>2015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8264</v>
      </c>
      <c r="P224" t="s">
        <v>8268</v>
      </c>
      <c r="Q224" s="9">
        <f t="shared" si="9"/>
        <v>42031.769884259258</v>
      </c>
      <c r="R224" s="9" t="str">
        <f t="shared" si="10"/>
        <v>Jan</v>
      </c>
      <c r="S224" t="str">
        <f t="shared" si="11"/>
        <v>2015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8264</v>
      </c>
      <c r="P225" t="s">
        <v>8268</v>
      </c>
      <c r="Q225" s="9">
        <f t="shared" si="9"/>
        <v>42482.048032407409</v>
      </c>
      <c r="R225" s="9" t="str">
        <f t="shared" si="10"/>
        <v>Apr</v>
      </c>
      <c r="S225" t="str">
        <f t="shared" si="11"/>
        <v>2016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8264</v>
      </c>
      <c r="P226" t="s">
        <v>8268</v>
      </c>
      <c r="Q226" s="9">
        <f t="shared" si="9"/>
        <v>42135.235254629632</v>
      </c>
      <c r="R226" s="9" t="str">
        <f t="shared" si="10"/>
        <v>May</v>
      </c>
      <c r="S226" t="str">
        <f t="shared" si="11"/>
        <v>2015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8264</v>
      </c>
      <c r="P227" t="s">
        <v>8268</v>
      </c>
      <c r="Q227" s="9">
        <f t="shared" si="9"/>
        <v>42438.961273148147</v>
      </c>
      <c r="R227" s="9" t="str">
        <f t="shared" si="10"/>
        <v>Mar</v>
      </c>
      <c r="S227" t="str">
        <f t="shared" si="11"/>
        <v>2016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8264</v>
      </c>
      <c r="P228" t="s">
        <v>8268</v>
      </c>
      <c r="Q228" s="9">
        <f t="shared" si="9"/>
        <v>42106.666018518517</v>
      </c>
      <c r="R228" s="9" t="str">
        <f t="shared" si="10"/>
        <v>Apr</v>
      </c>
      <c r="S228" t="str">
        <f t="shared" si="11"/>
        <v>2015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8264</v>
      </c>
      <c r="P229" t="s">
        <v>8268</v>
      </c>
      <c r="Q229" s="9">
        <f t="shared" si="9"/>
        <v>42164.893993055557</v>
      </c>
      <c r="R229" s="9" t="str">
        <f t="shared" si="10"/>
        <v>Jun</v>
      </c>
      <c r="S229" t="str">
        <f t="shared" si="11"/>
        <v>2015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8264</v>
      </c>
      <c r="P230" t="s">
        <v>8268</v>
      </c>
      <c r="Q230" s="9">
        <f t="shared" si="9"/>
        <v>42096.686400462961</v>
      </c>
      <c r="R230" s="9" t="str">
        <f t="shared" si="10"/>
        <v>Apr</v>
      </c>
      <c r="S230" t="str">
        <f t="shared" si="11"/>
        <v>2015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8264</v>
      </c>
      <c r="P231" t="s">
        <v>8268</v>
      </c>
      <c r="Q231" s="9">
        <f t="shared" si="9"/>
        <v>42383.933993055558</v>
      </c>
      <c r="R231" s="9" t="str">
        <f t="shared" si="10"/>
        <v>Jan</v>
      </c>
      <c r="S231" t="str">
        <f t="shared" si="11"/>
        <v>2016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8264</v>
      </c>
      <c r="P232" t="s">
        <v>8268</v>
      </c>
      <c r="Q232" s="9">
        <f t="shared" si="9"/>
        <v>42129.777210648142</v>
      </c>
      <c r="R232" s="9" t="str">
        <f t="shared" si="10"/>
        <v>May</v>
      </c>
      <c r="S232" t="str">
        <f t="shared" si="11"/>
        <v>2015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8264</v>
      </c>
      <c r="P233" t="s">
        <v>8268</v>
      </c>
      <c r="Q233" s="9">
        <f t="shared" si="9"/>
        <v>42341.958923611113</v>
      </c>
      <c r="R233" s="9" t="str">
        <f t="shared" si="10"/>
        <v>Dec</v>
      </c>
      <c r="S233" t="str">
        <f t="shared" si="11"/>
        <v>2015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8264</v>
      </c>
      <c r="P234" t="s">
        <v>8268</v>
      </c>
      <c r="Q234" s="9">
        <f t="shared" si="9"/>
        <v>42032.82576388889</v>
      </c>
      <c r="R234" s="9" t="str">
        <f t="shared" si="10"/>
        <v>Jan</v>
      </c>
      <c r="S234" t="str">
        <f t="shared" si="11"/>
        <v>2015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8264</v>
      </c>
      <c r="P235" t="s">
        <v>8268</v>
      </c>
      <c r="Q235" s="9">
        <f t="shared" si="9"/>
        <v>42612.911712962959</v>
      </c>
      <c r="R235" s="9" t="str">
        <f t="shared" si="10"/>
        <v>Aug</v>
      </c>
      <c r="S235" t="str">
        <f t="shared" si="11"/>
        <v>2016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8264</v>
      </c>
      <c r="P236" t="s">
        <v>8268</v>
      </c>
      <c r="Q236" s="9">
        <f t="shared" si="9"/>
        <v>42136.035405092596</v>
      </c>
      <c r="R236" s="9" t="str">
        <f t="shared" si="10"/>
        <v>May</v>
      </c>
      <c r="S236" t="str">
        <f t="shared" si="11"/>
        <v>2015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8264</v>
      </c>
      <c r="P237" t="s">
        <v>8268</v>
      </c>
      <c r="Q237" s="9">
        <f t="shared" si="9"/>
        <v>42164.908530092594</v>
      </c>
      <c r="R237" s="9" t="str">
        <f t="shared" si="10"/>
        <v>Jun</v>
      </c>
      <c r="S237" t="str">
        <f t="shared" si="11"/>
        <v>2015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8264</v>
      </c>
      <c r="P238" t="s">
        <v>8268</v>
      </c>
      <c r="Q238" s="9">
        <f t="shared" si="9"/>
        <v>42321.08447916666</v>
      </c>
      <c r="R238" s="9" t="str">
        <f t="shared" si="10"/>
        <v>Nov</v>
      </c>
      <c r="S238" t="str">
        <f t="shared" si="11"/>
        <v>2015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8264</v>
      </c>
      <c r="P239" t="s">
        <v>8268</v>
      </c>
      <c r="Q239" s="9">
        <f t="shared" si="9"/>
        <v>42377.577187499999</v>
      </c>
      <c r="R239" s="9" t="str">
        <f t="shared" si="10"/>
        <v>Jan</v>
      </c>
      <c r="S239" t="str">
        <f t="shared" si="11"/>
        <v>2016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8264</v>
      </c>
      <c r="P240" t="s">
        <v>8268</v>
      </c>
      <c r="Q240" s="9">
        <f t="shared" si="9"/>
        <v>42713.962499999994</v>
      </c>
      <c r="R240" s="9" t="str">
        <f t="shared" si="10"/>
        <v>Dec</v>
      </c>
      <c r="S240" t="str">
        <f t="shared" si="11"/>
        <v>2016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8264</v>
      </c>
      <c r="P241" t="s">
        <v>8268</v>
      </c>
      <c r="Q241" s="9">
        <f t="shared" si="9"/>
        <v>42297.110300925924</v>
      </c>
      <c r="R241" s="9" t="str">
        <f t="shared" si="10"/>
        <v>Oct</v>
      </c>
      <c r="S241" t="str">
        <f t="shared" si="11"/>
        <v>2015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8264</v>
      </c>
      <c r="P242" t="s">
        <v>8269</v>
      </c>
      <c r="Q242" s="9">
        <f t="shared" si="9"/>
        <v>41354.708460648151</v>
      </c>
      <c r="R242" s="9" t="str">
        <f t="shared" si="10"/>
        <v>Mar</v>
      </c>
      <c r="S242" t="str">
        <f t="shared" si="11"/>
        <v>2013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8264</v>
      </c>
      <c r="P243" t="s">
        <v>8269</v>
      </c>
      <c r="Q243" s="9">
        <f t="shared" si="9"/>
        <v>41949.697962962964</v>
      </c>
      <c r="R243" s="9" t="str">
        <f t="shared" si="10"/>
        <v>Nov</v>
      </c>
      <c r="S243" t="str">
        <f t="shared" si="11"/>
        <v>2014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8264</v>
      </c>
      <c r="P244" t="s">
        <v>8269</v>
      </c>
      <c r="Q244" s="9">
        <f t="shared" si="9"/>
        <v>40862.492939814816</v>
      </c>
      <c r="R244" s="9" t="str">
        <f t="shared" si="10"/>
        <v>Nov</v>
      </c>
      <c r="S244" t="str">
        <f t="shared" si="11"/>
        <v>2011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8264</v>
      </c>
      <c r="P245" t="s">
        <v>8269</v>
      </c>
      <c r="Q245" s="9">
        <f t="shared" si="9"/>
        <v>41662.047500000001</v>
      </c>
      <c r="R245" s="9" t="str">
        <f t="shared" si="10"/>
        <v>Jan</v>
      </c>
      <c r="S245" t="str">
        <f t="shared" si="11"/>
        <v>2014</v>
      </c>
    </row>
    <row r="246" spans="1:19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8264</v>
      </c>
      <c r="P246" t="s">
        <v>8269</v>
      </c>
      <c r="Q246" s="9">
        <f t="shared" si="9"/>
        <v>40213.323599537034</v>
      </c>
      <c r="R246" s="9" t="str">
        <f t="shared" si="10"/>
        <v>Feb</v>
      </c>
      <c r="S246" t="str">
        <f t="shared" si="11"/>
        <v>2010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8264</v>
      </c>
      <c r="P247" t="s">
        <v>8269</v>
      </c>
      <c r="Q247" s="9">
        <f t="shared" si="9"/>
        <v>41107.053067129629</v>
      </c>
      <c r="R247" s="9" t="str">
        <f t="shared" si="10"/>
        <v>Jul</v>
      </c>
      <c r="S247" t="str">
        <f t="shared" si="11"/>
        <v>2012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8264</v>
      </c>
      <c r="P248" t="s">
        <v>8269</v>
      </c>
      <c r="Q248" s="9">
        <f t="shared" si="9"/>
        <v>40480.363483796296</v>
      </c>
      <c r="R248" s="9" t="str">
        <f t="shared" si="10"/>
        <v>Oct</v>
      </c>
      <c r="S248" t="str">
        <f t="shared" si="11"/>
        <v>2010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8264</v>
      </c>
      <c r="P249" t="s">
        <v>8269</v>
      </c>
      <c r="Q249" s="9">
        <f t="shared" si="9"/>
        <v>40430.604328703703</v>
      </c>
      <c r="R249" s="9" t="str">
        <f t="shared" si="10"/>
        <v>Sep</v>
      </c>
      <c r="S249" t="str">
        <f t="shared" si="11"/>
        <v>2010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8264</v>
      </c>
      <c r="P250" t="s">
        <v>8269</v>
      </c>
      <c r="Q250" s="9">
        <f t="shared" si="9"/>
        <v>40870.774409722224</v>
      </c>
      <c r="R250" s="9" t="str">
        <f t="shared" si="10"/>
        <v>Nov</v>
      </c>
      <c r="S250" t="str">
        <f t="shared" si="11"/>
        <v>2011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8264</v>
      </c>
      <c r="P251" t="s">
        <v>8269</v>
      </c>
      <c r="Q251" s="9">
        <f t="shared" si="9"/>
        <v>40332.923842592594</v>
      </c>
      <c r="R251" s="9" t="str">
        <f t="shared" si="10"/>
        <v>Jun</v>
      </c>
      <c r="S251" t="str">
        <f t="shared" si="11"/>
        <v>2010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8264</v>
      </c>
      <c r="P252" t="s">
        <v>8269</v>
      </c>
      <c r="Q252" s="9">
        <f t="shared" si="9"/>
        <v>41401.565868055557</v>
      </c>
      <c r="R252" s="9" t="str">
        <f t="shared" si="10"/>
        <v>May</v>
      </c>
      <c r="S252" t="str">
        <f t="shared" si="11"/>
        <v>2013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8264</v>
      </c>
      <c r="P253" t="s">
        <v>8269</v>
      </c>
      <c r="Q253" s="9">
        <f t="shared" si="9"/>
        <v>41013.787569444445</v>
      </c>
      <c r="R253" s="9" t="str">
        <f t="shared" si="10"/>
        <v>Apr</v>
      </c>
      <c r="S253" t="str">
        <f t="shared" si="11"/>
        <v>2012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8264</v>
      </c>
      <c r="P254" t="s">
        <v>8269</v>
      </c>
      <c r="Q254" s="9">
        <f t="shared" si="9"/>
        <v>40266.662708333337</v>
      </c>
      <c r="R254" s="9" t="str">
        <f t="shared" si="10"/>
        <v>Mar</v>
      </c>
      <c r="S254" t="str">
        <f t="shared" si="11"/>
        <v>2010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8264</v>
      </c>
      <c r="P255" t="s">
        <v>8269</v>
      </c>
      <c r="Q255" s="9">
        <f t="shared" si="9"/>
        <v>40924.650868055556</v>
      </c>
      <c r="R255" s="9" t="str">
        <f t="shared" si="10"/>
        <v>Jan</v>
      </c>
      <c r="S255" t="str">
        <f t="shared" si="11"/>
        <v>2012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8264</v>
      </c>
      <c r="P256" t="s">
        <v>8269</v>
      </c>
      <c r="Q256" s="9">
        <f t="shared" si="9"/>
        <v>42263.952662037031</v>
      </c>
      <c r="R256" s="9" t="str">
        <f t="shared" si="10"/>
        <v>Sep</v>
      </c>
      <c r="S256" t="str">
        <f t="shared" si="11"/>
        <v>2015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8264</v>
      </c>
      <c r="P257" t="s">
        <v>8269</v>
      </c>
      <c r="Q257" s="9">
        <f t="shared" si="9"/>
        <v>40588.526412037041</v>
      </c>
      <c r="R257" s="9" t="str">
        <f t="shared" si="10"/>
        <v>Feb</v>
      </c>
      <c r="S257" t="str">
        <f t="shared" si="11"/>
        <v>2011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8264</v>
      </c>
      <c r="P258" t="s">
        <v>8269</v>
      </c>
      <c r="Q258" s="9">
        <f t="shared" si="9"/>
        <v>41319.769293981481</v>
      </c>
      <c r="R258" s="9" t="str">
        <f t="shared" si="10"/>
        <v>Feb</v>
      </c>
      <c r="S258" t="str">
        <f t="shared" si="11"/>
        <v>2013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8264</v>
      </c>
      <c r="P259" t="s">
        <v>8269</v>
      </c>
      <c r="Q259" s="9">
        <f t="shared" ref="Q259:Q322" si="12">(((K259/60)/60)/24)+DATE(1970,1,1)</f>
        <v>42479.626875000002</v>
      </c>
      <c r="R259" s="9" t="str">
        <f t="shared" ref="R259:R322" si="13">TEXT(Q259,"mmm")</f>
        <v>Apr</v>
      </c>
      <c r="S259" t="str">
        <f t="shared" ref="S259:S322" si="14">TEXT(Q259,"yyyy")</f>
        <v>2016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8264</v>
      </c>
      <c r="P260" t="s">
        <v>8269</v>
      </c>
      <c r="Q260" s="9">
        <f t="shared" si="12"/>
        <v>40682.051689814813</v>
      </c>
      <c r="R260" s="9" t="str">
        <f t="shared" si="13"/>
        <v>May</v>
      </c>
      <c r="S260" t="str">
        <f t="shared" si="14"/>
        <v>2011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8264</v>
      </c>
      <c r="P261" t="s">
        <v>8269</v>
      </c>
      <c r="Q261" s="9">
        <f t="shared" si="12"/>
        <v>42072.738067129627</v>
      </c>
      <c r="R261" s="9" t="str">
        <f t="shared" si="13"/>
        <v>Mar</v>
      </c>
      <c r="S261" t="str">
        <f t="shared" si="14"/>
        <v>2015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8264</v>
      </c>
      <c r="P262" t="s">
        <v>8269</v>
      </c>
      <c r="Q262" s="9">
        <f t="shared" si="12"/>
        <v>40330.755543981482</v>
      </c>
      <c r="R262" s="9" t="str">
        <f t="shared" si="13"/>
        <v>Jun</v>
      </c>
      <c r="S262" t="str">
        <f t="shared" si="14"/>
        <v>2010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8264</v>
      </c>
      <c r="P263" t="s">
        <v>8269</v>
      </c>
      <c r="Q263" s="9">
        <f t="shared" si="12"/>
        <v>41017.885462962964</v>
      </c>
      <c r="R263" s="9" t="str">
        <f t="shared" si="13"/>
        <v>Apr</v>
      </c>
      <c r="S263" t="str">
        <f t="shared" si="14"/>
        <v>2012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8264</v>
      </c>
      <c r="P264" t="s">
        <v>8269</v>
      </c>
      <c r="Q264" s="9">
        <f t="shared" si="12"/>
        <v>40555.24800925926</v>
      </c>
      <c r="R264" s="9" t="str">
        <f t="shared" si="13"/>
        <v>Jan</v>
      </c>
      <c r="S264" t="str">
        <f t="shared" si="14"/>
        <v>2011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8264</v>
      </c>
      <c r="P265" t="s">
        <v>8269</v>
      </c>
      <c r="Q265" s="9">
        <f t="shared" si="12"/>
        <v>41149.954791666663</v>
      </c>
      <c r="R265" s="9" t="str">
        <f t="shared" si="13"/>
        <v>Aug</v>
      </c>
      <c r="S265" t="str">
        <f t="shared" si="14"/>
        <v>2012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8264</v>
      </c>
      <c r="P266" t="s">
        <v>8269</v>
      </c>
      <c r="Q266" s="9">
        <f t="shared" si="12"/>
        <v>41010.620312500003</v>
      </c>
      <c r="R266" s="9" t="str">
        <f t="shared" si="13"/>
        <v>Apr</v>
      </c>
      <c r="S266" t="str">
        <f t="shared" si="14"/>
        <v>2012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8264</v>
      </c>
      <c r="P267" t="s">
        <v>8269</v>
      </c>
      <c r="Q267" s="9">
        <f t="shared" si="12"/>
        <v>40267.245717592588</v>
      </c>
      <c r="R267" s="9" t="str">
        <f t="shared" si="13"/>
        <v>Mar</v>
      </c>
      <c r="S267" t="str">
        <f t="shared" si="14"/>
        <v>2010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8264</v>
      </c>
      <c r="P268" t="s">
        <v>8269</v>
      </c>
      <c r="Q268" s="9">
        <f t="shared" si="12"/>
        <v>40205.174849537041</v>
      </c>
      <c r="R268" s="9" t="str">
        <f t="shared" si="13"/>
        <v>Jan</v>
      </c>
      <c r="S268" t="str">
        <f t="shared" si="14"/>
        <v>2010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8264</v>
      </c>
      <c r="P269" t="s">
        <v>8269</v>
      </c>
      <c r="Q269" s="9">
        <f t="shared" si="12"/>
        <v>41785.452534722222</v>
      </c>
      <c r="R269" s="9" t="str">
        <f t="shared" si="13"/>
        <v>May</v>
      </c>
      <c r="S269" t="str">
        <f t="shared" si="14"/>
        <v>2014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8264</v>
      </c>
      <c r="P270" t="s">
        <v>8269</v>
      </c>
      <c r="Q270" s="9">
        <f t="shared" si="12"/>
        <v>40809.15252314815</v>
      </c>
      <c r="R270" s="9" t="str">
        <f t="shared" si="13"/>
        <v>Sep</v>
      </c>
      <c r="S270" t="str">
        <f t="shared" si="14"/>
        <v>2011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8264</v>
      </c>
      <c r="P271" t="s">
        <v>8269</v>
      </c>
      <c r="Q271" s="9">
        <f t="shared" si="12"/>
        <v>42758.197013888886</v>
      </c>
      <c r="R271" s="9" t="str">
        <f t="shared" si="13"/>
        <v>Jan</v>
      </c>
      <c r="S271" t="str">
        <f t="shared" si="14"/>
        <v>2017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8264</v>
      </c>
      <c r="P272" t="s">
        <v>8269</v>
      </c>
      <c r="Q272" s="9">
        <f t="shared" si="12"/>
        <v>40637.866550925923</v>
      </c>
      <c r="R272" s="9" t="str">
        <f t="shared" si="13"/>
        <v>Apr</v>
      </c>
      <c r="S272" t="str">
        <f t="shared" si="14"/>
        <v>2011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8264</v>
      </c>
      <c r="P273" t="s">
        <v>8269</v>
      </c>
      <c r="Q273" s="9">
        <f t="shared" si="12"/>
        <v>41612.10024305556</v>
      </c>
      <c r="R273" s="9" t="str">
        <f t="shared" si="13"/>
        <v>Dec</v>
      </c>
      <c r="S273" t="str">
        <f t="shared" si="14"/>
        <v>2013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8264</v>
      </c>
      <c r="P274" t="s">
        <v>8269</v>
      </c>
      <c r="Q274" s="9">
        <f t="shared" si="12"/>
        <v>40235.900358796294</v>
      </c>
      <c r="R274" s="9" t="str">
        <f t="shared" si="13"/>
        <v>Feb</v>
      </c>
      <c r="S274" t="str">
        <f t="shared" si="14"/>
        <v>2010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8264</v>
      </c>
      <c r="P275" t="s">
        <v>8269</v>
      </c>
      <c r="Q275" s="9">
        <f t="shared" si="12"/>
        <v>40697.498449074075</v>
      </c>
      <c r="R275" s="9" t="str">
        <f t="shared" si="13"/>
        <v>Jun</v>
      </c>
      <c r="S275" t="str">
        <f t="shared" si="14"/>
        <v>2011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8264</v>
      </c>
      <c r="P276" t="s">
        <v>8269</v>
      </c>
      <c r="Q276" s="9">
        <f t="shared" si="12"/>
        <v>40969.912372685183</v>
      </c>
      <c r="R276" s="9" t="str">
        <f t="shared" si="13"/>
        <v>Mar</v>
      </c>
      <c r="S276" t="str">
        <f t="shared" si="14"/>
        <v>2012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8264</v>
      </c>
      <c r="P277" t="s">
        <v>8269</v>
      </c>
      <c r="Q277" s="9">
        <f t="shared" si="12"/>
        <v>41193.032013888893</v>
      </c>
      <c r="R277" s="9" t="str">
        <f t="shared" si="13"/>
        <v>Oct</v>
      </c>
      <c r="S277" t="str">
        <f t="shared" si="14"/>
        <v>2012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8264</v>
      </c>
      <c r="P278" t="s">
        <v>8269</v>
      </c>
      <c r="Q278" s="9">
        <f t="shared" si="12"/>
        <v>40967.081874999996</v>
      </c>
      <c r="R278" s="9" t="str">
        <f t="shared" si="13"/>
        <v>Feb</v>
      </c>
      <c r="S278" t="str">
        <f t="shared" si="14"/>
        <v>2012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8264</v>
      </c>
      <c r="P279" t="s">
        <v>8269</v>
      </c>
      <c r="Q279" s="9">
        <f t="shared" si="12"/>
        <v>42117.891423611116</v>
      </c>
      <c r="R279" s="9" t="str">
        <f t="shared" si="13"/>
        <v>Apr</v>
      </c>
      <c r="S279" t="str">
        <f t="shared" si="14"/>
        <v>2015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8264</v>
      </c>
      <c r="P280" t="s">
        <v>8269</v>
      </c>
      <c r="Q280" s="9">
        <f t="shared" si="12"/>
        <v>41164.040960648148</v>
      </c>
      <c r="R280" s="9" t="str">
        <f t="shared" si="13"/>
        <v>Sep</v>
      </c>
      <c r="S280" t="str">
        <f t="shared" si="14"/>
        <v>2012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8264</v>
      </c>
      <c r="P281" t="s">
        <v>8269</v>
      </c>
      <c r="Q281" s="9">
        <f t="shared" si="12"/>
        <v>42759.244166666671</v>
      </c>
      <c r="R281" s="9" t="str">
        <f t="shared" si="13"/>
        <v>Jan</v>
      </c>
      <c r="S281" t="str">
        <f t="shared" si="14"/>
        <v>2017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8264</v>
      </c>
      <c r="P282" t="s">
        <v>8269</v>
      </c>
      <c r="Q282" s="9">
        <f t="shared" si="12"/>
        <v>41744.590682870366</v>
      </c>
      <c r="R282" s="9" t="str">
        <f t="shared" si="13"/>
        <v>Apr</v>
      </c>
      <c r="S282" t="str">
        <f t="shared" si="14"/>
        <v>2014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8264</v>
      </c>
      <c r="P283" t="s">
        <v>8269</v>
      </c>
      <c r="Q283" s="9">
        <f t="shared" si="12"/>
        <v>39950.163344907407</v>
      </c>
      <c r="R283" s="9" t="str">
        <f t="shared" si="13"/>
        <v>May</v>
      </c>
      <c r="S283" t="str">
        <f t="shared" si="14"/>
        <v>2009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8264</v>
      </c>
      <c r="P284" t="s">
        <v>8269</v>
      </c>
      <c r="Q284" s="9">
        <f t="shared" si="12"/>
        <v>40194.920046296298</v>
      </c>
      <c r="R284" s="9" t="str">
        <f t="shared" si="13"/>
        <v>Jan</v>
      </c>
      <c r="S284" t="str">
        <f t="shared" si="14"/>
        <v>2010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8264</v>
      </c>
      <c r="P285" t="s">
        <v>8269</v>
      </c>
      <c r="Q285" s="9">
        <f t="shared" si="12"/>
        <v>40675.71</v>
      </c>
      <c r="R285" s="9" t="str">
        <f t="shared" si="13"/>
        <v>May</v>
      </c>
      <c r="S285" t="str">
        <f t="shared" si="14"/>
        <v>2011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8264</v>
      </c>
      <c r="P286" t="s">
        <v>8269</v>
      </c>
      <c r="Q286" s="9">
        <f t="shared" si="12"/>
        <v>40904.738194444442</v>
      </c>
      <c r="R286" s="9" t="str">
        <f t="shared" si="13"/>
        <v>Dec</v>
      </c>
      <c r="S286" t="str">
        <f t="shared" si="14"/>
        <v>2011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8264</v>
      </c>
      <c r="P287" t="s">
        <v>8269</v>
      </c>
      <c r="Q287" s="9">
        <f t="shared" si="12"/>
        <v>41506.756111111114</v>
      </c>
      <c r="R287" s="9" t="str">
        <f t="shared" si="13"/>
        <v>Aug</v>
      </c>
      <c r="S287" t="str">
        <f t="shared" si="14"/>
        <v>2013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8264</v>
      </c>
      <c r="P288" t="s">
        <v>8269</v>
      </c>
      <c r="Q288" s="9">
        <f t="shared" si="12"/>
        <v>41313.816249999996</v>
      </c>
      <c r="R288" s="9" t="str">
        <f t="shared" si="13"/>
        <v>Feb</v>
      </c>
      <c r="S288" t="str">
        <f t="shared" si="14"/>
        <v>2013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8264</v>
      </c>
      <c r="P289" t="s">
        <v>8269</v>
      </c>
      <c r="Q289" s="9">
        <f t="shared" si="12"/>
        <v>41184.277986111112</v>
      </c>
      <c r="R289" s="9" t="str">
        <f t="shared" si="13"/>
        <v>Oct</v>
      </c>
      <c r="S289" t="str">
        <f t="shared" si="14"/>
        <v>2012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8264</v>
      </c>
      <c r="P290" t="s">
        <v>8269</v>
      </c>
      <c r="Q290" s="9">
        <f t="shared" si="12"/>
        <v>41051.168900462959</v>
      </c>
      <c r="R290" s="9" t="str">
        <f t="shared" si="13"/>
        <v>May</v>
      </c>
      <c r="S290" t="str">
        <f t="shared" si="14"/>
        <v>2012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8264</v>
      </c>
      <c r="P291" t="s">
        <v>8269</v>
      </c>
      <c r="Q291" s="9">
        <f t="shared" si="12"/>
        <v>41550.456412037034</v>
      </c>
      <c r="R291" s="9" t="str">
        <f t="shared" si="13"/>
        <v>Oct</v>
      </c>
      <c r="S291" t="str">
        <f t="shared" si="14"/>
        <v>2013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8264</v>
      </c>
      <c r="P292" t="s">
        <v>8269</v>
      </c>
      <c r="Q292" s="9">
        <f t="shared" si="12"/>
        <v>40526.36917824074</v>
      </c>
      <c r="R292" s="9" t="str">
        <f t="shared" si="13"/>
        <v>Dec</v>
      </c>
      <c r="S292" t="str">
        <f t="shared" si="14"/>
        <v>2010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8264</v>
      </c>
      <c r="P293" t="s">
        <v>8269</v>
      </c>
      <c r="Q293" s="9">
        <f t="shared" si="12"/>
        <v>41376.769050925926</v>
      </c>
      <c r="R293" s="9" t="str">
        <f t="shared" si="13"/>
        <v>Apr</v>
      </c>
      <c r="S293" t="str">
        <f t="shared" si="14"/>
        <v>2013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8264</v>
      </c>
      <c r="P294" t="s">
        <v>8269</v>
      </c>
      <c r="Q294" s="9">
        <f t="shared" si="12"/>
        <v>40812.803229166668</v>
      </c>
      <c r="R294" s="9" t="str">
        <f t="shared" si="13"/>
        <v>Sep</v>
      </c>
      <c r="S294" t="str">
        <f t="shared" si="14"/>
        <v>2011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8264</v>
      </c>
      <c r="P295" t="s">
        <v>8269</v>
      </c>
      <c r="Q295" s="9">
        <f t="shared" si="12"/>
        <v>41719.667986111112</v>
      </c>
      <c r="R295" s="9" t="str">
        <f t="shared" si="13"/>
        <v>Mar</v>
      </c>
      <c r="S295" t="str">
        <f t="shared" si="14"/>
        <v>2014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8264</v>
      </c>
      <c r="P296" t="s">
        <v>8269</v>
      </c>
      <c r="Q296" s="9">
        <f t="shared" si="12"/>
        <v>40343.084421296298</v>
      </c>
      <c r="R296" s="9" t="str">
        <f t="shared" si="13"/>
        <v>Jun</v>
      </c>
      <c r="S296" t="str">
        <f t="shared" si="14"/>
        <v>2010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8264</v>
      </c>
      <c r="P297" t="s">
        <v>8269</v>
      </c>
      <c r="Q297" s="9">
        <f t="shared" si="12"/>
        <v>41519.004733796297</v>
      </c>
      <c r="R297" s="9" t="str">
        <f t="shared" si="13"/>
        <v>Sep</v>
      </c>
      <c r="S297" t="str">
        <f t="shared" si="14"/>
        <v>2013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8264</v>
      </c>
      <c r="P298" t="s">
        <v>8269</v>
      </c>
      <c r="Q298" s="9">
        <f t="shared" si="12"/>
        <v>41134.475497685184</v>
      </c>
      <c r="R298" s="9" t="str">
        <f t="shared" si="13"/>
        <v>Aug</v>
      </c>
      <c r="S298" t="str">
        <f t="shared" si="14"/>
        <v>2012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8264</v>
      </c>
      <c r="P299" t="s">
        <v>8269</v>
      </c>
      <c r="Q299" s="9">
        <f t="shared" si="12"/>
        <v>42089.72802083334</v>
      </c>
      <c r="R299" s="9" t="str">
        <f t="shared" si="13"/>
        <v>Mar</v>
      </c>
      <c r="S299" t="str">
        <f t="shared" si="14"/>
        <v>2015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8264</v>
      </c>
      <c r="P300" t="s">
        <v>8269</v>
      </c>
      <c r="Q300" s="9">
        <f t="shared" si="12"/>
        <v>41709.463518518518</v>
      </c>
      <c r="R300" s="9" t="str">
        <f t="shared" si="13"/>
        <v>Mar</v>
      </c>
      <c r="S300" t="str">
        <f t="shared" si="14"/>
        <v>2014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8264</v>
      </c>
      <c r="P301" t="s">
        <v>8269</v>
      </c>
      <c r="Q301" s="9">
        <f t="shared" si="12"/>
        <v>40469.225231481483</v>
      </c>
      <c r="R301" s="9" t="str">
        <f t="shared" si="13"/>
        <v>Oct</v>
      </c>
      <c r="S301" t="str">
        <f t="shared" si="14"/>
        <v>2010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8264</v>
      </c>
      <c r="P302" t="s">
        <v>8269</v>
      </c>
      <c r="Q302" s="9">
        <f t="shared" si="12"/>
        <v>40626.959930555553</v>
      </c>
      <c r="R302" s="9" t="str">
        <f t="shared" si="13"/>
        <v>Mar</v>
      </c>
      <c r="S302" t="str">
        <f t="shared" si="14"/>
        <v>2011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8264</v>
      </c>
      <c r="P303" t="s">
        <v>8269</v>
      </c>
      <c r="Q303" s="9">
        <f t="shared" si="12"/>
        <v>41312.737673611111</v>
      </c>
      <c r="R303" s="9" t="str">
        <f t="shared" si="13"/>
        <v>Feb</v>
      </c>
      <c r="S303" t="str">
        <f t="shared" si="14"/>
        <v>2013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8264</v>
      </c>
      <c r="P304" t="s">
        <v>8269</v>
      </c>
      <c r="Q304" s="9">
        <f t="shared" si="12"/>
        <v>40933.856921296298</v>
      </c>
      <c r="R304" s="9" t="str">
        <f t="shared" si="13"/>
        <v>Jan</v>
      </c>
      <c r="S304" t="str">
        <f t="shared" si="14"/>
        <v>2012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8264</v>
      </c>
      <c r="P305" t="s">
        <v>8269</v>
      </c>
      <c r="Q305" s="9">
        <f t="shared" si="12"/>
        <v>41032.071134259262</v>
      </c>
      <c r="R305" s="9" t="str">
        <f t="shared" si="13"/>
        <v>May</v>
      </c>
      <c r="S305" t="str">
        <f t="shared" si="14"/>
        <v>2012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8264</v>
      </c>
      <c r="P306" t="s">
        <v>8269</v>
      </c>
      <c r="Q306" s="9">
        <f t="shared" si="12"/>
        <v>41114.094872685186</v>
      </c>
      <c r="R306" s="9" t="str">
        <f t="shared" si="13"/>
        <v>Jul</v>
      </c>
      <c r="S306" t="str">
        <f t="shared" si="14"/>
        <v>2012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8264</v>
      </c>
      <c r="P307" t="s">
        <v>8269</v>
      </c>
      <c r="Q307" s="9">
        <f t="shared" si="12"/>
        <v>40948.630196759259</v>
      </c>
      <c r="R307" s="9" t="str">
        <f t="shared" si="13"/>
        <v>Feb</v>
      </c>
      <c r="S307" t="str">
        <f t="shared" si="14"/>
        <v>2012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8264</v>
      </c>
      <c r="P308" t="s">
        <v>8269</v>
      </c>
      <c r="Q308" s="9">
        <f t="shared" si="12"/>
        <v>41333.837187500001</v>
      </c>
      <c r="R308" s="9" t="str">
        <f t="shared" si="13"/>
        <v>Feb</v>
      </c>
      <c r="S308" t="str">
        <f t="shared" si="14"/>
        <v>2013</v>
      </c>
    </row>
    <row r="309" spans="1:19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8264</v>
      </c>
      <c r="P309" t="s">
        <v>8269</v>
      </c>
      <c r="Q309" s="9">
        <f t="shared" si="12"/>
        <v>41282.944456018515</v>
      </c>
      <c r="R309" s="9" t="str">
        <f t="shared" si="13"/>
        <v>Jan</v>
      </c>
      <c r="S309" t="str">
        <f t="shared" si="14"/>
        <v>2013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8264</v>
      </c>
      <c r="P310" t="s">
        <v>8269</v>
      </c>
      <c r="Q310" s="9">
        <f t="shared" si="12"/>
        <v>40567.694560185184</v>
      </c>
      <c r="R310" s="9" t="str">
        <f t="shared" si="13"/>
        <v>Jan</v>
      </c>
      <c r="S310" t="str">
        <f t="shared" si="14"/>
        <v>2011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8264</v>
      </c>
      <c r="P311" t="s">
        <v>8269</v>
      </c>
      <c r="Q311" s="9">
        <f t="shared" si="12"/>
        <v>41134.751550925925</v>
      </c>
      <c r="R311" s="9" t="str">
        <f t="shared" si="13"/>
        <v>Aug</v>
      </c>
      <c r="S311" t="str">
        <f t="shared" si="14"/>
        <v>2012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8264</v>
      </c>
      <c r="P312" t="s">
        <v>8269</v>
      </c>
      <c r="Q312" s="9">
        <f t="shared" si="12"/>
        <v>40821.183136574073</v>
      </c>
      <c r="R312" s="9" t="str">
        <f t="shared" si="13"/>
        <v>Oct</v>
      </c>
      <c r="S312" t="str">
        <f t="shared" si="14"/>
        <v>2011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8264</v>
      </c>
      <c r="P313" t="s">
        <v>8269</v>
      </c>
      <c r="Q313" s="9">
        <f t="shared" si="12"/>
        <v>40868.219814814816</v>
      </c>
      <c r="R313" s="9" t="str">
        <f t="shared" si="13"/>
        <v>Nov</v>
      </c>
      <c r="S313" t="str">
        <f t="shared" si="14"/>
        <v>2011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8264</v>
      </c>
      <c r="P314" t="s">
        <v>8269</v>
      </c>
      <c r="Q314" s="9">
        <f t="shared" si="12"/>
        <v>41348.877685185187</v>
      </c>
      <c r="R314" s="9" t="str">
        <f t="shared" si="13"/>
        <v>Mar</v>
      </c>
      <c r="S314" t="str">
        <f t="shared" si="14"/>
        <v>2013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8264</v>
      </c>
      <c r="P315" t="s">
        <v>8269</v>
      </c>
      <c r="Q315" s="9">
        <f t="shared" si="12"/>
        <v>40357.227939814817</v>
      </c>
      <c r="R315" s="9" t="str">
        <f t="shared" si="13"/>
        <v>Jun</v>
      </c>
      <c r="S315" t="str">
        <f t="shared" si="14"/>
        <v>2010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8264</v>
      </c>
      <c r="P316" t="s">
        <v>8269</v>
      </c>
      <c r="Q316" s="9">
        <f t="shared" si="12"/>
        <v>41304.833194444444</v>
      </c>
      <c r="R316" s="9" t="str">
        <f t="shared" si="13"/>
        <v>Jan</v>
      </c>
      <c r="S316" t="str">
        <f t="shared" si="14"/>
        <v>2013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8264</v>
      </c>
      <c r="P317" t="s">
        <v>8269</v>
      </c>
      <c r="Q317" s="9">
        <f t="shared" si="12"/>
        <v>41113.77238425926</v>
      </c>
      <c r="R317" s="9" t="str">
        <f t="shared" si="13"/>
        <v>Jul</v>
      </c>
      <c r="S317" t="str">
        <f t="shared" si="14"/>
        <v>2012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8264</v>
      </c>
      <c r="P318" t="s">
        <v>8269</v>
      </c>
      <c r="Q318" s="9">
        <f t="shared" si="12"/>
        <v>41950.923576388886</v>
      </c>
      <c r="R318" s="9" t="str">
        <f t="shared" si="13"/>
        <v>Nov</v>
      </c>
      <c r="S318" t="str">
        <f t="shared" si="14"/>
        <v>2014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8264</v>
      </c>
      <c r="P319" t="s">
        <v>8269</v>
      </c>
      <c r="Q319" s="9">
        <f t="shared" si="12"/>
        <v>41589.676886574074</v>
      </c>
      <c r="R319" s="9" t="str">
        <f t="shared" si="13"/>
        <v>Nov</v>
      </c>
      <c r="S319" t="str">
        <f t="shared" si="14"/>
        <v>2013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8264</v>
      </c>
      <c r="P320" t="s">
        <v>8269</v>
      </c>
      <c r="Q320" s="9">
        <f t="shared" si="12"/>
        <v>41330.038784722223</v>
      </c>
      <c r="R320" s="9" t="str">
        <f t="shared" si="13"/>
        <v>Feb</v>
      </c>
      <c r="S320" t="str">
        <f t="shared" si="14"/>
        <v>2013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8264</v>
      </c>
      <c r="P321" t="s">
        <v>8269</v>
      </c>
      <c r="Q321" s="9">
        <f t="shared" si="12"/>
        <v>40123.83829861111</v>
      </c>
      <c r="R321" s="9" t="str">
        <f t="shared" si="13"/>
        <v>Nov</v>
      </c>
      <c r="S321" t="str">
        <f t="shared" si="14"/>
        <v>2009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8264</v>
      </c>
      <c r="P322" t="s">
        <v>8269</v>
      </c>
      <c r="Q322" s="9">
        <f t="shared" si="12"/>
        <v>42331.551307870366</v>
      </c>
      <c r="R322" s="9" t="str">
        <f t="shared" si="13"/>
        <v>Nov</v>
      </c>
      <c r="S322" t="str">
        <f t="shared" si="14"/>
        <v>2015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8264</v>
      </c>
      <c r="P323" t="s">
        <v>8269</v>
      </c>
      <c r="Q323" s="9">
        <f t="shared" ref="Q323:Q386" si="15">(((K323/60)/60)/24)+DATE(1970,1,1)</f>
        <v>42647.446597222224</v>
      </c>
      <c r="R323" s="9" t="str">
        <f t="shared" ref="R323:R386" si="16">TEXT(Q323,"mmm")</f>
        <v>Oct</v>
      </c>
      <c r="S323" t="str">
        <f t="shared" ref="S323:S386" si="17">TEXT(Q323,"yyyy")</f>
        <v>2016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8264</v>
      </c>
      <c r="P324" t="s">
        <v>8269</v>
      </c>
      <c r="Q324" s="9">
        <f t="shared" si="15"/>
        <v>42473.57</v>
      </c>
      <c r="R324" s="9" t="str">
        <f t="shared" si="16"/>
        <v>Apr</v>
      </c>
      <c r="S324" t="str">
        <f t="shared" si="17"/>
        <v>2016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8264</v>
      </c>
      <c r="P325" t="s">
        <v>8269</v>
      </c>
      <c r="Q325" s="9">
        <f t="shared" si="15"/>
        <v>42697.32136574074</v>
      </c>
      <c r="R325" s="9" t="str">
        <f t="shared" si="16"/>
        <v>Nov</v>
      </c>
      <c r="S325" t="str">
        <f t="shared" si="17"/>
        <v>2016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8264</v>
      </c>
      <c r="P326" t="s">
        <v>8269</v>
      </c>
      <c r="Q326" s="9">
        <f t="shared" si="15"/>
        <v>42184.626250000001</v>
      </c>
      <c r="R326" s="9" t="str">
        <f t="shared" si="16"/>
        <v>Jun</v>
      </c>
      <c r="S326" t="str">
        <f t="shared" si="17"/>
        <v>2015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8264</v>
      </c>
      <c r="P327" t="s">
        <v>8269</v>
      </c>
      <c r="Q327" s="9">
        <f t="shared" si="15"/>
        <v>42689.187881944439</v>
      </c>
      <c r="R327" s="9" t="str">
        <f t="shared" si="16"/>
        <v>Nov</v>
      </c>
      <c r="S327" t="str">
        <f t="shared" si="17"/>
        <v>2016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8264</v>
      </c>
      <c r="P328" t="s">
        <v>8269</v>
      </c>
      <c r="Q328" s="9">
        <f t="shared" si="15"/>
        <v>42775.314884259264</v>
      </c>
      <c r="R328" s="9" t="str">
        <f t="shared" si="16"/>
        <v>Feb</v>
      </c>
      <c r="S328" t="str">
        <f t="shared" si="17"/>
        <v>2017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8264</v>
      </c>
      <c r="P329" t="s">
        <v>8269</v>
      </c>
      <c r="Q329" s="9">
        <f t="shared" si="15"/>
        <v>42058.235289351855</v>
      </c>
      <c r="R329" s="9" t="str">
        <f t="shared" si="16"/>
        <v>Feb</v>
      </c>
      <c r="S329" t="str">
        <f t="shared" si="17"/>
        <v>2015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8264</v>
      </c>
      <c r="P330" t="s">
        <v>8269</v>
      </c>
      <c r="Q330" s="9">
        <f t="shared" si="15"/>
        <v>42278.946620370371</v>
      </c>
      <c r="R330" s="9" t="str">
        <f t="shared" si="16"/>
        <v>Oct</v>
      </c>
      <c r="S330" t="str">
        <f t="shared" si="17"/>
        <v>2015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8264</v>
      </c>
      <c r="P331" t="s">
        <v>8269</v>
      </c>
      <c r="Q331" s="9">
        <f t="shared" si="15"/>
        <v>42291.46674768519</v>
      </c>
      <c r="R331" s="9" t="str">
        <f t="shared" si="16"/>
        <v>Oct</v>
      </c>
      <c r="S331" t="str">
        <f t="shared" si="17"/>
        <v>2015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8264</v>
      </c>
      <c r="P332" t="s">
        <v>8269</v>
      </c>
      <c r="Q332" s="9">
        <f t="shared" si="15"/>
        <v>41379.515775462962</v>
      </c>
      <c r="R332" s="9" t="str">
        <f t="shared" si="16"/>
        <v>Apr</v>
      </c>
      <c r="S332" t="str">
        <f t="shared" si="17"/>
        <v>2013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8264</v>
      </c>
      <c r="P333" t="s">
        <v>8269</v>
      </c>
      <c r="Q333" s="9">
        <f t="shared" si="15"/>
        <v>42507.581412037034</v>
      </c>
      <c r="R333" s="9" t="str">
        <f t="shared" si="16"/>
        <v>May</v>
      </c>
      <c r="S333" t="str">
        <f t="shared" si="17"/>
        <v>2016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8264</v>
      </c>
      <c r="P334" t="s">
        <v>8269</v>
      </c>
      <c r="Q334" s="9">
        <f t="shared" si="15"/>
        <v>42263.680289351847</v>
      </c>
      <c r="R334" s="9" t="str">
        <f t="shared" si="16"/>
        <v>Sep</v>
      </c>
      <c r="S334" t="str">
        <f t="shared" si="17"/>
        <v>2015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8264</v>
      </c>
      <c r="P335" t="s">
        <v>8269</v>
      </c>
      <c r="Q335" s="9">
        <f t="shared" si="15"/>
        <v>42437.636469907404</v>
      </c>
      <c r="R335" s="9" t="str">
        <f t="shared" si="16"/>
        <v>Mar</v>
      </c>
      <c r="S335" t="str">
        <f t="shared" si="17"/>
        <v>2016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8264</v>
      </c>
      <c r="P336" t="s">
        <v>8269</v>
      </c>
      <c r="Q336" s="9">
        <f t="shared" si="15"/>
        <v>42101.682372685187</v>
      </c>
      <c r="R336" s="9" t="str">
        <f t="shared" si="16"/>
        <v>Apr</v>
      </c>
      <c r="S336" t="str">
        <f t="shared" si="17"/>
        <v>2015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8264</v>
      </c>
      <c r="P337" t="s">
        <v>8269</v>
      </c>
      <c r="Q337" s="9">
        <f t="shared" si="15"/>
        <v>42101.737442129626</v>
      </c>
      <c r="R337" s="9" t="str">
        <f t="shared" si="16"/>
        <v>Apr</v>
      </c>
      <c r="S337" t="str">
        <f t="shared" si="17"/>
        <v>2015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8264</v>
      </c>
      <c r="P338" t="s">
        <v>8269</v>
      </c>
      <c r="Q338" s="9">
        <f t="shared" si="15"/>
        <v>42291.596273148149</v>
      </c>
      <c r="R338" s="9" t="str">
        <f t="shared" si="16"/>
        <v>Oct</v>
      </c>
      <c r="S338" t="str">
        <f t="shared" si="17"/>
        <v>2015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8264</v>
      </c>
      <c r="P339" t="s">
        <v>8269</v>
      </c>
      <c r="Q339" s="9">
        <f t="shared" si="15"/>
        <v>42047.128564814819</v>
      </c>
      <c r="R339" s="9" t="str">
        <f t="shared" si="16"/>
        <v>Feb</v>
      </c>
      <c r="S339" t="str">
        <f t="shared" si="17"/>
        <v>2015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8264</v>
      </c>
      <c r="P340" t="s">
        <v>8269</v>
      </c>
      <c r="Q340" s="9">
        <f t="shared" si="15"/>
        <v>42559.755671296298</v>
      </c>
      <c r="R340" s="9" t="str">
        <f t="shared" si="16"/>
        <v>Jul</v>
      </c>
      <c r="S340" t="str">
        <f t="shared" si="17"/>
        <v>2016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8264</v>
      </c>
      <c r="P341" t="s">
        <v>8269</v>
      </c>
      <c r="Q341" s="9">
        <f t="shared" si="15"/>
        <v>42093.760046296295</v>
      </c>
      <c r="R341" s="9" t="str">
        <f t="shared" si="16"/>
        <v>Mar</v>
      </c>
      <c r="S341" t="str">
        <f t="shared" si="17"/>
        <v>2015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8264</v>
      </c>
      <c r="P342" t="s">
        <v>8269</v>
      </c>
      <c r="Q342" s="9">
        <f t="shared" si="15"/>
        <v>42772.669062500005</v>
      </c>
      <c r="R342" s="9" t="str">
        <f t="shared" si="16"/>
        <v>Feb</v>
      </c>
      <c r="S342" t="str">
        <f t="shared" si="17"/>
        <v>2017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8264</v>
      </c>
      <c r="P343" t="s">
        <v>8269</v>
      </c>
      <c r="Q343" s="9">
        <f t="shared" si="15"/>
        <v>41894.879606481481</v>
      </c>
      <c r="R343" s="9" t="str">
        <f t="shared" si="16"/>
        <v>Sep</v>
      </c>
      <c r="S343" t="str">
        <f t="shared" si="17"/>
        <v>2014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8264</v>
      </c>
      <c r="P344" t="s">
        <v>8269</v>
      </c>
      <c r="Q344" s="9">
        <f t="shared" si="15"/>
        <v>42459.780844907407</v>
      </c>
      <c r="R344" s="9" t="str">
        <f t="shared" si="16"/>
        <v>Mar</v>
      </c>
      <c r="S344" t="str">
        <f t="shared" si="17"/>
        <v>2016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8264</v>
      </c>
      <c r="P345" t="s">
        <v>8269</v>
      </c>
      <c r="Q345" s="9">
        <f t="shared" si="15"/>
        <v>41926.73778935185</v>
      </c>
      <c r="R345" s="9" t="str">
        <f t="shared" si="16"/>
        <v>Oct</v>
      </c>
      <c r="S345" t="str">
        <f t="shared" si="17"/>
        <v>2014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8264</v>
      </c>
      <c r="P346" t="s">
        <v>8269</v>
      </c>
      <c r="Q346" s="9">
        <f t="shared" si="15"/>
        <v>42111.970995370371</v>
      </c>
      <c r="R346" s="9" t="str">
        <f t="shared" si="16"/>
        <v>Apr</v>
      </c>
      <c r="S346" t="str">
        <f t="shared" si="17"/>
        <v>2015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8264</v>
      </c>
      <c r="P347" t="s">
        <v>8269</v>
      </c>
      <c r="Q347" s="9">
        <f t="shared" si="15"/>
        <v>42114.944328703699</v>
      </c>
      <c r="R347" s="9" t="str">
        <f t="shared" si="16"/>
        <v>Apr</v>
      </c>
      <c r="S347" t="str">
        <f t="shared" si="17"/>
        <v>2015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8264</v>
      </c>
      <c r="P348" t="s">
        <v>8269</v>
      </c>
      <c r="Q348" s="9">
        <f t="shared" si="15"/>
        <v>42261.500243055561</v>
      </c>
      <c r="R348" s="9" t="str">
        <f t="shared" si="16"/>
        <v>Sep</v>
      </c>
      <c r="S348" t="str">
        <f t="shared" si="17"/>
        <v>2015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8264</v>
      </c>
      <c r="P349" t="s">
        <v>8269</v>
      </c>
      <c r="Q349" s="9">
        <f t="shared" si="15"/>
        <v>42292.495474537034</v>
      </c>
      <c r="R349" s="9" t="str">
        <f t="shared" si="16"/>
        <v>Oct</v>
      </c>
      <c r="S349" t="str">
        <f t="shared" si="17"/>
        <v>2015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8264</v>
      </c>
      <c r="P350" t="s">
        <v>8269</v>
      </c>
      <c r="Q350" s="9">
        <f t="shared" si="15"/>
        <v>42207.58699074074</v>
      </c>
      <c r="R350" s="9" t="str">
        <f t="shared" si="16"/>
        <v>Jul</v>
      </c>
      <c r="S350" t="str">
        <f t="shared" si="17"/>
        <v>2015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8264</v>
      </c>
      <c r="P351" t="s">
        <v>8269</v>
      </c>
      <c r="Q351" s="9">
        <f t="shared" si="15"/>
        <v>42760.498935185184</v>
      </c>
      <c r="R351" s="9" t="str">
        <f t="shared" si="16"/>
        <v>Jan</v>
      </c>
      <c r="S351" t="str">
        <f t="shared" si="17"/>
        <v>2017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8264</v>
      </c>
      <c r="P352" t="s">
        <v>8269</v>
      </c>
      <c r="Q352" s="9">
        <f t="shared" si="15"/>
        <v>42586.066076388888</v>
      </c>
      <c r="R352" s="9" t="str">
        <f t="shared" si="16"/>
        <v>Aug</v>
      </c>
      <c r="S352" t="str">
        <f t="shared" si="17"/>
        <v>2016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8264</v>
      </c>
      <c r="P353" t="s">
        <v>8269</v>
      </c>
      <c r="Q353" s="9">
        <f t="shared" si="15"/>
        <v>42427.964745370366</v>
      </c>
      <c r="R353" s="9" t="str">
        <f t="shared" si="16"/>
        <v>Feb</v>
      </c>
      <c r="S353" t="str">
        <f t="shared" si="17"/>
        <v>2016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8264</v>
      </c>
      <c r="P354" t="s">
        <v>8269</v>
      </c>
      <c r="Q354" s="9">
        <f t="shared" si="15"/>
        <v>41890.167453703703</v>
      </c>
      <c r="R354" s="9" t="str">
        <f t="shared" si="16"/>
        <v>Sep</v>
      </c>
      <c r="S354" t="str">
        <f t="shared" si="17"/>
        <v>2014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8264</v>
      </c>
      <c r="P355" t="s">
        <v>8269</v>
      </c>
      <c r="Q355" s="9">
        <f t="shared" si="15"/>
        <v>42297.791886574079</v>
      </c>
      <c r="R355" s="9" t="str">
        <f t="shared" si="16"/>
        <v>Oct</v>
      </c>
      <c r="S355" t="str">
        <f t="shared" si="17"/>
        <v>2015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8264</v>
      </c>
      <c r="P356" t="s">
        <v>8269</v>
      </c>
      <c r="Q356" s="9">
        <f t="shared" si="15"/>
        <v>42438.827789351853</v>
      </c>
      <c r="R356" s="9" t="str">
        <f t="shared" si="16"/>
        <v>Mar</v>
      </c>
      <c r="S356" t="str">
        <f t="shared" si="17"/>
        <v>2016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8264</v>
      </c>
      <c r="P357" t="s">
        <v>8269</v>
      </c>
      <c r="Q357" s="9">
        <f t="shared" si="15"/>
        <v>41943.293912037036</v>
      </c>
      <c r="R357" s="9" t="str">
        <f t="shared" si="16"/>
        <v>Oct</v>
      </c>
      <c r="S357" t="str">
        <f t="shared" si="17"/>
        <v>2014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8264</v>
      </c>
      <c r="P358" t="s">
        <v>8269</v>
      </c>
      <c r="Q358" s="9">
        <f t="shared" si="15"/>
        <v>42415.803159722222</v>
      </c>
      <c r="R358" s="9" t="str">
        <f t="shared" si="16"/>
        <v>Feb</v>
      </c>
      <c r="S358" t="str">
        <f t="shared" si="17"/>
        <v>2016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8264</v>
      </c>
      <c r="P359" t="s">
        <v>8269</v>
      </c>
      <c r="Q359" s="9">
        <f t="shared" si="15"/>
        <v>42078.222187499996</v>
      </c>
      <c r="R359" s="9" t="str">
        <f t="shared" si="16"/>
        <v>Mar</v>
      </c>
      <c r="S359" t="str">
        <f t="shared" si="17"/>
        <v>2015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8264</v>
      </c>
      <c r="P360" t="s">
        <v>8269</v>
      </c>
      <c r="Q360" s="9">
        <f t="shared" si="15"/>
        <v>42507.860196759255</v>
      </c>
      <c r="R360" s="9" t="str">
        <f t="shared" si="16"/>
        <v>May</v>
      </c>
      <c r="S360" t="str">
        <f t="shared" si="17"/>
        <v>2016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8264</v>
      </c>
      <c r="P361" t="s">
        <v>8269</v>
      </c>
      <c r="Q361" s="9">
        <f t="shared" si="15"/>
        <v>41935.070486111108</v>
      </c>
      <c r="R361" s="9" t="str">
        <f t="shared" si="16"/>
        <v>Oct</v>
      </c>
      <c r="S361" t="str">
        <f t="shared" si="17"/>
        <v>2014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8264</v>
      </c>
      <c r="P362" t="s">
        <v>8269</v>
      </c>
      <c r="Q362" s="9">
        <f t="shared" si="15"/>
        <v>42163.897916666669</v>
      </c>
      <c r="R362" s="9" t="str">
        <f t="shared" si="16"/>
        <v>Jun</v>
      </c>
      <c r="S362" t="str">
        <f t="shared" si="17"/>
        <v>2015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8264</v>
      </c>
      <c r="P363" t="s">
        <v>8269</v>
      </c>
      <c r="Q363" s="9">
        <f t="shared" si="15"/>
        <v>41936.001226851848</v>
      </c>
      <c r="R363" s="9" t="str">
        <f t="shared" si="16"/>
        <v>Oct</v>
      </c>
      <c r="S363" t="str">
        <f t="shared" si="17"/>
        <v>2014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8264</v>
      </c>
      <c r="P364" t="s">
        <v>8269</v>
      </c>
      <c r="Q364" s="9">
        <f t="shared" si="15"/>
        <v>41837.210543981484</v>
      </c>
      <c r="R364" s="9" t="str">
        <f t="shared" si="16"/>
        <v>Jul</v>
      </c>
      <c r="S364" t="str">
        <f t="shared" si="17"/>
        <v>2014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8264</v>
      </c>
      <c r="P365" t="s">
        <v>8269</v>
      </c>
      <c r="Q365" s="9">
        <f t="shared" si="15"/>
        <v>40255.744629629626</v>
      </c>
      <c r="R365" s="9" t="str">
        <f t="shared" si="16"/>
        <v>Mar</v>
      </c>
      <c r="S365" t="str">
        <f t="shared" si="17"/>
        <v>2010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8264</v>
      </c>
      <c r="P366" t="s">
        <v>8269</v>
      </c>
      <c r="Q366" s="9">
        <f t="shared" si="15"/>
        <v>41780.859629629631</v>
      </c>
      <c r="R366" s="9" t="str">
        <f t="shared" si="16"/>
        <v>May</v>
      </c>
      <c r="S366" t="str">
        <f t="shared" si="17"/>
        <v>2014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8264</v>
      </c>
      <c r="P367" t="s">
        <v>8269</v>
      </c>
      <c r="Q367" s="9">
        <f t="shared" si="15"/>
        <v>41668.606469907405</v>
      </c>
      <c r="R367" s="9" t="str">
        <f t="shared" si="16"/>
        <v>Jan</v>
      </c>
      <c r="S367" t="str">
        <f t="shared" si="17"/>
        <v>2014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8264</v>
      </c>
      <c r="P368" t="s">
        <v>8269</v>
      </c>
      <c r="Q368" s="9">
        <f t="shared" si="15"/>
        <v>41019.793032407404</v>
      </c>
      <c r="R368" s="9" t="str">
        <f t="shared" si="16"/>
        <v>Apr</v>
      </c>
      <c r="S368" t="str">
        <f t="shared" si="17"/>
        <v>2012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8264</v>
      </c>
      <c r="P369" t="s">
        <v>8269</v>
      </c>
      <c r="Q369" s="9">
        <f t="shared" si="15"/>
        <v>41355.577291666668</v>
      </c>
      <c r="R369" s="9" t="str">
        <f t="shared" si="16"/>
        <v>Mar</v>
      </c>
      <c r="S369" t="str">
        <f t="shared" si="17"/>
        <v>2013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8264</v>
      </c>
      <c r="P370" t="s">
        <v>8269</v>
      </c>
      <c r="Q370" s="9">
        <f t="shared" si="15"/>
        <v>42043.605578703704</v>
      </c>
      <c r="R370" s="9" t="str">
        <f t="shared" si="16"/>
        <v>Feb</v>
      </c>
      <c r="S370" t="str">
        <f t="shared" si="17"/>
        <v>2015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8264</v>
      </c>
      <c r="P371" t="s">
        <v>8269</v>
      </c>
      <c r="Q371" s="9">
        <f t="shared" si="15"/>
        <v>40893.551724537036</v>
      </c>
      <c r="R371" s="9" t="str">
        <f t="shared" si="16"/>
        <v>Dec</v>
      </c>
      <c r="S371" t="str">
        <f t="shared" si="17"/>
        <v>2011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8264</v>
      </c>
      <c r="P372" t="s">
        <v>8269</v>
      </c>
      <c r="Q372" s="9">
        <f t="shared" si="15"/>
        <v>42711.795138888891</v>
      </c>
      <c r="R372" s="9" t="str">
        <f t="shared" si="16"/>
        <v>Dec</v>
      </c>
      <c r="S372" t="str">
        <f t="shared" si="17"/>
        <v>2016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8264</v>
      </c>
      <c r="P373" t="s">
        <v>8269</v>
      </c>
      <c r="Q373" s="9">
        <f t="shared" si="15"/>
        <v>41261.767812500002</v>
      </c>
      <c r="R373" s="9" t="str">
        <f t="shared" si="16"/>
        <v>Dec</v>
      </c>
      <c r="S373" t="str">
        <f t="shared" si="17"/>
        <v>2012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8264</v>
      </c>
      <c r="P374" t="s">
        <v>8269</v>
      </c>
      <c r="Q374" s="9">
        <f t="shared" si="15"/>
        <v>42425.576898148152</v>
      </c>
      <c r="R374" s="9" t="str">
        <f t="shared" si="16"/>
        <v>Feb</v>
      </c>
      <c r="S374" t="str">
        <f t="shared" si="17"/>
        <v>2016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8264</v>
      </c>
      <c r="P375" t="s">
        <v>8269</v>
      </c>
      <c r="Q375" s="9">
        <f t="shared" si="15"/>
        <v>41078.91201388889</v>
      </c>
      <c r="R375" s="9" t="str">
        <f t="shared" si="16"/>
        <v>Jun</v>
      </c>
      <c r="S375" t="str">
        <f t="shared" si="17"/>
        <v>2012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8264</v>
      </c>
      <c r="P376" t="s">
        <v>8269</v>
      </c>
      <c r="Q376" s="9">
        <f t="shared" si="15"/>
        <v>40757.889247685183</v>
      </c>
      <c r="R376" s="9" t="str">
        <f t="shared" si="16"/>
        <v>Aug</v>
      </c>
      <c r="S376" t="str">
        <f t="shared" si="17"/>
        <v>2011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8264</v>
      </c>
      <c r="P377" t="s">
        <v>8269</v>
      </c>
      <c r="Q377" s="9">
        <f t="shared" si="15"/>
        <v>41657.985081018516</v>
      </c>
      <c r="R377" s="9" t="str">
        <f t="shared" si="16"/>
        <v>Jan</v>
      </c>
      <c r="S377" t="str">
        <f t="shared" si="17"/>
        <v>2014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8264</v>
      </c>
      <c r="P378" t="s">
        <v>8269</v>
      </c>
      <c r="Q378" s="9">
        <f t="shared" si="15"/>
        <v>42576.452731481477</v>
      </c>
      <c r="R378" s="9" t="str">
        <f t="shared" si="16"/>
        <v>Jul</v>
      </c>
      <c r="S378" t="str">
        <f t="shared" si="17"/>
        <v>2016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8264</v>
      </c>
      <c r="P379" t="s">
        <v>8269</v>
      </c>
      <c r="Q379" s="9">
        <f t="shared" si="15"/>
        <v>42292.250787037032</v>
      </c>
      <c r="R379" s="9" t="str">
        <f t="shared" si="16"/>
        <v>Oct</v>
      </c>
      <c r="S379" t="str">
        <f t="shared" si="17"/>
        <v>2015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8264</v>
      </c>
      <c r="P380" t="s">
        <v>8269</v>
      </c>
      <c r="Q380" s="9">
        <f t="shared" si="15"/>
        <v>42370.571851851855</v>
      </c>
      <c r="R380" s="9" t="str">
        <f t="shared" si="16"/>
        <v>Jan</v>
      </c>
      <c r="S380" t="str">
        <f t="shared" si="17"/>
        <v>2016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8264</v>
      </c>
      <c r="P381" t="s">
        <v>8269</v>
      </c>
      <c r="Q381" s="9">
        <f t="shared" si="15"/>
        <v>40987.688333333332</v>
      </c>
      <c r="R381" s="9" t="str">
        <f t="shared" si="16"/>
        <v>Mar</v>
      </c>
      <c r="S381" t="str">
        <f t="shared" si="17"/>
        <v>2012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8264</v>
      </c>
      <c r="P382" t="s">
        <v>8269</v>
      </c>
      <c r="Q382" s="9">
        <f t="shared" si="15"/>
        <v>42367.719814814816</v>
      </c>
      <c r="R382" s="9" t="str">
        <f t="shared" si="16"/>
        <v>Dec</v>
      </c>
      <c r="S382" t="str">
        <f t="shared" si="17"/>
        <v>2015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8264</v>
      </c>
      <c r="P383" t="s">
        <v>8269</v>
      </c>
      <c r="Q383" s="9">
        <f t="shared" si="15"/>
        <v>41085.698113425926</v>
      </c>
      <c r="R383" s="9" t="str">
        <f t="shared" si="16"/>
        <v>Jun</v>
      </c>
      <c r="S383" t="str">
        <f t="shared" si="17"/>
        <v>2012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8264</v>
      </c>
      <c r="P384" t="s">
        <v>8269</v>
      </c>
      <c r="Q384" s="9">
        <f t="shared" si="15"/>
        <v>41144.709490740745</v>
      </c>
      <c r="R384" s="9" t="str">
        <f t="shared" si="16"/>
        <v>Aug</v>
      </c>
      <c r="S384" t="str">
        <f t="shared" si="17"/>
        <v>2012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8264</v>
      </c>
      <c r="P385" t="s">
        <v>8269</v>
      </c>
      <c r="Q385" s="9">
        <f t="shared" si="15"/>
        <v>41755.117581018516</v>
      </c>
      <c r="R385" s="9" t="str">
        <f t="shared" si="16"/>
        <v>Apr</v>
      </c>
      <c r="S385" t="str">
        <f t="shared" si="17"/>
        <v>2014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8264</v>
      </c>
      <c r="P386" t="s">
        <v>8269</v>
      </c>
      <c r="Q386" s="9">
        <f t="shared" si="15"/>
        <v>41980.781793981485</v>
      </c>
      <c r="R386" s="9" t="str">
        <f t="shared" si="16"/>
        <v>Dec</v>
      </c>
      <c r="S386" t="str">
        <f t="shared" si="17"/>
        <v>2014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8264</v>
      </c>
      <c r="P387" t="s">
        <v>8269</v>
      </c>
      <c r="Q387" s="9">
        <f t="shared" ref="Q387:Q450" si="18">(((K387/60)/60)/24)+DATE(1970,1,1)</f>
        <v>41934.584502314814</v>
      </c>
      <c r="R387" s="9" t="str">
        <f t="shared" ref="R387:R450" si="19">TEXT(Q387,"mmm")</f>
        <v>Oct</v>
      </c>
      <c r="S387" t="str">
        <f t="shared" ref="S387:S450" si="20">TEXT(Q387,"yyyy")</f>
        <v>2014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8264</v>
      </c>
      <c r="P388" t="s">
        <v>8269</v>
      </c>
      <c r="Q388" s="9">
        <f t="shared" si="18"/>
        <v>42211.951284722221</v>
      </c>
      <c r="R388" s="9" t="str">
        <f t="shared" si="19"/>
        <v>Jul</v>
      </c>
      <c r="S388" t="str">
        <f t="shared" si="20"/>
        <v>2015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8264</v>
      </c>
      <c r="P389" t="s">
        <v>8269</v>
      </c>
      <c r="Q389" s="9">
        <f t="shared" si="18"/>
        <v>42200.67659722222</v>
      </c>
      <c r="R389" s="9" t="str">
        <f t="shared" si="19"/>
        <v>Jul</v>
      </c>
      <c r="S389" t="str">
        <f t="shared" si="20"/>
        <v>2015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8264</v>
      </c>
      <c r="P390" t="s">
        <v>8269</v>
      </c>
      <c r="Q390" s="9">
        <f t="shared" si="18"/>
        <v>42549.076157407413</v>
      </c>
      <c r="R390" s="9" t="str">
        <f t="shared" si="19"/>
        <v>Jun</v>
      </c>
      <c r="S390" t="str">
        <f t="shared" si="20"/>
        <v>2016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8264</v>
      </c>
      <c r="P391" t="s">
        <v>8269</v>
      </c>
      <c r="Q391" s="9">
        <f t="shared" si="18"/>
        <v>41674.063078703701</v>
      </c>
      <c r="R391" s="9" t="str">
        <f t="shared" si="19"/>
        <v>Feb</v>
      </c>
      <c r="S391" t="str">
        <f t="shared" si="20"/>
        <v>2014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8264</v>
      </c>
      <c r="P392" t="s">
        <v>8269</v>
      </c>
      <c r="Q392" s="9">
        <f t="shared" si="18"/>
        <v>42112.036712962959</v>
      </c>
      <c r="R392" s="9" t="str">
        <f t="shared" si="19"/>
        <v>Apr</v>
      </c>
      <c r="S392" t="str">
        <f t="shared" si="20"/>
        <v>2015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8264</v>
      </c>
      <c r="P393" t="s">
        <v>8269</v>
      </c>
      <c r="Q393" s="9">
        <f t="shared" si="18"/>
        <v>40865.042256944449</v>
      </c>
      <c r="R393" s="9" t="str">
        <f t="shared" si="19"/>
        <v>Nov</v>
      </c>
      <c r="S393" t="str">
        <f t="shared" si="20"/>
        <v>2011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8264</v>
      </c>
      <c r="P394" t="s">
        <v>8269</v>
      </c>
      <c r="Q394" s="9">
        <f t="shared" si="18"/>
        <v>40763.717256944445</v>
      </c>
      <c r="R394" s="9" t="str">
        <f t="shared" si="19"/>
        <v>Aug</v>
      </c>
      <c r="S394" t="str">
        <f t="shared" si="20"/>
        <v>2011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8264</v>
      </c>
      <c r="P395" t="s">
        <v>8269</v>
      </c>
      <c r="Q395" s="9">
        <f t="shared" si="18"/>
        <v>41526.708935185183</v>
      </c>
      <c r="R395" s="9" t="str">
        <f t="shared" si="19"/>
        <v>Sep</v>
      </c>
      <c r="S395" t="str">
        <f t="shared" si="20"/>
        <v>2013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8264</v>
      </c>
      <c r="P396" t="s">
        <v>8269</v>
      </c>
      <c r="Q396" s="9">
        <f t="shared" si="18"/>
        <v>42417.818078703705</v>
      </c>
      <c r="R396" s="9" t="str">
        <f t="shared" si="19"/>
        <v>Feb</v>
      </c>
      <c r="S396" t="str">
        <f t="shared" si="20"/>
        <v>2016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8264</v>
      </c>
      <c r="P397" t="s">
        <v>8269</v>
      </c>
      <c r="Q397" s="9">
        <f t="shared" si="18"/>
        <v>40990.909259259257</v>
      </c>
      <c r="R397" s="9" t="str">
        <f t="shared" si="19"/>
        <v>Mar</v>
      </c>
      <c r="S397" t="str">
        <f t="shared" si="20"/>
        <v>2012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8264</v>
      </c>
      <c r="P398" t="s">
        <v>8269</v>
      </c>
      <c r="Q398" s="9">
        <f t="shared" si="18"/>
        <v>41082.564884259256</v>
      </c>
      <c r="R398" s="9" t="str">
        <f t="shared" si="19"/>
        <v>Jun</v>
      </c>
      <c r="S398" t="str">
        <f t="shared" si="20"/>
        <v>2012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8264</v>
      </c>
      <c r="P399" t="s">
        <v>8269</v>
      </c>
      <c r="Q399" s="9">
        <f t="shared" si="18"/>
        <v>40379.776435185187</v>
      </c>
      <c r="R399" s="9" t="str">
        <f t="shared" si="19"/>
        <v>Jul</v>
      </c>
      <c r="S399" t="str">
        <f t="shared" si="20"/>
        <v>2010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8264</v>
      </c>
      <c r="P400" t="s">
        <v>8269</v>
      </c>
      <c r="Q400" s="9">
        <f t="shared" si="18"/>
        <v>42078.793124999997</v>
      </c>
      <c r="R400" s="9" t="str">
        <f t="shared" si="19"/>
        <v>Mar</v>
      </c>
      <c r="S400" t="str">
        <f t="shared" si="20"/>
        <v>2015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8264</v>
      </c>
      <c r="P401" t="s">
        <v>8269</v>
      </c>
      <c r="Q401" s="9">
        <f t="shared" si="18"/>
        <v>42687.875775462962</v>
      </c>
      <c r="R401" s="9" t="str">
        <f t="shared" si="19"/>
        <v>Nov</v>
      </c>
      <c r="S401" t="str">
        <f t="shared" si="20"/>
        <v>2016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8264</v>
      </c>
      <c r="P402" t="s">
        <v>8269</v>
      </c>
      <c r="Q402" s="9">
        <f t="shared" si="18"/>
        <v>41745.635960648149</v>
      </c>
      <c r="R402" s="9" t="str">
        <f t="shared" si="19"/>
        <v>Apr</v>
      </c>
      <c r="S402" t="str">
        <f t="shared" si="20"/>
        <v>2014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8264</v>
      </c>
      <c r="P403" t="s">
        <v>8269</v>
      </c>
      <c r="Q403" s="9">
        <f t="shared" si="18"/>
        <v>40732.842245370368</v>
      </c>
      <c r="R403" s="9" t="str">
        <f t="shared" si="19"/>
        <v>Jul</v>
      </c>
      <c r="S403" t="str">
        <f t="shared" si="20"/>
        <v>2011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8264</v>
      </c>
      <c r="P404" t="s">
        <v>8269</v>
      </c>
      <c r="Q404" s="9">
        <f t="shared" si="18"/>
        <v>42292.539548611108</v>
      </c>
      <c r="R404" s="9" t="str">
        <f t="shared" si="19"/>
        <v>Oct</v>
      </c>
      <c r="S404" t="str">
        <f t="shared" si="20"/>
        <v>2015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8264</v>
      </c>
      <c r="P405" t="s">
        <v>8269</v>
      </c>
      <c r="Q405" s="9">
        <f t="shared" si="18"/>
        <v>40718.310659722221</v>
      </c>
      <c r="R405" s="9" t="str">
        <f t="shared" si="19"/>
        <v>Jun</v>
      </c>
      <c r="S405" t="str">
        <f t="shared" si="20"/>
        <v>2011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8264</v>
      </c>
      <c r="P406" t="s">
        <v>8269</v>
      </c>
      <c r="Q406" s="9">
        <f t="shared" si="18"/>
        <v>41646.628032407411</v>
      </c>
      <c r="R406" s="9" t="str">
        <f t="shared" si="19"/>
        <v>Jan</v>
      </c>
      <c r="S406" t="str">
        <f t="shared" si="20"/>
        <v>2014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8264</v>
      </c>
      <c r="P407" t="s">
        <v>8269</v>
      </c>
      <c r="Q407" s="9">
        <f t="shared" si="18"/>
        <v>41674.08494212963</v>
      </c>
      <c r="R407" s="9" t="str">
        <f t="shared" si="19"/>
        <v>Feb</v>
      </c>
      <c r="S407" t="str">
        <f t="shared" si="20"/>
        <v>2014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8264</v>
      </c>
      <c r="P408" t="s">
        <v>8269</v>
      </c>
      <c r="Q408" s="9">
        <f t="shared" si="18"/>
        <v>40638.162465277775</v>
      </c>
      <c r="R408" s="9" t="str">
        <f t="shared" si="19"/>
        <v>Apr</v>
      </c>
      <c r="S408" t="str">
        <f t="shared" si="20"/>
        <v>2011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8264</v>
      </c>
      <c r="P409" t="s">
        <v>8269</v>
      </c>
      <c r="Q409" s="9">
        <f t="shared" si="18"/>
        <v>40806.870949074073</v>
      </c>
      <c r="R409" s="9" t="str">
        <f t="shared" si="19"/>
        <v>Sep</v>
      </c>
      <c r="S409" t="str">
        <f t="shared" si="20"/>
        <v>2011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8264</v>
      </c>
      <c r="P410" t="s">
        <v>8269</v>
      </c>
      <c r="Q410" s="9">
        <f t="shared" si="18"/>
        <v>41543.735995370371</v>
      </c>
      <c r="R410" s="9" t="str">
        <f t="shared" si="19"/>
        <v>Sep</v>
      </c>
      <c r="S410" t="str">
        <f t="shared" si="20"/>
        <v>2013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8264</v>
      </c>
      <c r="P411" t="s">
        <v>8269</v>
      </c>
      <c r="Q411" s="9">
        <f t="shared" si="18"/>
        <v>42543.862777777773</v>
      </c>
      <c r="R411" s="9" t="str">
        <f t="shared" si="19"/>
        <v>Jun</v>
      </c>
      <c r="S411" t="str">
        <f t="shared" si="20"/>
        <v>2016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8264</v>
      </c>
      <c r="P412" t="s">
        <v>8269</v>
      </c>
      <c r="Q412" s="9">
        <f t="shared" si="18"/>
        <v>42113.981446759266</v>
      </c>
      <c r="R412" s="9" t="str">
        <f t="shared" si="19"/>
        <v>Apr</v>
      </c>
      <c r="S412" t="str">
        <f t="shared" si="20"/>
        <v>2015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8264</v>
      </c>
      <c r="P413" t="s">
        <v>8269</v>
      </c>
      <c r="Q413" s="9">
        <f t="shared" si="18"/>
        <v>41598.17597222222</v>
      </c>
      <c r="R413" s="9" t="str">
        <f t="shared" si="19"/>
        <v>Nov</v>
      </c>
      <c r="S413" t="str">
        <f t="shared" si="20"/>
        <v>2013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8264</v>
      </c>
      <c r="P414" t="s">
        <v>8269</v>
      </c>
      <c r="Q414" s="9">
        <f t="shared" si="18"/>
        <v>41099.742800925924</v>
      </c>
      <c r="R414" s="9" t="str">
        <f t="shared" si="19"/>
        <v>Jul</v>
      </c>
      <c r="S414" t="str">
        <f t="shared" si="20"/>
        <v>2012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8264</v>
      </c>
      <c r="P415" t="s">
        <v>8269</v>
      </c>
      <c r="Q415" s="9">
        <f t="shared" si="18"/>
        <v>41079.877442129626</v>
      </c>
      <c r="R415" s="9" t="str">
        <f t="shared" si="19"/>
        <v>Jun</v>
      </c>
      <c r="S415" t="str">
        <f t="shared" si="20"/>
        <v>2012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8264</v>
      </c>
      <c r="P416" t="s">
        <v>8269</v>
      </c>
      <c r="Q416" s="9">
        <f t="shared" si="18"/>
        <v>41529.063252314816</v>
      </c>
      <c r="R416" s="9" t="str">
        <f t="shared" si="19"/>
        <v>Sep</v>
      </c>
      <c r="S416" t="str">
        <f t="shared" si="20"/>
        <v>2013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8264</v>
      </c>
      <c r="P417" t="s">
        <v>8269</v>
      </c>
      <c r="Q417" s="9">
        <f t="shared" si="18"/>
        <v>41904.851875</v>
      </c>
      <c r="R417" s="9" t="str">
        <f t="shared" si="19"/>
        <v>Sep</v>
      </c>
      <c r="S417" t="str">
        <f t="shared" si="20"/>
        <v>2014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8264</v>
      </c>
      <c r="P418" t="s">
        <v>8269</v>
      </c>
      <c r="Q418" s="9">
        <f t="shared" si="18"/>
        <v>41648.396192129629</v>
      </c>
      <c r="R418" s="9" t="str">
        <f t="shared" si="19"/>
        <v>Jan</v>
      </c>
      <c r="S418" t="str">
        <f t="shared" si="20"/>
        <v>2014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8264</v>
      </c>
      <c r="P419" t="s">
        <v>8269</v>
      </c>
      <c r="Q419" s="9">
        <f t="shared" si="18"/>
        <v>41360.970601851855</v>
      </c>
      <c r="R419" s="9" t="str">
        <f t="shared" si="19"/>
        <v>Mar</v>
      </c>
      <c r="S419" t="str">
        <f t="shared" si="20"/>
        <v>2013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8264</v>
      </c>
      <c r="P420" t="s">
        <v>8269</v>
      </c>
      <c r="Q420" s="9">
        <f t="shared" si="18"/>
        <v>42178.282372685186</v>
      </c>
      <c r="R420" s="9" t="str">
        <f t="shared" si="19"/>
        <v>Jun</v>
      </c>
      <c r="S420" t="str">
        <f t="shared" si="20"/>
        <v>2015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8264</v>
      </c>
      <c r="P421" t="s">
        <v>8269</v>
      </c>
      <c r="Q421" s="9">
        <f t="shared" si="18"/>
        <v>41394.842442129629</v>
      </c>
      <c r="R421" s="9" t="str">
        <f t="shared" si="19"/>
        <v>Apr</v>
      </c>
      <c r="S421" t="str">
        <f t="shared" si="20"/>
        <v>2013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8264</v>
      </c>
      <c r="P422" t="s">
        <v>8270</v>
      </c>
      <c r="Q422" s="9">
        <f t="shared" si="18"/>
        <v>41682.23646990741</v>
      </c>
      <c r="R422" s="9" t="str">
        <f t="shared" si="19"/>
        <v>Feb</v>
      </c>
      <c r="S422" t="str">
        <f t="shared" si="20"/>
        <v>2014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8264</v>
      </c>
      <c r="P423" t="s">
        <v>8270</v>
      </c>
      <c r="Q423" s="9">
        <f t="shared" si="18"/>
        <v>42177.491388888884</v>
      </c>
      <c r="R423" s="9" t="str">
        <f t="shared" si="19"/>
        <v>Jun</v>
      </c>
      <c r="S423" t="str">
        <f t="shared" si="20"/>
        <v>2015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8264</v>
      </c>
      <c r="P424" t="s">
        <v>8270</v>
      </c>
      <c r="Q424" s="9">
        <f t="shared" si="18"/>
        <v>41863.260381944441</v>
      </c>
      <c r="R424" s="9" t="str">
        <f t="shared" si="19"/>
        <v>Aug</v>
      </c>
      <c r="S424" t="str">
        <f t="shared" si="20"/>
        <v>2014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8264</v>
      </c>
      <c r="P425" t="s">
        <v>8270</v>
      </c>
      <c r="Q425" s="9">
        <f t="shared" si="18"/>
        <v>41400.92627314815</v>
      </c>
      <c r="R425" s="9" t="str">
        <f t="shared" si="19"/>
        <v>May</v>
      </c>
      <c r="S425" t="str">
        <f t="shared" si="20"/>
        <v>2013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8264</v>
      </c>
      <c r="P426" t="s">
        <v>8270</v>
      </c>
      <c r="Q426" s="9">
        <f t="shared" si="18"/>
        <v>40934.376145833332</v>
      </c>
      <c r="R426" s="9" t="str">
        <f t="shared" si="19"/>
        <v>Jan</v>
      </c>
      <c r="S426" t="str">
        <f t="shared" si="20"/>
        <v>2012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8264</v>
      </c>
      <c r="P427" t="s">
        <v>8270</v>
      </c>
      <c r="Q427" s="9">
        <f t="shared" si="18"/>
        <v>42275.861157407402</v>
      </c>
      <c r="R427" s="9" t="str">
        <f t="shared" si="19"/>
        <v>Sep</v>
      </c>
      <c r="S427" t="str">
        <f t="shared" si="20"/>
        <v>2015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8264</v>
      </c>
      <c r="P428" t="s">
        <v>8270</v>
      </c>
      <c r="Q428" s="9">
        <f t="shared" si="18"/>
        <v>42400.711967592593</v>
      </c>
      <c r="R428" s="9" t="str">
        <f t="shared" si="19"/>
        <v>Jan</v>
      </c>
      <c r="S428" t="str">
        <f t="shared" si="20"/>
        <v>2016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8264</v>
      </c>
      <c r="P429" t="s">
        <v>8270</v>
      </c>
      <c r="Q429" s="9">
        <f t="shared" si="18"/>
        <v>42285.909027777772</v>
      </c>
      <c r="R429" s="9" t="str">
        <f t="shared" si="19"/>
        <v>Oct</v>
      </c>
      <c r="S429" t="str">
        <f t="shared" si="20"/>
        <v>2015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8264</v>
      </c>
      <c r="P430" t="s">
        <v>8270</v>
      </c>
      <c r="Q430" s="9">
        <f t="shared" si="18"/>
        <v>41778.766724537039</v>
      </c>
      <c r="R430" s="9" t="str">
        <f t="shared" si="19"/>
        <v>May</v>
      </c>
      <c r="S430" t="str">
        <f t="shared" si="20"/>
        <v>2014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8264</v>
      </c>
      <c r="P431" t="s">
        <v>8270</v>
      </c>
      <c r="Q431" s="9">
        <f t="shared" si="18"/>
        <v>40070.901412037041</v>
      </c>
      <c r="R431" s="9" t="str">
        <f t="shared" si="19"/>
        <v>Sep</v>
      </c>
      <c r="S431" t="str">
        <f t="shared" si="20"/>
        <v>2009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8264</v>
      </c>
      <c r="P432" t="s">
        <v>8270</v>
      </c>
      <c r="Q432" s="9">
        <f t="shared" si="18"/>
        <v>41513.107256944444</v>
      </c>
      <c r="R432" s="9" t="str">
        <f t="shared" si="19"/>
        <v>Aug</v>
      </c>
      <c r="S432" t="str">
        <f t="shared" si="20"/>
        <v>2013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8264</v>
      </c>
      <c r="P433" t="s">
        <v>8270</v>
      </c>
      <c r="Q433" s="9">
        <f t="shared" si="18"/>
        <v>42526.871331018512</v>
      </c>
      <c r="R433" s="9" t="str">
        <f t="shared" si="19"/>
        <v>Jun</v>
      </c>
      <c r="S433" t="str">
        <f t="shared" si="20"/>
        <v>2016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8264</v>
      </c>
      <c r="P434" t="s">
        <v>8270</v>
      </c>
      <c r="Q434" s="9">
        <f t="shared" si="18"/>
        <v>42238.726631944446</v>
      </c>
      <c r="R434" s="9" t="str">
        <f t="shared" si="19"/>
        <v>Aug</v>
      </c>
      <c r="S434" t="str">
        <f t="shared" si="20"/>
        <v>2015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8264</v>
      </c>
      <c r="P435" t="s">
        <v>8270</v>
      </c>
      <c r="Q435" s="9">
        <f t="shared" si="18"/>
        <v>42228.629884259266</v>
      </c>
      <c r="R435" s="9" t="str">
        <f t="shared" si="19"/>
        <v>Aug</v>
      </c>
      <c r="S435" t="str">
        <f t="shared" si="20"/>
        <v>2015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8264</v>
      </c>
      <c r="P436" t="s">
        <v>8270</v>
      </c>
      <c r="Q436" s="9">
        <f t="shared" si="18"/>
        <v>41576.834513888891</v>
      </c>
      <c r="R436" s="9" t="str">
        <f t="shared" si="19"/>
        <v>Oct</v>
      </c>
      <c r="S436" t="str">
        <f t="shared" si="20"/>
        <v>2013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8264</v>
      </c>
      <c r="P437" t="s">
        <v>8270</v>
      </c>
      <c r="Q437" s="9">
        <f t="shared" si="18"/>
        <v>41500.747453703705</v>
      </c>
      <c r="R437" s="9" t="str">
        <f t="shared" si="19"/>
        <v>Aug</v>
      </c>
      <c r="S437" t="str">
        <f t="shared" si="20"/>
        <v>2013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8264</v>
      </c>
      <c r="P438" t="s">
        <v>8270</v>
      </c>
      <c r="Q438" s="9">
        <f t="shared" si="18"/>
        <v>41456.36241898148</v>
      </c>
      <c r="R438" s="9" t="str">
        <f t="shared" si="19"/>
        <v>Jul</v>
      </c>
      <c r="S438" t="str">
        <f t="shared" si="20"/>
        <v>2013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8264</v>
      </c>
      <c r="P439" t="s">
        <v>8270</v>
      </c>
      <c r="Q439" s="9">
        <f t="shared" si="18"/>
        <v>42591.31858796296</v>
      </c>
      <c r="R439" s="9" t="str">
        <f t="shared" si="19"/>
        <v>Aug</v>
      </c>
      <c r="S439" t="str">
        <f t="shared" si="20"/>
        <v>2016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8264</v>
      </c>
      <c r="P440" t="s">
        <v>8270</v>
      </c>
      <c r="Q440" s="9">
        <f t="shared" si="18"/>
        <v>42296.261087962965</v>
      </c>
      <c r="R440" s="9" t="str">
        <f t="shared" si="19"/>
        <v>Oct</v>
      </c>
      <c r="S440" t="str">
        <f t="shared" si="20"/>
        <v>2015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8264</v>
      </c>
      <c r="P441" t="s">
        <v>8270</v>
      </c>
      <c r="Q441" s="9">
        <f t="shared" si="18"/>
        <v>41919.761782407404</v>
      </c>
      <c r="R441" s="9" t="str">
        <f t="shared" si="19"/>
        <v>Oct</v>
      </c>
      <c r="S441" t="str">
        <f t="shared" si="20"/>
        <v>2014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8264</v>
      </c>
      <c r="P442" t="s">
        <v>8270</v>
      </c>
      <c r="Q442" s="9">
        <f t="shared" si="18"/>
        <v>42423.985567129625</v>
      </c>
      <c r="R442" s="9" t="str">
        <f t="shared" si="19"/>
        <v>Feb</v>
      </c>
      <c r="S442" t="str">
        <f t="shared" si="20"/>
        <v>2016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8264</v>
      </c>
      <c r="P443" t="s">
        <v>8270</v>
      </c>
      <c r="Q443" s="9">
        <f t="shared" si="18"/>
        <v>41550.793935185182</v>
      </c>
      <c r="R443" s="9" t="str">
        <f t="shared" si="19"/>
        <v>Oct</v>
      </c>
      <c r="S443" t="str">
        <f t="shared" si="20"/>
        <v>2013</v>
      </c>
    </row>
    <row r="444" spans="1:19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8264</v>
      </c>
      <c r="P444" t="s">
        <v>8270</v>
      </c>
      <c r="Q444" s="9">
        <f t="shared" si="18"/>
        <v>42024.888692129629</v>
      </c>
      <c r="R444" s="9" t="str">
        <f t="shared" si="19"/>
        <v>Jan</v>
      </c>
      <c r="S444" t="str">
        <f t="shared" si="20"/>
        <v>2015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8264</v>
      </c>
      <c r="P445" t="s">
        <v>8270</v>
      </c>
      <c r="Q445" s="9">
        <f t="shared" si="18"/>
        <v>41650.015057870369</v>
      </c>
      <c r="R445" s="9" t="str">
        <f t="shared" si="19"/>
        <v>Jan</v>
      </c>
      <c r="S445" t="str">
        <f t="shared" si="20"/>
        <v>2014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8264</v>
      </c>
      <c r="P446" t="s">
        <v>8270</v>
      </c>
      <c r="Q446" s="9">
        <f t="shared" si="18"/>
        <v>40894.906956018516</v>
      </c>
      <c r="R446" s="9" t="str">
        <f t="shared" si="19"/>
        <v>Dec</v>
      </c>
      <c r="S446" t="str">
        <f t="shared" si="20"/>
        <v>2011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8264</v>
      </c>
      <c r="P447" t="s">
        <v>8270</v>
      </c>
      <c r="Q447" s="9">
        <f t="shared" si="18"/>
        <v>42130.335358796292</v>
      </c>
      <c r="R447" s="9" t="str">
        <f t="shared" si="19"/>
        <v>May</v>
      </c>
      <c r="S447" t="str">
        <f t="shared" si="20"/>
        <v>2015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8264</v>
      </c>
      <c r="P448" t="s">
        <v>8270</v>
      </c>
      <c r="Q448" s="9">
        <f t="shared" si="18"/>
        <v>42037.083564814813</v>
      </c>
      <c r="R448" s="9" t="str">
        <f t="shared" si="19"/>
        <v>Feb</v>
      </c>
      <c r="S448" t="str">
        <f t="shared" si="20"/>
        <v>2015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8264</v>
      </c>
      <c r="P449" t="s">
        <v>8270</v>
      </c>
      <c r="Q449" s="9">
        <f t="shared" si="18"/>
        <v>41331.555127314816</v>
      </c>
      <c r="R449" s="9" t="str">
        <f t="shared" si="19"/>
        <v>Feb</v>
      </c>
      <c r="S449" t="str">
        <f t="shared" si="20"/>
        <v>2013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8264</v>
      </c>
      <c r="P450" t="s">
        <v>8270</v>
      </c>
      <c r="Q450" s="9">
        <f t="shared" si="18"/>
        <v>41753.758043981477</v>
      </c>
      <c r="R450" s="9" t="str">
        <f t="shared" si="19"/>
        <v>Apr</v>
      </c>
      <c r="S450" t="str">
        <f t="shared" si="20"/>
        <v>2014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8264</v>
      </c>
      <c r="P451" t="s">
        <v>8270</v>
      </c>
      <c r="Q451" s="9">
        <f t="shared" ref="Q451:Q514" si="21">(((K451/60)/60)/24)+DATE(1970,1,1)</f>
        <v>41534.568113425928</v>
      </c>
      <c r="R451" s="9" t="str">
        <f t="shared" ref="R451:R514" si="22">TEXT(Q451,"mmm")</f>
        <v>Sep</v>
      </c>
      <c r="S451" t="str">
        <f t="shared" ref="S451:S514" si="23">TEXT(Q451,"yyyy")</f>
        <v>2013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8264</v>
      </c>
      <c r="P452" t="s">
        <v>8270</v>
      </c>
      <c r="Q452" s="9">
        <f t="shared" si="21"/>
        <v>41654.946759259255</v>
      </c>
      <c r="R452" s="9" t="str">
        <f t="shared" si="22"/>
        <v>Jan</v>
      </c>
      <c r="S452" t="str">
        <f t="shared" si="23"/>
        <v>2014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8264</v>
      </c>
      <c r="P453" t="s">
        <v>8270</v>
      </c>
      <c r="Q453" s="9">
        <f t="shared" si="21"/>
        <v>41634.715173611112</v>
      </c>
      <c r="R453" s="9" t="str">
        <f t="shared" si="22"/>
        <v>Dec</v>
      </c>
      <c r="S453" t="str">
        <f t="shared" si="23"/>
        <v>2013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8264</v>
      </c>
      <c r="P454" t="s">
        <v>8270</v>
      </c>
      <c r="Q454" s="9">
        <f t="shared" si="21"/>
        <v>42107.703877314809</v>
      </c>
      <c r="R454" s="9" t="str">
        <f t="shared" si="22"/>
        <v>Apr</v>
      </c>
      <c r="S454" t="str">
        <f t="shared" si="23"/>
        <v>2015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8264</v>
      </c>
      <c r="P455" t="s">
        <v>8270</v>
      </c>
      <c r="Q455" s="9">
        <f t="shared" si="21"/>
        <v>42038.824988425928</v>
      </c>
      <c r="R455" s="9" t="str">
        <f t="shared" si="22"/>
        <v>Feb</v>
      </c>
      <c r="S455" t="str">
        <f t="shared" si="23"/>
        <v>2015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8264</v>
      </c>
      <c r="P456" t="s">
        <v>8270</v>
      </c>
      <c r="Q456" s="9">
        <f t="shared" si="21"/>
        <v>41938.717256944445</v>
      </c>
      <c r="R456" s="9" t="str">
        <f t="shared" si="22"/>
        <v>Oct</v>
      </c>
      <c r="S456" t="str">
        <f t="shared" si="23"/>
        <v>2014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8264</v>
      </c>
      <c r="P457" t="s">
        <v>8270</v>
      </c>
      <c r="Q457" s="9">
        <f t="shared" si="21"/>
        <v>40971.002569444441</v>
      </c>
      <c r="R457" s="9" t="str">
        <f t="shared" si="22"/>
        <v>Mar</v>
      </c>
      <c r="S457" t="str">
        <f t="shared" si="23"/>
        <v>2012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8264</v>
      </c>
      <c r="P458" t="s">
        <v>8270</v>
      </c>
      <c r="Q458" s="9">
        <f t="shared" si="21"/>
        <v>41547.694456018515</v>
      </c>
      <c r="R458" s="9" t="str">
        <f t="shared" si="22"/>
        <v>Sep</v>
      </c>
      <c r="S458" t="str">
        <f t="shared" si="23"/>
        <v>2013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8264</v>
      </c>
      <c r="P459" t="s">
        <v>8270</v>
      </c>
      <c r="Q459" s="9">
        <f t="shared" si="21"/>
        <v>41837.767500000002</v>
      </c>
      <c r="R459" s="9" t="str">
        <f t="shared" si="22"/>
        <v>Jul</v>
      </c>
      <c r="S459" t="str">
        <f t="shared" si="23"/>
        <v>2014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8264</v>
      </c>
      <c r="P460" t="s">
        <v>8270</v>
      </c>
      <c r="Q460" s="9">
        <f t="shared" si="21"/>
        <v>41378.69976851852</v>
      </c>
      <c r="R460" s="9" t="str">
        <f t="shared" si="22"/>
        <v>Apr</v>
      </c>
      <c r="S460" t="str">
        <f t="shared" si="23"/>
        <v>2013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8264</v>
      </c>
      <c r="P461" t="s">
        <v>8270</v>
      </c>
      <c r="Q461" s="9">
        <f t="shared" si="21"/>
        <v>40800.6403587963</v>
      </c>
      <c r="R461" s="9" t="str">
        <f t="shared" si="22"/>
        <v>Sep</v>
      </c>
      <c r="S461" t="str">
        <f t="shared" si="23"/>
        <v>2011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8264</v>
      </c>
      <c r="P462" t="s">
        <v>8270</v>
      </c>
      <c r="Q462" s="9">
        <f t="shared" si="21"/>
        <v>41759.542534722219</v>
      </c>
      <c r="R462" s="9" t="str">
        <f t="shared" si="22"/>
        <v>Apr</v>
      </c>
      <c r="S462" t="str">
        <f t="shared" si="23"/>
        <v>2014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8264</v>
      </c>
      <c r="P463" t="s">
        <v>8270</v>
      </c>
      <c r="Q463" s="9">
        <f t="shared" si="21"/>
        <v>41407.84684027778</v>
      </c>
      <c r="R463" s="9" t="str">
        <f t="shared" si="22"/>
        <v>May</v>
      </c>
      <c r="S463" t="str">
        <f t="shared" si="23"/>
        <v>2013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8264</v>
      </c>
      <c r="P464" t="s">
        <v>8270</v>
      </c>
      <c r="Q464" s="9">
        <f t="shared" si="21"/>
        <v>40705.126631944448</v>
      </c>
      <c r="R464" s="9" t="str">
        <f t="shared" si="22"/>
        <v>Jun</v>
      </c>
      <c r="S464" t="str">
        <f t="shared" si="23"/>
        <v>2011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8264</v>
      </c>
      <c r="P465" t="s">
        <v>8270</v>
      </c>
      <c r="Q465" s="9">
        <f t="shared" si="21"/>
        <v>40750.710104166668</v>
      </c>
      <c r="R465" s="9" t="str">
        <f t="shared" si="22"/>
        <v>Jul</v>
      </c>
      <c r="S465" t="str">
        <f t="shared" si="23"/>
        <v>2011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8264</v>
      </c>
      <c r="P466" t="s">
        <v>8270</v>
      </c>
      <c r="Q466" s="9">
        <f t="shared" si="21"/>
        <v>42488.848784722228</v>
      </c>
      <c r="R466" s="9" t="str">
        <f t="shared" si="22"/>
        <v>Apr</v>
      </c>
      <c r="S466" t="str">
        <f t="shared" si="23"/>
        <v>2016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8264</v>
      </c>
      <c r="P467" t="s">
        <v>8270</v>
      </c>
      <c r="Q467" s="9">
        <f t="shared" si="21"/>
        <v>41801.120069444441</v>
      </c>
      <c r="R467" s="9" t="str">
        <f t="shared" si="22"/>
        <v>Jun</v>
      </c>
      <c r="S467" t="str">
        <f t="shared" si="23"/>
        <v>2014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8264</v>
      </c>
      <c r="P468" t="s">
        <v>8270</v>
      </c>
      <c r="Q468" s="9">
        <f t="shared" si="21"/>
        <v>41129.942870370374</v>
      </c>
      <c r="R468" s="9" t="str">
        <f t="shared" si="22"/>
        <v>Aug</v>
      </c>
      <c r="S468" t="str">
        <f t="shared" si="23"/>
        <v>2012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8264</v>
      </c>
      <c r="P469" t="s">
        <v>8270</v>
      </c>
      <c r="Q469" s="9">
        <f t="shared" si="21"/>
        <v>41135.679791666669</v>
      </c>
      <c r="R469" s="9" t="str">
        <f t="shared" si="22"/>
        <v>Aug</v>
      </c>
      <c r="S469" t="str">
        <f t="shared" si="23"/>
        <v>2012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8264</v>
      </c>
      <c r="P470" t="s">
        <v>8270</v>
      </c>
      <c r="Q470" s="9">
        <f t="shared" si="21"/>
        <v>41041.167627314811</v>
      </c>
      <c r="R470" s="9" t="str">
        <f t="shared" si="22"/>
        <v>May</v>
      </c>
      <c r="S470" t="str">
        <f t="shared" si="23"/>
        <v>2012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8264</v>
      </c>
      <c r="P471" t="s">
        <v>8270</v>
      </c>
      <c r="Q471" s="9">
        <f t="shared" si="21"/>
        <v>41827.989861111113</v>
      </c>
      <c r="R471" s="9" t="str">
        <f t="shared" si="22"/>
        <v>Jul</v>
      </c>
      <c r="S471" t="str">
        <f t="shared" si="23"/>
        <v>2014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8264</v>
      </c>
      <c r="P472" t="s">
        <v>8270</v>
      </c>
      <c r="Q472" s="9">
        <f t="shared" si="21"/>
        <v>41605.167696759258</v>
      </c>
      <c r="R472" s="9" t="str">
        <f t="shared" si="22"/>
        <v>Nov</v>
      </c>
      <c r="S472" t="str">
        <f t="shared" si="23"/>
        <v>2013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8264</v>
      </c>
      <c r="P473" t="s">
        <v>8270</v>
      </c>
      <c r="Q473" s="9">
        <f t="shared" si="21"/>
        <v>41703.721979166665</v>
      </c>
      <c r="R473" s="9" t="str">
        <f t="shared" si="22"/>
        <v>Mar</v>
      </c>
      <c r="S473" t="str">
        <f t="shared" si="23"/>
        <v>2014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8264</v>
      </c>
      <c r="P474" t="s">
        <v>8270</v>
      </c>
      <c r="Q474" s="9">
        <f t="shared" si="21"/>
        <v>41844.922662037039</v>
      </c>
      <c r="R474" s="9" t="str">
        <f t="shared" si="22"/>
        <v>Jul</v>
      </c>
      <c r="S474" t="str">
        <f t="shared" si="23"/>
        <v>2014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8264</v>
      </c>
      <c r="P475" t="s">
        <v>8270</v>
      </c>
      <c r="Q475" s="9">
        <f t="shared" si="21"/>
        <v>41869.698136574072</v>
      </c>
      <c r="R475" s="9" t="str">
        <f t="shared" si="22"/>
        <v>Aug</v>
      </c>
      <c r="S475" t="str">
        <f t="shared" si="23"/>
        <v>2014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8264</v>
      </c>
      <c r="P476" t="s">
        <v>8270</v>
      </c>
      <c r="Q476" s="9">
        <f t="shared" si="21"/>
        <v>42753.329039351855</v>
      </c>
      <c r="R476" s="9" t="str">
        <f t="shared" si="22"/>
        <v>Jan</v>
      </c>
      <c r="S476" t="str">
        <f t="shared" si="23"/>
        <v>2017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8264</v>
      </c>
      <c r="P477" t="s">
        <v>8270</v>
      </c>
      <c r="Q477" s="9">
        <f t="shared" si="21"/>
        <v>42100.086145833338</v>
      </c>
      <c r="R477" s="9" t="str">
        <f t="shared" si="22"/>
        <v>Apr</v>
      </c>
      <c r="S477" t="str">
        <f t="shared" si="23"/>
        <v>2015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8264</v>
      </c>
      <c r="P478" t="s">
        <v>8270</v>
      </c>
      <c r="Q478" s="9">
        <f t="shared" si="21"/>
        <v>41757.975011574075</v>
      </c>
      <c r="R478" s="9" t="str">
        <f t="shared" si="22"/>
        <v>Apr</v>
      </c>
      <c r="S478" t="str">
        <f t="shared" si="23"/>
        <v>2014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8264</v>
      </c>
      <c r="P479" t="s">
        <v>8270</v>
      </c>
      <c r="Q479" s="9">
        <f t="shared" si="21"/>
        <v>40987.83488425926</v>
      </c>
      <c r="R479" s="9" t="str">
        <f t="shared" si="22"/>
        <v>Mar</v>
      </c>
      <c r="S479" t="str">
        <f t="shared" si="23"/>
        <v>2012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8264</v>
      </c>
      <c r="P480" t="s">
        <v>8270</v>
      </c>
      <c r="Q480" s="9">
        <f t="shared" si="21"/>
        <v>42065.910983796297</v>
      </c>
      <c r="R480" s="9" t="str">
        <f t="shared" si="22"/>
        <v>Mar</v>
      </c>
      <c r="S480" t="str">
        <f t="shared" si="23"/>
        <v>2015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8264</v>
      </c>
      <c r="P481" t="s">
        <v>8270</v>
      </c>
      <c r="Q481" s="9">
        <f t="shared" si="21"/>
        <v>41904.407812500001</v>
      </c>
      <c r="R481" s="9" t="str">
        <f t="shared" si="22"/>
        <v>Sep</v>
      </c>
      <c r="S481" t="str">
        <f t="shared" si="23"/>
        <v>2014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8264</v>
      </c>
      <c r="P482" t="s">
        <v>8270</v>
      </c>
      <c r="Q482" s="9">
        <f t="shared" si="21"/>
        <v>41465.500173611108</v>
      </c>
      <c r="R482" s="9" t="str">
        <f t="shared" si="22"/>
        <v>Jul</v>
      </c>
      <c r="S482" t="str">
        <f t="shared" si="23"/>
        <v>2013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8264</v>
      </c>
      <c r="P483" t="s">
        <v>8270</v>
      </c>
      <c r="Q483" s="9">
        <f t="shared" si="21"/>
        <v>41162.672326388885</v>
      </c>
      <c r="R483" s="9" t="str">
        <f t="shared" si="22"/>
        <v>Sep</v>
      </c>
      <c r="S483" t="str">
        <f t="shared" si="23"/>
        <v>2012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8264</v>
      </c>
      <c r="P484" t="s">
        <v>8270</v>
      </c>
      <c r="Q484" s="9">
        <f t="shared" si="21"/>
        <v>42447.896875000006</v>
      </c>
      <c r="R484" s="9" t="str">
        <f t="shared" si="22"/>
        <v>Mar</v>
      </c>
      <c r="S484" t="str">
        <f t="shared" si="23"/>
        <v>2016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8264</v>
      </c>
      <c r="P485" t="s">
        <v>8270</v>
      </c>
      <c r="Q485" s="9">
        <f t="shared" si="21"/>
        <v>41243.197592592594</v>
      </c>
      <c r="R485" s="9" t="str">
        <f t="shared" si="22"/>
        <v>Nov</v>
      </c>
      <c r="S485" t="str">
        <f t="shared" si="23"/>
        <v>2012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8264</v>
      </c>
      <c r="P486" t="s">
        <v>8270</v>
      </c>
      <c r="Q486" s="9">
        <f t="shared" si="21"/>
        <v>42272.93949074074</v>
      </c>
      <c r="R486" s="9" t="str">
        <f t="shared" si="22"/>
        <v>Sep</v>
      </c>
      <c r="S486" t="str">
        <f t="shared" si="23"/>
        <v>2015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8264</v>
      </c>
      <c r="P487" t="s">
        <v>8270</v>
      </c>
      <c r="Q487" s="9">
        <f t="shared" si="21"/>
        <v>41381.50577546296</v>
      </c>
      <c r="R487" s="9" t="str">
        <f t="shared" si="22"/>
        <v>Apr</v>
      </c>
      <c r="S487" t="str">
        <f t="shared" si="23"/>
        <v>2013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8264</v>
      </c>
      <c r="P488" t="s">
        <v>8270</v>
      </c>
      <c r="Q488" s="9">
        <f t="shared" si="21"/>
        <v>41761.94258101852</v>
      </c>
      <c r="R488" s="9" t="str">
        <f t="shared" si="22"/>
        <v>May</v>
      </c>
      <c r="S488" t="str">
        <f t="shared" si="23"/>
        <v>2014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8264</v>
      </c>
      <c r="P489" t="s">
        <v>8270</v>
      </c>
      <c r="Q489" s="9">
        <f t="shared" si="21"/>
        <v>42669.594837962963</v>
      </c>
      <c r="R489" s="9" t="str">
        <f t="shared" si="22"/>
        <v>Oct</v>
      </c>
      <c r="S489" t="str">
        <f t="shared" si="23"/>
        <v>2016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8264</v>
      </c>
      <c r="P490" t="s">
        <v>8270</v>
      </c>
      <c r="Q490" s="9">
        <f t="shared" si="21"/>
        <v>42714.054398148146</v>
      </c>
      <c r="R490" s="9" t="str">
        <f t="shared" si="22"/>
        <v>Dec</v>
      </c>
      <c r="S490" t="str">
        <f t="shared" si="23"/>
        <v>2016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8264</v>
      </c>
      <c r="P491" t="s">
        <v>8270</v>
      </c>
      <c r="Q491" s="9">
        <f t="shared" si="21"/>
        <v>40882.481666666667</v>
      </c>
      <c r="R491" s="9" t="str">
        <f t="shared" si="22"/>
        <v>Dec</v>
      </c>
      <c r="S491" t="str">
        <f t="shared" si="23"/>
        <v>2011</v>
      </c>
    </row>
    <row r="492" spans="1:19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8264</v>
      </c>
      <c r="P492" t="s">
        <v>8270</v>
      </c>
      <c r="Q492" s="9">
        <f t="shared" si="21"/>
        <v>41113.968576388892</v>
      </c>
      <c r="R492" s="9" t="str">
        <f t="shared" si="22"/>
        <v>Jul</v>
      </c>
      <c r="S492" t="str">
        <f t="shared" si="23"/>
        <v>2012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8264</v>
      </c>
      <c r="P493" t="s">
        <v>8270</v>
      </c>
      <c r="Q493" s="9">
        <f t="shared" si="21"/>
        <v>42366.982627314821</v>
      </c>
      <c r="R493" s="9" t="str">
        <f t="shared" si="22"/>
        <v>Dec</v>
      </c>
      <c r="S493" t="str">
        <f t="shared" si="23"/>
        <v>2015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8264</v>
      </c>
      <c r="P494" t="s">
        <v>8270</v>
      </c>
      <c r="Q494" s="9">
        <f t="shared" si="21"/>
        <v>42596.03506944445</v>
      </c>
      <c r="R494" s="9" t="str">
        <f t="shared" si="22"/>
        <v>Aug</v>
      </c>
      <c r="S494" t="str">
        <f t="shared" si="23"/>
        <v>2016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8264</v>
      </c>
      <c r="P495" t="s">
        <v>8270</v>
      </c>
      <c r="Q495" s="9">
        <f t="shared" si="21"/>
        <v>42114.726134259254</v>
      </c>
      <c r="R495" s="9" t="str">
        <f t="shared" si="22"/>
        <v>Apr</v>
      </c>
      <c r="S495" t="str">
        <f t="shared" si="23"/>
        <v>2015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8264</v>
      </c>
      <c r="P496" t="s">
        <v>8270</v>
      </c>
      <c r="Q496" s="9">
        <f t="shared" si="21"/>
        <v>41799.830613425926</v>
      </c>
      <c r="R496" s="9" t="str">
        <f t="shared" si="22"/>
        <v>Jun</v>
      </c>
      <c r="S496" t="str">
        <f t="shared" si="23"/>
        <v>2014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8264</v>
      </c>
      <c r="P497" t="s">
        <v>8270</v>
      </c>
      <c r="Q497" s="9">
        <f t="shared" si="21"/>
        <v>42171.827604166669</v>
      </c>
      <c r="R497" s="9" t="str">
        <f t="shared" si="22"/>
        <v>Jun</v>
      </c>
      <c r="S497" t="str">
        <f t="shared" si="23"/>
        <v>2015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8264</v>
      </c>
      <c r="P498" t="s">
        <v>8270</v>
      </c>
      <c r="Q498" s="9">
        <f t="shared" si="21"/>
        <v>41620.93141203704</v>
      </c>
      <c r="R498" s="9" t="str">
        <f t="shared" si="22"/>
        <v>Dec</v>
      </c>
      <c r="S498" t="str">
        <f t="shared" si="23"/>
        <v>2013</v>
      </c>
    </row>
    <row r="499" spans="1:19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8264</v>
      </c>
      <c r="P499" t="s">
        <v>8270</v>
      </c>
      <c r="Q499" s="9">
        <f t="shared" si="21"/>
        <v>41945.037789351853</v>
      </c>
      <c r="R499" s="9" t="str">
        <f t="shared" si="22"/>
        <v>Nov</v>
      </c>
      <c r="S499" t="str">
        <f t="shared" si="23"/>
        <v>2014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8264</v>
      </c>
      <c r="P500" t="s">
        <v>8270</v>
      </c>
      <c r="Q500" s="9">
        <f t="shared" si="21"/>
        <v>40858.762141203704</v>
      </c>
      <c r="R500" s="9" t="str">
        <f t="shared" si="22"/>
        <v>Nov</v>
      </c>
      <c r="S500" t="str">
        <f t="shared" si="23"/>
        <v>2011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8264</v>
      </c>
      <c r="P501" t="s">
        <v>8270</v>
      </c>
      <c r="Q501" s="9">
        <f t="shared" si="21"/>
        <v>40043.895462962959</v>
      </c>
      <c r="R501" s="9" t="str">
        <f t="shared" si="22"/>
        <v>Aug</v>
      </c>
      <c r="S501" t="str">
        <f t="shared" si="23"/>
        <v>2009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8264</v>
      </c>
      <c r="P502" t="s">
        <v>8270</v>
      </c>
      <c r="Q502" s="9">
        <f t="shared" si="21"/>
        <v>40247.886006944449</v>
      </c>
      <c r="R502" s="9" t="str">
        <f t="shared" si="22"/>
        <v>Mar</v>
      </c>
      <c r="S502" t="str">
        <f t="shared" si="23"/>
        <v>2010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8264</v>
      </c>
      <c r="P503" t="s">
        <v>8270</v>
      </c>
      <c r="Q503" s="9">
        <f t="shared" si="21"/>
        <v>40703.234386574077</v>
      </c>
      <c r="R503" s="9" t="str">
        <f t="shared" si="22"/>
        <v>Jun</v>
      </c>
      <c r="S503" t="str">
        <f t="shared" si="23"/>
        <v>2011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8264</v>
      </c>
      <c r="P504" t="s">
        <v>8270</v>
      </c>
      <c r="Q504" s="9">
        <f t="shared" si="21"/>
        <v>40956.553530092591</v>
      </c>
      <c r="R504" s="9" t="str">
        <f t="shared" si="22"/>
        <v>Feb</v>
      </c>
      <c r="S504" t="str">
        <f t="shared" si="23"/>
        <v>2012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8264</v>
      </c>
      <c r="P505" t="s">
        <v>8270</v>
      </c>
      <c r="Q505" s="9">
        <f t="shared" si="21"/>
        <v>41991.526655092588</v>
      </c>
      <c r="R505" s="9" t="str">
        <f t="shared" si="22"/>
        <v>Dec</v>
      </c>
      <c r="S505" t="str">
        <f t="shared" si="23"/>
        <v>2014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8264</v>
      </c>
      <c r="P506" t="s">
        <v>8270</v>
      </c>
      <c r="Q506" s="9">
        <f t="shared" si="21"/>
        <v>40949.98364583333</v>
      </c>
      <c r="R506" s="9" t="str">
        <f t="shared" si="22"/>
        <v>Feb</v>
      </c>
      <c r="S506" t="str">
        <f t="shared" si="23"/>
        <v>2012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8264</v>
      </c>
      <c r="P507" t="s">
        <v>8270</v>
      </c>
      <c r="Q507" s="9">
        <f t="shared" si="21"/>
        <v>42318.098217592589</v>
      </c>
      <c r="R507" s="9" t="str">
        <f t="shared" si="22"/>
        <v>Nov</v>
      </c>
      <c r="S507" t="str">
        <f t="shared" si="23"/>
        <v>2015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8264</v>
      </c>
      <c r="P508" t="s">
        <v>8270</v>
      </c>
      <c r="Q508" s="9">
        <f t="shared" si="21"/>
        <v>41466.552314814813</v>
      </c>
      <c r="R508" s="9" t="str">
        <f t="shared" si="22"/>
        <v>Jul</v>
      </c>
      <c r="S508" t="str">
        <f t="shared" si="23"/>
        <v>2013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8264</v>
      </c>
      <c r="P509" t="s">
        <v>8270</v>
      </c>
      <c r="Q509" s="9">
        <f t="shared" si="21"/>
        <v>41156.958993055552</v>
      </c>
      <c r="R509" s="9" t="str">
        <f t="shared" si="22"/>
        <v>Sep</v>
      </c>
      <c r="S509" t="str">
        <f t="shared" si="23"/>
        <v>2012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8264</v>
      </c>
      <c r="P510" t="s">
        <v>8270</v>
      </c>
      <c r="Q510" s="9">
        <f t="shared" si="21"/>
        <v>40995.024317129632</v>
      </c>
      <c r="R510" s="9" t="str">
        <f t="shared" si="22"/>
        <v>Mar</v>
      </c>
      <c r="S510" t="str">
        <f t="shared" si="23"/>
        <v>2012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8264</v>
      </c>
      <c r="P511" t="s">
        <v>8270</v>
      </c>
      <c r="Q511" s="9">
        <f t="shared" si="21"/>
        <v>42153.631597222222</v>
      </c>
      <c r="R511" s="9" t="str">
        <f t="shared" si="22"/>
        <v>May</v>
      </c>
      <c r="S511" t="str">
        <f t="shared" si="23"/>
        <v>2015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8264</v>
      </c>
      <c r="P512" t="s">
        <v>8270</v>
      </c>
      <c r="Q512" s="9">
        <f t="shared" si="21"/>
        <v>42400.176377314812</v>
      </c>
      <c r="R512" s="9" t="str">
        <f t="shared" si="22"/>
        <v>Jan</v>
      </c>
      <c r="S512" t="str">
        <f t="shared" si="23"/>
        <v>2016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8264</v>
      </c>
      <c r="P513" t="s">
        <v>8270</v>
      </c>
      <c r="Q513" s="9">
        <f t="shared" si="21"/>
        <v>41340.303032407406</v>
      </c>
      <c r="R513" s="9" t="str">
        <f t="shared" si="22"/>
        <v>Mar</v>
      </c>
      <c r="S513" t="str">
        <f t="shared" si="23"/>
        <v>2013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8264</v>
      </c>
      <c r="P514" t="s">
        <v>8270</v>
      </c>
      <c r="Q514" s="9">
        <f t="shared" si="21"/>
        <v>42649.742210648154</v>
      </c>
      <c r="R514" s="9" t="str">
        <f t="shared" si="22"/>
        <v>Oct</v>
      </c>
      <c r="S514" t="str">
        <f t="shared" si="23"/>
        <v>2016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8264</v>
      </c>
      <c r="P515" t="s">
        <v>8270</v>
      </c>
      <c r="Q515" s="9">
        <f t="shared" ref="Q515:Q578" si="24">(((K515/60)/60)/24)+DATE(1970,1,1)</f>
        <v>42552.653993055559</v>
      </c>
      <c r="R515" s="9" t="str">
        <f t="shared" ref="R515:R578" si="25">TEXT(Q515,"mmm")</f>
        <v>Jul</v>
      </c>
      <c r="S515" t="str">
        <f t="shared" ref="S515:S578" si="26">TEXT(Q515,"yyyy")</f>
        <v>2016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8264</v>
      </c>
      <c r="P516" t="s">
        <v>8270</v>
      </c>
      <c r="Q516" s="9">
        <f t="shared" si="24"/>
        <v>41830.613969907405</v>
      </c>
      <c r="R516" s="9" t="str">
        <f t="shared" si="25"/>
        <v>Jul</v>
      </c>
      <c r="S516" t="str">
        <f t="shared" si="26"/>
        <v>2014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8264</v>
      </c>
      <c r="P517" t="s">
        <v>8270</v>
      </c>
      <c r="Q517" s="9">
        <f t="shared" si="24"/>
        <v>42327.490752314814</v>
      </c>
      <c r="R517" s="9" t="str">
        <f t="shared" si="25"/>
        <v>Nov</v>
      </c>
      <c r="S517" t="str">
        <f t="shared" si="26"/>
        <v>2015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8264</v>
      </c>
      <c r="P518" t="s">
        <v>8270</v>
      </c>
      <c r="Q518" s="9">
        <f t="shared" si="24"/>
        <v>42091.778703703705</v>
      </c>
      <c r="R518" s="9" t="str">
        <f t="shared" si="25"/>
        <v>Mar</v>
      </c>
      <c r="S518" t="str">
        <f t="shared" si="26"/>
        <v>2015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8264</v>
      </c>
      <c r="P519" t="s">
        <v>8270</v>
      </c>
      <c r="Q519" s="9">
        <f t="shared" si="24"/>
        <v>42738.615289351852</v>
      </c>
      <c r="R519" s="9" t="str">
        <f t="shared" si="25"/>
        <v>Jan</v>
      </c>
      <c r="S519" t="str">
        <f t="shared" si="26"/>
        <v>2017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8264</v>
      </c>
      <c r="P520" t="s">
        <v>8270</v>
      </c>
      <c r="Q520" s="9">
        <f t="shared" si="24"/>
        <v>42223.616018518514</v>
      </c>
      <c r="R520" s="9" t="str">
        <f t="shared" si="25"/>
        <v>Aug</v>
      </c>
      <c r="S520" t="str">
        <f t="shared" si="26"/>
        <v>2015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8264</v>
      </c>
      <c r="P521" t="s">
        <v>8270</v>
      </c>
      <c r="Q521" s="9">
        <f t="shared" si="24"/>
        <v>41218.391446759262</v>
      </c>
      <c r="R521" s="9" t="str">
        <f t="shared" si="25"/>
        <v>Nov</v>
      </c>
      <c r="S521" t="str">
        <f t="shared" si="26"/>
        <v>2012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t="s">
        <v>8272</v>
      </c>
      <c r="Q522" s="9">
        <f t="shared" si="24"/>
        <v>42318.702094907407</v>
      </c>
      <c r="R522" s="9" t="str">
        <f t="shared" si="25"/>
        <v>Nov</v>
      </c>
      <c r="S522" t="str">
        <f t="shared" si="26"/>
        <v>2015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t="s">
        <v>8272</v>
      </c>
      <c r="Q523" s="9">
        <f t="shared" si="24"/>
        <v>42646.092812499999</v>
      </c>
      <c r="R523" s="9" t="str">
        <f t="shared" si="25"/>
        <v>Oct</v>
      </c>
      <c r="S523" t="str">
        <f t="shared" si="26"/>
        <v>2016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t="s">
        <v>8272</v>
      </c>
      <c r="Q524" s="9">
        <f t="shared" si="24"/>
        <v>42430.040798611109</v>
      </c>
      <c r="R524" s="9" t="str">
        <f t="shared" si="25"/>
        <v>Mar</v>
      </c>
      <c r="S524" t="str">
        <f t="shared" si="26"/>
        <v>2016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t="s">
        <v>8272</v>
      </c>
      <c r="Q525" s="9">
        <f t="shared" si="24"/>
        <v>42238.13282407407</v>
      </c>
      <c r="R525" s="9" t="str">
        <f t="shared" si="25"/>
        <v>Aug</v>
      </c>
      <c r="S525" t="str">
        <f t="shared" si="26"/>
        <v>2015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t="s">
        <v>8272</v>
      </c>
      <c r="Q526" s="9">
        <f t="shared" si="24"/>
        <v>42492.717233796298</v>
      </c>
      <c r="R526" s="9" t="str">
        <f t="shared" si="25"/>
        <v>May</v>
      </c>
      <c r="S526" t="str">
        <f t="shared" si="26"/>
        <v>2016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t="s">
        <v>8272</v>
      </c>
      <c r="Q527" s="9">
        <f t="shared" si="24"/>
        <v>41850.400937500002</v>
      </c>
      <c r="R527" s="9" t="str">
        <f t="shared" si="25"/>
        <v>Jul</v>
      </c>
      <c r="S527" t="str">
        <f t="shared" si="26"/>
        <v>2014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t="s">
        <v>8272</v>
      </c>
      <c r="Q528" s="9">
        <f t="shared" si="24"/>
        <v>42192.591944444444</v>
      </c>
      <c r="R528" s="9" t="str">
        <f t="shared" si="25"/>
        <v>Jul</v>
      </c>
      <c r="S528" t="str">
        <f t="shared" si="26"/>
        <v>2015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t="s">
        <v>8272</v>
      </c>
      <c r="Q529" s="9">
        <f t="shared" si="24"/>
        <v>42753.205625000002</v>
      </c>
      <c r="R529" s="9" t="str">
        <f t="shared" si="25"/>
        <v>Jan</v>
      </c>
      <c r="S529" t="str">
        <f t="shared" si="26"/>
        <v>2017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t="s">
        <v>8272</v>
      </c>
      <c r="Q530" s="9">
        <f t="shared" si="24"/>
        <v>42155.920219907406</v>
      </c>
      <c r="R530" s="9" t="str">
        <f t="shared" si="25"/>
        <v>May</v>
      </c>
      <c r="S530" t="str">
        <f t="shared" si="26"/>
        <v>2015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t="s">
        <v>8272</v>
      </c>
      <c r="Q531" s="9">
        <f t="shared" si="24"/>
        <v>42725.031180555554</v>
      </c>
      <c r="R531" s="9" t="str">
        <f t="shared" si="25"/>
        <v>Dec</v>
      </c>
      <c r="S531" t="str">
        <f t="shared" si="26"/>
        <v>2016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t="s">
        <v>8272</v>
      </c>
      <c r="Q532" s="9">
        <f t="shared" si="24"/>
        <v>42157.591064814813</v>
      </c>
      <c r="R532" s="9" t="str">
        <f t="shared" si="25"/>
        <v>Jun</v>
      </c>
      <c r="S532" t="str">
        <f t="shared" si="26"/>
        <v>2015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t="s">
        <v>8272</v>
      </c>
      <c r="Q533" s="9">
        <f t="shared" si="24"/>
        <v>42676.065150462964</v>
      </c>
      <c r="R533" s="9" t="str">
        <f t="shared" si="25"/>
        <v>Nov</v>
      </c>
      <c r="S533" t="str">
        <f t="shared" si="26"/>
        <v>2016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t="s">
        <v>8272</v>
      </c>
      <c r="Q534" s="9">
        <f t="shared" si="24"/>
        <v>42473.007037037038</v>
      </c>
      <c r="R534" s="9" t="str">
        <f t="shared" si="25"/>
        <v>Apr</v>
      </c>
      <c r="S534" t="str">
        <f t="shared" si="26"/>
        <v>2016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t="s">
        <v>8272</v>
      </c>
      <c r="Q535" s="9">
        <f t="shared" si="24"/>
        <v>42482.43478009259</v>
      </c>
      <c r="R535" s="9" t="str">
        <f t="shared" si="25"/>
        <v>Apr</v>
      </c>
      <c r="S535" t="str">
        <f t="shared" si="26"/>
        <v>2016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t="s">
        <v>8272</v>
      </c>
      <c r="Q536" s="9">
        <f t="shared" si="24"/>
        <v>42270.810995370368</v>
      </c>
      <c r="R536" s="9" t="str">
        <f t="shared" si="25"/>
        <v>Sep</v>
      </c>
      <c r="S536" t="str">
        <f t="shared" si="26"/>
        <v>2015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t="s">
        <v>8272</v>
      </c>
      <c r="Q537" s="9">
        <f t="shared" si="24"/>
        <v>42711.545196759253</v>
      </c>
      <c r="R537" s="9" t="str">
        <f t="shared" si="25"/>
        <v>Dec</v>
      </c>
      <c r="S537" t="str">
        <f t="shared" si="26"/>
        <v>2016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t="s">
        <v>8272</v>
      </c>
      <c r="Q538" s="9">
        <f t="shared" si="24"/>
        <v>42179.344988425932</v>
      </c>
      <c r="R538" s="9" t="str">
        <f t="shared" si="25"/>
        <v>Jun</v>
      </c>
      <c r="S538" t="str">
        <f t="shared" si="26"/>
        <v>2015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t="s">
        <v>8272</v>
      </c>
      <c r="Q539" s="9">
        <f t="shared" si="24"/>
        <v>42282.768414351856</v>
      </c>
      <c r="R539" s="9" t="str">
        <f t="shared" si="25"/>
        <v>Oct</v>
      </c>
      <c r="S539" t="str">
        <f t="shared" si="26"/>
        <v>2015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t="s">
        <v>8272</v>
      </c>
      <c r="Q540" s="9">
        <f t="shared" si="24"/>
        <v>42473.794710648144</v>
      </c>
      <c r="R540" s="9" t="str">
        <f t="shared" si="25"/>
        <v>Apr</v>
      </c>
      <c r="S540" t="str">
        <f t="shared" si="26"/>
        <v>2016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t="s">
        <v>8272</v>
      </c>
      <c r="Q541" s="9">
        <f t="shared" si="24"/>
        <v>42535.049849537041</v>
      </c>
      <c r="R541" s="9" t="str">
        <f t="shared" si="25"/>
        <v>Jun</v>
      </c>
      <c r="S541" t="str">
        <f t="shared" si="26"/>
        <v>2016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8273</v>
      </c>
      <c r="P542" t="s">
        <v>8274</v>
      </c>
      <c r="Q542" s="9">
        <f t="shared" si="24"/>
        <v>42009.817199074074</v>
      </c>
      <c r="R542" s="9" t="str">
        <f t="shared" si="25"/>
        <v>Jan</v>
      </c>
      <c r="S542" t="str">
        <f t="shared" si="26"/>
        <v>2015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8273</v>
      </c>
      <c r="P543" t="s">
        <v>8274</v>
      </c>
      <c r="Q543" s="9">
        <f t="shared" si="24"/>
        <v>42276.046689814815</v>
      </c>
      <c r="R543" s="9" t="str">
        <f t="shared" si="25"/>
        <v>Sep</v>
      </c>
      <c r="S543" t="str">
        <f t="shared" si="26"/>
        <v>2015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8273</v>
      </c>
      <c r="P544" t="s">
        <v>8274</v>
      </c>
      <c r="Q544" s="9">
        <f t="shared" si="24"/>
        <v>42433.737453703703</v>
      </c>
      <c r="R544" s="9" t="str">
        <f t="shared" si="25"/>
        <v>Mar</v>
      </c>
      <c r="S544" t="str">
        <f t="shared" si="26"/>
        <v>2016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8273</v>
      </c>
      <c r="P545" t="s">
        <v>8274</v>
      </c>
      <c r="Q545" s="9">
        <f t="shared" si="24"/>
        <v>41914.092152777775</v>
      </c>
      <c r="R545" s="9" t="str">
        <f t="shared" si="25"/>
        <v>Oct</v>
      </c>
      <c r="S545" t="str">
        <f t="shared" si="26"/>
        <v>2014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8273</v>
      </c>
      <c r="P546" t="s">
        <v>8274</v>
      </c>
      <c r="Q546" s="9">
        <f t="shared" si="24"/>
        <v>42525.656944444447</v>
      </c>
      <c r="R546" s="9" t="str">
        <f t="shared" si="25"/>
        <v>Jun</v>
      </c>
      <c r="S546" t="str">
        <f t="shared" si="26"/>
        <v>2016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8273</v>
      </c>
      <c r="P547" t="s">
        <v>8274</v>
      </c>
      <c r="Q547" s="9">
        <f t="shared" si="24"/>
        <v>42283.592465277776</v>
      </c>
      <c r="R547" s="9" t="str">
        <f t="shared" si="25"/>
        <v>Oct</v>
      </c>
      <c r="S547" t="str">
        <f t="shared" si="26"/>
        <v>2015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8273</v>
      </c>
      <c r="P548" t="s">
        <v>8274</v>
      </c>
      <c r="Q548" s="9">
        <f t="shared" si="24"/>
        <v>42249.667997685188</v>
      </c>
      <c r="R548" s="9" t="str">
        <f t="shared" si="25"/>
        <v>Sep</v>
      </c>
      <c r="S548" t="str">
        <f t="shared" si="26"/>
        <v>2015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8273</v>
      </c>
      <c r="P549" t="s">
        <v>8274</v>
      </c>
      <c r="Q549" s="9">
        <f t="shared" si="24"/>
        <v>42380.696342592593</v>
      </c>
      <c r="R549" s="9" t="str">
        <f t="shared" si="25"/>
        <v>Jan</v>
      </c>
      <c r="S549" t="str">
        <f t="shared" si="26"/>
        <v>2016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8273</v>
      </c>
      <c r="P550" t="s">
        <v>8274</v>
      </c>
      <c r="Q550" s="9">
        <f t="shared" si="24"/>
        <v>42276.903333333335</v>
      </c>
      <c r="R550" s="9" t="str">
        <f t="shared" si="25"/>
        <v>Sep</v>
      </c>
      <c r="S550" t="str">
        <f t="shared" si="26"/>
        <v>2015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8273</v>
      </c>
      <c r="P551" t="s">
        <v>8274</v>
      </c>
      <c r="Q551" s="9">
        <f t="shared" si="24"/>
        <v>42163.636828703704</v>
      </c>
      <c r="R551" s="9" t="str">
        <f t="shared" si="25"/>
        <v>Jun</v>
      </c>
      <c r="S551" t="str">
        <f t="shared" si="26"/>
        <v>2015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8273</v>
      </c>
      <c r="P552" t="s">
        <v>8274</v>
      </c>
      <c r="Q552" s="9">
        <f t="shared" si="24"/>
        <v>42753.678761574076</v>
      </c>
      <c r="R552" s="9" t="str">
        <f t="shared" si="25"/>
        <v>Jan</v>
      </c>
      <c r="S552" t="str">
        <f t="shared" si="26"/>
        <v>2017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8273</v>
      </c>
      <c r="P553" t="s">
        <v>8274</v>
      </c>
      <c r="Q553" s="9">
        <f t="shared" si="24"/>
        <v>42173.275740740741</v>
      </c>
      <c r="R553" s="9" t="str">
        <f t="shared" si="25"/>
        <v>Jun</v>
      </c>
      <c r="S553" t="str">
        <f t="shared" si="26"/>
        <v>2015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8273</v>
      </c>
      <c r="P554" t="s">
        <v>8274</v>
      </c>
      <c r="Q554" s="9">
        <f t="shared" si="24"/>
        <v>42318.616851851853</v>
      </c>
      <c r="R554" s="9" t="str">
        <f t="shared" si="25"/>
        <v>Nov</v>
      </c>
      <c r="S554" t="str">
        <f t="shared" si="26"/>
        <v>2015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8273</v>
      </c>
      <c r="P555" t="s">
        <v>8274</v>
      </c>
      <c r="Q555" s="9">
        <f t="shared" si="24"/>
        <v>41927.71980324074</v>
      </c>
      <c r="R555" s="9" t="str">
        <f t="shared" si="25"/>
        <v>Oct</v>
      </c>
      <c r="S555" t="str">
        <f t="shared" si="26"/>
        <v>2014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8273</v>
      </c>
      <c r="P556" t="s">
        <v>8274</v>
      </c>
      <c r="Q556" s="9">
        <f t="shared" si="24"/>
        <v>41901.684861111113</v>
      </c>
      <c r="R556" s="9" t="str">
        <f t="shared" si="25"/>
        <v>Sep</v>
      </c>
      <c r="S556" t="str">
        <f t="shared" si="26"/>
        <v>2014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8273</v>
      </c>
      <c r="P557" t="s">
        <v>8274</v>
      </c>
      <c r="Q557" s="9">
        <f t="shared" si="24"/>
        <v>42503.353506944448</v>
      </c>
      <c r="R557" s="9" t="str">
        <f t="shared" si="25"/>
        <v>May</v>
      </c>
      <c r="S557" t="str">
        <f t="shared" si="26"/>
        <v>2016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8273</v>
      </c>
      <c r="P558" t="s">
        <v>8274</v>
      </c>
      <c r="Q558" s="9">
        <f t="shared" si="24"/>
        <v>42345.860150462962</v>
      </c>
      <c r="R558" s="9" t="str">
        <f t="shared" si="25"/>
        <v>Dec</v>
      </c>
      <c r="S558" t="str">
        <f t="shared" si="26"/>
        <v>2015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8273</v>
      </c>
      <c r="P559" t="s">
        <v>8274</v>
      </c>
      <c r="Q559" s="9">
        <f t="shared" si="24"/>
        <v>42676.942164351851</v>
      </c>
      <c r="R559" s="9" t="str">
        <f t="shared" si="25"/>
        <v>Nov</v>
      </c>
      <c r="S559" t="str">
        <f t="shared" si="26"/>
        <v>2016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8273</v>
      </c>
      <c r="P560" t="s">
        <v>8274</v>
      </c>
      <c r="Q560" s="9">
        <f t="shared" si="24"/>
        <v>42057.883159722223</v>
      </c>
      <c r="R560" s="9" t="str">
        <f t="shared" si="25"/>
        <v>Feb</v>
      </c>
      <c r="S560" t="str">
        <f t="shared" si="26"/>
        <v>2015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8273</v>
      </c>
      <c r="P561" t="s">
        <v>8274</v>
      </c>
      <c r="Q561" s="9">
        <f t="shared" si="24"/>
        <v>42321.283101851848</v>
      </c>
      <c r="R561" s="9" t="str">
        <f t="shared" si="25"/>
        <v>Nov</v>
      </c>
      <c r="S561" t="str">
        <f t="shared" si="26"/>
        <v>2015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8273</v>
      </c>
      <c r="P562" t="s">
        <v>8274</v>
      </c>
      <c r="Q562" s="9">
        <f t="shared" si="24"/>
        <v>41960.771354166667</v>
      </c>
      <c r="R562" s="9" t="str">
        <f t="shared" si="25"/>
        <v>Nov</v>
      </c>
      <c r="S562" t="str">
        <f t="shared" si="26"/>
        <v>2014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8273</v>
      </c>
      <c r="P563" t="s">
        <v>8274</v>
      </c>
      <c r="Q563" s="9">
        <f t="shared" si="24"/>
        <v>42268.658715277779</v>
      </c>
      <c r="R563" s="9" t="str">
        <f t="shared" si="25"/>
        <v>Sep</v>
      </c>
      <c r="S563" t="str">
        <f t="shared" si="26"/>
        <v>2015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8273</v>
      </c>
      <c r="P564" t="s">
        <v>8274</v>
      </c>
      <c r="Q564" s="9">
        <f t="shared" si="24"/>
        <v>42692.389062500006</v>
      </c>
      <c r="R564" s="9" t="str">
        <f t="shared" si="25"/>
        <v>Nov</v>
      </c>
      <c r="S564" t="str">
        <f t="shared" si="26"/>
        <v>2016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8273</v>
      </c>
      <c r="P565" t="s">
        <v>8274</v>
      </c>
      <c r="Q565" s="9">
        <f t="shared" si="24"/>
        <v>42022.069988425923</v>
      </c>
      <c r="R565" s="9" t="str">
        <f t="shared" si="25"/>
        <v>Jan</v>
      </c>
      <c r="S565" t="str">
        <f t="shared" si="26"/>
        <v>2015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8273</v>
      </c>
      <c r="P566" t="s">
        <v>8274</v>
      </c>
      <c r="Q566" s="9">
        <f t="shared" si="24"/>
        <v>42411.942997685182</v>
      </c>
      <c r="R566" s="9" t="str">
        <f t="shared" si="25"/>
        <v>Feb</v>
      </c>
      <c r="S566" t="str">
        <f t="shared" si="26"/>
        <v>2016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8273</v>
      </c>
      <c r="P567" t="s">
        <v>8274</v>
      </c>
      <c r="Q567" s="9">
        <f t="shared" si="24"/>
        <v>42165.785289351858</v>
      </c>
      <c r="R567" s="9" t="str">
        <f t="shared" si="25"/>
        <v>Jun</v>
      </c>
      <c r="S567" t="str">
        <f t="shared" si="26"/>
        <v>2015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8273</v>
      </c>
      <c r="P568" t="s">
        <v>8274</v>
      </c>
      <c r="Q568" s="9">
        <f t="shared" si="24"/>
        <v>42535.68440972222</v>
      </c>
      <c r="R568" s="9" t="str">
        <f t="shared" si="25"/>
        <v>Jun</v>
      </c>
      <c r="S568" t="str">
        <f t="shared" si="26"/>
        <v>2016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8273</v>
      </c>
      <c r="P569" t="s">
        <v>8274</v>
      </c>
      <c r="Q569" s="9">
        <f t="shared" si="24"/>
        <v>41975.842523148152</v>
      </c>
      <c r="R569" s="9" t="str">
        <f t="shared" si="25"/>
        <v>Dec</v>
      </c>
      <c r="S569" t="str">
        <f t="shared" si="26"/>
        <v>2014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8273</v>
      </c>
      <c r="P570" t="s">
        <v>8274</v>
      </c>
      <c r="Q570" s="9">
        <f t="shared" si="24"/>
        <v>42348.9215625</v>
      </c>
      <c r="R570" s="9" t="str">
        <f t="shared" si="25"/>
        <v>Dec</v>
      </c>
      <c r="S570" t="str">
        <f t="shared" si="26"/>
        <v>2015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8273</v>
      </c>
      <c r="P571" t="s">
        <v>8274</v>
      </c>
      <c r="Q571" s="9">
        <f t="shared" si="24"/>
        <v>42340.847361111111</v>
      </c>
      <c r="R571" s="9" t="str">
        <f t="shared" si="25"/>
        <v>Dec</v>
      </c>
      <c r="S571" t="str">
        <f t="shared" si="26"/>
        <v>2015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8273</v>
      </c>
      <c r="P572" t="s">
        <v>8274</v>
      </c>
      <c r="Q572" s="9">
        <f t="shared" si="24"/>
        <v>42388.798252314817</v>
      </c>
      <c r="R572" s="9" t="str">
        <f t="shared" si="25"/>
        <v>Jan</v>
      </c>
      <c r="S572" t="str">
        <f t="shared" si="26"/>
        <v>2016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8273</v>
      </c>
      <c r="P573" t="s">
        <v>8274</v>
      </c>
      <c r="Q573" s="9">
        <f t="shared" si="24"/>
        <v>42192.816238425927</v>
      </c>
      <c r="R573" s="9" t="str">
        <f t="shared" si="25"/>
        <v>Jul</v>
      </c>
      <c r="S573" t="str">
        <f t="shared" si="26"/>
        <v>2015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8273</v>
      </c>
      <c r="P574" t="s">
        <v>8274</v>
      </c>
      <c r="Q574" s="9">
        <f t="shared" si="24"/>
        <v>42282.71629629629</v>
      </c>
      <c r="R574" s="9" t="str">
        <f t="shared" si="25"/>
        <v>Oct</v>
      </c>
      <c r="S574" t="str">
        <f t="shared" si="26"/>
        <v>2015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8273</v>
      </c>
      <c r="P575" t="s">
        <v>8274</v>
      </c>
      <c r="Q575" s="9">
        <f t="shared" si="24"/>
        <v>41963.050127314811</v>
      </c>
      <c r="R575" s="9" t="str">
        <f t="shared" si="25"/>
        <v>Nov</v>
      </c>
      <c r="S575" t="str">
        <f t="shared" si="26"/>
        <v>2014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8273</v>
      </c>
      <c r="P576" t="s">
        <v>8274</v>
      </c>
      <c r="Q576" s="9">
        <f t="shared" si="24"/>
        <v>42632.443368055552</v>
      </c>
      <c r="R576" s="9" t="str">
        <f t="shared" si="25"/>
        <v>Sep</v>
      </c>
      <c r="S576" t="str">
        <f t="shared" si="26"/>
        <v>2016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8273</v>
      </c>
      <c r="P577" t="s">
        <v>8274</v>
      </c>
      <c r="Q577" s="9">
        <f t="shared" si="24"/>
        <v>42138.692627314813</v>
      </c>
      <c r="R577" s="9" t="str">
        <f t="shared" si="25"/>
        <v>May</v>
      </c>
      <c r="S577" t="str">
        <f t="shared" si="26"/>
        <v>2015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8273</v>
      </c>
      <c r="P578" t="s">
        <v>8274</v>
      </c>
      <c r="Q578" s="9">
        <f t="shared" si="24"/>
        <v>42031.471666666665</v>
      </c>
      <c r="R578" s="9" t="str">
        <f t="shared" si="25"/>
        <v>Jan</v>
      </c>
      <c r="S578" t="str">
        <f t="shared" si="26"/>
        <v>2015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8273</v>
      </c>
      <c r="P579" t="s">
        <v>8274</v>
      </c>
      <c r="Q579" s="9">
        <f t="shared" ref="Q579:Q642" si="27">(((K579/60)/60)/24)+DATE(1970,1,1)</f>
        <v>42450.589143518519</v>
      </c>
      <c r="R579" s="9" t="str">
        <f t="shared" ref="R579:R642" si="28">TEXT(Q579,"mmm")</f>
        <v>Mar</v>
      </c>
      <c r="S579" t="str">
        <f t="shared" ref="S579:S642" si="29">TEXT(Q579,"yyyy")</f>
        <v>2016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8273</v>
      </c>
      <c r="P580" t="s">
        <v>8274</v>
      </c>
      <c r="Q580" s="9">
        <f t="shared" si="27"/>
        <v>42230.578622685185</v>
      </c>
      <c r="R580" s="9" t="str">
        <f t="shared" si="28"/>
        <v>Aug</v>
      </c>
      <c r="S580" t="str">
        <f t="shared" si="29"/>
        <v>2015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8273</v>
      </c>
      <c r="P581" t="s">
        <v>8274</v>
      </c>
      <c r="Q581" s="9">
        <f t="shared" si="27"/>
        <v>41968.852118055554</v>
      </c>
      <c r="R581" s="9" t="str">
        <f t="shared" si="28"/>
        <v>Nov</v>
      </c>
      <c r="S581" t="str">
        <f t="shared" si="29"/>
        <v>2014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8273</v>
      </c>
      <c r="P582" t="s">
        <v>8274</v>
      </c>
      <c r="Q582" s="9">
        <f t="shared" si="27"/>
        <v>42605.908182870371</v>
      </c>
      <c r="R582" s="9" t="str">
        <f t="shared" si="28"/>
        <v>Aug</v>
      </c>
      <c r="S582" t="str">
        <f t="shared" si="29"/>
        <v>2016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8273</v>
      </c>
      <c r="P583" t="s">
        <v>8274</v>
      </c>
      <c r="Q583" s="9">
        <f t="shared" si="27"/>
        <v>42188.012777777782</v>
      </c>
      <c r="R583" s="9" t="str">
        <f t="shared" si="28"/>
        <v>Jul</v>
      </c>
      <c r="S583" t="str">
        <f t="shared" si="29"/>
        <v>2015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8273</v>
      </c>
      <c r="P584" t="s">
        <v>8274</v>
      </c>
      <c r="Q584" s="9">
        <f t="shared" si="27"/>
        <v>42055.739803240736</v>
      </c>
      <c r="R584" s="9" t="str">
        <f t="shared" si="28"/>
        <v>Feb</v>
      </c>
      <c r="S584" t="str">
        <f t="shared" si="29"/>
        <v>2015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8273</v>
      </c>
      <c r="P585" t="s">
        <v>8274</v>
      </c>
      <c r="Q585" s="9">
        <f t="shared" si="27"/>
        <v>42052.93850694444</v>
      </c>
      <c r="R585" s="9" t="str">
        <f t="shared" si="28"/>
        <v>Feb</v>
      </c>
      <c r="S585" t="str">
        <f t="shared" si="29"/>
        <v>2015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8273</v>
      </c>
      <c r="P586" t="s">
        <v>8274</v>
      </c>
      <c r="Q586" s="9">
        <f t="shared" si="27"/>
        <v>42049.716620370367</v>
      </c>
      <c r="R586" s="9" t="str">
        <f t="shared" si="28"/>
        <v>Feb</v>
      </c>
      <c r="S586" t="str">
        <f t="shared" si="29"/>
        <v>2015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8273</v>
      </c>
      <c r="P587" t="s">
        <v>8274</v>
      </c>
      <c r="Q587" s="9">
        <f t="shared" si="27"/>
        <v>42283.3909375</v>
      </c>
      <c r="R587" s="9" t="str">
        <f t="shared" si="28"/>
        <v>Oct</v>
      </c>
      <c r="S587" t="str">
        <f t="shared" si="29"/>
        <v>2015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8273</v>
      </c>
      <c r="P588" t="s">
        <v>8274</v>
      </c>
      <c r="Q588" s="9">
        <f t="shared" si="27"/>
        <v>42020.854247685187</v>
      </c>
      <c r="R588" s="9" t="str">
        <f t="shared" si="28"/>
        <v>Jan</v>
      </c>
      <c r="S588" t="str">
        <f t="shared" si="29"/>
        <v>2015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8273</v>
      </c>
      <c r="P589" t="s">
        <v>8274</v>
      </c>
      <c r="Q589" s="9">
        <f t="shared" si="27"/>
        <v>42080.757326388892</v>
      </c>
      <c r="R589" s="9" t="str">
        <f t="shared" si="28"/>
        <v>Mar</v>
      </c>
      <c r="S589" t="str">
        <f t="shared" si="29"/>
        <v>2015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8273</v>
      </c>
      <c r="P590" t="s">
        <v>8274</v>
      </c>
      <c r="Q590" s="9">
        <f t="shared" si="27"/>
        <v>42631.769513888896</v>
      </c>
      <c r="R590" s="9" t="str">
        <f t="shared" si="28"/>
        <v>Sep</v>
      </c>
      <c r="S590" t="str">
        <f t="shared" si="29"/>
        <v>2016</v>
      </c>
    </row>
    <row r="591" spans="1:19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8273</v>
      </c>
      <c r="P591" t="s">
        <v>8274</v>
      </c>
      <c r="Q591" s="9">
        <f t="shared" si="27"/>
        <v>42178.614571759259</v>
      </c>
      <c r="R591" s="9" t="str">
        <f t="shared" si="28"/>
        <v>Jun</v>
      </c>
      <c r="S591" t="str">
        <f t="shared" si="29"/>
        <v>2015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8273</v>
      </c>
      <c r="P592" t="s">
        <v>8274</v>
      </c>
      <c r="Q592" s="9">
        <f t="shared" si="27"/>
        <v>42377.554756944446</v>
      </c>
      <c r="R592" s="9" t="str">
        <f t="shared" si="28"/>
        <v>Jan</v>
      </c>
      <c r="S592" t="str">
        <f t="shared" si="29"/>
        <v>2016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8273</v>
      </c>
      <c r="P593" t="s">
        <v>8274</v>
      </c>
      <c r="Q593" s="9">
        <f t="shared" si="27"/>
        <v>42177.543171296296</v>
      </c>
      <c r="R593" s="9" t="str">
        <f t="shared" si="28"/>
        <v>Jun</v>
      </c>
      <c r="S593" t="str">
        <f t="shared" si="29"/>
        <v>2015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8273</v>
      </c>
      <c r="P594" t="s">
        <v>8274</v>
      </c>
      <c r="Q594" s="9">
        <f t="shared" si="27"/>
        <v>41946.232175925928</v>
      </c>
      <c r="R594" s="9" t="str">
        <f t="shared" si="28"/>
        <v>Nov</v>
      </c>
      <c r="S594" t="str">
        <f t="shared" si="29"/>
        <v>2014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8273</v>
      </c>
      <c r="P595" t="s">
        <v>8274</v>
      </c>
      <c r="Q595" s="9">
        <f t="shared" si="27"/>
        <v>42070.677604166667</v>
      </c>
      <c r="R595" s="9" t="str">
        <f t="shared" si="28"/>
        <v>Mar</v>
      </c>
      <c r="S595" t="str">
        <f t="shared" si="29"/>
        <v>2015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8273</v>
      </c>
      <c r="P596" t="s">
        <v>8274</v>
      </c>
      <c r="Q596" s="9">
        <f t="shared" si="27"/>
        <v>42446.780162037037</v>
      </c>
      <c r="R596" s="9" t="str">
        <f t="shared" si="28"/>
        <v>Mar</v>
      </c>
      <c r="S596" t="str">
        <f t="shared" si="29"/>
        <v>2016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8273</v>
      </c>
      <c r="P597" t="s">
        <v>8274</v>
      </c>
      <c r="Q597" s="9">
        <f t="shared" si="27"/>
        <v>42083.069884259254</v>
      </c>
      <c r="R597" s="9" t="str">
        <f t="shared" si="28"/>
        <v>Mar</v>
      </c>
      <c r="S597" t="str">
        <f t="shared" si="29"/>
        <v>2015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8273</v>
      </c>
      <c r="P598" t="s">
        <v>8274</v>
      </c>
      <c r="Q598" s="9">
        <f t="shared" si="27"/>
        <v>42646.896898148145</v>
      </c>
      <c r="R598" s="9" t="str">
        <f t="shared" si="28"/>
        <v>Oct</v>
      </c>
      <c r="S598" t="str">
        <f t="shared" si="29"/>
        <v>2016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8273</v>
      </c>
      <c r="P599" t="s">
        <v>8274</v>
      </c>
      <c r="Q599" s="9">
        <f t="shared" si="27"/>
        <v>42545.705266203702</v>
      </c>
      <c r="R599" s="9" t="str">
        <f t="shared" si="28"/>
        <v>Jun</v>
      </c>
      <c r="S599" t="str">
        <f t="shared" si="29"/>
        <v>2016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8273</v>
      </c>
      <c r="P600" t="s">
        <v>8274</v>
      </c>
      <c r="Q600" s="9">
        <f t="shared" si="27"/>
        <v>41948.00209490741</v>
      </c>
      <c r="R600" s="9" t="str">
        <f t="shared" si="28"/>
        <v>Nov</v>
      </c>
      <c r="S600" t="str">
        <f t="shared" si="29"/>
        <v>2014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8273</v>
      </c>
      <c r="P601" t="s">
        <v>8274</v>
      </c>
      <c r="Q601" s="9">
        <f t="shared" si="27"/>
        <v>42047.812523148154</v>
      </c>
      <c r="R601" s="9" t="str">
        <f t="shared" si="28"/>
        <v>Feb</v>
      </c>
      <c r="S601" t="str">
        <f t="shared" si="29"/>
        <v>2015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8273</v>
      </c>
      <c r="P602" t="s">
        <v>8274</v>
      </c>
      <c r="Q602" s="9">
        <f t="shared" si="27"/>
        <v>42073.798171296294</v>
      </c>
      <c r="R602" s="9" t="str">
        <f t="shared" si="28"/>
        <v>Mar</v>
      </c>
      <c r="S602" t="str">
        <f t="shared" si="29"/>
        <v>2015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8273</v>
      </c>
      <c r="P603" t="s">
        <v>8274</v>
      </c>
      <c r="Q603" s="9">
        <f t="shared" si="27"/>
        <v>41969.858090277776</v>
      </c>
      <c r="R603" s="9" t="str">
        <f t="shared" si="28"/>
        <v>Nov</v>
      </c>
      <c r="S603" t="str">
        <f t="shared" si="29"/>
        <v>2014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8273</v>
      </c>
      <c r="P604" t="s">
        <v>8274</v>
      </c>
      <c r="Q604" s="9">
        <f t="shared" si="27"/>
        <v>42143.79415509259</v>
      </c>
      <c r="R604" s="9" t="str">
        <f t="shared" si="28"/>
        <v>May</v>
      </c>
      <c r="S604" t="str">
        <f t="shared" si="29"/>
        <v>2015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8273</v>
      </c>
      <c r="P605" t="s">
        <v>8274</v>
      </c>
      <c r="Q605" s="9">
        <f t="shared" si="27"/>
        <v>41835.639155092591</v>
      </c>
      <c r="R605" s="9" t="str">
        <f t="shared" si="28"/>
        <v>Jul</v>
      </c>
      <c r="S605" t="str">
        <f t="shared" si="29"/>
        <v>2014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8273</v>
      </c>
      <c r="P606" t="s">
        <v>8274</v>
      </c>
      <c r="Q606" s="9">
        <f t="shared" si="27"/>
        <v>41849.035370370373</v>
      </c>
      <c r="R606" s="9" t="str">
        <f t="shared" si="28"/>
        <v>Jul</v>
      </c>
      <c r="S606" t="str">
        <f t="shared" si="29"/>
        <v>2014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8273</v>
      </c>
      <c r="P607" t="s">
        <v>8274</v>
      </c>
      <c r="Q607" s="9">
        <f t="shared" si="27"/>
        <v>42194.357731481476</v>
      </c>
      <c r="R607" s="9" t="str">
        <f t="shared" si="28"/>
        <v>Jul</v>
      </c>
      <c r="S607" t="str">
        <f t="shared" si="29"/>
        <v>2015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8273</v>
      </c>
      <c r="P608" t="s">
        <v>8274</v>
      </c>
      <c r="Q608" s="9">
        <f t="shared" si="27"/>
        <v>42102.650567129633</v>
      </c>
      <c r="R608" s="9" t="str">
        <f t="shared" si="28"/>
        <v>Apr</v>
      </c>
      <c r="S608" t="str">
        <f t="shared" si="29"/>
        <v>2015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8273</v>
      </c>
      <c r="P609" t="s">
        <v>8274</v>
      </c>
      <c r="Q609" s="9">
        <f t="shared" si="27"/>
        <v>42300.825648148151</v>
      </c>
      <c r="R609" s="9" t="str">
        <f t="shared" si="28"/>
        <v>Oct</v>
      </c>
      <c r="S609" t="str">
        <f t="shared" si="29"/>
        <v>2015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8273</v>
      </c>
      <c r="P610" t="s">
        <v>8274</v>
      </c>
      <c r="Q610" s="9">
        <f t="shared" si="27"/>
        <v>42140.921064814815</v>
      </c>
      <c r="R610" s="9" t="str">
        <f t="shared" si="28"/>
        <v>May</v>
      </c>
      <c r="S610" t="str">
        <f t="shared" si="29"/>
        <v>2015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8273</v>
      </c>
      <c r="P611" t="s">
        <v>8274</v>
      </c>
      <c r="Q611" s="9">
        <f t="shared" si="27"/>
        <v>42307.034074074079</v>
      </c>
      <c r="R611" s="9" t="str">
        <f t="shared" si="28"/>
        <v>Oct</v>
      </c>
      <c r="S611" t="str">
        <f t="shared" si="29"/>
        <v>2015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8273</v>
      </c>
      <c r="P612" t="s">
        <v>8274</v>
      </c>
      <c r="Q612" s="9">
        <f t="shared" si="27"/>
        <v>42086.83085648148</v>
      </c>
      <c r="R612" s="9" t="str">
        <f t="shared" si="28"/>
        <v>Mar</v>
      </c>
      <c r="S612" t="str">
        <f t="shared" si="29"/>
        <v>2015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8273</v>
      </c>
      <c r="P613" t="s">
        <v>8274</v>
      </c>
      <c r="Q613" s="9">
        <f t="shared" si="27"/>
        <v>42328.560613425929</v>
      </c>
      <c r="R613" s="9" t="str">
        <f t="shared" si="28"/>
        <v>Nov</v>
      </c>
      <c r="S613" t="str">
        <f t="shared" si="29"/>
        <v>2015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8273</v>
      </c>
      <c r="P614" t="s">
        <v>8274</v>
      </c>
      <c r="Q614" s="9">
        <f t="shared" si="27"/>
        <v>42585.031782407401</v>
      </c>
      <c r="R614" s="9" t="str">
        <f t="shared" si="28"/>
        <v>Aug</v>
      </c>
      <c r="S614" t="str">
        <f t="shared" si="29"/>
        <v>2016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8273</v>
      </c>
      <c r="P615" t="s">
        <v>8274</v>
      </c>
      <c r="Q615" s="9">
        <f t="shared" si="27"/>
        <v>42247.496759259258</v>
      </c>
      <c r="R615" s="9" t="str">
        <f t="shared" si="28"/>
        <v>Aug</v>
      </c>
      <c r="S615" t="str">
        <f t="shared" si="29"/>
        <v>2015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8273</v>
      </c>
      <c r="P616" t="s">
        <v>8274</v>
      </c>
      <c r="Q616" s="9">
        <f t="shared" si="27"/>
        <v>42515.061805555553</v>
      </c>
      <c r="R616" s="9" t="str">
        <f t="shared" si="28"/>
        <v>May</v>
      </c>
      <c r="S616" t="str">
        <f t="shared" si="29"/>
        <v>2016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8273</v>
      </c>
      <c r="P617" t="s">
        <v>8274</v>
      </c>
      <c r="Q617" s="9">
        <f t="shared" si="27"/>
        <v>42242.122210648144</v>
      </c>
      <c r="R617" s="9" t="str">
        <f t="shared" si="28"/>
        <v>Aug</v>
      </c>
      <c r="S617" t="str">
        <f t="shared" si="29"/>
        <v>2015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8273</v>
      </c>
      <c r="P618" t="s">
        <v>8274</v>
      </c>
      <c r="Q618" s="9">
        <f t="shared" si="27"/>
        <v>42761.376238425932</v>
      </c>
      <c r="R618" s="9" t="str">
        <f t="shared" si="28"/>
        <v>Jan</v>
      </c>
      <c r="S618" t="str">
        <f t="shared" si="29"/>
        <v>2017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8273</v>
      </c>
      <c r="P619" t="s">
        <v>8274</v>
      </c>
      <c r="Q619" s="9">
        <f t="shared" si="27"/>
        <v>42087.343090277776</v>
      </c>
      <c r="R619" s="9" t="str">
        <f t="shared" si="28"/>
        <v>Mar</v>
      </c>
      <c r="S619" t="str">
        <f t="shared" si="29"/>
        <v>2015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8273</v>
      </c>
      <c r="P620" t="s">
        <v>8274</v>
      </c>
      <c r="Q620" s="9">
        <f t="shared" si="27"/>
        <v>42317.810219907406</v>
      </c>
      <c r="R620" s="9" t="str">
        <f t="shared" si="28"/>
        <v>Nov</v>
      </c>
      <c r="S620" t="str">
        <f t="shared" si="29"/>
        <v>2015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8273</v>
      </c>
      <c r="P621" t="s">
        <v>8274</v>
      </c>
      <c r="Q621" s="9">
        <f t="shared" si="27"/>
        <v>41908.650347222225</v>
      </c>
      <c r="R621" s="9" t="str">
        <f t="shared" si="28"/>
        <v>Sep</v>
      </c>
      <c r="S621" t="str">
        <f t="shared" si="29"/>
        <v>2014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8273</v>
      </c>
      <c r="P622" t="s">
        <v>8274</v>
      </c>
      <c r="Q622" s="9">
        <f t="shared" si="27"/>
        <v>41831.716874999998</v>
      </c>
      <c r="R622" s="9" t="str">
        <f t="shared" si="28"/>
        <v>Jul</v>
      </c>
      <c r="S622" t="str">
        <f t="shared" si="29"/>
        <v>2014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8273</v>
      </c>
      <c r="P623" t="s">
        <v>8274</v>
      </c>
      <c r="Q623" s="9">
        <f t="shared" si="27"/>
        <v>42528.987696759257</v>
      </c>
      <c r="R623" s="9" t="str">
        <f t="shared" si="28"/>
        <v>Jun</v>
      </c>
      <c r="S623" t="str">
        <f t="shared" si="29"/>
        <v>2016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8273</v>
      </c>
      <c r="P624" t="s">
        <v>8274</v>
      </c>
      <c r="Q624" s="9">
        <f t="shared" si="27"/>
        <v>42532.774745370371</v>
      </c>
      <c r="R624" s="9" t="str">
        <f t="shared" si="28"/>
        <v>Jun</v>
      </c>
      <c r="S624" t="str">
        <f t="shared" si="29"/>
        <v>2016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8273</v>
      </c>
      <c r="P625" t="s">
        <v>8274</v>
      </c>
      <c r="Q625" s="9">
        <f t="shared" si="27"/>
        <v>42122.009224537032</v>
      </c>
      <c r="R625" s="9" t="str">
        <f t="shared" si="28"/>
        <v>Apr</v>
      </c>
      <c r="S625" t="str">
        <f t="shared" si="29"/>
        <v>2015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8273</v>
      </c>
      <c r="P626" t="s">
        <v>8274</v>
      </c>
      <c r="Q626" s="9">
        <f t="shared" si="27"/>
        <v>42108.988900462966</v>
      </c>
      <c r="R626" s="9" t="str">
        <f t="shared" si="28"/>
        <v>Apr</v>
      </c>
      <c r="S626" t="str">
        <f t="shared" si="29"/>
        <v>2015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8273</v>
      </c>
      <c r="P627" t="s">
        <v>8274</v>
      </c>
      <c r="Q627" s="9">
        <f t="shared" si="27"/>
        <v>42790.895567129628</v>
      </c>
      <c r="R627" s="9" t="str">
        <f t="shared" si="28"/>
        <v>Feb</v>
      </c>
      <c r="S627" t="str">
        <f t="shared" si="29"/>
        <v>2017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8273</v>
      </c>
      <c r="P628" t="s">
        <v>8274</v>
      </c>
      <c r="Q628" s="9">
        <f t="shared" si="27"/>
        <v>42198.559479166666</v>
      </c>
      <c r="R628" s="9" t="str">
        <f t="shared" si="28"/>
        <v>Jul</v>
      </c>
      <c r="S628" t="str">
        <f t="shared" si="29"/>
        <v>2015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8273</v>
      </c>
      <c r="P629" t="s">
        <v>8274</v>
      </c>
      <c r="Q629" s="9">
        <f t="shared" si="27"/>
        <v>42384.306840277779</v>
      </c>
      <c r="R629" s="9" t="str">
        <f t="shared" si="28"/>
        <v>Jan</v>
      </c>
      <c r="S629" t="str">
        <f t="shared" si="29"/>
        <v>2016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8273</v>
      </c>
      <c r="P630" t="s">
        <v>8274</v>
      </c>
      <c r="Q630" s="9">
        <f t="shared" si="27"/>
        <v>41803.692789351851</v>
      </c>
      <c r="R630" s="9" t="str">
        <f t="shared" si="28"/>
        <v>Jun</v>
      </c>
      <c r="S630" t="str">
        <f t="shared" si="29"/>
        <v>2014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8273</v>
      </c>
      <c r="P631" t="s">
        <v>8274</v>
      </c>
      <c r="Q631" s="9">
        <f t="shared" si="27"/>
        <v>42474.637824074074</v>
      </c>
      <c r="R631" s="9" t="str">
        <f t="shared" si="28"/>
        <v>Apr</v>
      </c>
      <c r="S631" t="str">
        <f t="shared" si="29"/>
        <v>2016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8273</v>
      </c>
      <c r="P632" t="s">
        <v>8274</v>
      </c>
      <c r="Q632" s="9">
        <f t="shared" si="27"/>
        <v>42223.619456018518</v>
      </c>
      <c r="R632" s="9" t="str">
        <f t="shared" si="28"/>
        <v>Aug</v>
      </c>
      <c r="S632" t="str">
        <f t="shared" si="29"/>
        <v>2015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8273</v>
      </c>
      <c r="P633" t="s">
        <v>8274</v>
      </c>
      <c r="Q633" s="9">
        <f t="shared" si="27"/>
        <v>42489.772326388891</v>
      </c>
      <c r="R633" s="9" t="str">
        <f t="shared" si="28"/>
        <v>Apr</v>
      </c>
      <c r="S633" t="str">
        <f t="shared" si="29"/>
        <v>2016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8273</v>
      </c>
      <c r="P634" t="s">
        <v>8274</v>
      </c>
      <c r="Q634" s="9">
        <f t="shared" si="27"/>
        <v>42303.659317129626</v>
      </c>
      <c r="R634" s="9" t="str">
        <f t="shared" si="28"/>
        <v>Oct</v>
      </c>
      <c r="S634" t="str">
        <f t="shared" si="29"/>
        <v>2015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8273</v>
      </c>
      <c r="P635" t="s">
        <v>8274</v>
      </c>
      <c r="Q635" s="9">
        <f t="shared" si="27"/>
        <v>42507.29932870371</v>
      </c>
      <c r="R635" s="9" t="str">
        <f t="shared" si="28"/>
        <v>May</v>
      </c>
      <c r="S635" t="str">
        <f t="shared" si="29"/>
        <v>2016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8273</v>
      </c>
      <c r="P636" t="s">
        <v>8274</v>
      </c>
      <c r="Q636" s="9">
        <f t="shared" si="27"/>
        <v>42031.928576388891</v>
      </c>
      <c r="R636" s="9" t="str">
        <f t="shared" si="28"/>
        <v>Jan</v>
      </c>
      <c r="S636" t="str">
        <f t="shared" si="29"/>
        <v>2015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8273</v>
      </c>
      <c r="P637" t="s">
        <v>8274</v>
      </c>
      <c r="Q637" s="9">
        <f t="shared" si="27"/>
        <v>42076.092152777783</v>
      </c>
      <c r="R637" s="9" t="str">
        <f t="shared" si="28"/>
        <v>Mar</v>
      </c>
      <c r="S637" t="str">
        <f t="shared" si="29"/>
        <v>2015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8273</v>
      </c>
      <c r="P638" t="s">
        <v>8274</v>
      </c>
      <c r="Q638" s="9">
        <f t="shared" si="27"/>
        <v>42131.455439814818</v>
      </c>
      <c r="R638" s="9" t="str">
        <f t="shared" si="28"/>
        <v>May</v>
      </c>
      <c r="S638" t="str">
        <f t="shared" si="29"/>
        <v>2015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8273</v>
      </c>
      <c r="P639" t="s">
        <v>8274</v>
      </c>
      <c r="Q639" s="9">
        <f t="shared" si="27"/>
        <v>42762.962013888886</v>
      </c>
      <c r="R639" s="9" t="str">
        <f t="shared" si="28"/>
        <v>Jan</v>
      </c>
      <c r="S639" t="str">
        <f t="shared" si="29"/>
        <v>2017</v>
      </c>
    </row>
    <row r="640" spans="1:19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8273</v>
      </c>
      <c r="P640" t="s">
        <v>8274</v>
      </c>
      <c r="Q640" s="9">
        <f t="shared" si="27"/>
        <v>42759.593310185184</v>
      </c>
      <c r="R640" s="9" t="str">
        <f t="shared" si="28"/>
        <v>Jan</v>
      </c>
      <c r="S640" t="str">
        <f t="shared" si="29"/>
        <v>2017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8273</v>
      </c>
      <c r="P641" t="s">
        <v>8274</v>
      </c>
      <c r="Q641" s="9">
        <f t="shared" si="27"/>
        <v>41865.583275462966</v>
      </c>
      <c r="R641" s="9" t="str">
        <f t="shared" si="28"/>
        <v>Aug</v>
      </c>
      <c r="S641" t="str">
        <f t="shared" si="29"/>
        <v>2014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t="s">
        <v>8275</v>
      </c>
      <c r="Q642" s="9">
        <f t="shared" si="27"/>
        <v>42683.420312500006</v>
      </c>
      <c r="R642" s="9" t="str">
        <f t="shared" si="28"/>
        <v>Nov</v>
      </c>
      <c r="S642" t="str">
        <f t="shared" si="29"/>
        <v>2016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t="s">
        <v>8275</v>
      </c>
      <c r="Q643" s="9">
        <f t="shared" ref="Q643:Q706" si="30">(((K643/60)/60)/24)+DATE(1970,1,1)</f>
        <v>42199.57</v>
      </c>
      <c r="R643" s="9" t="str">
        <f t="shared" ref="R643:R706" si="31">TEXT(Q643,"mmm")</f>
        <v>Jul</v>
      </c>
      <c r="S643" t="str">
        <f t="shared" ref="S643:S706" si="32">TEXT(Q643,"yyyy")</f>
        <v>2015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t="s">
        <v>8275</v>
      </c>
      <c r="Q644" s="9">
        <f t="shared" si="30"/>
        <v>42199.651319444441</v>
      </c>
      <c r="R644" s="9" t="str">
        <f t="shared" si="31"/>
        <v>Jul</v>
      </c>
      <c r="S644" t="str">
        <f t="shared" si="32"/>
        <v>2015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t="s">
        <v>8275</v>
      </c>
      <c r="Q645" s="9">
        <f t="shared" si="30"/>
        <v>42100.642071759255</v>
      </c>
      <c r="R645" s="9" t="str">
        <f t="shared" si="31"/>
        <v>Apr</v>
      </c>
      <c r="S645" t="str">
        <f t="shared" si="32"/>
        <v>2015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t="s">
        <v>8275</v>
      </c>
      <c r="Q646" s="9">
        <f t="shared" si="30"/>
        <v>41898.665960648148</v>
      </c>
      <c r="R646" s="9" t="str">
        <f t="shared" si="31"/>
        <v>Sep</v>
      </c>
      <c r="S646" t="str">
        <f t="shared" si="32"/>
        <v>2014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t="s">
        <v>8275</v>
      </c>
      <c r="Q647" s="9">
        <f t="shared" si="30"/>
        <v>42564.026319444441</v>
      </c>
      <c r="R647" s="9" t="str">
        <f t="shared" si="31"/>
        <v>Jul</v>
      </c>
      <c r="S647" t="str">
        <f t="shared" si="32"/>
        <v>2016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t="s">
        <v>8275</v>
      </c>
      <c r="Q648" s="9">
        <f t="shared" si="30"/>
        <v>41832.852627314816</v>
      </c>
      <c r="R648" s="9" t="str">
        <f t="shared" si="31"/>
        <v>Jul</v>
      </c>
      <c r="S648" t="str">
        <f t="shared" si="32"/>
        <v>2014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t="s">
        <v>8275</v>
      </c>
      <c r="Q649" s="9">
        <f t="shared" si="30"/>
        <v>42416.767928240741</v>
      </c>
      <c r="R649" s="9" t="str">
        <f t="shared" si="31"/>
        <v>Feb</v>
      </c>
      <c r="S649" t="str">
        <f t="shared" si="32"/>
        <v>2016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t="s">
        <v>8275</v>
      </c>
      <c r="Q650" s="9">
        <f t="shared" si="30"/>
        <v>41891.693379629629</v>
      </c>
      <c r="R650" s="9" t="str">
        <f t="shared" si="31"/>
        <v>Sep</v>
      </c>
      <c r="S650" t="str">
        <f t="shared" si="32"/>
        <v>2014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t="s">
        <v>8275</v>
      </c>
      <c r="Q651" s="9">
        <f t="shared" si="30"/>
        <v>41877.912187499998</v>
      </c>
      <c r="R651" s="9" t="str">
        <f t="shared" si="31"/>
        <v>Aug</v>
      </c>
      <c r="S651" t="str">
        <f t="shared" si="32"/>
        <v>2014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t="s">
        <v>8275</v>
      </c>
      <c r="Q652" s="9">
        <f t="shared" si="30"/>
        <v>41932.036851851852</v>
      </c>
      <c r="R652" s="9" t="str">
        <f t="shared" si="31"/>
        <v>Oct</v>
      </c>
      <c r="S652" t="str">
        <f t="shared" si="32"/>
        <v>2014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t="s">
        <v>8275</v>
      </c>
      <c r="Q653" s="9">
        <f t="shared" si="30"/>
        <v>41956.017488425925</v>
      </c>
      <c r="R653" s="9" t="str">
        <f t="shared" si="31"/>
        <v>Nov</v>
      </c>
      <c r="S653" t="str">
        <f t="shared" si="32"/>
        <v>2014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t="s">
        <v>8275</v>
      </c>
      <c r="Q654" s="9">
        <f t="shared" si="30"/>
        <v>42675.690393518518</v>
      </c>
      <c r="R654" s="9" t="str">
        <f t="shared" si="31"/>
        <v>Nov</v>
      </c>
      <c r="S654" t="str">
        <f t="shared" si="32"/>
        <v>2016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t="s">
        <v>8275</v>
      </c>
      <c r="Q655" s="9">
        <f t="shared" si="30"/>
        <v>42199.618518518517</v>
      </c>
      <c r="R655" s="9" t="str">
        <f t="shared" si="31"/>
        <v>Jul</v>
      </c>
      <c r="S655" t="str">
        <f t="shared" si="32"/>
        <v>2015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t="s">
        <v>8275</v>
      </c>
      <c r="Q656" s="9">
        <f t="shared" si="30"/>
        <v>42163.957326388889</v>
      </c>
      <c r="R656" s="9" t="str">
        <f t="shared" si="31"/>
        <v>Jun</v>
      </c>
      <c r="S656" t="str">
        <f t="shared" si="32"/>
        <v>2015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t="s">
        <v>8275</v>
      </c>
      <c r="Q657" s="9">
        <f t="shared" si="30"/>
        <v>42045.957314814819</v>
      </c>
      <c r="R657" s="9" t="str">
        <f t="shared" si="31"/>
        <v>Feb</v>
      </c>
      <c r="S657" t="str">
        <f t="shared" si="32"/>
        <v>2015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t="s">
        <v>8275</v>
      </c>
      <c r="Q658" s="9">
        <f t="shared" si="30"/>
        <v>42417.804618055554</v>
      </c>
      <c r="R658" s="9" t="str">
        <f t="shared" si="31"/>
        <v>Feb</v>
      </c>
      <c r="S658" t="str">
        <f t="shared" si="32"/>
        <v>2016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t="s">
        <v>8275</v>
      </c>
      <c r="Q659" s="9">
        <f t="shared" si="30"/>
        <v>42331.84574074074</v>
      </c>
      <c r="R659" s="9" t="str">
        <f t="shared" si="31"/>
        <v>Nov</v>
      </c>
      <c r="S659" t="str">
        <f t="shared" si="32"/>
        <v>2015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t="s">
        <v>8275</v>
      </c>
      <c r="Q660" s="9">
        <f t="shared" si="30"/>
        <v>42179.160752314812</v>
      </c>
      <c r="R660" s="9" t="str">
        <f t="shared" si="31"/>
        <v>Jun</v>
      </c>
      <c r="S660" t="str">
        <f t="shared" si="32"/>
        <v>2015</v>
      </c>
    </row>
    <row r="661" spans="1:19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t="s">
        <v>8275</v>
      </c>
      <c r="Q661" s="9">
        <f t="shared" si="30"/>
        <v>42209.593692129631</v>
      </c>
      <c r="R661" s="9" t="str">
        <f t="shared" si="31"/>
        <v>Jul</v>
      </c>
      <c r="S661" t="str">
        <f t="shared" si="32"/>
        <v>2015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t="s">
        <v>8275</v>
      </c>
      <c r="Q662" s="9">
        <f t="shared" si="30"/>
        <v>41922.741655092592</v>
      </c>
      <c r="R662" s="9" t="str">
        <f t="shared" si="31"/>
        <v>Oct</v>
      </c>
      <c r="S662" t="str">
        <f t="shared" si="32"/>
        <v>2014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t="s">
        <v>8275</v>
      </c>
      <c r="Q663" s="9">
        <f t="shared" si="30"/>
        <v>42636.645358796297</v>
      </c>
      <c r="R663" s="9" t="str">
        <f t="shared" si="31"/>
        <v>Sep</v>
      </c>
      <c r="S663" t="str">
        <f t="shared" si="32"/>
        <v>2016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t="s">
        <v>8275</v>
      </c>
      <c r="Q664" s="9">
        <f t="shared" si="30"/>
        <v>41990.438043981485</v>
      </c>
      <c r="R664" s="9" t="str">
        <f t="shared" si="31"/>
        <v>Dec</v>
      </c>
      <c r="S664" t="str">
        <f t="shared" si="32"/>
        <v>2014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t="s">
        <v>8275</v>
      </c>
      <c r="Q665" s="9">
        <f t="shared" si="30"/>
        <v>42173.843240740738</v>
      </c>
      <c r="R665" s="9" t="str">
        <f t="shared" si="31"/>
        <v>Jun</v>
      </c>
      <c r="S665" t="str">
        <f t="shared" si="32"/>
        <v>2015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t="s">
        <v>8275</v>
      </c>
      <c r="Q666" s="9">
        <f t="shared" si="30"/>
        <v>42077.666377314818</v>
      </c>
      <c r="R666" s="9" t="str">
        <f t="shared" si="31"/>
        <v>Mar</v>
      </c>
      <c r="S666" t="str">
        <f t="shared" si="32"/>
        <v>2015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t="s">
        <v>8275</v>
      </c>
      <c r="Q667" s="9">
        <f t="shared" si="30"/>
        <v>42688.711354166662</v>
      </c>
      <c r="R667" s="9" t="str">
        <f t="shared" si="31"/>
        <v>Nov</v>
      </c>
      <c r="S667" t="str">
        <f t="shared" si="32"/>
        <v>2016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t="s">
        <v>8275</v>
      </c>
      <c r="Q668" s="9">
        <f t="shared" si="30"/>
        <v>41838.832152777781</v>
      </c>
      <c r="R668" s="9" t="str">
        <f t="shared" si="31"/>
        <v>Jul</v>
      </c>
      <c r="S668" t="str">
        <f t="shared" si="32"/>
        <v>2014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t="s">
        <v>8275</v>
      </c>
      <c r="Q669" s="9">
        <f t="shared" si="30"/>
        <v>42632.373414351852</v>
      </c>
      <c r="R669" s="9" t="str">
        <f t="shared" si="31"/>
        <v>Sep</v>
      </c>
      <c r="S669" t="str">
        <f t="shared" si="32"/>
        <v>2016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t="s">
        <v>8275</v>
      </c>
      <c r="Q670" s="9">
        <f t="shared" si="30"/>
        <v>42090.831273148149</v>
      </c>
      <c r="R670" s="9" t="str">
        <f t="shared" si="31"/>
        <v>Mar</v>
      </c>
      <c r="S670" t="str">
        <f t="shared" si="32"/>
        <v>2015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t="s">
        <v>8275</v>
      </c>
      <c r="Q671" s="9">
        <f t="shared" si="30"/>
        <v>42527.625671296293</v>
      </c>
      <c r="R671" s="9" t="str">
        <f t="shared" si="31"/>
        <v>Jun</v>
      </c>
      <c r="S671" t="str">
        <f t="shared" si="32"/>
        <v>2016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t="s">
        <v>8275</v>
      </c>
      <c r="Q672" s="9">
        <f t="shared" si="30"/>
        <v>42506.709722222222</v>
      </c>
      <c r="R672" s="9" t="str">
        <f t="shared" si="31"/>
        <v>May</v>
      </c>
      <c r="S672" t="str">
        <f t="shared" si="32"/>
        <v>2016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t="s">
        <v>8275</v>
      </c>
      <c r="Q673" s="9">
        <f t="shared" si="30"/>
        <v>41984.692731481482</v>
      </c>
      <c r="R673" s="9" t="str">
        <f t="shared" si="31"/>
        <v>Dec</v>
      </c>
      <c r="S673" t="str">
        <f t="shared" si="32"/>
        <v>2014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t="s">
        <v>8275</v>
      </c>
      <c r="Q674" s="9">
        <f t="shared" si="30"/>
        <v>41974.219490740739</v>
      </c>
      <c r="R674" s="9" t="str">
        <f t="shared" si="31"/>
        <v>Dec</v>
      </c>
      <c r="S674" t="str">
        <f t="shared" si="32"/>
        <v>2014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t="s">
        <v>8275</v>
      </c>
      <c r="Q675" s="9">
        <f t="shared" si="30"/>
        <v>41838.840474537035</v>
      </c>
      <c r="R675" s="9" t="str">
        <f t="shared" si="31"/>
        <v>Jul</v>
      </c>
      <c r="S675" t="str">
        <f t="shared" si="32"/>
        <v>2014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t="s">
        <v>8275</v>
      </c>
      <c r="Q676" s="9">
        <f t="shared" si="30"/>
        <v>41803.116053240738</v>
      </c>
      <c r="R676" s="9" t="str">
        <f t="shared" si="31"/>
        <v>Jun</v>
      </c>
      <c r="S676" t="str">
        <f t="shared" si="32"/>
        <v>2014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t="s">
        <v>8275</v>
      </c>
      <c r="Q677" s="9">
        <f t="shared" si="30"/>
        <v>41975.930601851855</v>
      </c>
      <c r="R677" s="9" t="str">
        <f t="shared" si="31"/>
        <v>Dec</v>
      </c>
      <c r="S677" t="str">
        <f t="shared" si="32"/>
        <v>2014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t="s">
        <v>8275</v>
      </c>
      <c r="Q678" s="9">
        <f t="shared" si="30"/>
        <v>42012.768298611118</v>
      </c>
      <c r="R678" s="9" t="str">
        <f t="shared" si="31"/>
        <v>Jan</v>
      </c>
      <c r="S678" t="str">
        <f t="shared" si="32"/>
        <v>2015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t="s">
        <v>8275</v>
      </c>
      <c r="Q679" s="9">
        <f t="shared" si="30"/>
        <v>42504.403877314813</v>
      </c>
      <c r="R679" s="9" t="str">
        <f t="shared" si="31"/>
        <v>May</v>
      </c>
      <c r="S679" t="str">
        <f t="shared" si="32"/>
        <v>2016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t="s">
        <v>8275</v>
      </c>
      <c r="Q680" s="9">
        <f t="shared" si="30"/>
        <v>42481.376597222217</v>
      </c>
      <c r="R680" s="9" t="str">
        <f t="shared" si="31"/>
        <v>Apr</v>
      </c>
      <c r="S680" t="str">
        <f t="shared" si="32"/>
        <v>2016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t="s">
        <v>8275</v>
      </c>
      <c r="Q681" s="9">
        <f t="shared" si="30"/>
        <v>42556.695706018523</v>
      </c>
      <c r="R681" s="9" t="str">
        <f t="shared" si="31"/>
        <v>Jul</v>
      </c>
      <c r="S681" t="str">
        <f t="shared" si="32"/>
        <v>2016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t="s">
        <v>8275</v>
      </c>
      <c r="Q682" s="9">
        <f t="shared" si="30"/>
        <v>41864.501516203702</v>
      </c>
      <c r="R682" s="9" t="str">
        <f t="shared" si="31"/>
        <v>Aug</v>
      </c>
      <c r="S682" t="str">
        <f t="shared" si="32"/>
        <v>2014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t="s">
        <v>8275</v>
      </c>
      <c r="Q683" s="9">
        <f t="shared" si="30"/>
        <v>42639.805601851855</v>
      </c>
      <c r="R683" s="9" t="str">
        <f t="shared" si="31"/>
        <v>Sep</v>
      </c>
      <c r="S683" t="str">
        <f t="shared" si="32"/>
        <v>2016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t="s">
        <v>8275</v>
      </c>
      <c r="Q684" s="9">
        <f t="shared" si="30"/>
        <v>42778.765300925923</v>
      </c>
      <c r="R684" s="9" t="str">
        <f t="shared" si="31"/>
        <v>Feb</v>
      </c>
      <c r="S684" t="str">
        <f t="shared" si="32"/>
        <v>2017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t="s">
        <v>8275</v>
      </c>
      <c r="Q685" s="9">
        <f t="shared" si="30"/>
        <v>42634.900046296301</v>
      </c>
      <c r="R685" s="9" t="str">
        <f t="shared" si="31"/>
        <v>Sep</v>
      </c>
      <c r="S685" t="str">
        <f t="shared" si="32"/>
        <v>2016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t="s">
        <v>8275</v>
      </c>
      <c r="Q686" s="9">
        <f t="shared" si="30"/>
        <v>41809.473275462966</v>
      </c>
      <c r="R686" s="9" t="str">
        <f t="shared" si="31"/>
        <v>Jun</v>
      </c>
      <c r="S686" t="str">
        <f t="shared" si="32"/>
        <v>2014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t="s">
        <v>8275</v>
      </c>
      <c r="Q687" s="9">
        <f t="shared" si="30"/>
        <v>41971.866574074069</v>
      </c>
      <c r="R687" s="9" t="str">
        <f t="shared" si="31"/>
        <v>Nov</v>
      </c>
      <c r="S687" t="str">
        <f t="shared" si="32"/>
        <v>2014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t="s">
        <v>8275</v>
      </c>
      <c r="Q688" s="9">
        <f t="shared" si="30"/>
        <v>42189.673263888893</v>
      </c>
      <c r="R688" s="9" t="str">
        <f t="shared" si="31"/>
        <v>Jul</v>
      </c>
      <c r="S688" t="str">
        <f t="shared" si="32"/>
        <v>2015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t="s">
        <v>8275</v>
      </c>
      <c r="Q689" s="9">
        <f t="shared" si="30"/>
        <v>42711.750613425931</v>
      </c>
      <c r="R689" s="9" t="str">
        <f t="shared" si="31"/>
        <v>Dec</v>
      </c>
      <c r="S689" t="str">
        <f t="shared" si="32"/>
        <v>2016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t="s">
        <v>8275</v>
      </c>
      <c r="Q690" s="9">
        <f t="shared" si="30"/>
        <v>42262.104780092588</v>
      </c>
      <c r="R690" s="9" t="str">
        <f t="shared" si="31"/>
        <v>Sep</v>
      </c>
      <c r="S690" t="str">
        <f t="shared" si="32"/>
        <v>2015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t="s">
        <v>8275</v>
      </c>
      <c r="Q691" s="9">
        <f t="shared" si="30"/>
        <v>42675.66778935185</v>
      </c>
      <c r="R691" s="9" t="str">
        <f t="shared" si="31"/>
        <v>Nov</v>
      </c>
      <c r="S691" t="str">
        <f t="shared" si="32"/>
        <v>2016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t="s">
        <v>8275</v>
      </c>
      <c r="Q692" s="9">
        <f t="shared" si="30"/>
        <v>42579.634733796294</v>
      </c>
      <c r="R692" s="9" t="str">
        <f t="shared" si="31"/>
        <v>Jul</v>
      </c>
      <c r="S692" t="str">
        <f t="shared" si="32"/>
        <v>2016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t="s">
        <v>8275</v>
      </c>
      <c r="Q693" s="9">
        <f t="shared" si="30"/>
        <v>42158.028310185182</v>
      </c>
      <c r="R693" s="9" t="str">
        <f t="shared" si="31"/>
        <v>Jun</v>
      </c>
      <c r="S693" t="str">
        <f t="shared" si="32"/>
        <v>2015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t="s">
        <v>8275</v>
      </c>
      <c r="Q694" s="9">
        <f t="shared" si="30"/>
        <v>42696.37572916667</v>
      </c>
      <c r="R694" s="9" t="str">
        <f t="shared" si="31"/>
        <v>Nov</v>
      </c>
      <c r="S694" t="str">
        <f t="shared" si="32"/>
        <v>2016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t="s">
        <v>8275</v>
      </c>
      <c r="Q695" s="9">
        <f t="shared" si="30"/>
        <v>42094.808182870373</v>
      </c>
      <c r="R695" s="9" t="str">
        <f t="shared" si="31"/>
        <v>Mar</v>
      </c>
      <c r="S695" t="str">
        <f t="shared" si="32"/>
        <v>2015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t="s">
        <v>8275</v>
      </c>
      <c r="Q696" s="9">
        <f t="shared" si="30"/>
        <v>42737.663877314815</v>
      </c>
      <c r="R696" s="9" t="str">
        <f t="shared" si="31"/>
        <v>Jan</v>
      </c>
      <c r="S696" t="str">
        <f t="shared" si="32"/>
        <v>2017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t="s">
        <v>8275</v>
      </c>
      <c r="Q697" s="9">
        <f t="shared" si="30"/>
        <v>41913.521064814813</v>
      </c>
      <c r="R697" s="9" t="str">
        <f t="shared" si="31"/>
        <v>Oct</v>
      </c>
      <c r="S697" t="str">
        <f t="shared" si="32"/>
        <v>2014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t="s">
        <v>8275</v>
      </c>
      <c r="Q698" s="9">
        <f t="shared" si="30"/>
        <v>41815.927106481482</v>
      </c>
      <c r="R698" s="9" t="str">
        <f t="shared" si="31"/>
        <v>Jun</v>
      </c>
      <c r="S698" t="str">
        <f t="shared" si="32"/>
        <v>2014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t="s">
        <v>8275</v>
      </c>
      <c r="Q699" s="9">
        <f t="shared" si="30"/>
        <v>42388.523020833338</v>
      </c>
      <c r="R699" s="9" t="str">
        <f t="shared" si="31"/>
        <v>Jan</v>
      </c>
      <c r="S699" t="str">
        <f t="shared" si="32"/>
        <v>2016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t="s">
        <v>8275</v>
      </c>
      <c r="Q700" s="9">
        <f t="shared" si="30"/>
        <v>41866.931076388886</v>
      </c>
      <c r="R700" s="9" t="str">
        <f t="shared" si="31"/>
        <v>Aug</v>
      </c>
      <c r="S700" t="str">
        <f t="shared" si="32"/>
        <v>2014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t="s">
        <v>8275</v>
      </c>
      <c r="Q701" s="9">
        <f t="shared" si="30"/>
        <v>41563.485509259262</v>
      </c>
      <c r="R701" s="9" t="str">
        <f t="shared" si="31"/>
        <v>Oct</v>
      </c>
      <c r="S701" t="str">
        <f t="shared" si="32"/>
        <v>2013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t="s">
        <v>8275</v>
      </c>
      <c r="Q702" s="9">
        <f t="shared" si="30"/>
        <v>42715.688437500001</v>
      </c>
      <c r="R702" s="9" t="str">
        <f t="shared" si="31"/>
        <v>Dec</v>
      </c>
      <c r="S702" t="str">
        <f t="shared" si="32"/>
        <v>2016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t="s">
        <v>8275</v>
      </c>
      <c r="Q703" s="9">
        <f t="shared" si="30"/>
        <v>41813.662962962961</v>
      </c>
      <c r="R703" s="9" t="str">
        <f t="shared" si="31"/>
        <v>Jun</v>
      </c>
      <c r="S703" t="str">
        <f t="shared" si="32"/>
        <v>2014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t="s">
        <v>8275</v>
      </c>
      <c r="Q704" s="9">
        <f t="shared" si="30"/>
        <v>42668.726701388892</v>
      </c>
      <c r="R704" s="9" t="str">
        <f t="shared" si="31"/>
        <v>Oct</v>
      </c>
      <c r="S704" t="str">
        <f t="shared" si="32"/>
        <v>2016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t="s">
        <v>8275</v>
      </c>
      <c r="Q705" s="9">
        <f t="shared" si="30"/>
        <v>42711.950798611113</v>
      </c>
      <c r="R705" s="9" t="str">
        <f t="shared" si="31"/>
        <v>Dec</v>
      </c>
      <c r="S705" t="str">
        <f t="shared" si="32"/>
        <v>2016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t="s">
        <v>8275</v>
      </c>
      <c r="Q706" s="9">
        <f t="shared" si="30"/>
        <v>42726.192916666667</v>
      </c>
      <c r="R706" s="9" t="str">
        <f t="shared" si="31"/>
        <v>Dec</v>
      </c>
      <c r="S706" t="str">
        <f t="shared" si="32"/>
        <v>2016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t="s">
        <v>8275</v>
      </c>
      <c r="Q707" s="9">
        <f t="shared" ref="Q707:Q770" si="33">(((K707/60)/60)/24)+DATE(1970,1,1)</f>
        <v>42726.491643518515</v>
      </c>
      <c r="R707" s="9" t="str">
        <f t="shared" ref="R707:R770" si="34">TEXT(Q707,"mmm")</f>
        <v>Dec</v>
      </c>
      <c r="S707" t="str">
        <f t="shared" ref="S707:S770" si="35">TEXT(Q707,"yyyy")</f>
        <v>2016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t="s">
        <v>8275</v>
      </c>
      <c r="Q708" s="9">
        <f t="shared" si="33"/>
        <v>42676.995173611111</v>
      </c>
      <c r="R708" s="9" t="str">
        <f t="shared" si="34"/>
        <v>Nov</v>
      </c>
      <c r="S708" t="str">
        <f t="shared" si="35"/>
        <v>2016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t="s">
        <v>8275</v>
      </c>
      <c r="Q709" s="9">
        <f t="shared" si="33"/>
        <v>42696.663506944446</v>
      </c>
      <c r="R709" s="9" t="str">
        <f t="shared" si="34"/>
        <v>Nov</v>
      </c>
      <c r="S709" t="str">
        <f t="shared" si="35"/>
        <v>2016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t="s">
        <v>8275</v>
      </c>
      <c r="Q710" s="9">
        <f t="shared" si="33"/>
        <v>41835.581018518518</v>
      </c>
      <c r="R710" s="9" t="str">
        <f t="shared" si="34"/>
        <v>Jul</v>
      </c>
      <c r="S710" t="str">
        <f t="shared" si="35"/>
        <v>2014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t="s">
        <v>8275</v>
      </c>
      <c r="Q711" s="9">
        <f t="shared" si="33"/>
        <v>41948.041192129633</v>
      </c>
      <c r="R711" s="9" t="str">
        <f t="shared" si="34"/>
        <v>Nov</v>
      </c>
      <c r="S711" t="str">
        <f t="shared" si="35"/>
        <v>2014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t="s">
        <v>8275</v>
      </c>
      <c r="Q712" s="9">
        <f t="shared" si="33"/>
        <v>41837.984976851854</v>
      </c>
      <c r="R712" s="9" t="str">
        <f t="shared" si="34"/>
        <v>Jul</v>
      </c>
      <c r="S712" t="str">
        <f t="shared" si="35"/>
        <v>2014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t="s">
        <v>8275</v>
      </c>
      <c r="Q713" s="9">
        <f t="shared" si="33"/>
        <v>42678.459120370375</v>
      </c>
      <c r="R713" s="9" t="str">
        <f t="shared" si="34"/>
        <v>Nov</v>
      </c>
      <c r="S713" t="str">
        <f t="shared" si="35"/>
        <v>2016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t="s">
        <v>8275</v>
      </c>
      <c r="Q714" s="9">
        <f t="shared" si="33"/>
        <v>42384.680925925932</v>
      </c>
      <c r="R714" s="9" t="str">
        <f t="shared" si="34"/>
        <v>Jan</v>
      </c>
      <c r="S714" t="str">
        <f t="shared" si="35"/>
        <v>2016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t="s">
        <v>8275</v>
      </c>
      <c r="Q715" s="9">
        <f t="shared" si="33"/>
        <v>42496.529305555552</v>
      </c>
      <c r="R715" s="9" t="str">
        <f t="shared" si="34"/>
        <v>May</v>
      </c>
      <c r="S715" t="str">
        <f t="shared" si="35"/>
        <v>2016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t="s">
        <v>8275</v>
      </c>
      <c r="Q716" s="9">
        <f t="shared" si="33"/>
        <v>42734.787986111114</v>
      </c>
      <c r="R716" s="9" t="str">
        <f t="shared" si="34"/>
        <v>Dec</v>
      </c>
      <c r="S716" t="str">
        <f t="shared" si="35"/>
        <v>2016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t="s">
        <v>8275</v>
      </c>
      <c r="Q717" s="9">
        <f t="shared" si="33"/>
        <v>42273.090740740736</v>
      </c>
      <c r="R717" s="9" t="str">
        <f t="shared" si="34"/>
        <v>Sep</v>
      </c>
      <c r="S717" t="str">
        <f t="shared" si="35"/>
        <v>2015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t="s">
        <v>8275</v>
      </c>
      <c r="Q718" s="9">
        <f t="shared" si="33"/>
        <v>41940.658645833333</v>
      </c>
      <c r="R718" s="9" t="str">
        <f t="shared" si="34"/>
        <v>Oct</v>
      </c>
      <c r="S718" t="str">
        <f t="shared" si="35"/>
        <v>2014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t="s">
        <v>8275</v>
      </c>
      <c r="Q719" s="9">
        <f t="shared" si="33"/>
        <v>41857.854189814818</v>
      </c>
      <c r="R719" s="9" t="str">
        <f t="shared" si="34"/>
        <v>Aug</v>
      </c>
      <c r="S719" t="str">
        <f t="shared" si="35"/>
        <v>2014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t="s">
        <v>8275</v>
      </c>
      <c r="Q720" s="9">
        <f t="shared" si="33"/>
        <v>42752.845451388886</v>
      </c>
      <c r="R720" s="9" t="str">
        <f t="shared" si="34"/>
        <v>Jan</v>
      </c>
      <c r="S720" t="str">
        <f t="shared" si="35"/>
        <v>2017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t="s">
        <v>8275</v>
      </c>
      <c r="Q721" s="9">
        <f t="shared" si="33"/>
        <v>42409.040231481486</v>
      </c>
      <c r="R721" s="9" t="str">
        <f t="shared" si="34"/>
        <v>Feb</v>
      </c>
      <c r="S721" t="str">
        <f t="shared" si="35"/>
        <v>2016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8276</v>
      </c>
      <c r="P722" t="s">
        <v>8277</v>
      </c>
      <c r="Q722" s="9">
        <f t="shared" si="33"/>
        <v>40909.649201388893</v>
      </c>
      <c r="R722" s="9" t="str">
        <f t="shared" si="34"/>
        <v>Jan</v>
      </c>
      <c r="S722" t="str">
        <f t="shared" si="35"/>
        <v>2012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8276</v>
      </c>
      <c r="P723" t="s">
        <v>8277</v>
      </c>
      <c r="Q723" s="9">
        <f t="shared" si="33"/>
        <v>41807.571840277778</v>
      </c>
      <c r="R723" s="9" t="str">
        <f t="shared" si="34"/>
        <v>Jun</v>
      </c>
      <c r="S723" t="str">
        <f t="shared" si="35"/>
        <v>2014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8276</v>
      </c>
      <c r="P724" t="s">
        <v>8277</v>
      </c>
      <c r="Q724" s="9">
        <f t="shared" si="33"/>
        <v>40977.805300925924</v>
      </c>
      <c r="R724" s="9" t="str">
        <f t="shared" si="34"/>
        <v>Mar</v>
      </c>
      <c r="S724" t="str">
        <f t="shared" si="35"/>
        <v>2012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8276</v>
      </c>
      <c r="P725" t="s">
        <v>8277</v>
      </c>
      <c r="Q725" s="9">
        <f t="shared" si="33"/>
        <v>42184.816539351858</v>
      </c>
      <c r="R725" s="9" t="str">
        <f t="shared" si="34"/>
        <v>Jun</v>
      </c>
      <c r="S725" t="str">
        <f t="shared" si="35"/>
        <v>2015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8276</v>
      </c>
      <c r="P726" t="s">
        <v>8277</v>
      </c>
      <c r="Q726" s="9">
        <f t="shared" si="33"/>
        <v>40694.638460648144</v>
      </c>
      <c r="R726" s="9" t="str">
        <f t="shared" si="34"/>
        <v>May</v>
      </c>
      <c r="S726" t="str">
        <f t="shared" si="35"/>
        <v>2011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8276</v>
      </c>
      <c r="P727" t="s">
        <v>8277</v>
      </c>
      <c r="Q727" s="9">
        <f t="shared" si="33"/>
        <v>42321.626296296294</v>
      </c>
      <c r="R727" s="9" t="str">
        <f t="shared" si="34"/>
        <v>Nov</v>
      </c>
      <c r="S727" t="str">
        <f t="shared" si="35"/>
        <v>2015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8276</v>
      </c>
      <c r="P728" t="s">
        <v>8277</v>
      </c>
      <c r="Q728" s="9">
        <f t="shared" si="33"/>
        <v>41346.042673611111</v>
      </c>
      <c r="R728" s="9" t="str">
        <f t="shared" si="34"/>
        <v>Mar</v>
      </c>
      <c r="S728" t="str">
        <f t="shared" si="35"/>
        <v>2013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8276</v>
      </c>
      <c r="P729" t="s">
        <v>8277</v>
      </c>
      <c r="Q729" s="9">
        <f t="shared" si="33"/>
        <v>41247.020243055551</v>
      </c>
      <c r="R729" s="9" t="str">
        <f t="shared" si="34"/>
        <v>Dec</v>
      </c>
      <c r="S729" t="str">
        <f t="shared" si="35"/>
        <v>2012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8276</v>
      </c>
      <c r="P730" t="s">
        <v>8277</v>
      </c>
      <c r="Q730" s="9">
        <f t="shared" si="33"/>
        <v>40731.837465277778</v>
      </c>
      <c r="R730" s="9" t="str">
        <f t="shared" si="34"/>
        <v>Jul</v>
      </c>
      <c r="S730" t="str">
        <f t="shared" si="35"/>
        <v>2011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8276</v>
      </c>
      <c r="P731" t="s">
        <v>8277</v>
      </c>
      <c r="Q731" s="9">
        <f t="shared" si="33"/>
        <v>41111.185891203706</v>
      </c>
      <c r="R731" s="9" t="str">
        <f t="shared" si="34"/>
        <v>Jul</v>
      </c>
      <c r="S731" t="str">
        <f t="shared" si="35"/>
        <v>2012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8276</v>
      </c>
      <c r="P732" t="s">
        <v>8277</v>
      </c>
      <c r="Q732" s="9">
        <f t="shared" si="33"/>
        <v>40854.745266203703</v>
      </c>
      <c r="R732" s="9" t="str">
        <f t="shared" si="34"/>
        <v>Nov</v>
      </c>
      <c r="S732" t="str">
        <f t="shared" si="35"/>
        <v>2011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8276</v>
      </c>
      <c r="P733" t="s">
        <v>8277</v>
      </c>
      <c r="Q733" s="9">
        <f t="shared" si="33"/>
        <v>40879.795682870368</v>
      </c>
      <c r="R733" s="9" t="str">
        <f t="shared" si="34"/>
        <v>Dec</v>
      </c>
      <c r="S733" t="str">
        <f t="shared" si="35"/>
        <v>2011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8276</v>
      </c>
      <c r="P734" t="s">
        <v>8277</v>
      </c>
      <c r="Q734" s="9">
        <f t="shared" si="33"/>
        <v>41486.424317129626</v>
      </c>
      <c r="R734" s="9" t="str">
        <f t="shared" si="34"/>
        <v>Jul</v>
      </c>
      <c r="S734" t="str">
        <f t="shared" si="35"/>
        <v>2013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8276</v>
      </c>
      <c r="P735" t="s">
        <v>8277</v>
      </c>
      <c r="Q735" s="9">
        <f t="shared" si="33"/>
        <v>41598.420046296298</v>
      </c>
      <c r="R735" s="9" t="str">
        <f t="shared" si="34"/>
        <v>Nov</v>
      </c>
      <c r="S735" t="str">
        <f t="shared" si="35"/>
        <v>2013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8276</v>
      </c>
      <c r="P736" t="s">
        <v>8277</v>
      </c>
      <c r="Q736" s="9">
        <f t="shared" si="33"/>
        <v>42102.164583333331</v>
      </c>
      <c r="R736" s="9" t="str">
        <f t="shared" si="34"/>
        <v>Apr</v>
      </c>
      <c r="S736" t="str">
        <f t="shared" si="35"/>
        <v>2015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8276</v>
      </c>
      <c r="P737" t="s">
        <v>8277</v>
      </c>
      <c r="Q737" s="9">
        <f t="shared" si="33"/>
        <v>41946.029467592591</v>
      </c>
      <c r="R737" s="9" t="str">
        <f t="shared" si="34"/>
        <v>Nov</v>
      </c>
      <c r="S737" t="str">
        <f t="shared" si="35"/>
        <v>2014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8276</v>
      </c>
      <c r="P738" t="s">
        <v>8277</v>
      </c>
      <c r="Q738" s="9">
        <f t="shared" si="33"/>
        <v>41579.734259259261</v>
      </c>
      <c r="R738" s="9" t="str">
        <f t="shared" si="34"/>
        <v>Nov</v>
      </c>
      <c r="S738" t="str">
        <f t="shared" si="35"/>
        <v>2013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8276</v>
      </c>
      <c r="P739" t="s">
        <v>8277</v>
      </c>
      <c r="Q739" s="9">
        <f t="shared" si="33"/>
        <v>41667.275312500002</v>
      </c>
      <c r="R739" s="9" t="str">
        <f t="shared" si="34"/>
        <v>Jan</v>
      </c>
      <c r="S739" t="str">
        <f t="shared" si="35"/>
        <v>2014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8276</v>
      </c>
      <c r="P740" t="s">
        <v>8277</v>
      </c>
      <c r="Q740" s="9">
        <f t="shared" si="33"/>
        <v>41943.604097222218</v>
      </c>
      <c r="R740" s="9" t="str">
        <f t="shared" si="34"/>
        <v>Oct</v>
      </c>
      <c r="S740" t="str">
        <f t="shared" si="35"/>
        <v>2014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8276</v>
      </c>
      <c r="P741" t="s">
        <v>8277</v>
      </c>
      <c r="Q741" s="9">
        <f t="shared" si="33"/>
        <v>41829.502650462964</v>
      </c>
      <c r="R741" s="9" t="str">
        <f t="shared" si="34"/>
        <v>Jul</v>
      </c>
      <c r="S741" t="str">
        <f t="shared" si="35"/>
        <v>2014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8276</v>
      </c>
      <c r="P742" t="s">
        <v>8277</v>
      </c>
      <c r="Q742" s="9">
        <f t="shared" si="33"/>
        <v>42162.146782407406</v>
      </c>
      <c r="R742" s="9" t="str">
        <f t="shared" si="34"/>
        <v>Jun</v>
      </c>
      <c r="S742" t="str">
        <f t="shared" si="35"/>
        <v>2015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8276</v>
      </c>
      <c r="P743" t="s">
        <v>8277</v>
      </c>
      <c r="Q743" s="9">
        <f t="shared" si="33"/>
        <v>41401.648217592592</v>
      </c>
      <c r="R743" s="9" t="str">
        <f t="shared" si="34"/>
        <v>May</v>
      </c>
      <c r="S743" t="str">
        <f t="shared" si="35"/>
        <v>2013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8276</v>
      </c>
      <c r="P744" t="s">
        <v>8277</v>
      </c>
      <c r="Q744" s="9">
        <f t="shared" si="33"/>
        <v>41689.917962962965</v>
      </c>
      <c r="R744" s="9" t="str">
        <f t="shared" si="34"/>
        <v>Feb</v>
      </c>
      <c r="S744" t="str">
        <f t="shared" si="35"/>
        <v>2014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8276</v>
      </c>
      <c r="P745" t="s">
        <v>8277</v>
      </c>
      <c r="Q745" s="9">
        <f t="shared" si="33"/>
        <v>40990.709317129629</v>
      </c>
      <c r="R745" s="9" t="str">
        <f t="shared" si="34"/>
        <v>Mar</v>
      </c>
      <c r="S745" t="str">
        <f t="shared" si="35"/>
        <v>2012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8276</v>
      </c>
      <c r="P746" t="s">
        <v>8277</v>
      </c>
      <c r="Q746" s="9">
        <f t="shared" si="33"/>
        <v>41226.95721064815</v>
      </c>
      <c r="R746" s="9" t="str">
        <f t="shared" si="34"/>
        <v>Nov</v>
      </c>
      <c r="S746" t="str">
        <f t="shared" si="35"/>
        <v>2012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8276</v>
      </c>
      <c r="P747" t="s">
        <v>8277</v>
      </c>
      <c r="Q747" s="9">
        <f t="shared" si="33"/>
        <v>41367.572280092594</v>
      </c>
      <c r="R747" s="9" t="str">
        <f t="shared" si="34"/>
        <v>Apr</v>
      </c>
      <c r="S747" t="str">
        <f t="shared" si="35"/>
        <v>2013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8276</v>
      </c>
      <c r="P748" t="s">
        <v>8277</v>
      </c>
      <c r="Q748" s="9">
        <f t="shared" si="33"/>
        <v>41157.042928240742</v>
      </c>
      <c r="R748" s="9" t="str">
        <f t="shared" si="34"/>
        <v>Sep</v>
      </c>
      <c r="S748" t="str">
        <f t="shared" si="35"/>
        <v>2012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8276</v>
      </c>
      <c r="P749" t="s">
        <v>8277</v>
      </c>
      <c r="Q749" s="9">
        <f t="shared" si="33"/>
        <v>41988.548831018517</v>
      </c>
      <c r="R749" s="9" t="str">
        <f t="shared" si="34"/>
        <v>Dec</v>
      </c>
      <c r="S749" t="str">
        <f t="shared" si="35"/>
        <v>2014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8276</v>
      </c>
      <c r="P750" t="s">
        <v>8277</v>
      </c>
      <c r="Q750" s="9">
        <f t="shared" si="33"/>
        <v>41831.846828703703</v>
      </c>
      <c r="R750" s="9" t="str">
        <f t="shared" si="34"/>
        <v>Jul</v>
      </c>
      <c r="S750" t="str">
        <f t="shared" si="35"/>
        <v>2014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8276</v>
      </c>
      <c r="P751" t="s">
        <v>8277</v>
      </c>
      <c r="Q751" s="9">
        <f t="shared" si="33"/>
        <v>42733.94131944445</v>
      </c>
      <c r="R751" s="9" t="str">
        <f t="shared" si="34"/>
        <v>Dec</v>
      </c>
      <c r="S751" t="str">
        <f t="shared" si="35"/>
        <v>2016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8276</v>
      </c>
      <c r="P752" t="s">
        <v>8277</v>
      </c>
      <c r="Q752" s="9">
        <f t="shared" si="33"/>
        <v>41299.878148148149</v>
      </c>
      <c r="R752" s="9" t="str">
        <f t="shared" si="34"/>
        <v>Jan</v>
      </c>
      <c r="S752" t="str">
        <f t="shared" si="35"/>
        <v>2013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8276</v>
      </c>
      <c r="P753" t="s">
        <v>8277</v>
      </c>
      <c r="Q753" s="9">
        <f t="shared" si="33"/>
        <v>40713.630497685182</v>
      </c>
      <c r="R753" s="9" t="str">
        <f t="shared" si="34"/>
        <v>Jun</v>
      </c>
      <c r="S753" t="str">
        <f t="shared" si="35"/>
        <v>2011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8276</v>
      </c>
      <c r="P754" t="s">
        <v>8277</v>
      </c>
      <c r="Q754" s="9">
        <f t="shared" si="33"/>
        <v>42639.421493055561</v>
      </c>
      <c r="R754" s="9" t="str">
        <f t="shared" si="34"/>
        <v>Sep</v>
      </c>
      <c r="S754" t="str">
        <f t="shared" si="35"/>
        <v>2016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8276</v>
      </c>
      <c r="P755" t="s">
        <v>8277</v>
      </c>
      <c r="Q755" s="9">
        <f t="shared" si="33"/>
        <v>42019.590173611112</v>
      </c>
      <c r="R755" s="9" t="str">
        <f t="shared" si="34"/>
        <v>Jan</v>
      </c>
      <c r="S755" t="str">
        <f t="shared" si="35"/>
        <v>2015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8276</v>
      </c>
      <c r="P756" t="s">
        <v>8277</v>
      </c>
      <c r="Q756" s="9">
        <f t="shared" si="33"/>
        <v>41249.749085648145</v>
      </c>
      <c r="R756" s="9" t="str">
        <f t="shared" si="34"/>
        <v>Dec</v>
      </c>
      <c r="S756" t="str">
        <f t="shared" si="35"/>
        <v>2012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8276</v>
      </c>
      <c r="P757" t="s">
        <v>8277</v>
      </c>
      <c r="Q757" s="9">
        <f t="shared" si="33"/>
        <v>41383.605057870373</v>
      </c>
      <c r="R757" s="9" t="str">
        <f t="shared" si="34"/>
        <v>Apr</v>
      </c>
      <c r="S757" t="str">
        <f t="shared" si="35"/>
        <v>2013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8276</v>
      </c>
      <c r="P758" t="s">
        <v>8277</v>
      </c>
      <c r="Q758" s="9">
        <f t="shared" si="33"/>
        <v>40590.766886574071</v>
      </c>
      <c r="R758" s="9" t="str">
        <f t="shared" si="34"/>
        <v>Feb</v>
      </c>
      <c r="S758" t="str">
        <f t="shared" si="35"/>
        <v>2011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8276</v>
      </c>
      <c r="P759" t="s">
        <v>8277</v>
      </c>
      <c r="Q759" s="9">
        <f t="shared" si="33"/>
        <v>41235.054560185185</v>
      </c>
      <c r="R759" s="9" t="str">
        <f t="shared" si="34"/>
        <v>Nov</v>
      </c>
      <c r="S759" t="str">
        <f t="shared" si="35"/>
        <v>2012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8276</v>
      </c>
      <c r="P760" t="s">
        <v>8277</v>
      </c>
      <c r="Q760" s="9">
        <f t="shared" si="33"/>
        <v>40429.836435185185</v>
      </c>
      <c r="R760" s="9" t="str">
        <f t="shared" si="34"/>
        <v>Sep</v>
      </c>
      <c r="S760" t="str">
        <f t="shared" si="35"/>
        <v>2010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8276</v>
      </c>
      <c r="P761" t="s">
        <v>8277</v>
      </c>
      <c r="Q761" s="9">
        <f t="shared" si="33"/>
        <v>41789.330312500002</v>
      </c>
      <c r="R761" s="9" t="str">
        <f t="shared" si="34"/>
        <v>May</v>
      </c>
      <c r="S761" t="str">
        <f t="shared" si="35"/>
        <v>2014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8276</v>
      </c>
      <c r="P762" t="s">
        <v>8278</v>
      </c>
      <c r="Q762" s="9">
        <f t="shared" si="33"/>
        <v>42670.764039351852</v>
      </c>
      <c r="R762" s="9" t="str">
        <f t="shared" si="34"/>
        <v>Oct</v>
      </c>
      <c r="S762" t="str">
        <f t="shared" si="35"/>
        <v>2016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8276</v>
      </c>
      <c r="P763" t="s">
        <v>8278</v>
      </c>
      <c r="Q763" s="9">
        <f t="shared" si="33"/>
        <v>41642.751458333332</v>
      </c>
      <c r="R763" s="9" t="str">
        <f t="shared" si="34"/>
        <v>Jan</v>
      </c>
      <c r="S763" t="str">
        <f t="shared" si="35"/>
        <v>2014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8276</v>
      </c>
      <c r="P764" t="s">
        <v>8278</v>
      </c>
      <c r="Q764" s="9">
        <f t="shared" si="33"/>
        <v>42690.858449074076</v>
      </c>
      <c r="R764" s="9" t="str">
        <f t="shared" si="34"/>
        <v>Nov</v>
      </c>
      <c r="S764" t="str">
        <f t="shared" si="35"/>
        <v>2016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8276</v>
      </c>
      <c r="P765" t="s">
        <v>8278</v>
      </c>
      <c r="Q765" s="9">
        <f t="shared" si="33"/>
        <v>41471.446851851848</v>
      </c>
      <c r="R765" s="9" t="str">
        <f t="shared" si="34"/>
        <v>Jul</v>
      </c>
      <c r="S765" t="str">
        <f t="shared" si="35"/>
        <v>2013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8276</v>
      </c>
      <c r="P766" t="s">
        <v>8278</v>
      </c>
      <c r="Q766" s="9">
        <f t="shared" si="33"/>
        <v>42227.173159722224</v>
      </c>
      <c r="R766" s="9" t="str">
        <f t="shared" si="34"/>
        <v>Aug</v>
      </c>
      <c r="S766" t="str">
        <f t="shared" si="35"/>
        <v>2015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8276</v>
      </c>
      <c r="P767" t="s">
        <v>8278</v>
      </c>
      <c r="Q767" s="9">
        <f t="shared" si="33"/>
        <v>41901.542638888888</v>
      </c>
      <c r="R767" s="9" t="str">
        <f t="shared" si="34"/>
        <v>Sep</v>
      </c>
      <c r="S767" t="str">
        <f t="shared" si="35"/>
        <v>2014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8276</v>
      </c>
      <c r="P768" t="s">
        <v>8278</v>
      </c>
      <c r="Q768" s="9">
        <f t="shared" si="33"/>
        <v>42021.783368055556</v>
      </c>
      <c r="R768" s="9" t="str">
        <f t="shared" si="34"/>
        <v>Jan</v>
      </c>
      <c r="S768" t="str">
        <f t="shared" si="35"/>
        <v>2015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8276</v>
      </c>
      <c r="P769" t="s">
        <v>8278</v>
      </c>
      <c r="Q769" s="9">
        <f t="shared" si="33"/>
        <v>42115.143634259264</v>
      </c>
      <c r="R769" s="9" t="str">
        <f t="shared" si="34"/>
        <v>Apr</v>
      </c>
      <c r="S769" t="str">
        <f t="shared" si="35"/>
        <v>2015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8276</v>
      </c>
      <c r="P770" t="s">
        <v>8278</v>
      </c>
      <c r="Q770" s="9">
        <f t="shared" si="33"/>
        <v>41594.207060185188</v>
      </c>
      <c r="R770" s="9" t="str">
        <f t="shared" si="34"/>
        <v>Nov</v>
      </c>
      <c r="S770" t="str">
        <f t="shared" si="35"/>
        <v>2013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8276</v>
      </c>
      <c r="P771" t="s">
        <v>8278</v>
      </c>
      <c r="Q771" s="9">
        <f t="shared" ref="Q771:Q834" si="36">(((K771/60)/60)/24)+DATE(1970,1,1)</f>
        <v>41604.996458333335</v>
      </c>
      <c r="R771" s="9" t="str">
        <f t="shared" ref="R771:R834" si="37">TEXT(Q771,"mmm")</f>
        <v>Nov</v>
      </c>
      <c r="S771" t="str">
        <f t="shared" ref="S771:S834" si="38">TEXT(Q771,"yyyy")</f>
        <v>2013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8276</v>
      </c>
      <c r="P772" t="s">
        <v>8278</v>
      </c>
      <c r="Q772" s="9">
        <f t="shared" si="36"/>
        <v>41289.999641203707</v>
      </c>
      <c r="R772" s="9" t="str">
        <f t="shared" si="37"/>
        <v>Jan</v>
      </c>
      <c r="S772" t="str">
        <f t="shared" si="38"/>
        <v>2013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8276</v>
      </c>
      <c r="P773" t="s">
        <v>8278</v>
      </c>
      <c r="Q773" s="9">
        <f t="shared" si="36"/>
        <v>42349.824097222227</v>
      </c>
      <c r="R773" s="9" t="str">
        <f t="shared" si="37"/>
        <v>Dec</v>
      </c>
      <c r="S773" t="str">
        <f t="shared" si="38"/>
        <v>2015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8276</v>
      </c>
      <c r="P774" t="s">
        <v>8278</v>
      </c>
      <c r="Q774" s="9">
        <f t="shared" si="36"/>
        <v>40068.056932870371</v>
      </c>
      <c r="R774" s="9" t="str">
        <f t="shared" si="37"/>
        <v>Sep</v>
      </c>
      <c r="S774" t="str">
        <f t="shared" si="38"/>
        <v>2009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8276</v>
      </c>
      <c r="P775" t="s">
        <v>8278</v>
      </c>
      <c r="Q775" s="9">
        <f t="shared" si="36"/>
        <v>42100.735937499994</v>
      </c>
      <c r="R775" s="9" t="str">
        <f t="shared" si="37"/>
        <v>Apr</v>
      </c>
      <c r="S775" t="str">
        <f t="shared" si="38"/>
        <v>2015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8276</v>
      </c>
      <c r="P776" t="s">
        <v>8278</v>
      </c>
      <c r="Q776" s="9">
        <f t="shared" si="36"/>
        <v>41663.780300925922</v>
      </c>
      <c r="R776" s="9" t="str">
        <f t="shared" si="37"/>
        <v>Jan</v>
      </c>
      <c r="S776" t="str">
        <f t="shared" si="38"/>
        <v>2014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8276</v>
      </c>
      <c r="P777" t="s">
        <v>8278</v>
      </c>
      <c r="Q777" s="9">
        <f t="shared" si="36"/>
        <v>40863.060127314813</v>
      </c>
      <c r="R777" s="9" t="str">
        <f t="shared" si="37"/>
        <v>Nov</v>
      </c>
      <c r="S777" t="str">
        <f t="shared" si="38"/>
        <v>2011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8276</v>
      </c>
      <c r="P778" t="s">
        <v>8278</v>
      </c>
      <c r="Q778" s="9">
        <f t="shared" si="36"/>
        <v>42250.685706018514</v>
      </c>
      <c r="R778" s="9" t="str">
        <f t="shared" si="37"/>
        <v>Sep</v>
      </c>
      <c r="S778" t="str">
        <f t="shared" si="38"/>
        <v>2015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8276</v>
      </c>
      <c r="P779" t="s">
        <v>8278</v>
      </c>
      <c r="Q779" s="9">
        <f t="shared" si="36"/>
        <v>41456.981215277774</v>
      </c>
      <c r="R779" s="9" t="str">
        <f t="shared" si="37"/>
        <v>Jul</v>
      </c>
      <c r="S779" t="str">
        <f t="shared" si="38"/>
        <v>2013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8276</v>
      </c>
      <c r="P780" t="s">
        <v>8278</v>
      </c>
      <c r="Q780" s="9">
        <f t="shared" si="36"/>
        <v>41729.702314814815</v>
      </c>
      <c r="R780" s="9" t="str">
        <f t="shared" si="37"/>
        <v>Mar</v>
      </c>
      <c r="S780" t="str">
        <f t="shared" si="38"/>
        <v>2014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8276</v>
      </c>
      <c r="P781" t="s">
        <v>8278</v>
      </c>
      <c r="Q781" s="9">
        <f t="shared" si="36"/>
        <v>40436.68408564815</v>
      </c>
      <c r="R781" s="9" t="str">
        <f t="shared" si="37"/>
        <v>Sep</v>
      </c>
      <c r="S781" t="str">
        <f t="shared" si="38"/>
        <v>2010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8279</v>
      </c>
      <c r="P782" t="s">
        <v>8280</v>
      </c>
      <c r="Q782" s="9">
        <f t="shared" si="36"/>
        <v>40636.673900462964</v>
      </c>
      <c r="R782" s="9" t="str">
        <f t="shared" si="37"/>
        <v>Apr</v>
      </c>
      <c r="S782" t="str">
        <f t="shared" si="38"/>
        <v>2011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8279</v>
      </c>
      <c r="P783" t="s">
        <v>8280</v>
      </c>
      <c r="Q783" s="9">
        <f t="shared" si="36"/>
        <v>41403.000856481485</v>
      </c>
      <c r="R783" s="9" t="str">
        <f t="shared" si="37"/>
        <v>May</v>
      </c>
      <c r="S783" t="str">
        <f t="shared" si="38"/>
        <v>2013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8279</v>
      </c>
      <c r="P784" t="s">
        <v>8280</v>
      </c>
      <c r="Q784" s="9">
        <f t="shared" si="36"/>
        <v>41116.758125</v>
      </c>
      <c r="R784" s="9" t="str">
        <f t="shared" si="37"/>
        <v>Jul</v>
      </c>
      <c r="S784" t="str">
        <f t="shared" si="38"/>
        <v>2012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8279</v>
      </c>
      <c r="P785" t="s">
        <v>8280</v>
      </c>
      <c r="Q785" s="9">
        <f t="shared" si="36"/>
        <v>40987.773715277777</v>
      </c>
      <c r="R785" s="9" t="str">
        <f t="shared" si="37"/>
        <v>Mar</v>
      </c>
      <c r="S785" t="str">
        <f t="shared" si="38"/>
        <v>2012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8279</v>
      </c>
      <c r="P786" t="s">
        <v>8280</v>
      </c>
      <c r="Q786" s="9">
        <f t="shared" si="36"/>
        <v>41675.149525462963</v>
      </c>
      <c r="R786" s="9" t="str">
        <f t="shared" si="37"/>
        <v>Feb</v>
      </c>
      <c r="S786" t="str">
        <f t="shared" si="38"/>
        <v>2014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8279</v>
      </c>
      <c r="P787" t="s">
        <v>8280</v>
      </c>
      <c r="Q787" s="9">
        <f t="shared" si="36"/>
        <v>41303.593923611108</v>
      </c>
      <c r="R787" s="9" t="str">
        <f t="shared" si="37"/>
        <v>Jan</v>
      </c>
      <c r="S787" t="str">
        <f t="shared" si="38"/>
        <v>2013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8279</v>
      </c>
      <c r="P788" t="s">
        <v>8280</v>
      </c>
      <c r="Q788" s="9">
        <f t="shared" si="36"/>
        <v>40983.055949074071</v>
      </c>
      <c r="R788" s="9" t="str">
        <f t="shared" si="37"/>
        <v>Mar</v>
      </c>
      <c r="S788" t="str">
        <f t="shared" si="38"/>
        <v>2012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8279</v>
      </c>
      <c r="P789" t="s">
        <v>8280</v>
      </c>
      <c r="Q789" s="9">
        <f t="shared" si="36"/>
        <v>41549.627615740741</v>
      </c>
      <c r="R789" s="9" t="str">
        <f t="shared" si="37"/>
        <v>Oct</v>
      </c>
      <c r="S789" t="str">
        <f t="shared" si="38"/>
        <v>2013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8279</v>
      </c>
      <c r="P790" t="s">
        <v>8280</v>
      </c>
      <c r="Q790" s="9">
        <f t="shared" si="36"/>
        <v>41059.006805555553</v>
      </c>
      <c r="R790" s="9" t="str">
        <f t="shared" si="37"/>
        <v>May</v>
      </c>
      <c r="S790" t="str">
        <f t="shared" si="38"/>
        <v>2012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8279</v>
      </c>
      <c r="P791" t="s">
        <v>8280</v>
      </c>
      <c r="Q791" s="9">
        <f t="shared" si="36"/>
        <v>41277.186111111114</v>
      </c>
      <c r="R791" s="9" t="str">
        <f t="shared" si="37"/>
        <v>Jan</v>
      </c>
      <c r="S791" t="str">
        <f t="shared" si="38"/>
        <v>2013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8279</v>
      </c>
      <c r="P792" t="s">
        <v>8280</v>
      </c>
      <c r="Q792" s="9">
        <f t="shared" si="36"/>
        <v>41276.047905092593</v>
      </c>
      <c r="R792" s="9" t="str">
        <f t="shared" si="37"/>
        <v>Jan</v>
      </c>
      <c r="S792" t="str">
        <f t="shared" si="38"/>
        <v>2013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8279</v>
      </c>
      <c r="P793" t="s">
        <v>8280</v>
      </c>
      <c r="Q793" s="9">
        <f t="shared" si="36"/>
        <v>41557.780624999999</v>
      </c>
      <c r="R793" s="9" t="str">
        <f t="shared" si="37"/>
        <v>Oct</v>
      </c>
      <c r="S793" t="str">
        <f t="shared" si="38"/>
        <v>2013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8279</v>
      </c>
      <c r="P794" t="s">
        <v>8280</v>
      </c>
      <c r="Q794" s="9">
        <f t="shared" si="36"/>
        <v>41555.873645833337</v>
      </c>
      <c r="R794" s="9" t="str">
        <f t="shared" si="37"/>
        <v>Oct</v>
      </c>
      <c r="S794" t="str">
        <f t="shared" si="38"/>
        <v>2013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8279</v>
      </c>
      <c r="P795" t="s">
        <v>8280</v>
      </c>
      <c r="Q795" s="9">
        <f t="shared" si="36"/>
        <v>41442.741249999999</v>
      </c>
      <c r="R795" s="9" t="str">
        <f t="shared" si="37"/>
        <v>Jun</v>
      </c>
      <c r="S795" t="str">
        <f t="shared" si="38"/>
        <v>2013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8279</v>
      </c>
      <c r="P796" t="s">
        <v>8280</v>
      </c>
      <c r="Q796" s="9">
        <f t="shared" si="36"/>
        <v>40736.115011574075</v>
      </c>
      <c r="R796" s="9" t="str">
        <f t="shared" si="37"/>
        <v>Jul</v>
      </c>
      <c r="S796" t="str">
        <f t="shared" si="38"/>
        <v>2011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8279</v>
      </c>
      <c r="P797" t="s">
        <v>8280</v>
      </c>
      <c r="Q797" s="9">
        <f t="shared" si="36"/>
        <v>40963.613032407404</v>
      </c>
      <c r="R797" s="9" t="str">
        <f t="shared" si="37"/>
        <v>Feb</v>
      </c>
      <c r="S797" t="str">
        <f t="shared" si="38"/>
        <v>2012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8279</v>
      </c>
      <c r="P798" t="s">
        <v>8280</v>
      </c>
      <c r="Q798" s="9">
        <f t="shared" si="36"/>
        <v>41502.882928240739</v>
      </c>
      <c r="R798" s="9" t="str">
        <f t="shared" si="37"/>
        <v>Aug</v>
      </c>
      <c r="S798" t="str">
        <f t="shared" si="38"/>
        <v>2013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8279</v>
      </c>
      <c r="P799" t="s">
        <v>8280</v>
      </c>
      <c r="Q799" s="9">
        <f t="shared" si="36"/>
        <v>40996.994074074071</v>
      </c>
      <c r="R799" s="9" t="str">
        <f t="shared" si="37"/>
        <v>Mar</v>
      </c>
      <c r="S799" t="str">
        <f t="shared" si="38"/>
        <v>2012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8279</v>
      </c>
      <c r="P800" t="s">
        <v>8280</v>
      </c>
      <c r="Q800" s="9">
        <f t="shared" si="36"/>
        <v>41882.590127314819</v>
      </c>
      <c r="R800" s="9" t="str">
        <f t="shared" si="37"/>
        <v>Aug</v>
      </c>
      <c r="S800" t="str">
        <f t="shared" si="38"/>
        <v>2014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8279</v>
      </c>
      <c r="P801" t="s">
        <v>8280</v>
      </c>
      <c r="Q801" s="9">
        <f t="shared" si="36"/>
        <v>40996.667199074072</v>
      </c>
      <c r="R801" s="9" t="str">
        <f t="shared" si="37"/>
        <v>Mar</v>
      </c>
      <c r="S801" t="str">
        <f t="shared" si="38"/>
        <v>2012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8279</v>
      </c>
      <c r="P802" t="s">
        <v>8280</v>
      </c>
      <c r="Q802" s="9">
        <f t="shared" si="36"/>
        <v>41863.433495370373</v>
      </c>
      <c r="R802" s="9" t="str">
        <f t="shared" si="37"/>
        <v>Aug</v>
      </c>
      <c r="S802" t="str">
        <f t="shared" si="38"/>
        <v>2014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8279</v>
      </c>
      <c r="P803" t="s">
        <v>8280</v>
      </c>
      <c r="Q803" s="9">
        <f t="shared" si="36"/>
        <v>40695.795370370368</v>
      </c>
      <c r="R803" s="9" t="str">
        <f t="shared" si="37"/>
        <v>Jun</v>
      </c>
      <c r="S803" t="str">
        <f t="shared" si="38"/>
        <v>2011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8279</v>
      </c>
      <c r="P804" t="s">
        <v>8280</v>
      </c>
      <c r="Q804" s="9">
        <f t="shared" si="36"/>
        <v>41123.022268518522</v>
      </c>
      <c r="R804" s="9" t="str">
        <f t="shared" si="37"/>
        <v>Aug</v>
      </c>
      <c r="S804" t="str">
        <f t="shared" si="38"/>
        <v>2012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8279</v>
      </c>
      <c r="P805" t="s">
        <v>8280</v>
      </c>
      <c r="Q805" s="9">
        <f t="shared" si="36"/>
        <v>40665.949976851851</v>
      </c>
      <c r="R805" s="9" t="str">
        <f t="shared" si="37"/>
        <v>May</v>
      </c>
      <c r="S805" t="str">
        <f t="shared" si="38"/>
        <v>2011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8279</v>
      </c>
      <c r="P806" t="s">
        <v>8280</v>
      </c>
      <c r="Q806" s="9">
        <f t="shared" si="36"/>
        <v>40730.105625000004</v>
      </c>
      <c r="R806" s="9" t="str">
        <f t="shared" si="37"/>
        <v>Jul</v>
      </c>
      <c r="S806" t="str">
        <f t="shared" si="38"/>
        <v>2011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8279</v>
      </c>
      <c r="P807" t="s">
        <v>8280</v>
      </c>
      <c r="Q807" s="9">
        <f t="shared" si="36"/>
        <v>40690.823055555556</v>
      </c>
      <c r="R807" s="9" t="str">
        <f t="shared" si="37"/>
        <v>May</v>
      </c>
      <c r="S807" t="str">
        <f t="shared" si="38"/>
        <v>2011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8279</v>
      </c>
      <c r="P808" t="s">
        <v>8280</v>
      </c>
      <c r="Q808" s="9">
        <f t="shared" si="36"/>
        <v>40763.691423611112</v>
      </c>
      <c r="R808" s="9" t="str">
        <f t="shared" si="37"/>
        <v>Aug</v>
      </c>
      <c r="S808" t="str">
        <f t="shared" si="38"/>
        <v>2011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8279</v>
      </c>
      <c r="P809" t="s">
        <v>8280</v>
      </c>
      <c r="Q809" s="9">
        <f t="shared" si="36"/>
        <v>42759.628599537042</v>
      </c>
      <c r="R809" s="9" t="str">
        <f t="shared" si="37"/>
        <v>Jan</v>
      </c>
      <c r="S809" t="str">
        <f t="shared" si="38"/>
        <v>2017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8279</v>
      </c>
      <c r="P810" t="s">
        <v>8280</v>
      </c>
      <c r="Q810" s="9">
        <f t="shared" si="36"/>
        <v>41962.100532407407</v>
      </c>
      <c r="R810" s="9" t="str">
        <f t="shared" si="37"/>
        <v>Nov</v>
      </c>
      <c r="S810" t="str">
        <f t="shared" si="38"/>
        <v>2014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8279</v>
      </c>
      <c r="P811" t="s">
        <v>8280</v>
      </c>
      <c r="Q811" s="9">
        <f t="shared" si="36"/>
        <v>41628.833680555559</v>
      </c>
      <c r="R811" s="9" t="str">
        <f t="shared" si="37"/>
        <v>Dec</v>
      </c>
      <c r="S811" t="str">
        <f t="shared" si="38"/>
        <v>2013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8279</v>
      </c>
      <c r="P812" t="s">
        <v>8280</v>
      </c>
      <c r="Q812" s="9">
        <f t="shared" si="36"/>
        <v>41123.056273148148</v>
      </c>
      <c r="R812" s="9" t="str">
        <f t="shared" si="37"/>
        <v>Aug</v>
      </c>
      <c r="S812" t="str">
        <f t="shared" si="38"/>
        <v>2012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8279</v>
      </c>
      <c r="P813" t="s">
        <v>8280</v>
      </c>
      <c r="Q813" s="9">
        <f t="shared" si="36"/>
        <v>41443.643541666665</v>
      </c>
      <c r="R813" s="9" t="str">
        <f t="shared" si="37"/>
        <v>Jun</v>
      </c>
      <c r="S813" t="str">
        <f t="shared" si="38"/>
        <v>2013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8279</v>
      </c>
      <c r="P814" t="s">
        <v>8280</v>
      </c>
      <c r="Q814" s="9">
        <f t="shared" si="36"/>
        <v>41282.017962962964</v>
      </c>
      <c r="R814" s="9" t="str">
        <f t="shared" si="37"/>
        <v>Jan</v>
      </c>
      <c r="S814" t="str">
        <f t="shared" si="38"/>
        <v>2013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8279</v>
      </c>
      <c r="P815" t="s">
        <v>8280</v>
      </c>
      <c r="Q815" s="9">
        <f t="shared" si="36"/>
        <v>41080.960243055553</v>
      </c>
      <c r="R815" s="9" t="str">
        <f t="shared" si="37"/>
        <v>Jun</v>
      </c>
      <c r="S815" t="str">
        <f t="shared" si="38"/>
        <v>2012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8279</v>
      </c>
      <c r="P816" t="s">
        <v>8280</v>
      </c>
      <c r="Q816" s="9">
        <f t="shared" si="36"/>
        <v>40679.743067129632</v>
      </c>
      <c r="R816" s="9" t="str">
        <f t="shared" si="37"/>
        <v>May</v>
      </c>
      <c r="S816" t="str">
        <f t="shared" si="38"/>
        <v>2011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8279</v>
      </c>
      <c r="P817" t="s">
        <v>8280</v>
      </c>
      <c r="Q817" s="9">
        <f t="shared" si="36"/>
        <v>41914.917858796296</v>
      </c>
      <c r="R817" s="9" t="str">
        <f t="shared" si="37"/>
        <v>Oct</v>
      </c>
      <c r="S817" t="str">
        <f t="shared" si="38"/>
        <v>2014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8279</v>
      </c>
      <c r="P818" t="s">
        <v>8280</v>
      </c>
      <c r="Q818" s="9">
        <f t="shared" si="36"/>
        <v>41341.870868055557</v>
      </c>
      <c r="R818" s="9" t="str">
        <f t="shared" si="37"/>
        <v>Mar</v>
      </c>
      <c r="S818" t="str">
        <f t="shared" si="38"/>
        <v>2013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8279</v>
      </c>
      <c r="P819" t="s">
        <v>8280</v>
      </c>
      <c r="Q819" s="9">
        <f t="shared" si="36"/>
        <v>40925.599664351852</v>
      </c>
      <c r="R819" s="9" t="str">
        <f t="shared" si="37"/>
        <v>Jan</v>
      </c>
      <c r="S819" t="str">
        <f t="shared" si="38"/>
        <v>2012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8279</v>
      </c>
      <c r="P820" t="s">
        <v>8280</v>
      </c>
      <c r="Q820" s="9">
        <f t="shared" si="36"/>
        <v>41120.882881944446</v>
      </c>
      <c r="R820" s="9" t="str">
        <f t="shared" si="37"/>
        <v>Jul</v>
      </c>
      <c r="S820" t="str">
        <f t="shared" si="38"/>
        <v>2012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8279</v>
      </c>
      <c r="P821" t="s">
        <v>8280</v>
      </c>
      <c r="Q821" s="9">
        <f t="shared" si="36"/>
        <v>41619.998310185183</v>
      </c>
      <c r="R821" s="9" t="str">
        <f t="shared" si="37"/>
        <v>Dec</v>
      </c>
      <c r="S821" t="str">
        <f t="shared" si="38"/>
        <v>2013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8279</v>
      </c>
      <c r="P822" t="s">
        <v>8280</v>
      </c>
      <c r="Q822" s="9">
        <f t="shared" si="36"/>
        <v>41768.841921296298</v>
      </c>
      <c r="R822" s="9" t="str">
        <f t="shared" si="37"/>
        <v>May</v>
      </c>
      <c r="S822" t="str">
        <f t="shared" si="38"/>
        <v>2014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8279</v>
      </c>
      <c r="P823" t="s">
        <v>8280</v>
      </c>
      <c r="Q823" s="9">
        <f t="shared" si="36"/>
        <v>42093.922048611115</v>
      </c>
      <c r="R823" s="9" t="str">
        <f t="shared" si="37"/>
        <v>Mar</v>
      </c>
      <c r="S823" t="str">
        <f t="shared" si="38"/>
        <v>2015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8279</v>
      </c>
      <c r="P824" t="s">
        <v>8280</v>
      </c>
      <c r="Q824" s="9">
        <f t="shared" si="36"/>
        <v>41157.947337962964</v>
      </c>
      <c r="R824" s="9" t="str">
        <f t="shared" si="37"/>
        <v>Sep</v>
      </c>
      <c r="S824" t="str">
        <f t="shared" si="38"/>
        <v>2012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8279</v>
      </c>
      <c r="P825" t="s">
        <v>8280</v>
      </c>
      <c r="Q825" s="9">
        <f t="shared" si="36"/>
        <v>42055.972824074073</v>
      </c>
      <c r="R825" s="9" t="str">
        <f t="shared" si="37"/>
        <v>Feb</v>
      </c>
      <c r="S825" t="str">
        <f t="shared" si="38"/>
        <v>2015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8279</v>
      </c>
      <c r="P826" t="s">
        <v>8280</v>
      </c>
      <c r="Q826" s="9">
        <f t="shared" si="36"/>
        <v>40250.242106481484</v>
      </c>
      <c r="R826" s="9" t="str">
        <f t="shared" si="37"/>
        <v>Mar</v>
      </c>
      <c r="S826" t="str">
        <f t="shared" si="38"/>
        <v>2010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8279</v>
      </c>
      <c r="P827" t="s">
        <v>8280</v>
      </c>
      <c r="Q827" s="9">
        <f t="shared" si="36"/>
        <v>41186.306527777779</v>
      </c>
      <c r="R827" s="9" t="str">
        <f t="shared" si="37"/>
        <v>Oct</v>
      </c>
      <c r="S827" t="str">
        <f t="shared" si="38"/>
        <v>2012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8279</v>
      </c>
      <c r="P828" t="s">
        <v>8280</v>
      </c>
      <c r="Q828" s="9">
        <f t="shared" si="36"/>
        <v>40973.038541666669</v>
      </c>
      <c r="R828" s="9" t="str">
        <f t="shared" si="37"/>
        <v>Mar</v>
      </c>
      <c r="S828" t="str">
        <f t="shared" si="38"/>
        <v>2012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8279</v>
      </c>
      <c r="P829" t="s">
        <v>8280</v>
      </c>
      <c r="Q829" s="9">
        <f t="shared" si="36"/>
        <v>40927.473460648151</v>
      </c>
      <c r="R829" s="9" t="str">
        <f t="shared" si="37"/>
        <v>Jan</v>
      </c>
      <c r="S829" t="str">
        <f t="shared" si="38"/>
        <v>2012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8279</v>
      </c>
      <c r="P830" t="s">
        <v>8280</v>
      </c>
      <c r="Q830" s="9">
        <f t="shared" si="36"/>
        <v>41073.050717592596</v>
      </c>
      <c r="R830" s="9" t="str">
        <f t="shared" si="37"/>
        <v>Jun</v>
      </c>
      <c r="S830" t="str">
        <f t="shared" si="38"/>
        <v>2012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8279</v>
      </c>
      <c r="P831" t="s">
        <v>8280</v>
      </c>
      <c r="Q831" s="9">
        <f t="shared" si="36"/>
        <v>42504.801388888889</v>
      </c>
      <c r="R831" s="9" t="str">
        <f t="shared" si="37"/>
        <v>May</v>
      </c>
      <c r="S831" t="str">
        <f t="shared" si="38"/>
        <v>2016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8279</v>
      </c>
      <c r="P832" t="s">
        <v>8280</v>
      </c>
      <c r="Q832" s="9">
        <f t="shared" si="36"/>
        <v>41325.525752314818</v>
      </c>
      <c r="R832" s="9" t="str">
        <f t="shared" si="37"/>
        <v>Feb</v>
      </c>
      <c r="S832" t="str">
        <f t="shared" si="38"/>
        <v>2013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8279</v>
      </c>
      <c r="P833" t="s">
        <v>8280</v>
      </c>
      <c r="Q833" s="9">
        <f t="shared" si="36"/>
        <v>40996.646921296298</v>
      </c>
      <c r="R833" s="9" t="str">
        <f t="shared" si="37"/>
        <v>Mar</v>
      </c>
      <c r="S833" t="str">
        <f t="shared" si="38"/>
        <v>2012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8279</v>
      </c>
      <c r="P834" t="s">
        <v>8280</v>
      </c>
      <c r="Q834" s="9">
        <f t="shared" si="36"/>
        <v>40869.675173611111</v>
      </c>
      <c r="R834" s="9" t="str">
        <f t="shared" si="37"/>
        <v>Nov</v>
      </c>
      <c r="S834" t="str">
        <f t="shared" si="38"/>
        <v>2011</v>
      </c>
    </row>
    <row r="835" spans="1:19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8279</v>
      </c>
      <c r="P835" t="s">
        <v>8280</v>
      </c>
      <c r="Q835" s="9">
        <f t="shared" ref="Q835:Q898" si="39">(((K835/60)/60)/24)+DATE(1970,1,1)</f>
        <v>41718.878182870372</v>
      </c>
      <c r="R835" s="9" t="str">
        <f t="shared" ref="R835:R898" si="40">TEXT(Q835,"mmm")</f>
        <v>Mar</v>
      </c>
      <c r="S835" t="str">
        <f t="shared" ref="S835:S898" si="41">TEXT(Q835,"yyyy")</f>
        <v>2014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8279</v>
      </c>
      <c r="P836" t="s">
        <v>8280</v>
      </c>
      <c r="Q836" s="9">
        <f t="shared" si="39"/>
        <v>41422.822824074072</v>
      </c>
      <c r="R836" s="9" t="str">
        <f t="shared" si="40"/>
        <v>May</v>
      </c>
      <c r="S836" t="str">
        <f t="shared" si="41"/>
        <v>2013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8279</v>
      </c>
      <c r="P837" t="s">
        <v>8280</v>
      </c>
      <c r="Q837" s="9">
        <f t="shared" si="39"/>
        <v>41005.45784722222</v>
      </c>
      <c r="R837" s="9" t="str">
        <f t="shared" si="40"/>
        <v>Apr</v>
      </c>
      <c r="S837" t="str">
        <f t="shared" si="41"/>
        <v>2012</v>
      </c>
    </row>
    <row r="838" spans="1:19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8279</v>
      </c>
      <c r="P838" t="s">
        <v>8280</v>
      </c>
      <c r="Q838" s="9">
        <f t="shared" si="39"/>
        <v>41524.056921296295</v>
      </c>
      <c r="R838" s="9" t="str">
        <f t="shared" si="40"/>
        <v>Sep</v>
      </c>
      <c r="S838" t="str">
        <f t="shared" si="41"/>
        <v>2013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8279</v>
      </c>
      <c r="P839" t="s">
        <v>8280</v>
      </c>
      <c r="Q839" s="9">
        <f t="shared" si="39"/>
        <v>41730.998402777775</v>
      </c>
      <c r="R839" s="9" t="str">
        <f t="shared" si="40"/>
        <v>Apr</v>
      </c>
      <c r="S839" t="str">
        <f t="shared" si="41"/>
        <v>2014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8279</v>
      </c>
      <c r="P840" t="s">
        <v>8280</v>
      </c>
      <c r="Q840" s="9">
        <f t="shared" si="39"/>
        <v>40895.897974537038</v>
      </c>
      <c r="R840" s="9" t="str">
        <f t="shared" si="40"/>
        <v>Dec</v>
      </c>
      <c r="S840" t="str">
        <f t="shared" si="41"/>
        <v>2011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8279</v>
      </c>
      <c r="P841" t="s">
        <v>8280</v>
      </c>
      <c r="Q841" s="9">
        <f t="shared" si="39"/>
        <v>41144.763379629629</v>
      </c>
      <c r="R841" s="9" t="str">
        <f t="shared" si="40"/>
        <v>Aug</v>
      </c>
      <c r="S841" t="str">
        <f t="shared" si="41"/>
        <v>2012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8279</v>
      </c>
      <c r="P842" t="s">
        <v>8281</v>
      </c>
      <c r="Q842" s="9">
        <f t="shared" si="39"/>
        <v>42607.226701388892</v>
      </c>
      <c r="R842" s="9" t="str">
        <f t="shared" si="40"/>
        <v>Aug</v>
      </c>
      <c r="S842" t="str">
        <f t="shared" si="41"/>
        <v>2016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8279</v>
      </c>
      <c r="P843" t="s">
        <v>8281</v>
      </c>
      <c r="Q843" s="9">
        <f t="shared" si="39"/>
        <v>41923.838692129626</v>
      </c>
      <c r="R843" s="9" t="str">
        <f t="shared" si="40"/>
        <v>Oct</v>
      </c>
      <c r="S843" t="str">
        <f t="shared" si="41"/>
        <v>2014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8279</v>
      </c>
      <c r="P844" t="s">
        <v>8281</v>
      </c>
      <c r="Q844" s="9">
        <f t="shared" si="39"/>
        <v>41526.592395833337</v>
      </c>
      <c r="R844" s="9" t="str">
        <f t="shared" si="40"/>
        <v>Sep</v>
      </c>
      <c r="S844" t="str">
        <f t="shared" si="41"/>
        <v>2013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8279</v>
      </c>
      <c r="P845" t="s">
        <v>8281</v>
      </c>
      <c r="Q845" s="9">
        <f t="shared" si="39"/>
        <v>42695.257870370369</v>
      </c>
      <c r="R845" s="9" t="str">
        <f t="shared" si="40"/>
        <v>Nov</v>
      </c>
      <c r="S845" t="str">
        <f t="shared" si="41"/>
        <v>2016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8279</v>
      </c>
      <c r="P846" t="s">
        <v>8281</v>
      </c>
      <c r="Q846" s="9">
        <f t="shared" si="39"/>
        <v>41905.684629629628</v>
      </c>
      <c r="R846" s="9" t="str">
        <f t="shared" si="40"/>
        <v>Sep</v>
      </c>
      <c r="S846" t="str">
        <f t="shared" si="41"/>
        <v>2014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8279</v>
      </c>
      <c r="P847" t="s">
        <v>8281</v>
      </c>
      <c r="Q847" s="9">
        <f t="shared" si="39"/>
        <v>42578.205972222218</v>
      </c>
      <c r="R847" s="9" t="str">
        <f t="shared" si="40"/>
        <v>Jul</v>
      </c>
      <c r="S847" t="str">
        <f t="shared" si="41"/>
        <v>2016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8279</v>
      </c>
      <c r="P848" t="s">
        <v>8281</v>
      </c>
      <c r="Q848" s="9">
        <f t="shared" si="39"/>
        <v>41694.391840277778</v>
      </c>
      <c r="R848" s="9" t="str">
        <f t="shared" si="40"/>
        <v>Feb</v>
      </c>
      <c r="S848" t="str">
        <f t="shared" si="41"/>
        <v>2014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8279</v>
      </c>
      <c r="P849" t="s">
        <v>8281</v>
      </c>
      <c r="Q849" s="9">
        <f t="shared" si="39"/>
        <v>42165.79833333334</v>
      </c>
      <c r="R849" s="9" t="str">
        <f t="shared" si="40"/>
        <v>Jun</v>
      </c>
      <c r="S849" t="str">
        <f t="shared" si="41"/>
        <v>2015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8279</v>
      </c>
      <c r="P850" t="s">
        <v>8281</v>
      </c>
      <c r="Q850" s="9">
        <f t="shared" si="39"/>
        <v>42078.792048611111</v>
      </c>
      <c r="R850" s="9" t="str">
        <f t="shared" si="40"/>
        <v>Mar</v>
      </c>
      <c r="S850" t="str">
        <f t="shared" si="41"/>
        <v>2015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8279</v>
      </c>
      <c r="P851" t="s">
        <v>8281</v>
      </c>
      <c r="Q851" s="9">
        <f t="shared" si="39"/>
        <v>42051.148888888885</v>
      </c>
      <c r="R851" s="9" t="str">
        <f t="shared" si="40"/>
        <v>Feb</v>
      </c>
      <c r="S851" t="str">
        <f t="shared" si="41"/>
        <v>2015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8279</v>
      </c>
      <c r="P852" t="s">
        <v>8281</v>
      </c>
      <c r="Q852" s="9">
        <f t="shared" si="39"/>
        <v>42452.827743055561</v>
      </c>
      <c r="R852" s="9" t="str">
        <f t="shared" si="40"/>
        <v>Mar</v>
      </c>
      <c r="S852" t="str">
        <f t="shared" si="41"/>
        <v>2016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8279</v>
      </c>
      <c r="P853" t="s">
        <v>8281</v>
      </c>
      <c r="Q853" s="9">
        <f t="shared" si="39"/>
        <v>42522.880243055552</v>
      </c>
      <c r="R853" s="9" t="str">
        <f t="shared" si="40"/>
        <v>Jun</v>
      </c>
      <c r="S853" t="str">
        <f t="shared" si="41"/>
        <v>2016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8279</v>
      </c>
      <c r="P854" t="s">
        <v>8281</v>
      </c>
      <c r="Q854" s="9">
        <f t="shared" si="39"/>
        <v>42656.805497685185</v>
      </c>
      <c r="R854" s="9" t="str">
        <f t="shared" si="40"/>
        <v>Oct</v>
      </c>
      <c r="S854" t="str">
        <f t="shared" si="41"/>
        <v>2016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8279</v>
      </c>
      <c r="P855" t="s">
        <v>8281</v>
      </c>
      <c r="Q855" s="9">
        <f t="shared" si="39"/>
        <v>42021.832280092596</v>
      </c>
      <c r="R855" s="9" t="str">
        <f t="shared" si="40"/>
        <v>Jan</v>
      </c>
      <c r="S855" t="str">
        <f t="shared" si="41"/>
        <v>2015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8279</v>
      </c>
      <c r="P856" t="s">
        <v>8281</v>
      </c>
      <c r="Q856" s="9">
        <f t="shared" si="39"/>
        <v>42702.212337962963</v>
      </c>
      <c r="R856" s="9" t="str">
        <f t="shared" si="40"/>
        <v>Nov</v>
      </c>
      <c r="S856" t="str">
        <f t="shared" si="41"/>
        <v>2016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8279</v>
      </c>
      <c r="P857" t="s">
        <v>8281</v>
      </c>
      <c r="Q857" s="9">
        <f t="shared" si="39"/>
        <v>42545.125196759262</v>
      </c>
      <c r="R857" s="9" t="str">
        <f t="shared" si="40"/>
        <v>Jun</v>
      </c>
      <c r="S857" t="str">
        <f t="shared" si="41"/>
        <v>2016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8279</v>
      </c>
      <c r="P858" t="s">
        <v>8281</v>
      </c>
      <c r="Q858" s="9">
        <f t="shared" si="39"/>
        <v>42609.311990740738</v>
      </c>
      <c r="R858" s="9" t="str">
        <f t="shared" si="40"/>
        <v>Aug</v>
      </c>
      <c r="S858" t="str">
        <f t="shared" si="41"/>
        <v>2016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8279</v>
      </c>
      <c r="P859" t="s">
        <v>8281</v>
      </c>
      <c r="Q859" s="9">
        <f t="shared" si="39"/>
        <v>42291.581377314811</v>
      </c>
      <c r="R859" s="9" t="str">
        <f t="shared" si="40"/>
        <v>Oct</v>
      </c>
      <c r="S859" t="str">
        <f t="shared" si="41"/>
        <v>2015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8279</v>
      </c>
      <c r="P860" t="s">
        <v>8281</v>
      </c>
      <c r="Q860" s="9">
        <f t="shared" si="39"/>
        <v>42079.745578703703</v>
      </c>
      <c r="R860" s="9" t="str">
        <f t="shared" si="40"/>
        <v>Mar</v>
      </c>
      <c r="S860" t="str">
        <f t="shared" si="41"/>
        <v>2015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8279</v>
      </c>
      <c r="P861" t="s">
        <v>8281</v>
      </c>
      <c r="Q861" s="9">
        <f t="shared" si="39"/>
        <v>42128.820231481484</v>
      </c>
      <c r="R861" s="9" t="str">
        <f t="shared" si="40"/>
        <v>May</v>
      </c>
      <c r="S861" t="str">
        <f t="shared" si="41"/>
        <v>2015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8279</v>
      </c>
      <c r="P862" t="s">
        <v>8282</v>
      </c>
      <c r="Q862" s="9">
        <f t="shared" si="39"/>
        <v>41570.482789351852</v>
      </c>
      <c r="R862" s="9" t="str">
        <f t="shared" si="40"/>
        <v>Oct</v>
      </c>
      <c r="S862" t="str">
        <f t="shared" si="41"/>
        <v>2013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8279</v>
      </c>
      <c r="P863" t="s">
        <v>8282</v>
      </c>
      <c r="Q863" s="9">
        <f t="shared" si="39"/>
        <v>42599.965324074074</v>
      </c>
      <c r="R863" s="9" t="str">
        <f t="shared" si="40"/>
        <v>Aug</v>
      </c>
      <c r="S863" t="str">
        <f t="shared" si="41"/>
        <v>2016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8279</v>
      </c>
      <c r="P864" t="s">
        <v>8282</v>
      </c>
      <c r="Q864" s="9">
        <f t="shared" si="39"/>
        <v>41559.5549537037</v>
      </c>
      <c r="R864" s="9" t="str">
        <f t="shared" si="40"/>
        <v>Oct</v>
      </c>
      <c r="S864" t="str">
        <f t="shared" si="41"/>
        <v>2013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8279</v>
      </c>
      <c r="P865" t="s">
        <v>8282</v>
      </c>
      <c r="Q865" s="9">
        <f t="shared" si="39"/>
        <v>40921.117662037039</v>
      </c>
      <c r="R865" s="9" t="str">
        <f t="shared" si="40"/>
        <v>Jan</v>
      </c>
      <c r="S865" t="str">
        <f t="shared" si="41"/>
        <v>2012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8279</v>
      </c>
      <c r="P866" t="s">
        <v>8282</v>
      </c>
      <c r="Q866" s="9">
        <f t="shared" si="39"/>
        <v>41541.106921296298</v>
      </c>
      <c r="R866" s="9" t="str">
        <f t="shared" si="40"/>
        <v>Sep</v>
      </c>
      <c r="S866" t="str">
        <f t="shared" si="41"/>
        <v>2013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8279</v>
      </c>
      <c r="P867" t="s">
        <v>8282</v>
      </c>
      <c r="Q867" s="9">
        <f t="shared" si="39"/>
        <v>41230.77311342593</v>
      </c>
      <c r="R867" s="9" t="str">
        <f t="shared" si="40"/>
        <v>Nov</v>
      </c>
      <c r="S867" t="str">
        <f t="shared" si="41"/>
        <v>2012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8279</v>
      </c>
      <c r="P868" t="s">
        <v>8282</v>
      </c>
      <c r="Q868" s="9">
        <f t="shared" si="39"/>
        <v>42025.637939814813</v>
      </c>
      <c r="R868" s="9" t="str">
        <f t="shared" si="40"/>
        <v>Jan</v>
      </c>
      <c r="S868" t="str">
        <f t="shared" si="41"/>
        <v>2015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8279</v>
      </c>
      <c r="P869" t="s">
        <v>8282</v>
      </c>
      <c r="Q869" s="9">
        <f t="shared" si="39"/>
        <v>40088.105393518519</v>
      </c>
      <c r="R869" s="9" t="str">
        <f t="shared" si="40"/>
        <v>Oct</v>
      </c>
      <c r="S869" t="str">
        <f t="shared" si="41"/>
        <v>2009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8279</v>
      </c>
      <c r="P870" t="s">
        <v>8282</v>
      </c>
      <c r="Q870" s="9">
        <f t="shared" si="39"/>
        <v>41616.027754629627</v>
      </c>
      <c r="R870" s="9" t="str">
        <f t="shared" si="40"/>
        <v>Dec</v>
      </c>
      <c r="S870" t="str">
        <f t="shared" si="41"/>
        <v>2013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8279</v>
      </c>
      <c r="P871" t="s">
        <v>8282</v>
      </c>
      <c r="Q871" s="9">
        <f t="shared" si="39"/>
        <v>41342.845567129632</v>
      </c>
      <c r="R871" s="9" t="str">
        <f t="shared" si="40"/>
        <v>Mar</v>
      </c>
      <c r="S871" t="str">
        <f t="shared" si="41"/>
        <v>2013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8279</v>
      </c>
      <c r="P872" t="s">
        <v>8282</v>
      </c>
      <c r="Q872" s="9">
        <f t="shared" si="39"/>
        <v>41488.022256944445</v>
      </c>
      <c r="R872" s="9" t="str">
        <f t="shared" si="40"/>
        <v>Aug</v>
      </c>
      <c r="S872" t="str">
        <f t="shared" si="41"/>
        <v>2013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8279</v>
      </c>
      <c r="P873" t="s">
        <v>8282</v>
      </c>
      <c r="Q873" s="9">
        <f t="shared" si="39"/>
        <v>41577.561284722222</v>
      </c>
      <c r="R873" s="9" t="str">
        <f t="shared" si="40"/>
        <v>Oct</v>
      </c>
      <c r="S873" t="str">
        <f t="shared" si="41"/>
        <v>2013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8279</v>
      </c>
      <c r="P874" t="s">
        <v>8282</v>
      </c>
      <c r="Q874" s="9">
        <f t="shared" si="39"/>
        <v>40567.825543981482</v>
      </c>
      <c r="R874" s="9" t="str">
        <f t="shared" si="40"/>
        <v>Jan</v>
      </c>
      <c r="S874" t="str">
        <f t="shared" si="41"/>
        <v>2011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8279</v>
      </c>
      <c r="P875" t="s">
        <v>8282</v>
      </c>
      <c r="Q875" s="9">
        <f t="shared" si="39"/>
        <v>41184.167129629634</v>
      </c>
      <c r="R875" s="9" t="str">
        <f t="shared" si="40"/>
        <v>Oct</v>
      </c>
      <c r="S875" t="str">
        <f t="shared" si="41"/>
        <v>2012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8279</v>
      </c>
      <c r="P876" t="s">
        <v>8282</v>
      </c>
      <c r="Q876" s="9">
        <f t="shared" si="39"/>
        <v>41368.583726851852</v>
      </c>
      <c r="R876" s="9" t="str">
        <f t="shared" si="40"/>
        <v>Apr</v>
      </c>
      <c r="S876" t="str">
        <f t="shared" si="41"/>
        <v>2013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8279</v>
      </c>
      <c r="P877" t="s">
        <v>8282</v>
      </c>
      <c r="Q877" s="9">
        <f t="shared" si="39"/>
        <v>42248.723738425921</v>
      </c>
      <c r="R877" s="9" t="str">
        <f t="shared" si="40"/>
        <v>Sep</v>
      </c>
      <c r="S877" t="str">
        <f t="shared" si="41"/>
        <v>2015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8279</v>
      </c>
      <c r="P878" t="s">
        <v>8282</v>
      </c>
      <c r="Q878" s="9">
        <f t="shared" si="39"/>
        <v>41276.496840277774</v>
      </c>
      <c r="R878" s="9" t="str">
        <f t="shared" si="40"/>
        <v>Jan</v>
      </c>
      <c r="S878" t="str">
        <f t="shared" si="41"/>
        <v>2013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8279</v>
      </c>
      <c r="P879" t="s">
        <v>8282</v>
      </c>
      <c r="Q879" s="9">
        <f t="shared" si="39"/>
        <v>41597.788888888892</v>
      </c>
      <c r="R879" s="9" t="str">
        <f t="shared" si="40"/>
        <v>Nov</v>
      </c>
      <c r="S879" t="str">
        <f t="shared" si="41"/>
        <v>2013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8279</v>
      </c>
      <c r="P880" t="s">
        <v>8282</v>
      </c>
      <c r="Q880" s="9">
        <f t="shared" si="39"/>
        <v>40505.232916666668</v>
      </c>
      <c r="R880" s="9" t="str">
        <f t="shared" si="40"/>
        <v>Nov</v>
      </c>
      <c r="S880" t="str">
        <f t="shared" si="41"/>
        <v>2010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8279</v>
      </c>
      <c r="P881" t="s">
        <v>8282</v>
      </c>
      <c r="Q881" s="9">
        <f t="shared" si="39"/>
        <v>41037.829918981479</v>
      </c>
      <c r="R881" s="9" t="str">
        <f t="shared" si="40"/>
        <v>May</v>
      </c>
      <c r="S881" t="str">
        <f t="shared" si="41"/>
        <v>2012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t="s">
        <v>8283</v>
      </c>
      <c r="Q882" s="9">
        <f t="shared" si="39"/>
        <v>41179.32104166667</v>
      </c>
      <c r="R882" s="9" t="str">
        <f t="shared" si="40"/>
        <v>Sep</v>
      </c>
      <c r="S882" t="str">
        <f t="shared" si="41"/>
        <v>2012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t="s">
        <v>8283</v>
      </c>
      <c r="Q883" s="9">
        <f t="shared" si="39"/>
        <v>40877.25099537037</v>
      </c>
      <c r="R883" s="9" t="str">
        <f t="shared" si="40"/>
        <v>Nov</v>
      </c>
      <c r="S883" t="str">
        <f t="shared" si="41"/>
        <v>2011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t="s">
        <v>8283</v>
      </c>
      <c r="Q884" s="9">
        <f t="shared" si="39"/>
        <v>40759.860532407409</v>
      </c>
      <c r="R884" s="9" t="str">
        <f t="shared" si="40"/>
        <v>Aug</v>
      </c>
      <c r="S884" t="str">
        <f t="shared" si="41"/>
        <v>2011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t="s">
        <v>8283</v>
      </c>
      <c r="Q885" s="9">
        <f t="shared" si="39"/>
        <v>42371.935590277775</v>
      </c>
      <c r="R885" s="9" t="str">
        <f t="shared" si="40"/>
        <v>Jan</v>
      </c>
      <c r="S885" t="str">
        <f t="shared" si="41"/>
        <v>2016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t="s">
        <v>8283</v>
      </c>
      <c r="Q886" s="9">
        <f t="shared" si="39"/>
        <v>40981.802615740737</v>
      </c>
      <c r="R886" s="9" t="str">
        <f t="shared" si="40"/>
        <v>Mar</v>
      </c>
      <c r="S886" t="str">
        <f t="shared" si="41"/>
        <v>2012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t="s">
        <v>8283</v>
      </c>
      <c r="Q887" s="9">
        <f t="shared" si="39"/>
        <v>42713.941099537042</v>
      </c>
      <c r="R887" s="9" t="str">
        <f t="shared" si="40"/>
        <v>Dec</v>
      </c>
      <c r="S887" t="str">
        <f t="shared" si="41"/>
        <v>2016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t="s">
        <v>8283</v>
      </c>
      <c r="Q888" s="9">
        <f t="shared" si="39"/>
        <v>42603.870520833334</v>
      </c>
      <c r="R888" s="9" t="str">
        <f t="shared" si="40"/>
        <v>Aug</v>
      </c>
      <c r="S888" t="str">
        <f t="shared" si="41"/>
        <v>2016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t="s">
        <v>8283</v>
      </c>
      <c r="Q889" s="9">
        <f t="shared" si="39"/>
        <v>41026.958969907406</v>
      </c>
      <c r="R889" s="9" t="str">
        <f t="shared" si="40"/>
        <v>Apr</v>
      </c>
      <c r="S889" t="str">
        <f t="shared" si="41"/>
        <v>2012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t="s">
        <v>8283</v>
      </c>
      <c r="Q890" s="9">
        <f t="shared" si="39"/>
        <v>40751.753298611111</v>
      </c>
      <c r="R890" s="9" t="str">
        <f t="shared" si="40"/>
        <v>Jul</v>
      </c>
      <c r="S890" t="str">
        <f t="shared" si="41"/>
        <v>2011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t="s">
        <v>8283</v>
      </c>
      <c r="Q891" s="9">
        <f t="shared" si="39"/>
        <v>41887.784062500003</v>
      </c>
      <c r="R891" s="9" t="str">
        <f t="shared" si="40"/>
        <v>Sep</v>
      </c>
      <c r="S891" t="str">
        <f t="shared" si="41"/>
        <v>2014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t="s">
        <v>8283</v>
      </c>
      <c r="Q892" s="9">
        <f t="shared" si="39"/>
        <v>41569.698831018519</v>
      </c>
      <c r="R892" s="9" t="str">
        <f t="shared" si="40"/>
        <v>Oct</v>
      </c>
      <c r="S892" t="str">
        <f t="shared" si="41"/>
        <v>2013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t="s">
        <v>8283</v>
      </c>
      <c r="Q893" s="9">
        <f t="shared" si="39"/>
        <v>41842.031597222223</v>
      </c>
      <c r="R893" s="9" t="str">
        <f t="shared" si="40"/>
        <v>Jul</v>
      </c>
      <c r="S893" t="str">
        <f t="shared" si="41"/>
        <v>2014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t="s">
        <v>8283</v>
      </c>
      <c r="Q894" s="9">
        <f t="shared" si="39"/>
        <v>40304.20003472222</v>
      </c>
      <c r="R894" s="9" t="str">
        <f t="shared" si="40"/>
        <v>May</v>
      </c>
      <c r="S894" t="str">
        <f t="shared" si="41"/>
        <v>2010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t="s">
        <v>8283</v>
      </c>
      <c r="Q895" s="9">
        <f t="shared" si="39"/>
        <v>42065.897719907407</v>
      </c>
      <c r="R895" s="9" t="str">
        <f t="shared" si="40"/>
        <v>Mar</v>
      </c>
      <c r="S895" t="str">
        <f t="shared" si="41"/>
        <v>2015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t="s">
        <v>8283</v>
      </c>
      <c r="Q896" s="9">
        <f t="shared" si="39"/>
        <v>42496.981597222228</v>
      </c>
      <c r="R896" s="9" t="str">
        <f t="shared" si="40"/>
        <v>May</v>
      </c>
      <c r="S896" t="str">
        <f t="shared" si="41"/>
        <v>2016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t="s">
        <v>8283</v>
      </c>
      <c r="Q897" s="9">
        <f t="shared" si="39"/>
        <v>40431.127650462964</v>
      </c>
      <c r="R897" s="9" t="str">
        <f t="shared" si="40"/>
        <v>Sep</v>
      </c>
      <c r="S897" t="str">
        <f t="shared" si="41"/>
        <v>2010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t="s">
        <v>8283</v>
      </c>
      <c r="Q898" s="9">
        <f t="shared" si="39"/>
        <v>42218.872986111113</v>
      </c>
      <c r="R898" s="9" t="str">
        <f t="shared" si="40"/>
        <v>Aug</v>
      </c>
      <c r="S898" t="str">
        <f t="shared" si="41"/>
        <v>2015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t="s">
        <v>8283</v>
      </c>
      <c r="Q899" s="9">
        <f t="shared" ref="Q899:Q962" si="42">(((K899/60)/60)/24)+DATE(1970,1,1)</f>
        <v>41211.688750000001</v>
      </c>
      <c r="R899" s="9" t="str">
        <f t="shared" ref="R899:R962" si="43">TEXT(Q899,"mmm")</f>
        <v>Oct</v>
      </c>
      <c r="S899" t="str">
        <f t="shared" ref="S899:S962" si="44">TEXT(Q899,"yyyy")</f>
        <v>2012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t="s">
        <v>8283</v>
      </c>
      <c r="Q900" s="9">
        <f t="shared" si="42"/>
        <v>40878.758217592593</v>
      </c>
      <c r="R900" s="9" t="str">
        <f t="shared" si="43"/>
        <v>Dec</v>
      </c>
      <c r="S900" t="str">
        <f t="shared" si="44"/>
        <v>2011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t="s">
        <v>8283</v>
      </c>
      <c r="Q901" s="9">
        <f t="shared" si="42"/>
        <v>40646.099097222221</v>
      </c>
      <c r="R901" s="9" t="str">
        <f t="shared" si="43"/>
        <v>Apr</v>
      </c>
      <c r="S901" t="str">
        <f t="shared" si="44"/>
        <v>2011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8279</v>
      </c>
      <c r="P902" t="s">
        <v>8282</v>
      </c>
      <c r="Q902" s="9">
        <f t="shared" si="42"/>
        <v>42429.84956018519</v>
      </c>
      <c r="R902" s="9" t="str">
        <f t="shared" si="43"/>
        <v>Feb</v>
      </c>
      <c r="S902" t="str">
        <f t="shared" si="44"/>
        <v>2016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8279</v>
      </c>
      <c r="P903" t="s">
        <v>8282</v>
      </c>
      <c r="Q903" s="9">
        <f t="shared" si="42"/>
        <v>40291.81150462963</v>
      </c>
      <c r="R903" s="9" t="str">
        <f t="shared" si="43"/>
        <v>Apr</v>
      </c>
      <c r="S903" t="str">
        <f t="shared" si="44"/>
        <v>2010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8279</v>
      </c>
      <c r="P904" t="s">
        <v>8282</v>
      </c>
      <c r="Q904" s="9">
        <f t="shared" si="42"/>
        <v>41829.965532407405</v>
      </c>
      <c r="R904" s="9" t="str">
        <f t="shared" si="43"/>
        <v>Jul</v>
      </c>
      <c r="S904" t="str">
        <f t="shared" si="44"/>
        <v>2014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8279</v>
      </c>
      <c r="P905" t="s">
        <v>8282</v>
      </c>
      <c r="Q905" s="9">
        <f t="shared" si="42"/>
        <v>41149.796064814815</v>
      </c>
      <c r="R905" s="9" t="str">
        <f t="shared" si="43"/>
        <v>Aug</v>
      </c>
      <c r="S905" t="str">
        <f t="shared" si="44"/>
        <v>2012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8279</v>
      </c>
      <c r="P906" t="s">
        <v>8282</v>
      </c>
      <c r="Q906" s="9">
        <f t="shared" si="42"/>
        <v>42342.080289351856</v>
      </c>
      <c r="R906" s="9" t="str">
        <f t="shared" si="43"/>
        <v>Dec</v>
      </c>
      <c r="S906" t="str">
        <f t="shared" si="44"/>
        <v>2015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8279</v>
      </c>
      <c r="P907" t="s">
        <v>8282</v>
      </c>
      <c r="Q907" s="9">
        <f t="shared" si="42"/>
        <v>40507.239884259259</v>
      </c>
      <c r="R907" s="9" t="str">
        <f t="shared" si="43"/>
        <v>Nov</v>
      </c>
      <c r="S907" t="str">
        <f t="shared" si="44"/>
        <v>2010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8279</v>
      </c>
      <c r="P908" t="s">
        <v>8282</v>
      </c>
      <c r="Q908" s="9">
        <f t="shared" si="42"/>
        <v>41681.189699074072</v>
      </c>
      <c r="R908" s="9" t="str">
        <f t="shared" si="43"/>
        <v>Feb</v>
      </c>
      <c r="S908" t="str">
        <f t="shared" si="44"/>
        <v>2014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8279</v>
      </c>
      <c r="P909" t="s">
        <v>8282</v>
      </c>
      <c r="Q909" s="9">
        <f t="shared" si="42"/>
        <v>40767.192395833335</v>
      </c>
      <c r="R909" s="9" t="str">
        <f t="shared" si="43"/>
        <v>Aug</v>
      </c>
      <c r="S909" t="str">
        <f t="shared" si="44"/>
        <v>2011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8279</v>
      </c>
      <c r="P910" t="s">
        <v>8282</v>
      </c>
      <c r="Q910" s="9">
        <f t="shared" si="42"/>
        <v>40340.801562499997</v>
      </c>
      <c r="R910" s="9" t="str">
        <f t="shared" si="43"/>
        <v>Jun</v>
      </c>
      <c r="S910" t="str">
        <f t="shared" si="44"/>
        <v>2010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8279</v>
      </c>
      <c r="P911" t="s">
        <v>8282</v>
      </c>
      <c r="Q911" s="9">
        <f t="shared" si="42"/>
        <v>41081.69027777778</v>
      </c>
      <c r="R911" s="9" t="str">
        <f t="shared" si="43"/>
        <v>Jun</v>
      </c>
      <c r="S911" t="str">
        <f t="shared" si="44"/>
        <v>2012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8279</v>
      </c>
      <c r="P912" t="s">
        <v>8282</v>
      </c>
      <c r="Q912" s="9">
        <f t="shared" si="42"/>
        <v>42737.545358796298</v>
      </c>
      <c r="R912" s="9" t="str">
        <f t="shared" si="43"/>
        <v>Jan</v>
      </c>
      <c r="S912" t="str">
        <f t="shared" si="44"/>
        <v>2017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8279</v>
      </c>
      <c r="P913" t="s">
        <v>8282</v>
      </c>
      <c r="Q913" s="9">
        <f t="shared" si="42"/>
        <v>41642.005150462966</v>
      </c>
      <c r="R913" s="9" t="str">
        <f t="shared" si="43"/>
        <v>Jan</v>
      </c>
      <c r="S913" t="str">
        <f t="shared" si="44"/>
        <v>2014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8279</v>
      </c>
      <c r="P914" t="s">
        <v>8282</v>
      </c>
      <c r="Q914" s="9">
        <f t="shared" si="42"/>
        <v>41194.109340277777</v>
      </c>
      <c r="R914" s="9" t="str">
        <f t="shared" si="43"/>
        <v>Oct</v>
      </c>
      <c r="S914" t="str">
        <f t="shared" si="44"/>
        <v>2012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8279</v>
      </c>
      <c r="P915" t="s">
        <v>8282</v>
      </c>
      <c r="Q915" s="9">
        <f t="shared" si="42"/>
        <v>41004.139108796298</v>
      </c>
      <c r="R915" s="9" t="str">
        <f t="shared" si="43"/>
        <v>Apr</v>
      </c>
      <c r="S915" t="str">
        <f t="shared" si="44"/>
        <v>2012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8279</v>
      </c>
      <c r="P916" t="s">
        <v>8282</v>
      </c>
      <c r="Q916" s="9">
        <f t="shared" si="42"/>
        <v>41116.763275462967</v>
      </c>
      <c r="R916" s="9" t="str">
        <f t="shared" si="43"/>
        <v>Jul</v>
      </c>
      <c r="S916" t="str">
        <f t="shared" si="44"/>
        <v>2012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8279</v>
      </c>
      <c r="P917" t="s">
        <v>8282</v>
      </c>
      <c r="Q917" s="9">
        <f t="shared" si="42"/>
        <v>40937.679560185185</v>
      </c>
      <c r="R917" s="9" t="str">
        <f t="shared" si="43"/>
        <v>Jan</v>
      </c>
      <c r="S917" t="str">
        <f t="shared" si="44"/>
        <v>2012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8279</v>
      </c>
      <c r="P918" t="s">
        <v>8282</v>
      </c>
      <c r="Q918" s="9">
        <f t="shared" si="42"/>
        <v>40434.853402777779</v>
      </c>
      <c r="R918" s="9" t="str">
        <f t="shared" si="43"/>
        <v>Sep</v>
      </c>
      <c r="S918" t="str">
        <f t="shared" si="44"/>
        <v>2010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8279</v>
      </c>
      <c r="P919" t="s">
        <v>8282</v>
      </c>
      <c r="Q919" s="9">
        <f t="shared" si="42"/>
        <v>41802.94363425926</v>
      </c>
      <c r="R919" s="9" t="str">
        <f t="shared" si="43"/>
        <v>Jun</v>
      </c>
      <c r="S919" t="str">
        <f t="shared" si="44"/>
        <v>2014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8279</v>
      </c>
      <c r="P920" t="s">
        <v>8282</v>
      </c>
      <c r="Q920" s="9">
        <f t="shared" si="42"/>
        <v>41944.916215277779</v>
      </c>
      <c r="R920" s="9" t="str">
        <f t="shared" si="43"/>
        <v>Nov</v>
      </c>
      <c r="S920" t="str">
        <f t="shared" si="44"/>
        <v>2014</v>
      </c>
    </row>
    <row r="921" spans="1:19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8279</v>
      </c>
      <c r="P921" t="s">
        <v>8282</v>
      </c>
      <c r="Q921" s="9">
        <f t="shared" si="42"/>
        <v>41227.641724537039</v>
      </c>
      <c r="R921" s="9" t="str">
        <f t="shared" si="43"/>
        <v>Nov</v>
      </c>
      <c r="S921" t="str">
        <f t="shared" si="44"/>
        <v>2012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8279</v>
      </c>
      <c r="P922" t="s">
        <v>8282</v>
      </c>
      <c r="Q922" s="9">
        <f t="shared" si="42"/>
        <v>41562.67155092593</v>
      </c>
      <c r="R922" s="9" t="str">
        <f t="shared" si="43"/>
        <v>Oct</v>
      </c>
      <c r="S922" t="str">
        <f t="shared" si="44"/>
        <v>2013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8279</v>
      </c>
      <c r="P923" t="s">
        <v>8282</v>
      </c>
      <c r="Q923" s="9">
        <f t="shared" si="42"/>
        <v>40847.171018518515</v>
      </c>
      <c r="R923" s="9" t="str">
        <f t="shared" si="43"/>
        <v>Oct</v>
      </c>
      <c r="S923" t="str">
        <f t="shared" si="44"/>
        <v>2011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8279</v>
      </c>
      <c r="P924" t="s">
        <v>8282</v>
      </c>
      <c r="Q924" s="9">
        <f t="shared" si="42"/>
        <v>41878.530011574076</v>
      </c>
      <c r="R924" s="9" t="str">
        <f t="shared" si="43"/>
        <v>Aug</v>
      </c>
      <c r="S924" t="str">
        <f t="shared" si="44"/>
        <v>2014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8279</v>
      </c>
      <c r="P925" t="s">
        <v>8282</v>
      </c>
      <c r="Q925" s="9">
        <f t="shared" si="42"/>
        <v>41934.959756944445</v>
      </c>
      <c r="R925" s="9" t="str">
        <f t="shared" si="43"/>
        <v>Oct</v>
      </c>
      <c r="S925" t="str">
        <f t="shared" si="44"/>
        <v>2014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8279</v>
      </c>
      <c r="P926" t="s">
        <v>8282</v>
      </c>
      <c r="Q926" s="9">
        <f t="shared" si="42"/>
        <v>41288.942928240744</v>
      </c>
      <c r="R926" s="9" t="str">
        <f t="shared" si="43"/>
        <v>Jan</v>
      </c>
      <c r="S926" t="str">
        <f t="shared" si="44"/>
        <v>2013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8279</v>
      </c>
      <c r="P927" t="s">
        <v>8282</v>
      </c>
      <c r="Q927" s="9">
        <f t="shared" si="42"/>
        <v>41575.880914351852</v>
      </c>
      <c r="R927" s="9" t="str">
        <f t="shared" si="43"/>
        <v>Oct</v>
      </c>
      <c r="S927" t="str">
        <f t="shared" si="44"/>
        <v>2013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8279</v>
      </c>
      <c r="P928" t="s">
        <v>8282</v>
      </c>
      <c r="Q928" s="9">
        <f t="shared" si="42"/>
        <v>40338.02002314815</v>
      </c>
      <c r="R928" s="9" t="str">
        <f t="shared" si="43"/>
        <v>Jun</v>
      </c>
      <c r="S928" t="str">
        <f t="shared" si="44"/>
        <v>2010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8279</v>
      </c>
      <c r="P929" t="s">
        <v>8282</v>
      </c>
      <c r="Q929" s="9">
        <f t="shared" si="42"/>
        <v>41013.822858796295</v>
      </c>
      <c r="R929" s="9" t="str">
        <f t="shared" si="43"/>
        <v>Apr</v>
      </c>
      <c r="S929" t="str">
        <f t="shared" si="44"/>
        <v>2012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8279</v>
      </c>
      <c r="P930" t="s">
        <v>8282</v>
      </c>
      <c r="Q930" s="9">
        <f t="shared" si="42"/>
        <v>41180.86241898148</v>
      </c>
      <c r="R930" s="9" t="str">
        <f t="shared" si="43"/>
        <v>Sep</v>
      </c>
      <c r="S930" t="str">
        <f t="shared" si="44"/>
        <v>2012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8279</v>
      </c>
      <c r="P931" t="s">
        <v>8282</v>
      </c>
      <c r="Q931" s="9">
        <f t="shared" si="42"/>
        <v>40978.238067129627</v>
      </c>
      <c r="R931" s="9" t="str">
        <f t="shared" si="43"/>
        <v>Mar</v>
      </c>
      <c r="S931" t="str">
        <f t="shared" si="44"/>
        <v>2012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8279</v>
      </c>
      <c r="P932" t="s">
        <v>8282</v>
      </c>
      <c r="Q932" s="9">
        <f t="shared" si="42"/>
        <v>40312.915578703702</v>
      </c>
      <c r="R932" s="9" t="str">
        <f t="shared" si="43"/>
        <v>May</v>
      </c>
      <c r="S932" t="str">
        <f t="shared" si="44"/>
        <v>2010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8279</v>
      </c>
      <c r="P933" t="s">
        <v>8282</v>
      </c>
      <c r="Q933" s="9">
        <f t="shared" si="42"/>
        <v>41680.359976851854</v>
      </c>
      <c r="R933" s="9" t="str">
        <f t="shared" si="43"/>
        <v>Feb</v>
      </c>
      <c r="S933" t="str">
        <f t="shared" si="44"/>
        <v>2014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8279</v>
      </c>
      <c r="P934" t="s">
        <v>8282</v>
      </c>
      <c r="Q934" s="9">
        <f t="shared" si="42"/>
        <v>41310.969270833331</v>
      </c>
      <c r="R934" s="9" t="str">
        <f t="shared" si="43"/>
        <v>Feb</v>
      </c>
      <c r="S934" t="str">
        <f t="shared" si="44"/>
        <v>2013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8279</v>
      </c>
      <c r="P935" t="s">
        <v>8282</v>
      </c>
      <c r="Q935" s="9">
        <f t="shared" si="42"/>
        <v>41711.169085648151</v>
      </c>
      <c r="R935" s="9" t="str">
        <f t="shared" si="43"/>
        <v>Mar</v>
      </c>
      <c r="S935" t="str">
        <f t="shared" si="44"/>
        <v>2014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8279</v>
      </c>
      <c r="P936" t="s">
        <v>8282</v>
      </c>
      <c r="Q936" s="9">
        <f t="shared" si="42"/>
        <v>41733.737083333333</v>
      </c>
      <c r="R936" s="9" t="str">
        <f t="shared" si="43"/>
        <v>Apr</v>
      </c>
      <c r="S936" t="str">
        <f t="shared" si="44"/>
        <v>2014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8279</v>
      </c>
      <c r="P937" t="s">
        <v>8282</v>
      </c>
      <c r="Q937" s="9">
        <f t="shared" si="42"/>
        <v>42368.333668981482</v>
      </c>
      <c r="R937" s="9" t="str">
        <f t="shared" si="43"/>
        <v>Dec</v>
      </c>
      <c r="S937" t="str">
        <f t="shared" si="44"/>
        <v>2015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8279</v>
      </c>
      <c r="P938" t="s">
        <v>8282</v>
      </c>
      <c r="Q938" s="9">
        <f t="shared" si="42"/>
        <v>40883.024178240739</v>
      </c>
      <c r="R938" s="9" t="str">
        <f t="shared" si="43"/>
        <v>Dec</v>
      </c>
      <c r="S938" t="str">
        <f t="shared" si="44"/>
        <v>2011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8279</v>
      </c>
      <c r="P939" t="s">
        <v>8282</v>
      </c>
      <c r="Q939" s="9">
        <f t="shared" si="42"/>
        <v>41551.798113425924</v>
      </c>
      <c r="R939" s="9" t="str">
        <f t="shared" si="43"/>
        <v>Oct</v>
      </c>
      <c r="S939" t="str">
        <f t="shared" si="44"/>
        <v>2013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8279</v>
      </c>
      <c r="P940" t="s">
        <v>8282</v>
      </c>
      <c r="Q940" s="9">
        <f t="shared" si="42"/>
        <v>41124.479722222226</v>
      </c>
      <c r="R940" s="9" t="str">
        <f t="shared" si="43"/>
        <v>Aug</v>
      </c>
      <c r="S940" t="str">
        <f t="shared" si="44"/>
        <v>2012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8279</v>
      </c>
      <c r="P941" t="s">
        <v>8282</v>
      </c>
      <c r="Q941" s="9">
        <f t="shared" si="42"/>
        <v>41416.763171296298</v>
      </c>
      <c r="R941" s="9" t="str">
        <f t="shared" si="43"/>
        <v>May</v>
      </c>
      <c r="S941" t="str">
        <f t="shared" si="44"/>
        <v>2013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t="s">
        <v>8275</v>
      </c>
      <c r="Q942" s="9">
        <f t="shared" si="42"/>
        <v>42182.008402777778</v>
      </c>
      <c r="R942" s="9" t="str">
        <f t="shared" si="43"/>
        <v>Jun</v>
      </c>
      <c r="S942" t="str">
        <f t="shared" si="44"/>
        <v>2015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t="s">
        <v>8275</v>
      </c>
      <c r="Q943" s="9">
        <f t="shared" si="42"/>
        <v>42746.096585648149</v>
      </c>
      <c r="R943" s="9" t="str">
        <f t="shared" si="43"/>
        <v>Jan</v>
      </c>
      <c r="S943" t="str">
        <f t="shared" si="44"/>
        <v>2017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t="s">
        <v>8275</v>
      </c>
      <c r="Q944" s="9">
        <f t="shared" si="42"/>
        <v>42382.843287037031</v>
      </c>
      <c r="R944" s="9" t="str">
        <f t="shared" si="43"/>
        <v>Jan</v>
      </c>
      <c r="S944" t="str">
        <f t="shared" si="44"/>
        <v>2016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t="s">
        <v>8275</v>
      </c>
      <c r="Q945" s="9">
        <f t="shared" si="42"/>
        <v>42673.66788194445</v>
      </c>
      <c r="R945" s="9" t="str">
        <f t="shared" si="43"/>
        <v>Oct</v>
      </c>
      <c r="S945" t="str">
        <f t="shared" si="44"/>
        <v>2016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t="s">
        <v>8275</v>
      </c>
      <c r="Q946" s="9">
        <f t="shared" si="42"/>
        <v>42444.583912037036</v>
      </c>
      <c r="R946" s="9" t="str">
        <f t="shared" si="43"/>
        <v>Mar</v>
      </c>
      <c r="S946" t="str">
        <f t="shared" si="44"/>
        <v>2016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t="s">
        <v>8275</v>
      </c>
      <c r="Q947" s="9">
        <f t="shared" si="42"/>
        <v>42732.872986111113</v>
      </c>
      <c r="R947" s="9" t="str">
        <f t="shared" si="43"/>
        <v>Dec</v>
      </c>
      <c r="S947" t="str">
        <f t="shared" si="44"/>
        <v>2016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t="s">
        <v>8275</v>
      </c>
      <c r="Q948" s="9">
        <f t="shared" si="42"/>
        <v>42592.750555555554</v>
      </c>
      <c r="R948" s="9" t="str">
        <f t="shared" si="43"/>
        <v>Aug</v>
      </c>
      <c r="S948" t="str">
        <f t="shared" si="44"/>
        <v>2016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t="s">
        <v>8275</v>
      </c>
      <c r="Q949" s="9">
        <f t="shared" si="42"/>
        <v>42491.781319444446</v>
      </c>
      <c r="R949" s="9" t="str">
        <f t="shared" si="43"/>
        <v>May</v>
      </c>
      <c r="S949" t="str">
        <f t="shared" si="44"/>
        <v>2016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t="s">
        <v>8275</v>
      </c>
      <c r="Q950" s="9">
        <f t="shared" si="42"/>
        <v>42411.828287037039</v>
      </c>
      <c r="R950" s="9" t="str">
        <f t="shared" si="43"/>
        <v>Feb</v>
      </c>
      <c r="S950" t="str">
        <f t="shared" si="44"/>
        <v>2016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t="s">
        <v>8275</v>
      </c>
      <c r="Q951" s="9">
        <f t="shared" si="42"/>
        <v>42361.043703703705</v>
      </c>
      <c r="R951" s="9" t="str">
        <f t="shared" si="43"/>
        <v>Dec</v>
      </c>
      <c r="S951" t="str">
        <f t="shared" si="44"/>
        <v>2015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t="s">
        <v>8275</v>
      </c>
      <c r="Q952" s="9">
        <f t="shared" si="42"/>
        <v>42356.750706018516</v>
      </c>
      <c r="R952" s="9" t="str">
        <f t="shared" si="43"/>
        <v>Dec</v>
      </c>
      <c r="S952" t="str">
        <f t="shared" si="44"/>
        <v>2015</v>
      </c>
    </row>
    <row r="953" spans="1:19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t="s">
        <v>8275</v>
      </c>
      <c r="Q953" s="9">
        <f t="shared" si="42"/>
        <v>42480.653611111105</v>
      </c>
      <c r="R953" s="9" t="str">
        <f t="shared" si="43"/>
        <v>Apr</v>
      </c>
      <c r="S953" t="str">
        <f t="shared" si="44"/>
        <v>2016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t="s">
        <v>8275</v>
      </c>
      <c r="Q954" s="9">
        <f t="shared" si="42"/>
        <v>42662.613564814819</v>
      </c>
      <c r="R954" s="9" t="str">
        <f t="shared" si="43"/>
        <v>Oct</v>
      </c>
      <c r="S954" t="str">
        <f t="shared" si="44"/>
        <v>2016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t="s">
        <v>8275</v>
      </c>
      <c r="Q955" s="9">
        <f t="shared" si="42"/>
        <v>41999.164340277777</v>
      </c>
      <c r="R955" s="9" t="str">
        <f t="shared" si="43"/>
        <v>Dec</v>
      </c>
      <c r="S955" t="str">
        <f t="shared" si="44"/>
        <v>2014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t="s">
        <v>8275</v>
      </c>
      <c r="Q956" s="9">
        <f t="shared" si="42"/>
        <v>42194.833784722221</v>
      </c>
      <c r="R956" s="9" t="str">
        <f t="shared" si="43"/>
        <v>Jul</v>
      </c>
      <c r="S956" t="str">
        <f t="shared" si="44"/>
        <v>2015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t="s">
        <v>8275</v>
      </c>
      <c r="Q957" s="9">
        <f t="shared" si="42"/>
        <v>42586.295138888891</v>
      </c>
      <c r="R957" s="9" t="str">
        <f t="shared" si="43"/>
        <v>Aug</v>
      </c>
      <c r="S957" t="str">
        <f t="shared" si="44"/>
        <v>2016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t="s">
        <v>8275</v>
      </c>
      <c r="Q958" s="9">
        <f t="shared" si="42"/>
        <v>42060.913877314815</v>
      </c>
      <c r="R958" s="9" t="str">
        <f t="shared" si="43"/>
        <v>Feb</v>
      </c>
      <c r="S958" t="str">
        <f t="shared" si="44"/>
        <v>2015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t="s">
        <v>8275</v>
      </c>
      <c r="Q959" s="9">
        <f t="shared" si="42"/>
        <v>42660.552465277782</v>
      </c>
      <c r="R959" s="9" t="str">
        <f t="shared" si="43"/>
        <v>Oct</v>
      </c>
      <c r="S959" t="str">
        <f t="shared" si="44"/>
        <v>2016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t="s">
        <v>8275</v>
      </c>
      <c r="Q960" s="9">
        <f t="shared" si="42"/>
        <v>42082.802812499998</v>
      </c>
      <c r="R960" s="9" t="str">
        <f t="shared" si="43"/>
        <v>Mar</v>
      </c>
      <c r="S960" t="str">
        <f t="shared" si="44"/>
        <v>2015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t="s">
        <v>8275</v>
      </c>
      <c r="Q961" s="9">
        <f t="shared" si="42"/>
        <v>41993.174363425926</v>
      </c>
      <c r="R961" s="9" t="str">
        <f t="shared" si="43"/>
        <v>Dec</v>
      </c>
      <c r="S961" t="str">
        <f t="shared" si="44"/>
        <v>2014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t="s">
        <v>8275</v>
      </c>
      <c r="Q962" s="9">
        <f t="shared" si="42"/>
        <v>42766.626793981486</v>
      </c>
      <c r="R962" s="9" t="str">
        <f t="shared" si="43"/>
        <v>Jan</v>
      </c>
      <c r="S962" t="str">
        <f t="shared" si="44"/>
        <v>2017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t="s">
        <v>8275</v>
      </c>
      <c r="Q963" s="9">
        <f t="shared" ref="Q963:Q1026" si="45">(((K963/60)/60)/24)+DATE(1970,1,1)</f>
        <v>42740.693692129629</v>
      </c>
      <c r="R963" s="9" t="str">
        <f t="shared" ref="R963:R1026" si="46">TEXT(Q963,"mmm")</f>
        <v>Jan</v>
      </c>
      <c r="S963" t="str">
        <f t="shared" ref="S963:S1026" si="47">TEXT(Q963,"yyyy")</f>
        <v>2017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t="s">
        <v>8275</v>
      </c>
      <c r="Q964" s="9">
        <f t="shared" si="45"/>
        <v>42373.712418981479</v>
      </c>
      <c r="R964" s="9" t="str">
        <f t="shared" si="46"/>
        <v>Jan</v>
      </c>
      <c r="S964" t="str">
        <f t="shared" si="47"/>
        <v>2016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t="s">
        <v>8275</v>
      </c>
      <c r="Q965" s="9">
        <f t="shared" si="45"/>
        <v>42625.635636574079</v>
      </c>
      <c r="R965" s="9" t="str">
        <f t="shared" si="46"/>
        <v>Sep</v>
      </c>
      <c r="S965" t="str">
        <f t="shared" si="47"/>
        <v>2016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t="s">
        <v>8275</v>
      </c>
      <c r="Q966" s="9">
        <f t="shared" si="45"/>
        <v>42208.628692129627</v>
      </c>
      <c r="R966" s="9" t="str">
        <f t="shared" si="46"/>
        <v>Jul</v>
      </c>
      <c r="S966" t="str">
        <f t="shared" si="47"/>
        <v>2015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t="s">
        <v>8275</v>
      </c>
      <c r="Q967" s="9">
        <f t="shared" si="45"/>
        <v>42637.016736111109</v>
      </c>
      <c r="R967" s="9" t="str">
        <f t="shared" si="46"/>
        <v>Sep</v>
      </c>
      <c r="S967" t="str">
        <f t="shared" si="47"/>
        <v>2016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t="s">
        <v>8275</v>
      </c>
      <c r="Q968" s="9">
        <f t="shared" si="45"/>
        <v>42619.635787037041</v>
      </c>
      <c r="R968" s="9" t="str">
        <f t="shared" si="46"/>
        <v>Sep</v>
      </c>
      <c r="S968" t="str">
        <f t="shared" si="47"/>
        <v>2016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t="s">
        <v>8275</v>
      </c>
      <c r="Q969" s="9">
        <f t="shared" si="45"/>
        <v>42422.254328703704</v>
      </c>
      <c r="R969" s="9" t="str">
        <f t="shared" si="46"/>
        <v>Feb</v>
      </c>
      <c r="S969" t="str">
        <f t="shared" si="47"/>
        <v>2016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t="s">
        <v>8275</v>
      </c>
      <c r="Q970" s="9">
        <f t="shared" si="45"/>
        <v>41836.847615740742</v>
      </c>
      <c r="R970" s="9" t="str">
        <f t="shared" si="46"/>
        <v>Jul</v>
      </c>
      <c r="S970" t="str">
        <f t="shared" si="47"/>
        <v>2014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t="s">
        <v>8275</v>
      </c>
      <c r="Q971" s="9">
        <f t="shared" si="45"/>
        <v>42742.30332175926</v>
      </c>
      <c r="R971" s="9" t="str">
        <f t="shared" si="46"/>
        <v>Jan</v>
      </c>
      <c r="S971" t="str">
        <f t="shared" si="47"/>
        <v>2017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t="s">
        <v>8275</v>
      </c>
      <c r="Q972" s="9">
        <f t="shared" si="45"/>
        <v>42721.220520833333</v>
      </c>
      <c r="R972" s="9" t="str">
        <f t="shared" si="46"/>
        <v>Dec</v>
      </c>
      <c r="S972" t="str">
        <f t="shared" si="47"/>
        <v>2016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t="s">
        <v>8275</v>
      </c>
      <c r="Q973" s="9">
        <f t="shared" si="45"/>
        <v>42111.709027777775</v>
      </c>
      <c r="R973" s="9" t="str">
        <f t="shared" si="46"/>
        <v>Apr</v>
      </c>
      <c r="S973" t="str">
        <f t="shared" si="47"/>
        <v>2015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t="s">
        <v>8275</v>
      </c>
      <c r="Q974" s="9">
        <f t="shared" si="45"/>
        <v>41856.865717592591</v>
      </c>
      <c r="R974" s="9" t="str">
        <f t="shared" si="46"/>
        <v>Aug</v>
      </c>
      <c r="S974" t="str">
        <f t="shared" si="47"/>
        <v>2014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t="s">
        <v>8275</v>
      </c>
      <c r="Q975" s="9">
        <f t="shared" si="45"/>
        <v>42257.014965277776</v>
      </c>
      <c r="R975" s="9" t="str">
        <f t="shared" si="46"/>
        <v>Sep</v>
      </c>
      <c r="S975" t="str">
        <f t="shared" si="47"/>
        <v>2015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t="s">
        <v>8275</v>
      </c>
      <c r="Q976" s="9">
        <f t="shared" si="45"/>
        <v>42424.749490740738</v>
      </c>
      <c r="R976" s="9" t="str">
        <f t="shared" si="46"/>
        <v>Feb</v>
      </c>
      <c r="S976" t="str">
        <f t="shared" si="47"/>
        <v>2016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t="s">
        <v>8275</v>
      </c>
      <c r="Q977" s="9">
        <f t="shared" si="45"/>
        <v>42489.696585648147</v>
      </c>
      <c r="R977" s="9" t="str">
        <f t="shared" si="46"/>
        <v>Apr</v>
      </c>
      <c r="S977" t="str">
        <f t="shared" si="47"/>
        <v>2016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t="s">
        <v>8275</v>
      </c>
      <c r="Q978" s="9">
        <f t="shared" si="45"/>
        <v>42185.058993055558</v>
      </c>
      <c r="R978" s="9" t="str">
        <f t="shared" si="46"/>
        <v>Jun</v>
      </c>
      <c r="S978" t="str">
        <f t="shared" si="47"/>
        <v>2015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t="s">
        <v>8275</v>
      </c>
      <c r="Q979" s="9">
        <f t="shared" si="45"/>
        <v>42391.942094907412</v>
      </c>
      <c r="R979" s="9" t="str">
        <f t="shared" si="46"/>
        <v>Jan</v>
      </c>
      <c r="S979" t="str">
        <f t="shared" si="47"/>
        <v>2016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t="s">
        <v>8275</v>
      </c>
      <c r="Q980" s="9">
        <f t="shared" si="45"/>
        <v>42395.309039351851</v>
      </c>
      <c r="R980" s="9" t="str">
        <f t="shared" si="46"/>
        <v>Jan</v>
      </c>
      <c r="S980" t="str">
        <f t="shared" si="47"/>
        <v>2016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t="s">
        <v>8275</v>
      </c>
      <c r="Q981" s="9">
        <f t="shared" si="45"/>
        <v>42506.416990740734</v>
      </c>
      <c r="R981" s="9" t="str">
        <f t="shared" si="46"/>
        <v>May</v>
      </c>
      <c r="S981" t="str">
        <f t="shared" si="47"/>
        <v>2016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t="s">
        <v>8275</v>
      </c>
      <c r="Q982" s="9">
        <f t="shared" si="45"/>
        <v>41928.904189814813</v>
      </c>
      <c r="R982" s="9" t="str">
        <f t="shared" si="46"/>
        <v>Oct</v>
      </c>
      <c r="S982" t="str">
        <f t="shared" si="47"/>
        <v>2014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t="s">
        <v>8275</v>
      </c>
      <c r="Q983" s="9">
        <f t="shared" si="45"/>
        <v>41830.947013888886</v>
      </c>
      <c r="R983" s="9" t="str">
        <f t="shared" si="46"/>
        <v>Jul</v>
      </c>
      <c r="S983" t="str">
        <f t="shared" si="47"/>
        <v>2014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t="s">
        <v>8275</v>
      </c>
      <c r="Q984" s="9">
        <f t="shared" si="45"/>
        <v>42615.753310185188</v>
      </c>
      <c r="R984" s="9" t="str">
        <f t="shared" si="46"/>
        <v>Sep</v>
      </c>
      <c r="S984" t="str">
        <f t="shared" si="47"/>
        <v>2016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t="s">
        <v>8275</v>
      </c>
      <c r="Q985" s="9">
        <f t="shared" si="45"/>
        <v>42574.667650462965</v>
      </c>
      <c r="R985" s="9" t="str">
        <f t="shared" si="46"/>
        <v>Jul</v>
      </c>
      <c r="S985" t="str">
        <f t="shared" si="47"/>
        <v>2016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t="s">
        <v>8275</v>
      </c>
      <c r="Q986" s="9">
        <f t="shared" si="45"/>
        <v>42061.11583333333</v>
      </c>
      <c r="R986" s="9" t="str">
        <f t="shared" si="46"/>
        <v>Feb</v>
      </c>
      <c r="S986" t="str">
        <f t="shared" si="47"/>
        <v>2015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t="s">
        <v>8275</v>
      </c>
      <c r="Q987" s="9">
        <f t="shared" si="45"/>
        <v>42339.967708333337</v>
      </c>
      <c r="R987" s="9" t="str">
        <f t="shared" si="46"/>
        <v>Dec</v>
      </c>
      <c r="S987" t="str">
        <f t="shared" si="47"/>
        <v>2015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t="s">
        <v>8275</v>
      </c>
      <c r="Q988" s="9">
        <f t="shared" si="45"/>
        <v>42324.767361111109</v>
      </c>
      <c r="R988" s="9" t="str">
        <f t="shared" si="46"/>
        <v>Nov</v>
      </c>
      <c r="S988" t="str">
        <f t="shared" si="47"/>
        <v>2015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t="s">
        <v>8275</v>
      </c>
      <c r="Q989" s="9">
        <f t="shared" si="45"/>
        <v>41773.294560185182</v>
      </c>
      <c r="R989" s="9" t="str">
        <f t="shared" si="46"/>
        <v>May</v>
      </c>
      <c r="S989" t="str">
        <f t="shared" si="47"/>
        <v>2014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t="s">
        <v>8275</v>
      </c>
      <c r="Q990" s="9">
        <f t="shared" si="45"/>
        <v>42614.356770833328</v>
      </c>
      <c r="R990" s="9" t="str">
        <f t="shared" si="46"/>
        <v>Sep</v>
      </c>
      <c r="S990" t="str">
        <f t="shared" si="47"/>
        <v>2016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t="s">
        <v>8275</v>
      </c>
      <c r="Q991" s="9">
        <f t="shared" si="45"/>
        <v>42611.933969907404</v>
      </c>
      <c r="R991" s="9" t="str">
        <f t="shared" si="46"/>
        <v>Aug</v>
      </c>
      <c r="S991" t="str">
        <f t="shared" si="47"/>
        <v>2016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t="s">
        <v>8275</v>
      </c>
      <c r="Q992" s="9">
        <f t="shared" si="45"/>
        <v>41855.784305555557</v>
      </c>
      <c r="R992" s="9" t="str">
        <f t="shared" si="46"/>
        <v>Aug</v>
      </c>
      <c r="S992" t="str">
        <f t="shared" si="47"/>
        <v>2014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t="s">
        <v>8275</v>
      </c>
      <c r="Q993" s="9">
        <f t="shared" si="45"/>
        <v>42538.75680555556</v>
      </c>
      <c r="R993" s="9" t="str">
        <f t="shared" si="46"/>
        <v>Jun</v>
      </c>
      <c r="S993" t="str">
        <f t="shared" si="47"/>
        <v>2016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t="s">
        <v>8275</v>
      </c>
      <c r="Q994" s="9">
        <f t="shared" si="45"/>
        <v>42437.924988425926</v>
      </c>
      <c r="R994" s="9" t="str">
        <f t="shared" si="46"/>
        <v>Mar</v>
      </c>
      <c r="S994" t="str">
        <f t="shared" si="47"/>
        <v>2016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t="s">
        <v>8275</v>
      </c>
      <c r="Q995" s="9">
        <f t="shared" si="45"/>
        <v>42652.964907407411</v>
      </c>
      <c r="R995" s="9" t="str">
        <f t="shared" si="46"/>
        <v>Oct</v>
      </c>
      <c r="S995" t="str">
        <f t="shared" si="47"/>
        <v>2016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t="s">
        <v>8275</v>
      </c>
      <c r="Q996" s="9">
        <f t="shared" si="45"/>
        <v>41921.263078703705</v>
      </c>
      <c r="R996" s="9" t="str">
        <f t="shared" si="46"/>
        <v>Oct</v>
      </c>
      <c r="S996" t="str">
        <f t="shared" si="47"/>
        <v>2014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t="s">
        <v>8275</v>
      </c>
      <c r="Q997" s="9">
        <f t="shared" si="45"/>
        <v>41947.940740740742</v>
      </c>
      <c r="R997" s="9" t="str">
        <f t="shared" si="46"/>
        <v>Nov</v>
      </c>
      <c r="S997" t="str">
        <f t="shared" si="47"/>
        <v>2014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t="s">
        <v>8275</v>
      </c>
      <c r="Q998" s="9">
        <f t="shared" si="45"/>
        <v>41817.866435185184</v>
      </c>
      <c r="R998" s="9" t="str">
        <f t="shared" si="46"/>
        <v>Jun</v>
      </c>
      <c r="S998" t="str">
        <f t="shared" si="47"/>
        <v>2014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t="s">
        <v>8275</v>
      </c>
      <c r="Q999" s="9">
        <f t="shared" si="45"/>
        <v>41941.10297453704</v>
      </c>
      <c r="R999" s="9" t="str">
        <f t="shared" si="46"/>
        <v>Oct</v>
      </c>
      <c r="S999" t="str">
        <f t="shared" si="47"/>
        <v>2014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t="s">
        <v>8275</v>
      </c>
      <c r="Q1000" s="9">
        <f t="shared" si="45"/>
        <v>42282.168993055559</v>
      </c>
      <c r="R1000" s="9" t="str">
        <f t="shared" si="46"/>
        <v>Oct</v>
      </c>
      <c r="S1000" t="str">
        <f t="shared" si="47"/>
        <v>2015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t="s">
        <v>8275</v>
      </c>
      <c r="Q1001" s="9">
        <f t="shared" si="45"/>
        <v>41926.29965277778</v>
      </c>
      <c r="R1001" s="9" t="str">
        <f t="shared" si="46"/>
        <v>Oct</v>
      </c>
      <c r="S1001" t="str">
        <f t="shared" si="47"/>
        <v>2014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t="s">
        <v>8275</v>
      </c>
      <c r="Q1002" s="9">
        <f t="shared" si="45"/>
        <v>42749.059722222228</v>
      </c>
      <c r="R1002" s="9" t="str">
        <f t="shared" si="46"/>
        <v>Jan</v>
      </c>
      <c r="S1002" t="str">
        <f t="shared" si="47"/>
        <v>2017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t="s">
        <v>8275</v>
      </c>
      <c r="Q1003" s="9">
        <f t="shared" si="45"/>
        <v>42720.720057870371</v>
      </c>
      <c r="R1003" s="9" t="str">
        <f t="shared" si="46"/>
        <v>Dec</v>
      </c>
      <c r="S1003" t="str">
        <f t="shared" si="47"/>
        <v>2016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t="s">
        <v>8275</v>
      </c>
      <c r="Q1004" s="9">
        <f t="shared" si="45"/>
        <v>42325.684189814812</v>
      </c>
      <c r="R1004" s="9" t="str">
        <f t="shared" si="46"/>
        <v>Nov</v>
      </c>
      <c r="S1004" t="str">
        <f t="shared" si="47"/>
        <v>2015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t="s">
        <v>8275</v>
      </c>
      <c r="Q1005" s="9">
        <f t="shared" si="45"/>
        <v>42780.709039351852</v>
      </c>
      <c r="R1005" s="9" t="str">
        <f t="shared" si="46"/>
        <v>Feb</v>
      </c>
      <c r="S1005" t="str">
        <f t="shared" si="47"/>
        <v>2017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t="s">
        <v>8275</v>
      </c>
      <c r="Q1006" s="9">
        <f t="shared" si="45"/>
        <v>42388.708645833336</v>
      </c>
      <c r="R1006" s="9" t="str">
        <f t="shared" si="46"/>
        <v>Jan</v>
      </c>
      <c r="S1006" t="str">
        <f t="shared" si="47"/>
        <v>2016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t="s">
        <v>8275</v>
      </c>
      <c r="Q1007" s="9">
        <f t="shared" si="45"/>
        <v>42276.624803240738</v>
      </c>
      <c r="R1007" s="9" t="str">
        <f t="shared" si="46"/>
        <v>Sep</v>
      </c>
      <c r="S1007" t="str">
        <f t="shared" si="47"/>
        <v>2015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t="s">
        <v>8275</v>
      </c>
      <c r="Q1008" s="9">
        <f t="shared" si="45"/>
        <v>41977.040185185186</v>
      </c>
      <c r="R1008" s="9" t="str">
        <f t="shared" si="46"/>
        <v>Dec</v>
      </c>
      <c r="S1008" t="str">
        <f t="shared" si="47"/>
        <v>2014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t="s">
        <v>8275</v>
      </c>
      <c r="Q1009" s="9">
        <f t="shared" si="45"/>
        <v>42676.583599537036</v>
      </c>
      <c r="R1009" s="9" t="str">
        <f t="shared" si="46"/>
        <v>Nov</v>
      </c>
      <c r="S1009" t="str">
        <f t="shared" si="47"/>
        <v>2016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t="s">
        <v>8275</v>
      </c>
      <c r="Q1010" s="9">
        <f t="shared" si="45"/>
        <v>42702.809201388889</v>
      </c>
      <c r="R1010" s="9" t="str">
        <f t="shared" si="46"/>
        <v>Nov</v>
      </c>
      <c r="S1010" t="str">
        <f t="shared" si="47"/>
        <v>2016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t="s">
        <v>8275</v>
      </c>
      <c r="Q1011" s="9">
        <f t="shared" si="45"/>
        <v>42510.604699074072</v>
      </c>
      <c r="R1011" s="9" t="str">
        <f t="shared" si="46"/>
        <v>May</v>
      </c>
      <c r="S1011" t="str">
        <f t="shared" si="47"/>
        <v>2016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t="s">
        <v>8275</v>
      </c>
      <c r="Q1012" s="9">
        <f t="shared" si="45"/>
        <v>42561.829421296294</v>
      </c>
      <c r="R1012" s="9" t="str">
        <f t="shared" si="46"/>
        <v>Jul</v>
      </c>
      <c r="S1012" t="str">
        <f t="shared" si="47"/>
        <v>2016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t="s">
        <v>8275</v>
      </c>
      <c r="Q1013" s="9">
        <f t="shared" si="45"/>
        <v>41946.898090277777</v>
      </c>
      <c r="R1013" s="9" t="str">
        <f t="shared" si="46"/>
        <v>Nov</v>
      </c>
      <c r="S1013" t="str">
        <f t="shared" si="47"/>
        <v>2014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t="s">
        <v>8275</v>
      </c>
      <c r="Q1014" s="9">
        <f t="shared" si="45"/>
        <v>42714.440416666665</v>
      </c>
      <c r="R1014" s="9" t="str">
        <f t="shared" si="46"/>
        <v>Dec</v>
      </c>
      <c r="S1014" t="str">
        <f t="shared" si="47"/>
        <v>2016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t="s">
        <v>8275</v>
      </c>
      <c r="Q1015" s="9">
        <f t="shared" si="45"/>
        <v>42339.833981481483</v>
      </c>
      <c r="R1015" s="9" t="str">
        <f t="shared" si="46"/>
        <v>Dec</v>
      </c>
      <c r="S1015" t="str">
        <f t="shared" si="47"/>
        <v>2015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t="s">
        <v>8275</v>
      </c>
      <c r="Q1016" s="9">
        <f t="shared" si="45"/>
        <v>41955.002488425926</v>
      </c>
      <c r="R1016" s="9" t="str">
        <f t="shared" si="46"/>
        <v>Nov</v>
      </c>
      <c r="S1016" t="str">
        <f t="shared" si="47"/>
        <v>2014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t="s">
        <v>8275</v>
      </c>
      <c r="Q1017" s="9">
        <f t="shared" si="45"/>
        <v>42303.878414351857</v>
      </c>
      <c r="R1017" s="9" t="str">
        <f t="shared" si="46"/>
        <v>Oct</v>
      </c>
      <c r="S1017" t="str">
        <f t="shared" si="47"/>
        <v>2015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t="s">
        <v>8275</v>
      </c>
      <c r="Q1018" s="9">
        <f t="shared" si="45"/>
        <v>42422.107129629629</v>
      </c>
      <c r="R1018" s="9" t="str">
        <f t="shared" si="46"/>
        <v>Feb</v>
      </c>
      <c r="S1018" t="str">
        <f t="shared" si="47"/>
        <v>2016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t="s">
        <v>8275</v>
      </c>
      <c r="Q1019" s="9">
        <f t="shared" si="45"/>
        <v>42289.675173611111</v>
      </c>
      <c r="R1019" s="9" t="str">
        <f t="shared" si="46"/>
        <v>Oct</v>
      </c>
      <c r="S1019" t="str">
        <f t="shared" si="47"/>
        <v>2015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t="s">
        <v>8275</v>
      </c>
      <c r="Q1020" s="9">
        <f t="shared" si="45"/>
        <v>42535.492280092592</v>
      </c>
      <c r="R1020" s="9" t="str">
        <f t="shared" si="46"/>
        <v>Jun</v>
      </c>
      <c r="S1020" t="str">
        <f t="shared" si="47"/>
        <v>2016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t="s">
        <v>8275</v>
      </c>
      <c r="Q1021" s="9">
        <f t="shared" si="45"/>
        <v>42009.973946759259</v>
      </c>
      <c r="R1021" s="9" t="str">
        <f t="shared" si="46"/>
        <v>Jan</v>
      </c>
      <c r="S1021" t="str">
        <f t="shared" si="47"/>
        <v>2015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8279</v>
      </c>
      <c r="P1022" t="s">
        <v>8284</v>
      </c>
      <c r="Q1022" s="9">
        <f t="shared" si="45"/>
        <v>42127.069548611107</v>
      </c>
      <c r="R1022" s="9" t="str">
        <f t="shared" si="46"/>
        <v>May</v>
      </c>
      <c r="S1022" t="str">
        <f t="shared" si="47"/>
        <v>2015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8279</v>
      </c>
      <c r="P1023" t="s">
        <v>8284</v>
      </c>
      <c r="Q1023" s="9">
        <f t="shared" si="45"/>
        <v>42271.251979166671</v>
      </c>
      <c r="R1023" s="9" t="str">
        <f t="shared" si="46"/>
        <v>Sep</v>
      </c>
      <c r="S1023" t="str">
        <f t="shared" si="47"/>
        <v>2015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8279</v>
      </c>
      <c r="P1024" t="s">
        <v>8284</v>
      </c>
      <c r="Q1024" s="9">
        <f t="shared" si="45"/>
        <v>42111.646724537044</v>
      </c>
      <c r="R1024" s="9" t="str">
        <f t="shared" si="46"/>
        <v>Apr</v>
      </c>
      <c r="S1024" t="str">
        <f t="shared" si="47"/>
        <v>2015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8279</v>
      </c>
      <c r="P1025" t="s">
        <v>8284</v>
      </c>
      <c r="Q1025" s="9">
        <f t="shared" si="45"/>
        <v>42145.919687500005</v>
      </c>
      <c r="R1025" s="9" t="str">
        <f t="shared" si="46"/>
        <v>May</v>
      </c>
      <c r="S1025" t="str">
        <f t="shared" si="47"/>
        <v>2015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8279</v>
      </c>
      <c r="P1026" t="s">
        <v>8284</v>
      </c>
      <c r="Q1026" s="9">
        <f t="shared" si="45"/>
        <v>42370.580590277779</v>
      </c>
      <c r="R1026" s="9" t="str">
        <f t="shared" si="46"/>
        <v>Jan</v>
      </c>
      <c r="S1026" t="str">
        <f t="shared" si="47"/>
        <v>2016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8279</v>
      </c>
      <c r="P1027" t="s">
        <v>8284</v>
      </c>
      <c r="Q1027" s="9">
        <f t="shared" ref="Q1027:Q1090" si="48">(((K1027/60)/60)/24)+DATE(1970,1,1)</f>
        <v>42049.833761574075</v>
      </c>
      <c r="R1027" s="9" t="str">
        <f t="shared" ref="R1027:R1090" si="49">TEXT(Q1027,"mmm")</f>
        <v>Feb</v>
      </c>
      <c r="S1027" t="str">
        <f t="shared" ref="S1027:S1090" si="50">TEXT(Q1027,"yyyy")</f>
        <v>2015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8279</v>
      </c>
      <c r="P1028" t="s">
        <v>8284</v>
      </c>
      <c r="Q1028" s="9">
        <f t="shared" si="48"/>
        <v>42426.407592592594</v>
      </c>
      <c r="R1028" s="9" t="str">
        <f t="shared" si="49"/>
        <v>Feb</v>
      </c>
      <c r="S1028" t="str">
        <f t="shared" si="50"/>
        <v>2016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8279</v>
      </c>
      <c r="P1029" t="s">
        <v>8284</v>
      </c>
      <c r="Q1029" s="9">
        <f t="shared" si="48"/>
        <v>41905.034108796295</v>
      </c>
      <c r="R1029" s="9" t="str">
        <f t="shared" si="49"/>
        <v>Sep</v>
      </c>
      <c r="S1029" t="str">
        <f t="shared" si="50"/>
        <v>2014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8279</v>
      </c>
      <c r="P1030" t="s">
        <v>8284</v>
      </c>
      <c r="Q1030" s="9">
        <f t="shared" si="48"/>
        <v>42755.627372685187</v>
      </c>
      <c r="R1030" s="9" t="str">
        <f t="shared" si="49"/>
        <v>Jan</v>
      </c>
      <c r="S1030" t="str">
        <f t="shared" si="50"/>
        <v>2017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8279</v>
      </c>
      <c r="P1031" t="s">
        <v>8284</v>
      </c>
      <c r="Q1031" s="9">
        <f t="shared" si="48"/>
        <v>42044.711886574078</v>
      </c>
      <c r="R1031" s="9" t="str">
        <f t="shared" si="49"/>
        <v>Feb</v>
      </c>
      <c r="S1031" t="str">
        <f t="shared" si="50"/>
        <v>2015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8279</v>
      </c>
      <c r="P1032" t="s">
        <v>8284</v>
      </c>
      <c r="Q1032" s="9">
        <f t="shared" si="48"/>
        <v>42611.483206018514</v>
      </c>
      <c r="R1032" s="9" t="str">
        <f t="shared" si="49"/>
        <v>Aug</v>
      </c>
      <c r="S1032" t="str">
        <f t="shared" si="50"/>
        <v>2016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8279</v>
      </c>
      <c r="P1033" t="s">
        <v>8284</v>
      </c>
      <c r="Q1033" s="9">
        <f t="shared" si="48"/>
        <v>42324.764004629629</v>
      </c>
      <c r="R1033" s="9" t="str">
        <f t="shared" si="49"/>
        <v>Nov</v>
      </c>
      <c r="S1033" t="str">
        <f t="shared" si="50"/>
        <v>2015</v>
      </c>
    </row>
    <row r="1034" spans="1:19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8279</v>
      </c>
      <c r="P1034" t="s">
        <v>8284</v>
      </c>
      <c r="Q1034" s="9">
        <f t="shared" si="48"/>
        <v>42514.666956018518</v>
      </c>
      <c r="R1034" s="9" t="str">
        <f t="shared" si="49"/>
        <v>May</v>
      </c>
      <c r="S1034" t="str">
        <f t="shared" si="50"/>
        <v>2016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8279</v>
      </c>
      <c r="P1035" t="s">
        <v>8284</v>
      </c>
      <c r="Q1035" s="9">
        <f t="shared" si="48"/>
        <v>42688.732407407413</v>
      </c>
      <c r="R1035" s="9" t="str">
        <f t="shared" si="49"/>
        <v>Nov</v>
      </c>
      <c r="S1035" t="str">
        <f t="shared" si="50"/>
        <v>2016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8279</v>
      </c>
      <c r="P1036" t="s">
        <v>8284</v>
      </c>
      <c r="Q1036" s="9">
        <f t="shared" si="48"/>
        <v>42555.166712962964</v>
      </c>
      <c r="R1036" s="9" t="str">
        <f t="shared" si="49"/>
        <v>Jul</v>
      </c>
      <c r="S1036" t="str">
        <f t="shared" si="50"/>
        <v>2016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8279</v>
      </c>
      <c r="P1037" t="s">
        <v>8284</v>
      </c>
      <c r="Q1037" s="9">
        <f t="shared" si="48"/>
        <v>42016.641435185185</v>
      </c>
      <c r="R1037" s="9" t="str">
        <f t="shared" si="49"/>
        <v>Jan</v>
      </c>
      <c r="S1037" t="str">
        <f t="shared" si="50"/>
        <v>2015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8279</v>
      </c>
      <c r="P1038" t="s">
        <v>8284</v>
      </c>
      <c r="Q1038" s="9">
        <f t="shared" si="48"/>
        <v>41249.448958333334</v>
      </c>
      <c r="R1038" s="9" t="str">
        <f t="shared" si="49"/>
        <v>Dec</v>
      </c>
      <c r="S1038" t="str">
        <f t="shared" si="50"/>
        <v>2012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8279</v>
      </c>
      <c r="P1039" t="s">
        <v>8284</v>
      </c>
      <c r="Q1039" s="9">
        <f t="shared" si="48"/>
        <v>42119.822476851856</v>
      </c>
      <c r="R1039" s="9" t="str">
        <f t="shared" si="49"/>
        <v>Apr</v>
      </c>
      <c r="S1039" t="str">
        <f t="shared" si="50"/>
        <v>2015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8279</v>
      </c>
      <c r="P1040" t="s">
        <v>8284</v>
      </c>
      <c r="Q1040" s="9">
        <f t="shared" si="48"/>
        <v>42418.231747685189</v>
      </c>
      <c r="R1040" s="9" t="str">
        <f t="shared" si="49"/>
        <v>Feb</v>
      </c>
      <c r="S1040" t="str">
        <f t="shared" si="50"/>
        <v>2016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8279</v>
      </c>
      <c r="P1041" t="s">
        <v>8284</v>
      </c>
      <c r="Q1041" s="9">
        <f t="shared" si="48"/>
        <v>42692.109328703707</v>
      </c>
      <c r="R1041" s="9" t="str">
        <f t="shared" si="49"/>
        <v>Nov</v>
      </c>
      <c r="S1041" t="str">
        <f t="shared" si="50"/>
        <v>2016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8285</v>
      </c>
      <c r="P1042" t="s">
        <v>8286</v>
      </c>
      <c r="Q1042" s="9">
        <f t="shared" si="48"/>
        <v>42579.708437499998</v>
      </c>
      <c r="R1042" s="9" t="str">
        <f t="shared" si="49"/>
        <v>Jul</v>
      </c>
      <c r="S1042" t="str">
        <f t="shared" si="50"/>
        <v>2016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8285</v>
      </c>
      <c r="P1043" t="s">
        <v>8286</v>
      </c>
      <c r="Q1043" s="9">
        <f t="shared" si="48"/>
        <v>41831.060092592597</v>
      </c>
      <c r="R1043" s="9" t="str">
        <f t="shared" si="49"/>
        <v>Jul</v>
      </c>
      <c r="S1043" t="str">
        <f t="shared" si="50"/>
        <v>2014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8285</v>
      </c>
      <c r="P1044" t="s">
        <v>8286</v>
      </c>
      <c r="Q1044" s="9">
        <f t="shared" si="48"/>
        <v>41851.696157407408</v>
      </c>
      <c r="R1044" s="9" t="str">
        <f t="shared" si="49"/>
        <v>Jul</v>
      </c>
      <c r="S1044" t="str">
        <f t="shared" si="50"/>
        <v>2014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8285</v>
      </c>
      <c r="P1045" t="s">
        <v>8286</v>
      </c>
      <c r="Q1045" s="9">
        <f t="shared" si="48"/>
        <v>42114.252951388888</v>
      </c>
      <c r="R1045" s="9" t="str">
        <f t="shared" si="49"/>
        <v>Apr</v>
      </c>
      <c r="S1045" t="str">
        <f t="shared" si="50"/>
        <v>2015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8285</v>
      </c>
      <c r="P1046" t="s">
        <v>8286</v>
      </c>
      <c r="Q1046" s="9">
        <f t="shared" si="48"/>
        <v>42011.925937499997</v>
      </c>
      <c r="R1046" s="9" t="str">
        <f t="shared" si="49"/>
        <v>Jan</v>
      </c>
      <c r="S1046" t="str">
        <f t="shared" si="50"/>
        <v>2015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8285</v>
      </c>
      <c r="P1047" t="s">
        <v>8286</v>
      </c>
      <c r="Q1047" s="9">
        <f t="shared" si="48"/>
        <v>41844.874421296299</v>
      </c>
      <c r="R1047" s="9" t="str">
        <f t="shared" si="49"/>
        <v>Jul</v>
      </c>
      <c r="S1047" t="str">
        <f t="shared" si="50"/>
        <v>2014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8285</v>
      </c>
      <c r="P1048" t="s">
        <v>8286</v>
      </c>
      <c r="Q1048" s="9">
        <f t="shared" si="48"/>
        <v>42319.851388888885</v>
      </c>
      <c r="R1048" s="9" t="str">
        <f t="shared" si="49"/>
        <v>Nov</v>
      </c>
      <c r="S1048" t="str">
        <f t="shared" si="50"/>
        <v>2015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8285</v>
      </c>
      <c r="P1049" t="s">
        <v>8286</v>
      </c>
      <c r="Q1049" s="9">
        <f t="shared" si="48"/>
        <v>41918.818460648145</v>
      </c>
      <c r="R1049" s="9" t="str">
        <f t="shared" si="49"/>
        <v>Oct</v>
      </c>
      <c r="S1049" t="str">
        <f t="shared" si="50"/>
        <v>2014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8285</v>
      </c>
      <c r="P1050" t="s">
        <v>8286</v>
      </c>
      <c r="Q1050" s="9">
        <f t="shared" si="48"/>
        <v>42598.053113425922</v>
      </c>
      <c r="R1050" s="9" t="str">
        <f t="shared" si="49"/>
        <v>Aug</v>
      </c>
      <c r="S1050" t="str">
        <f t="shared" si="50"/>
        <v>2016</v>
      </c>
    </row>
    <row r="1051" spans="1:19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8285</v>
      </c>
      <c r="P1051" t="s">
        <v>8286</v>
      </c>
      <c r="Q1051" s="9">
        <f t="shared" si="48"/>
        <v>42382.431076388893</v>
      </c>
      <c r="R1051" s="9" t="str">
        <f t="shared" si="49"/>
        <v>Jan</v>
      </c>
      <c r="S1051" t="str">
        <f t="shared" si="50"/>
        <v>2016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8285</v>
      </c>
      <c r="P1052" t="s">
        <v>8286</v>
      </c>
      <c r="Q1052" s="9">
        <f t="shared" si="48"/>
        <v>42231.7971875</v>
      </c>
      <c r="R1052" s="9" t="str">
        <f t="shared" si="49"/>
        <v>Aug</v>
      </c>
      <c r="S1052" t="str">
        <f t="shared" si="50"/>
        <v>2015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8285</v>
      </c>
      <c r="P1053" t="s">
        <v>8286</v>
      </c>
      <c r="Q1053" s="9">
        <f t="shared" si="48"/>
        <v>41850.014178240745</v>
      </c>
      <c r="R1053" s="9" t="str">
        <f t="shared" si="49"/>
        <v>Jul</v>
      </c>
      <c r="S1053" t="str">
        <f t="shared" si="50"/>
        <v>2014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8285</v>
      </c>
      <c r="P1054" t="s">
        <v>8286</v>
      </c>
      <c r="Q1054" s="9">
        <f t="shared" si="48"/>
        <v>42483.797395833331</v>
      </c>
      <c r="R1054" s="9" t="str">
        <f t="shared" si="49"/>
        <v>Apr</v>
      </c>
      <c r="S1054" t="str">
        <f t="shared" si="50"/>
        <v>2016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8285</v>
      </c>
      <c r="P1055" t="s">
        <v>8286</v>
      </c>
      <c r="Q1055" s="9">
        <f t="shared" si="48"/>
        <v>42775.172824074078</v>
      </c>
      <c r="R1055" s="9" t="str">
        <f t="shared" si="49"/>
        <v>Feb</v>
      </c>
      <c r="S1055" t="str">
        <f t="shared" si="50"/>
        <v>2017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8285</v>
      </c>
      <c r="P1056" t="s">
        <v>8286</v>
      </c>
      <c r="Q1056" s="9">
        <f t="shared" si="48"/>
        <v>41831.851840277777</v>
      </c>
      <c r="R1056" s="9" t="str">
        <f t="shared" si="49"/>
        <v>Jul</v>
      </c>
      <c r="S1056" t="str">
        <f t="shared" si="50"/>
        <v>2014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8285</v>
      </c>
      <c r="P1057" t="s">
        <v>8286</v>
      </c>
      <c r="Q1057" s="9">
        <f t="shared" si="48"/>
        <v>42406.992418981477</v>
      </c>
      <c r="R1057" s="9" t="str">
        <f t="shared" si="49"/>
        <v>Feb</v>
      </c>
      <c r="S1057" t="str">
        <f t="shared" si="50"/>
        <v>2016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8285</v>
      </c>
      <c r="P1058" t="s">
        <v>8286</v>
      </c>
      <c r="Q1058" s="9">
        <f t="shared" si="48"/>
        <v>42058.719641203701</v>
      </c>
      <c r="R1058" s="9" t="str">
        <f t="shared" si="49"/>
        <v>Feb</v>
      </c>
      <c r="S1058" t="str">
        <f t="shared" si="50"/>
        <v>2015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8285</v>
      </c>
      <c r="P1059" t="s">
        <v>8286</v>
      </c>
      <c r="Q1059" s="9">
        <f t="shared" si="48"/>
        <v>42678.871331018512</v>
      </c>
      <c r="R1059" s="9" t="str">
        <f t="shared" si="49"/>
        <v>Nov</v>
      </c>
      <c r="S1059" t="str">
        <f t="shared" si="50"/>
        <v>2016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8285</v>
      </c>
      <c r="P1060" t="s">
        <v>8286</v>
      </c>
      <c r="Q1060" s="9">
        <f t="shared" si="48"/>
        <v>42047.900960648149</v>
      </c>
      <c r="R1060" s="9" t="str">
        <f t="shared" si="49"/>
        <v>Feb</v>
      </c>
      <c r="S1060" t="str">
        <f t="shared" si="50"/>
        <v>2015</v>
      </c>
    </row>
    <row r="1061" spans="1:19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8285</v>
      </c>
      <c r="P1061" t="s">
        <v>8286</v>
      </c>
      <c r="Q1061" s="9">
        <f t="shared" si="48"/>
        <v>42046.79</v>
      </c>
      <c r="R1061" s="9" t="str">
        <f t="shared" si="49"/>
        <v>Feb</v>
      </c>
      <c r="S1061" t="str">
        <f t="shared" si="50"/>
        <v>2015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8285</v>
      </c>
      <c r="P1062" t="s">
        <v>8286</v>
      </c>
      <c r="Q1062" s="9">
        <f t="shared" si="48"/>
        <v>42079.913113425922</v>
      </c>
      <c r="R1062" s="9" t="str">
        <f t="shared" si="49"/>
        <v>Mar</v>
      </c>
      <c r="S1062" t="str">
        <f t="shared" si="50"/>
        <v>2015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8285</v>
      </c>
      <c r="P1063" t="s">
        <v>8286</v>
      </c>
      <c r="Q1063" s="9">
        <f t="shared" si="48"/>
        <v>42432.276712962965</v>
      </c>
      <c r="R1063" s="9" t="str">
        <f t="shared" si="49"/>
        <v>Mar</v>
      </c>
      <c r="S1063" t="str">
        <f t="shared" si="50"/>
        <v>2016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8285</v>
      </c>
      <c r="P1064" t="s">
        <v>8286</v>
      </c>
      <c r="Q1064" s="9">
        <f t="shared" si="48"/>
        <v>42556.807187500002</v>
      </c>
      <c r="R1064" s="9" t="str">
        <f t="shared" si="49"/>
        <v>Jul</v>
      </c>
      <c r="S1064" t="str">
        <f t="shared" si="50"/>
        <v>2016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8285</v>
      </c>
      <c r="P1065" t="s">
        <v>8286</v>
      </c>
      <c r="Q1065" s="9">
        <f t="shared" si="48"/>
        <v>42583.030810185184</v>
      </c>
      <c r="R1065" s="9" t="str">
        <f t="shared" si="49"/>
        <v>Aug</v>
      </c>
      <c r="S1065" t="str">
        <f t="shared" si="50"/>
        <v>2016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8287</v>
      </c>
      <c r="P1066" t="s">
        <v>8288</v>
      </c>
      <c r="Q1066" s="9">
        <f t="shared" si="48"/>
        <v>41417.228043981479</v>
      </c>
      <c r="R1066" s="9" t="str">
        <f t="shared" si="49"/>
        <v>May</v>
      </c>
      <c r="S1066" t="str">
        <f t="shared" si="50"/>
        <v>2013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8287</v>
      </c>
      <c r="P1067" t="s">
        <v>8288</v>
      </c>
      <c r="Q1067" s="9">
        <f t="shared" si="48"/>
        <v>41661.381041666667</v>
      </c>
      <c r="R1067" s="9" t="str">
        <f t="shared" si="49"/>
        <v>Jan</v>
      </c>
      <c r="S1067" t="str">
        <f t="shared" si="50"/>
        <v>2014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8287</v>
      </c>
      <c r="P1068" t="s">
        <v>8288</v>
      </c>
      <c r="Q1068" s="9">
        <f t="shared" si="48"/>
        <v>41445.962754629632</v>
      </c>
      <c r="R1068" s="9" t="str">
        <f t="shared" si="49"/>
        <v>Jun</v>
      </c>
      <c r="S1068" t="str">
        <f t="shared" si="50"/>
        <v>2013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8287</v>
      </c>
      <c r="P1069" t="s">
        <v>8288</v>
      </c>
      <c r="Q1069" s="9">
        <f t="shared" si="48"/>
        <v>41599.855682870373</v>
      </c>
      <c r="R1069" s="9" t="str">
        <f t="shared" si="49"/>
        <v>Nov</v>
      </c>
      <c r="S1069" t="str">
        <f t="shared" si="50"/>
        <v>2013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8287</v>
      </c>
      <c r="P1070" t="s">
        <v>8288</v>
      </c>
      <c r="Q1070" s="9">
        <f t="shared" si="48"/>
        <v>42440.371111111104</v>
      </c>
      <c r="R1070" s="9" t="str">
        <f t="shared" si="49"/>
        <v>Mar</v>
      </c>
      <c r="S1070" t="str">
        <f t="shared" si="50"/>
        <v>2016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8287</v>
      </c>
      <c r="P1071" t="s">
        <v>8288</v>
      </c>
      <c r="Q1071" s="9">
        <f t="shared" si="48"/>
        <v>41572.229849537034</v>
      </c>
      <c r="R1071" s="9" t="str">
        <f t="shared" si="49"/>
        <v>Oct</v>
      </c>
      <c r="S1071" t="str">
        <f t="shared" si="50"/>
        <v>2013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8287</v>
      </c>
      <c r="P1072" t="s">
        <v>8288</v>
      </c>
      <c r="Q1072" s="9">
        <f t="shared" si="48"/>
        <v>41163.011828703704</v>
      </c>
      <c r="R1072" s="9" t="str">
        <f t="shared" si="49"/>
        <v>Sep</v>
      </c>
      <c r="S1072" t="str">
        <f t="shared" si="50"/>
        <v>2012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8287</v>
      </c>
      <c r="P1073" t="s">
        <v>8288</v>
      </c>
      <c r="Q1073" s="9">
        <f t="shared" si="48"/>
        <v>42295.753391203703</v>
      </c>
      <c r="R1073" s="9" t="str">
        <f t="shared" si="49"/>
        <v>Oct</v>
      </c>
      <c r="S1073" t="str">
        <f t="shared" si="50"/>
        <v>2015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8287</v>
      </c>
      <c r="P1074" t="s">
        <v>8288</v>
      </c>
      <c r="Q1074" s="9">
        <f t="shared" si="48"/>
        <v>41645.832141203704</v>
      </c>
      <c r="R1074" s="9" t="str">
        <f t="shared" si="49"/>
        <v>Jan</v>
      </c>
      <c r="S1074" t="str">
        <f t="shared" si="50"/>
        <v>2014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8287</v>
      </c>
      <c r="P1075" t="s">
        <v>8288</v>
      </c>
      <c r="Q1075" s="9">
        <f t="shared" si="48"/>
        <v>40802.964594907404</v>
      </c>
      <c r="R1075" s="9" t="str">
        <f t="shared" si="49"/>
        <v>Sep</v>
      </c>
      <c r="S1075" t="str">
        <f t="shared" si="50"/>
        <v>2011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8287</v>
      </c>
      <c r="P1076" t="s">
        <v>8288</v>
      </c>
      <c r="Q1076" s="9">
        <f t="shared" si="48"/>
        <v>41613.172974537039</v>
      </c>
      <c r="R1076" s="9" t="str">
        <f t="shared" si="49"/>
        <v>Dec</v>
      </c>
      <c r="S1076" t="str">
        <f t="shared" si="50"/>
        <v>2013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8287</v>
      </c>
      <c r="P1077" t="s">
        <v>8288</v>
      </c>
      <c r="Q1077" s="9">
        <f t="shared" si="48"/>
        <v>41005.904120370367</v>
      </c>
      <c r="R1077" s="9" t="str">
        <f t="shared" si="49"/>
        <v>Apr</v>
      </c>
      <c r="S1077" t="str">
        <f t="shared" si="50"/>
        <v>2012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8287</v>
      </c>
      <c r="P1078" t="s">
        <v>8288</v>
      </c>
      <c r="Q1078" s="9">
        <f t="shared" si="48"/>
        <v>41838.377893518518</v>
      </c>
      <c r="R1078" s="9" t="str">
        <f t="shared" si="49"/>
        <v>Jul</v>
      </c>
      <c r="S1078" t="str">
        <f t="shared" si="50"/>
        <v>2014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8287</v>
      </c>
      <c r="P1079" t="s">
        <v>8288</v>
      </c>
      <c r="Q1079" s="9">
        <f t="shared" si="48"/>
        <v>42353.16679398148</v>
      </c>
      <c r="R1079" s="9" t="str">
        <f t="shared" si="49"/>
        <v>Dec</v>
      </c>
      <c r="S1079" t="str">
        <f t="shared" si="50"/>
        <v>2015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8287</v>
      </c>
      <c r="P1080" t="s">
        <v>8288</v>
      </c>
      <c r="Q1080" s="9">
        <f t="shared" si="48"/>
        <v>40701.195844907408</v>
      </c>
      <c r="R1080" s="9" t="str">
        <f t="shared" si="49"/>
        <v>Jun</v>
      </c>
      <c r="S1080" t="str">
        <f t="shared" si="50"/>
        <v>2011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8287</v>
      </c>
      <c r="P1081" t="s">
        <v>8288</v>
      </c>
      <c r="Q1081" s="9">
        <f t="shared" si="48"/>
        <v>42479.566388888896</v>
      </c>
      <c r="R1081" s="9" t="str">
        <f t="shared" si="49"/>
        <v>Apr</v>
      </c>
      <c r="S1081" t="str">
        <f t="shared" si="50"/>
        <v>2016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8287</v>
      </c>
      <c r="P1082" t="s">
        <v>8288</v>
      </c>
      <c r="Q1082" s="9">
        <f t="shared" si="48"/>
        <v>41740.138113425928</v>
      </c>
      <c r="R1082" s="9" t="str">
        <f t="shared" si="49"/>
        <v>Apr</v>
      </c>
      <c r="S1082" t="str">
        <f t="shared" si="50"/>
        <v>2014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8287</v>
      </c>
      <c r="P1083" t="s">
        <v>8288</v>
      </c>
      <c r="Q1083" s="9">
        <f t="shared" si="48"/>
        <v>42002.926990740743</v>
      </c>
      <c r="R1083" s="9" t="str">
        <f t="shared" si="49"/>
        <v>Dec</v>
      </c>
      <c r="S1083" t="str">
        <f t="shared" si="50"/>
        <v>2014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8287</v>
      </c>
      <c r="P1084" t="s">
        <v>8288</v>
      </c>
      <c r="Q1084" s="9">
        <f t="shared" si="48"/>
        <v>41101.906111111115</v>
      </c>
      <c r="R1084" s="9" t="str">
        <f t="shared" si="49"/>
        <v>Jul</v>
      </c>
      <c r="S1084" t="str">
        <f t="shared" si="50"/>
        <v>2012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8287</v>
      </c>
      <c r="P1085" t="s">
        <v>8288</v>
      </c>
      <c r="Q1085" s="9">
        <f t="shared" si="48"/>
        <v>41793.659525462965</v>
      </c>
      <c r="R1085" s="9" t="str">
        <f t="shared" si="49"/>
        <v>Jun</v>
      </c>
      <c r="S1085" t="str">
        <f t="shared" si="50"/>
        <v>2014</v>
      </c>
    </row>
    <row r="1086" spans="1:19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8287</v>
      </c>
      <c r="P1086" t="s">
        <v>8288</v>
      </c>
      <c r="Q1086" s="9">
        <f t="shared" si="48"/>
        <v>41829.912083333329</v>
      </c>
      <c r="R1086" s="9" t="str">
        <f t="shared" si="49"/>
        <v>Jul</v>
      </c>
      <c r="S1086" t="str">
        <f t="shared" si="50"/>
        <v>2014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8287</v>
      </c>
      <c r="P1087" t="s">
        <v>8288</v>
      </c>
      <c r="Q1087" s="9">
        <f t="shared" si="48"/>
        <v>42413.671006944445</v>
      </c>
      <c r="R1087" s="9" t="str">
        <f t="shared" si="49"/>
        <v>Feb</v>
      </c>
      <c r="S1087" t="str">
        <f t="shared" si="50"/>
        <v>2016</v>
      </c>
    </row>
    <row r="1088" spans="1:19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8287</v>
      </c>
      <c r="P1088" t="s">
        <v>8288</v>
      </c>
      <c r="Q1088" s="9">
        <f t="shared" si="48"/>
        <v>41845.866793981484</v>
      </c>
      <c r="R1088" s="9" t="str">
        <f t="shared" si="49"/>
        <v>Jul</v>
      </c>
      <c r="S1088" t="str">
        <f t="shared" si="50"/>
        <v>2014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8287</v>
      </c>
      <c r="P1089" t="s">
        <v>8288</v>
      </c>
      <c r="Q1089" s="9">
        <f t="shared" si="48"/>
        <v>41775.713969907411</v>
      </c>
      <c r="R1089" s="9" t="str">
        <f t="shared" si="49"/>
        <v>May</v>
      </c>
      <c r="S1089" t="str">
        <f t="shared" si="50"/>
        <v>2014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8287</v>
      </c>
      <c r="P1090" t="s">
        <v>8288</v>
      </c>
      <c r="Q1090" s="9">
        <f t="shared" si="48"/>
        <v>41723.799386574072</v>
      </c>
      <c r="R1090" s="9" t="str">
        <f t="shared" si="49"/>
        <v>Mar</v>
      </c>
      <c r="S1090" t="str">
        <f t="shared" si="50"/>
        <v>2014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8287</v>
      </c>
      <c r="P1091" t="s">
        <v>8288</v>
      </c>
      <c r="Q1091" s="9">
        <f t="shared" ref="Q1091:Q1154" si="51">(((K1091/60)/60)/24)+DATE(1970,1,1)</f>
        <v>42151.189525462964</v>
      </c>
      <c r="R1091" s="9" t="str">
        <f t="shared" ref="R1091:R1154" si="52">TEXT(Q1091,"mmm")</f>
        <v>May</v>
      </c>
      <c r="S1091" t="str">
        <f t="shared" ref="S1091:S1154" si="53">TEXT(Q1091,"yyyy")</f>
        <v>2015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8287</v>
      </c>
      <c r="P1092" t="s">
        <v>8288</v>
      </c>
      <c r="Q1092" s="9">
        <f t="shared" si="51"/>
        <v>42123.185798611114</v>
      </c>
      <c r="R1092" s="9" t="str">
        <f t="shared" si="52"/>
        <v>Apr</v>
      </c>
      <c r="S1092" t="str">
        <f t="shared" si="53"/>
        <v>2015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8287</v>
      </c>
      <c r="P1093" t="s">
        <v>8288</v>
      </c>
      <c r="Q1093" s="9">
        <f t="shared" si="51"/>
        <v>42440.820277777777</v>
      </c>
      <c r="R1093" s="9" t="str">
        <f t="shared" si="52"/>
        <v>Mar</v>
      </c>
      <c r="S1093" t="str">
        <f t="shared" si="53"/>
        <v>2016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8287</v>
      </c>
      <c r="P1094" t="s">
        <v>8288</v>
      </c>
      <c r="Q1094" s="9">
        <f t="shared" si="51"/>
        <v>41250.025902777779</v>
      </c>
      <c r="R1094" s="9" t="str">
        <f t="shared" si="52"/>
        <v>Dec</v>
      </c>
      <c r="S1094" t="str">
        <f t="shared" si="53"/>
        <v>2012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8287</v>
      </c>
      <c r="P1095" t="s">
        <v>8288</v>
      </c>
      <c r="Q1095" s="9">
        <f t="shared" si="51"/>
        <v>42396.973807870367</v>
      </c>
      <c r="R1095" s="9" t="str">
        <f t="shared" si="52"/>
        <v>Jan</v>
      </c>
      <c r="S1095" t="str">
        <f t="shared" si="53"/>
        <v>2016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8287</v>
      </c>
      <c r="P1096" t="s">
        <v>8288</v>
      </c>
      <c r="Q1096" s="9">
        <f t="shared" si="51"/>
        <v>40795.713344907403</v>
      </c>
      <c r="R1096" s="9" t="str">
        <f t="shared" si="52"/>
        <v>Sep</v>
      </c>
      <c r="S1096" t="str">
        <f t="shared" si="53"/>
        <v>2011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8287</v>
      </c>
      <c r="P1097" t="s">
        <v>8288</v>
      </c>
      <c r="Q1097" s="9">
        <f t="shared" si="51"/>
        <v>41486.537268518521</v>
      </c>
      <c r="R1097" s="9" t="str">
        <f t="shared" si="52"/>
        <v>Jul</v>
      </c>
      <c r="S1097" t="str">
        <f t="shared" si="53"/>
        <v>2013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8287</v>
      </c>
      <c r="P1098" t="s">
        <v>8288</v>
      </c>
      <c r="Q1098" s="9">
        <f t="shared" si="51"/>
        <v>41885.51798611111</v>
      </c>
      <c r="R1098" s="9" t="str">
        <f t="shared" si="52"/>
        <v>Sep</v>
      </c>
      <c r="S1098" t="str">
        <f t="shared" si="53"/>
        <v>2014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8287</v>
      </c>
      <c r="P1099" t="s">
        <v>8288</v>
      </c>
      <c r="Q1099" s="9">
        <f t="shared" si="51"/>
        <v>41660.792557870373</v>
      </c>
      <c r="R1099" s="9" t="str">
        <f t="shared" si="52"/>
        <v>Jan</v>
      </c>
      <c r="S1099" t="str">
        <f t="shared" si="53"/>
        <v>2014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8287</v>
      </c>
      <c r="P1100" t="s">
        <v>8288</v>
      </c>
      <c r="Q1100" s="9">
        <f t="shared" si="51"/>
        <v>41712.762673611112</v>
      </c>
      <c r="R1100" s="9" t="str">
        <f t="shared" si="52"/>
        <v>Mar</v>
      </c>
      <c r="S1100" t="str">
        <f t="shared" si="53"/>
        <v>2014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8287</v>
      </c>
      <c r="P1101" t="s">
        <v>8288</v>
      </c>
      <c r="Q1101" s="9">
        <f t="shared" si="51"/>
        <v>42107.836435185185</v>
      </c>
      <c r="R1101" s="9" t="str">
        <f t="shared" si="52"/>
        <v>Apr</v>
      </c>
      <c r="S1101" t="str">
        <f t="shared" si="53"/>
        <v>2015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8287</v>
      </c>
      <c r="P1102" t="s">
        <v>8288</v>
      </c>
      <c r="Q1102" s="9">
        <f t="shared" si="51"/>
        <v>42384.110775462963</v>
      </c>
      <c r="R1102" s="9" t="str">
        <f t="shared" si="52"/>
        <v>Jan</v>
      </c>
      <c r="S1102" t="str">
        <f t="shared" si="53"/>
        <v>2016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8287</v>
      </c>
      <c r="P1103" t="s">
        <v>8288</v>
      </c>
      <c r="Q1103" s="9">
        <f t="shared" si="51"/>
        <v>42538.77243055556</v>
      </c>
      <c r="R1103" s="9" t="str">
        <f t="shared" si="52"/>
        <v>Jun</v>
      </c>
      <c r="S1103" t="str">
        <f t="shared" si="53"/>
        <v>2016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8287</v>
      </c>
      <c r="P1104" t="s">
        <v>8288</v>
      </c>
      <c r="Q1104" s="9">
        <f t="shared" si="51"/>
        <v>41577.045428240745</v>
      </c>
      <c r="R1104" s="9" t="str">
        <f t="shared" si="52"/>
        <v>Oct</v>
      </c>
      <c r="S1104" t="str">
        <f t="shared" si="53"/>
        <v>2013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8287</v>
      </c>
      <c r="P1105" t="s">
        <v>8288</v>
      </c>
      <c r="Q1105" s="9">
        <f t="shared" si="51"/>
        <v>42479.22210648148</v>
      </c>
      <c r="R1105" s="9" t="str">
        <f t="shared" si="52"/>
        <v>Apr</v>
      </c>
      <c r="S1105" t="str">
        <f t="shared" si="53"/>
        <v>2016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8287</v>
      </c>
      <c r="P1106" t="s">
        <v>8288</v>
      </c>
      <c r="Q1106" s="9">
        <f t="shared" si="51"/>
        <v>41771.40996527778</v>
      </c>
      <c r="R1106" s="9" t="str">
        <f t="shared" si="52"/>
        <v>May</v>
      </c>
      <c r="S1106" t="str">
        <f t="shared" si="53"/>
        <v>2014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8287</v>
      </c>
      <c r="P1107" t="s">
        <v>8288</v>
      </c>
      <c r="Q1107" s="9">
        <f t="shared" si="51"/>
        <v>41692.135729166665</v>
      </c>
      <c r="R1107" s="9" t="str">
        <f t="shared" si="52"/>
        <v>Feb</v>
      </c>
      <c r="S1107" t="str">
        <f t="shared" si="53"/>
        <v>2014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8287</v>
      </c>
      <c r="P1108" t="s">
        <v>8288</v>
      </c>
      <c r="Q1108" s="9">
        <f t="shared" si="51"/>
        <v>40973.740451388891</v>
      </c>
      <c r="R1108" s="9" t="str">
        <f t="shared" si="52"/>
        <v>Mar</v>
      </c>
      <c r="S1108" t="str">
        <f t="shared" si="53"/>
        <v>2012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8287</v>
      </c>
      <c r="P1109" t="s">
        <v>8288</v>
      </c>
      <c r="Q1109" s="9">
        <f t="shared" si="51"/>
        <v>41813.861388888887</v>
      </c>
      <c r="R1109" s="9" t="str">
        <f t="shared" si="52"/>
        <v>Jun</v>
      </c>
      <c r="S1109" t="str">
        <f t="shared" si="53"/>
        <v>2014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8287</v>
      </c>
      <c r="P1110" t="s">
        <v>8288</v>
      </c>
      <c r="Q1110" s="9">
        <f t="shared" si="51"/>
        <v>40952.636979166666</v>
      </c>
      <c r="R1110" s="9" t="str">
        <f t="shared" si="52"/>
        <v>Feb</v>
      </c>
      <c r="S1110" t="str">
        <f t="shared" si="53"/>
        <v>2012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8287</v>
      </c>
      <c r="P1111" t="s">
        <v>8288</v>
      </c>
      <c r="Q1111" s="9">
        <f t="shared" si="51"/>
        <v>42662.752199074079</v>
      </c>
      <c r="R1111" s="9" t="str">
        <f t="shared" si="52"/>
        <v>Oct</v>
      </c>
      <c r="S1111" t="str">
        <f t="shared" si="53"/>
        <v>2016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8287</v>
      </c>
      <c r="P1112" t="s">
        <v>8288</v>
      </c>
      <c r="Q1112" s="9">
        <f t="shared" si="51"/>
        <v>41220.933124999996</v>
      </c>
      <c r="R1112" s="9" t="str">
        <f t="shared" si="52"/>
        <v>Nov</v>
      </c>
      <c r="S1112" t="str">
        <f t="shared" si="53"/>
        <v>2012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8287</v>
      </c>
      <c r="P1113" t="s">
        <v>8288</v>
      </c>
      <c r="Q1113" s="9">
        <f t="shared" si="51"/>
        <v>42347.203587962969</v>
      </c>
      <c r="R1113" s="9" t="str">
        <f t="shared" si="52"/>
        <v>Dec</v>
      </c>
      <c r="S1113" t="str">
        <f t="shared" si="53"/>
        <v>2015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8287</v>
      </c>
      <c r="P1114" t="s">
        <v>8288</v>
      </c>
      <c r="Q1114" s="9">
        <f t="shared" si="51"/>
        <v>41963.759386574078</v>
      </c>
      <c r="R1114" s="9" t="str">
        <f t="shared" si="52"/>
        <v>Nov</v>
      </c>
      <c r="S1114" t="str">
        <f t="shared" si="53"/>
        <v>2014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8287</v>
      </c>
      <c r="P1115" t="s">
        <v>8288</v>
      </c>
      <c r="Q1115" s="9">
        <f t="shared" si="51"/>
        <v>41835.977083333331</v>
      </c>
      <c r="R1115" s="9" t="str">
        <f t="shared" si="52"/>
        <v>Jul</v>
      </c>
      <c r="S1115" t="str">
        <f t="shared" si="53"/>
        <v>2014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8287</v>
      </c>
      <c r="P1116" t="s">
        <v>8288</v>
      </c>
      <c r="Q1116" s="9">
        <f t="shared" si="51"/>
        <v>41526.345914351856</v>
      </c>
      <c r="R1116" s="9" t="str">
        <f t="shared" si="52"/>
        <v>Sep</v>
      </c>
      <c r="S1116" t="str">
        <f t="shared" si="53"/>
        <v>2013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8287</v>
      </c>
      <c r="P1117" t="s">
        <v>8288</v>
      </c>
      <c r="Q1117" s="9">
        <f t="shared" si="51"/>
        <v>42429.695543981477</v>
      </c>
      <c r="R1117" s="9" t="str">
        <f t="shared" si="52"/>
        <v>Feb</v>
      </c>
      <c r="S1117" t="str">
        <f t="shared" si="53"/>
        <v>2016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8287</v>
      </c>
      <c r="P1118" t="s">
        <v>8288</v>
      </c>
      <c r="Q1118" s="9">
        <f t="shared" si="51"/>
        <v>41009.847314814811</v>
      </c>
      <c r="R1118" s="9" t="str">
        <f t="shared" si="52"/>
        <v>Apr</v>
      </c>
      <c r="S1118" t="str">
        <f t="shared" si="53"/>
        <v>2012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8287</v>
      </c>
      <c r="P1119" t="s">
        <v>8288</v>
      </c>
      <c r="Q1119" s="9">
        <f t="shared" si="51"/>
        <v>42333.598530092597</v>
      </c>
      <c r="R1119" s="9" t="str">
        <f t="shared" si="52"/>
        <v>Nov</v>
      </c>
      <c r="S1119" t="str">
        <f t="shared" si="53"/>
        <v>2015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8287</v>
      </c>
      <c r="P1120" t="s">
        <v>8288</v>
      </c>
      <c r="Q1120" s="9">
        <f t="shared" si="51"/>
        <v>41704.16642361111</v>
      </c>
      <c r="R1120" s="9" t="str">
        <f t="shared" si="52"/>
        <v>Mar</v>
      </c>
      <c r="S1120" t="str">
        <f t="shared" si="53"/>
        <v>2014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8287</v>
      </c>
      <c r="P1121" t="s">
        <v>8288</v>
      </c>
      <c r="Q1121" s="9">
        <f t="shared" si="51"/>
        <v>41722.792407407411</v>
      </c>
      <c r="R1121" s="9" t="str">
        <f t="shared" si="52"/>
        <v>Mar</v>
      </c>
      <c r="S1121" t="str">
        <f t="shared" si="53"/>
        <v>2014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8287</v>
      </c>
      <c r="P1122" t="s">
        <v>8288</v>
      </c>
      <c r="Q1122" s="9">
        <f t="shared" si="51"/>
        <v>40799.872685185182</v>
      </c>
      <c r="R1122" s="9" t="str">
        <f t="shared" si="52"/>
        <v>Sep</v>
      </c>
      <c r="S1122" t="str">
        <f t="shared" si="53"/>
        <v>2011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8287</v>
      </c>
      <c r="P1123" t="s">
        <v>8288</v>
      </c>
      <c r="Q1123" s="9">
        <f t="shared" si="51"/>
        <v>42412.934212962966</v>
      </c>
      <c r="R1123" s="9" t="str">
        <f t="shared" si="52"/>
        <v>Feb</v>
      </c>
      <c r="S1123" t="str">
        <f t="shared" si="53"/>
        <v>2016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8287</v>
      </c>
      <c r="P1124" t="s">
        <v>8288</v>
      </c>
      <c r="Q1124" s="9">
        <f t="shared" si="51"/>
        <v>41410.703993055555</v>
      </c>
      <c r="R1124" s="9" t="str">
        <f t="shared" si="52"/>
        <v>May</v>
      </c>
      <c r="S1124" t="str">
        <f t="shared" si="53"/>
        <v>2013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8287</v>
      </c>
      <c r="P1125" t="s">
        <v>8288</v>
      </c>
      <c r="Q1125" s="9">
        <f t="shared" si="51"/>
        <v>41718.5237037037</v>
      </c>
      <c r="R1125" s="9" t="str">
        <f t="shared" si="52"/>
        <v>Mar</v>
      </c>
      <c r="S1125" t="str">
        <f t="shared" si="53"/>
        <v>2014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8287</v>
      </c>
      <c r="P1126" t="s">
        <v>8289</v>
      </c>
      <c r="Q1126" s="9">
        <f t="shared" si="51"/>
        <v>42094.667256944449</v>
      </c>
      <c r="R1126" s="9" t="str">
        <f t="shared" si="52"/>
        <v>Mar</v>
      </c>
      <c r="S1126" t="str">
        <f t="shared" si="53"/>
        <v>2015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8287</v>
      </c>
      <c r="P1127" t="s">
        <v>8289</v>
      </c>
      <c r="Q1127" s="9">
        <f t="shared" si="51"/>
        <v>42212.624189814815</v>
      </c>
      <c r="R1127" s="9" t="str">
        <f t="shared" si="52"/>
        <v>Jul</v>
      </c>
      <c r="S1127" t="str">
        <f t="shared" si="53"/>
        <v>2015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8287</v>
      </c>
      <c r="P1128" t="s">
        <v>8289</v>
      </c>
      <c r="Q1128" s="9">
        <f t="shared" si="51"/>
        <v>42535.327476851846</v>
      </c>
      <c r="R1128" s="9" t="str">
        <f t="shared" si="52"/>
        <v>Jun</v>
      </c>
      <c r="S1128" t="str">
        <f t="shared" si="53"/>
        <v>2016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8287</v>
      </c>
      <c r="P1129" t="s">
        <v>8289</v>
      </c>
      <c r="Q1129" s="9">
        <f t="shared" si="51"/>
        <v>41926.854166666664</v>
      </c>
      <c r="R1129" s="9" t="str">
        <f t="shared" si="52"/>
        <v>Oct</v>
      </c>
      <c r="S1129" t="str">
        <f t="shared" si="53"/>
        <v>2014</v>
      </c>
    </row>
    <row r="1130" spans="1:19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8287</v>
      </c>
      <c r="P1130" t="s">
        <v>8289</v>
      </c>
      <c r="Q1130" s="9">
        <f t="shared" si="51"/>
        <v>41828.649502314816</v>
      </c>
      <c r="R1130" s="9" t="str">
        <f t="shared" si="52"/>
        <v>Jul</v>
      </c>
      <c r="S1130" t="str">
        <f t="shared" si="53"/>
        <v>2014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8287</v>
      </c>
      <c r="P1131" t="s">
        <v>8289</v>
      </c>
      <c r="Q1131" s="9">
        <f t="shared" si="51"/>
        <v>42496.264965277776</v>
      </c>
      <c r="R1131" s="9" t="str">
        <f t="shared" si="52"/>
        <v>May</v>
      </c>
      <c r="S1131" t="str">
        <f t="shared" si="53"/>
        <v>2016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8287</v>
      </c>
      <c r="P1132" t="s">
        <v>8289</v>
      </c>
      <c r="Q1132" s="9">
        <f t="shared" si="51"/>
        <v>41908.996527777781</v>
      </c>
      <c r="R1132" s="9" t="str">
        <f t="shared" si="52"/>
        <v>Sep</v>
      </c>
      <c r="S1132" t="str">
        <f t="shared" si="53"/>
        <v>2014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8287</v>
      </c>
      <c r="P1133" t="s">
        <v>8289</v>
      </c>
      <c r="Q1133" s="9">
        <f t="shared" si="51"/>
        <v>42332.908194444448</v>
      </c>
      <c r="R1133" s="9" t="str">
        <f t="shared" si="52"/>
        <v>Nov</v>
      </c>
      <c r="S1133" t="str">
        <f t="shared" si="53"/>
        <v>2015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8287</v>
      </c>
      <c r="P1134" t="s">
        <v>8289</v>
      </c>
      <c r="Q1134" s="9">
        <f t="shared" si="51"/>
        <v>42706.115405092598</v>
      </c>
      <c r="R1134" s="9" t="str">
        <f t="shared" si="52"/>
        <v>Dec</v>
      </c>
      <c r="S1134" t="str">
        <f t="shared" si="53"/>
        <v>2016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8287</v>
      </c>
      <c r="P1135" t="s">
        <v>8289</v>
      </c>
      <c r="Q1135" s="9">
        <f t="shared" si="51"/>
        <v>41821.407187500001</v>
      </c>
      <c r="R1135" s="9" t="str">
        <f t="shared" si="52"/>
        <v>Jul</v>
      </c>
      <c r="S1135" t="str">
        <f t="shared" si="53"/>
        <v>2014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8287</v>
      </c>
      <c r="P1136" t="s">
        <v>8289</v>
      </c>
      <c r="Q1136" s="9">
        <f t="shared" si="51"/>
        <v>41958.285046296296</v>
      </c>
      <c r="R1136" s="9" t="str">
        <f t="shared" si="52"/>
        <v>Nov</v>
      </c>
      <c r="S1136" t="str">
        <f t="shared" si="53"/>
        <v>2014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8287</v>
      </c>
      <c r="P1137" t="s">
        <v>8289</v>
      </c>
      <c r="Q1137" s="9">
        <f t="shared" si="51"/>
        <v>42558.989513888882</v>
      </c>
      <c r="R1137" s="9" t="str">
        <f t="shared" si="52"/>
        <v>Jul</v>
      </c>
      <c r="S1137" t="str">
        <f t="shared" si="53"/>
        <v>2016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8287</v>
      </c>
      <c r="P1138" t="s">
        <v>8289</v>
      </c>
      <c r="Q1138" s="9">
        <f t="shared" si="51"/>
        <v>42327.671631944439</v>
      </c>
      <c r="R1138" s="9" t="str">
        <f t="shared" si="52"/>
        <v>Nov</v>
      </c>
      <c r="S1138" t="str">
        <f t="shared" si="53"/>
        <v>2015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8287</v>
      </c>
      <c r="P1139" t="s">
        <v>8289</v>
      </c>
      <c r="Q1139" s="9">
        <f t="shared" si="51"/>
        <v>42453.819687499999</v>
      </c>
      <c r="R1139" s="9" t="str">
        <f t="shared" si="52"/>
        <v>Mar</v>
      </c>
      <c r="S1139" t="str">
        <f t="shared" si="53"/>
        <v>2016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8287</v>
      </c>
      <c r="P1140" t="s">
        <v>8289</v>
      </c>
      <c r="Q1140" s="9">
        <f t="shared" si="51"/>
        <v>42736.9066087963</v>
      </c>
      <c r="R1140" s="9" t="str">
        <f t="shared" si="52"/>
        <v>Jan</v>
      </c>
      <c r="S1140" t="str">
        <f t="shared" si="53"/>
        <v>2017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8287</v>
      </c>
      <c r="P1141" t="s">
        <v>8289</v>
      </c>
      <c r="Q1141" s="9">
        <f t="shared" si="51"/>
        <v>41975.347523148142</v>
      </c>
      <c r="R1141" s="9" t="str">
        <f t="shared" si="52"/>
        <v>Dec</v>
      </c>
      <c r="S1141" t="str">
        <f t="shared" si="53"/>
        <v>2014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8287</v>
      </c>
      <c r="P1142" t="s">
        <v>8289</v>
      </c>
      <c r="Q1142" s="9">
        <f t="shared" si="51"/>
        <v>42192.462048611109</v>
      </c>
      <c r="R1142" s="9" t="str">
        <f t="shared" si="52"/>
        <v>Jul</v>
      </c>
      <c r="S1142" t="str">
        <f t="shared" si="53"/>
        <v>2015</v>
      </c>
    </row>
    <row r="1143" spans="1:19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8287</v>
      </c>
      <c r="P1143" t="s">
        <v>8289</v>
      </c>
      <c r="Q1143" s="9">
        <f t="shared" si="51"/>
        <v>42164.699652777781</v>
      </c>
      <c r="R1143" s="9" t="str">
        <f t="shared" si="52"/>
        <v>Jun</v>
      </c>
      <c r="S1143" t="str">
        <f t="shared" si="53"/>
        <v>2015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8287</v>
      </c>
      <c r="P1144" t="s">
        <v>8289</v>
      </c>
      <c r="Q1144" s="9">
        <f t="shared" si="51"/>
        <v>42022.006099537044</v>
      </c>
      <c r="R1144" s="9" t="str">
        <f t="shared" si="52"/>
        <v>Jan</v>
      </c>
      <c r="S1144" t="str">
        <f t="shared" si="53"/>
        <v>2015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8287</v>
      </c>
      <c r="P1145" t="s">
        <v>8289</v>
      </c>
      <c r="Q1145" s="9">
        <f t="shared" si="51"/>
        <v>42325.19358796296</v>
      </c>
      <c r="R1145" s="9" t="str">
        <f t="shared" si="52"/>
        <v>Nov</v>
      </c>
      <c r="S1145" t="str">
        <f t="shared" si="53"/>
        <v>2015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8290</v>
      </c>
      <c r="P1146" t="s">
        <v>8291</v>
      </c>
      <c r="Q1146" s="9">
        <f t="shared" si="51"/>
        <v>42093.181944444441</v>
      </c>
      <c r="R1146" s="9" t="str">
        <f t="shared" si="52"/>
        <v>Mar</v>
      </c>
      <c r="S1146" t="str">
        <f t="shared" si="53"/>
        <v>2015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8290</v>
      </c>
      <c r="P1147" t="s">
        <v>8291</v>
      </c>
      <c r="Q1147" s="9">
        <f t="shared" si="51"/>
        <v>41854.747592592597</v>
      </c>
      <c r="R1147" s="9" t="str">
        <f t="shared" si="52"/>
        <v>Aug</v>
      </c>
      <c r="S1147" t="str">
        <f t="shared" si="53"/>
        <v>2014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8290</v>
      </c>
      <c r="P1148" t="s">
        <v>8291</v>
      </c>
      <c r="Q1148" s="9">
        <f t="shared" si="51"/>
        <v>41723.9533912037</v>
      </c>
      <c r="R1148" s="9" t="str">
        <f t="shared" si="52"/>
        <v>Mar</v>
      </c>
      <c r="S1148" t="str">
        <f t="shared" si="53"/>
        <v>2014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8290</v>
      </c>
      <c r="P1149" t="s">
        <v>8291</v>
      </c>
      <c r="Q1149" s="9">
        <f t="shared" si="51"/>
        <v>41871.972025462965</v>
      </c>
      <c r="R1149" s="9" t="str">
        <f t="shared" si="52"/>
        <v>Aug</v>
      </c>
      <c r="S1149" t="str">
        <f t="shared" si="53"/>
        <v>2014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8290</v>
      </c>
      <c r="P1150" t="s">
        <v>8291</v>
      </c>
      <c r="Q1150" s="9">
        <f t="shared" si="51"/>
        <v>42675.171076388884</v>
      </c>
      <c r="R1150" s="9" t="str">
        <f t="shared" si="52"/>
        <v>Nov</v>
      </c>
      <c r="S1150" t="str">
        <f t="shared" si="53"/>
        <v>2016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8290</v>
      </c>
      <c r="P1151" t="s">
        <v>8291</v>
      </c>
      <c r="Q1151" s="9">
        <f t="shared" si="51"/>
        <v>42507.71025462963</v>
      </c>
      <c r="R1151" s="9" t="str">
        <f t="shared" si="52"/>
        <v>May</v>
      </c>
      <c r="S1151" t="str">
        <f t="shared" si="53"/>
        <v>2016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8290</v>
      </c>
      <c r="P1152" t="s">
        <v>8291</v>
      </c>
      <c r="Q1152" s="9">
        <f t="shared" si="51"/>
        <v>42317.954571759255</v>
      </c>
      <c r="R1152" s="9" t="str">
        <f t="shared" si="52"/>
        <v>Nov</v>
      </c>
      <c r="S1152" t="str">
        <f t="shared" si="53"/>
        <v>2015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8290</v>
      </c>
      <c r="P1153" t="s">
        <v>8291</v>
      </c>
      <c r="Q1153" s="9">
        <f t="shared" si="51"/>
        <v>42224.102581018517</v>
      </c>
      <c r="R1153" s="9" t="str">
        <f t="shared" si="52"/>
        <v>Aug</v>
      </c>
      <c r="S1153" t="str">
        <f t="shared" si="53"/>
        <v>2015</v>
      </c>
    </row>
    <row r="1154" spans="1:19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8290</v>
      </c>
      <c r="P1154" t="s">
        <v>8291</v>
      </c>
      <c r="Q1154" s="9">
        <f t="shared" si="51"/>
        <v>42109.709629629629</v>
      </c>
      <c r="R1154" s="9" t="str">
        <f t="shared" si="52"/>
        <v>Apr</v>
      </c>
      <c r="S1154" t="str">
        <f t="shared" si="53"/>
        <v>2015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8290</v>
      </c>
      <c r="P1155" t="s">
        <v>8291</v>
      </c>
      <c r="Q1155" s="9">
        <f t="shared" ref="Q1155:Q1218" si="54">(((K1155/60)/60)/24)+DATE(1970,1,1)</f>
        <v>42143.714178240742</v>
      </c>
      <c r="R1155" s="9" t="str">
        <f t="shared" ref="R1155:R1218" si="55">TEXT(Q1155,"mmm")</f>
        <v>May</v>
      </c>
      <c r="S1155" t="str">
        <f t="shared" ref="S1155:S1218" si="56">TEXT(Q1155,"yyyy")</f>
        <v>2015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8290</v>
      </c>
      <c r="P1156" t="s">
        <v>8291</v>
      </c>
      <c r="Q1156" s="9">
        <f t="shared" si="54"/>
        <v>42223.108865740738</v>
      </c>
      <c r="R1156" s="9" t="str">
        <f t="shared" si="55"/>
        <v>Aug</v>
      </c>
      <c r="S1156" t="str">
        <f t="shared" si="56"/>
        <v>2015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8290</v>
      </c>
      <c r="P1157" t="s">
        <v>8291</v>
      </c>
      <c r="Q1157" s="9">
        <f t="shared" si="54"/>
        <v>41835.763981481483</v>
      </c>
      <c r="R1157" s="9" t="str">
        <f t="shared" si="55"/>
        <v>Jul</v>
      </c>
      <c r="S1157" t="str">
        <f t="shared" si="56"/>
        <v>2014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8290</v>
      </c>
      <c r="P1158" t="s">
        <v>8291</v>
      </c>
      <c r="Q1158" s="9">
        <f t="shared" si="54"/>
        <v>42029.07131944444</v>
      </c>
      <c r="R1158" s="9" t="str">
        <f t="shared" si="55"/>
        <v>Jan</v>
      </c>
      <c r="S1158" t="str">
        <f t="shared" si="56"/>
        <v>2015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8290</v>
      </c>
      <c r="P1159" t="s">
        <v>8291</v>
      </c>
      <c r="Q1159" s="9">
        <f t="shared" si="54"/>
        <v>41918.628240740742</v>
      </c>
      <c r="R1159" s="9" t="str">
        <f t="shared" si="55"/>
        <v>Oct</v>
      </c>
      <c r="S1159" t="str">
        <f t="shared" si="56"/>
        <v>2014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8290</v>
      </c>
      <c r="P1160" t="s">
        <v>8291</v>
      </c>
      <c r="Q1160" s="9">
        <f t="shared" si="54"/>
        <v>41952.09175925926</v>
      </c>
      <c r="R1160" s="9" t="str">
        <f t="shared" si="55"/>
        <v>Nov</v>
      </c>
      <c r="S1160" t="str">
        <f t="shared" si="56"/>
        <v>2014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8290</v>
      </c>
      <c r="P1161" t="s">
        <v>8291</v>
      </c>
      <c r="Q1161" s="9">
        <f t="shared" si="54"/>
        <v>42154.726446759261</v>
      </c>
      <c r="R1161" s="9" t="str">
        <f t="shared" si="55"/>
        <v>May</v>
      </c>
      <c r="S1161" t="str">
        <f t="shared" si="56"/>
        <v>2015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8290</v>
      </c>
      <c r="P1162" t="s">
        <v>8291</v>
      </c>
      <c r="Q1162" s="9">
        <f t="shared" si="54"/>
        <v>42061.154930555553</v>
      </c>
      <c r="R1162" s="9" t="str">
        <f t="shared" si="55"/>
        <v>Feb</v>
      </c>
      <c r="S1162" t="str">
        <f t="shared" si="56"/>
        <v>2015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8290</v>
      </c>
      <c r="P1163" t="s">
        <v>8291</v>
      </c>
      <c r="Q1163" s="9">
        <f t="shared" si="54"/>
        <v>42122.629502314812</v>
      </c>
      <c r="R1163" s="9" t="str">
        <f t="shared" si="55"/>
        <v>Apr</v>
      </c>
      <c r="S1163" t="str">
        <f t="shared" si="56"/>
        <v>2015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8290</v>
      </c>
      <c r="P1164" t="s">
        <v>8291</v>
      </c>
      <c r="Q1164" s="9">
        <f t="shared" si="54"/>
        <v>41876.683611111112</v>
      </c>
      <c r="R1164" s="9" t="str">
        <f t="shared" si="55"/>
        <v>Aug</v>
      </c>
      <c r="S1164" t="str">
        <f t="shared" si="56"/>
        <v>2014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8290</v>
      </c>
      <c r="P1165" t="s">
        <v>8291</v>
      </c>
      <c r="Q1165" s="9">
        <f t="shared" si="54"/>
        <v>41830.723611111112</v>
      </c>
      <c r="R1165" s="9" t="str">
        <f t="shared" si="55"/>
        <v>Jul</v>
      </c>
      <c r="S1165" t="str">
        <f t="shared" si="56"/>
        <v>2014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8290</v>
      </c>
      <c r="P1166" t="s">
        <v>8291</v>
      </c>
      <c r="Q1166" s="9">
        <f t="shared" si="54"/>
        <v>42509.724328703705</v>
      </c>
      <c r="R1166" s="9" t="str">
        <f t="shared" si="55"/>
        <v>May</v>
      </c>
      <c r="S1166" t="str">
        <f t="shared" si="56"/>
        <v>2016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8290</v>
      </c>
      <c r="P1167" t="s">
        <v>8291</v>
      </c>
      <c r="Q1167" s="9">
        <f t="shared" si="54"/>
        <v>41792.214467592588</v>
      </c>
      <c r="R1167" s="9" t="str">
        <f t="shared" si="55"/>
        <v>Jun</v>
      </c>
      <c r="S1167" t="str">
        <f t="shared" si="56"/>
        <v>2014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8290</v>
      </c>
      <c r="P1168" t="s">
        <v>8291</v>
      </c>
      <c r="Q1168" s="9">
        <f t="shared" si="54"/>
        <v>42150.485439814816</v>
      </c>
      <c r="R1168" s="9" t="str">
        <f t="shared" si="55"/>
        <v>May</v>
      </c>
      <c r="S1168" t="str">
        <f t="shared" si="56"/>
        <v>2015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8290</v>
      </c>
      <c r="P1169" t="s">
        <v>8291</v>
      </c>
      <c r="Q1169" s="9">
        <f t="shared" si="54"/>
        <v>41863.734895833331</v>
      </c>
      <c r="R1169" s="9" t="str">
        <f t="shared" si="55"/>
        <v>Aug</v>
      </c>
      <c r="S1169" t="str">
        <f t="shared" si="56"/>
        <v>2014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8290</v>
      </c>
      <c r="P1170" t="s">
        <v>8291</v>
      </c>
      <c r="Q1170" s="9">
        <f t="shared" si="54"/>
        <v>42605.053993055553</v>
      </c>
      <c r="R1170" s="9" t="str">
        <f t="shared" si="55"/>
        <v>Aug</v>
      </c>
      <c r="S1170" t="str">
        <f t="shared" si="56"/>
        <v>2016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8290</v>
      </c>
      <c r="P1171" t="s">
        <v>8291</v>
      </c>
      <c r="Q1171" s="9">
        <f t="shared" si="54"/>
        <v>42027.353738425925</v>
      </c>
      <c r="R1171" s="9" t="str">
        <f t="shared" si="55"/>
        <v>Jan</v>
      </c>
      <c r="S1171" t="str">
        <f t="shared" si="56"/>
        <v>2015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8290</v>
      </c>
      <c r="P1172" t="s">
        <v>8291</v>
      </c>
      <c r="Q1172" s="9">
        <f t="shared" si="54"/>
        <v>42124.893182870372</v>
      </c>
      <c r="R1172" s="9" t="str">
        <f t="shared" si="55"/>
        <v>Apr</v>
      </c>
      <c r="S1172" t="str">
        <f t="shared" si="56"/>
        <v>2015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8290</v>
      </c>
      <c r="P1173" t="s">
        <v>8291</v>
      </c>
      <c r="Q1173" s="9">
        <f t="shared" si="54"/>
        <v>41938.804710648146</v>
      </c>
      <c r="R1173" s="9" t="str">
        <f t="shared" si="55"/>
        <v>Oct</v>
      </c>
      <c r="S1173" t="str">
        <f t="shared" si="56"/>
        <v>2014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8290</v>
      </c>
      <c r="P1174" t="s">
        <v>8291</v>
      </c>
      <c r="Q1174" s="9">
        <f t="shared" si="54"/>
        <v>41841.682314814818</v>
      </c>
      <c r="R1174" s="9" t="str">
        <f t="shared" si="55"/>
        <v>Jul</v>
      </c>
      <c r="S1174" t="str">
        <f t="shared" si="56"/>
        <v>2014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8290</v>
      </c>
      <c r="P1175" t="s">
        <v>8291</v>
      </c>
      <c r="Q1175" s="9">
        <f t="shared" si="54"/>
        <v>42184.185844907406</v>
      </c>
      <c r="R1175" s="9" t="str">
        <f t="shared" si="55"/>
        <v>Jun</v>
      </c>
      <c r="S1175" t="str">
        <f t="shared" si="56"/>
        <v>2015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8290</v>
      </c>
      <c r="P1176" t="s">
        <v>8291</v>
      </c>
      <c r="Q1176" s="9">
        <f t="shared" si="54"/>
        <v>42468.84174768519</v>
      </c>
      <c r="R1176" s="9" t="str">
        <f t="shared" si="55"/>
        <v>Apr</v>
      </c>
      <c r="S1176" t="str">
        <f t="shared" si="56"/>
        <v>2016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8290</v>
      </c>
      <c r="P1177" t="s">
        <v>8291</v>
      </c>
      <c r="Q1177" s="9">
        <f t="shared" si="54"/>
        <v>42170.728460648148</v>
      </c>
      <c r="R1177" s="9" t="str">
        <f t="shared" si="55"/>
        <v>Jun</v>
      </c>
      <c r="S1177" t="str">
        <f t="shared" si="56"/>
        <v>2015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8290</v>
      </c>
      <c r="P1178" t="s">
        <v>8291</v>
      </c>
      <c r="Q1178" s="9">
        <f t="shared" si="54"/>
        <v>42746.019652777773</v>
      </c>
      <c r="R1178" s="9" t="str">
        <f t="shared" si="55"/>
        <v>Jan</v>
      </c>
      <c r="S1178" t="str">
        <f t="shared" si="56"/>
        <v>2017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8290</v>
      </c>
      <c r="P1179" t="s">
        <v>8291</v>
      </c>
      <c r="Q1179" s="9">
        <f t="shared" si="54"/>
        <v>41897.660833333335</v>
      </c>
      <c r="R1179" s="9" t="str">
        <f t="shared" si="55"/>
        <v>Sep</v>
      </c>
      <c r="S1179" t="str">
        <f t="shared" si="56"/>
        <v>2014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8290</v>
      </c>
      <c r="P1180" t="s">
        <v>8291</v>
      </c>
      <c r="Q1180" s="9">
        <f t="shared" si="54"/>
        <v>41837.905694444446</v>
      </c>
      <c r="R1180" s="9" t="str">
        <f t="shared" si="55"/>
        <v>Jul</v>
      </c>
      <c r="S1180" t="str">
        <f t="shared" si="56"/>
        <v>2014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8290</v>
      </c>
      <c r="P1181" t="s">
        <v>8291</v>
      </c>
      <c r="Q1181" s="9">
        <f t="shared" si="54"/>
        <v>42275.720219907409</v>
      </c>
      <c r="R1181" s="9" t="str">
        <f t="shared" si="55"/>
        <v>Sep</v>
      </c>
      <c r="S1181" t="str">
        <f t="shared" si="56"/>
        <v>2015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8290</v>
      </c>
      <c r="P1182" t="s">
        <v>8291</v>
      </c>
      <c r="Q1182" s="9">
        <f t="shared" si="54"/>
        <v>41781.806875000002</v>
      </c>
      <c r="R1182" s="9" t="str">
        <f t="shared" si="55"/>
        <v>May</v>
      </c>
      <c r="S1182" t="str">
        <f t="shared" si="56"/>
        <v>2014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8290</v>
      </c>
      <c r="P1183" t="s">
        <v>8291</v>
      </c>
      <c r="Q1183" s="9">
        <f t="shared" si="54"/>
        <v>42034.339363425926</v>
      </c>
      <c r="R1183" s="9" t="str">
        <f t="shared" si="55"/>
        <v>Jan</v>
      </c>
      <c r="S1183" t="str">
        <f t="shared" si="56"/>
        <v>2015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8290</v>
      </c>
      <c r="P1184" t="s">
        <v>8291</v>
      </c>
      <c r="Q1184" s="9">
        <f t="shared" si="54"/>
        <v>42728.827407407407</v>
      </c>
      <c r="R1184" s="9" t="str">
        <f t="shared" si="55"/>
        <v>Dec</v>
      </c>
      <c r="S1184" t="str">
        <f t="shared" si="56"/>
        <v>2016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8290</v>
      </c>
      <c r="P1185" t="s">
        <v>8291</v>
      </c>
      <c r="Q1185" s="9">
        <f t="shared" si="54"/>
        <v>42656.86137731481</v>
      </c>
      <c r="R1185" s="9" t="str">
        <f t="shared" si="55"/>
        <v>Oct</v>
      </c>
      <c r="S1185" t="str">
        <f t="shared" si="56"/>
        <v>2016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8292</v>
      </c>
      <c r="P1186" t="s">
        <v>8293</v>
      </c>
      <c r="Q1186" s="9">
        <f t="shared" si="54"/>
        <v>42741.599664351852</v>
      </c>
      <c r="R1186" s="9" t="str">
        <f t="shared" si="55"/>
        <v>Jan</v>
      </c>
      <c r="S1186" t="str">
        <f t="shared" si="56"/>
        <v>2017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8292</v>
      </c>
      <c r="P1187" t="s">
        <v>8293</v>
      </c>
      <c r="Q1187" s="9">
        <f t="shared" si="54"/>
        <v>42130.865150462967</v>
      </c>
      <c r="R1187" s="9" t="str">
        <f t="shared" si="55"/>
        <v>May</v>
      </c>
      <c r="S1187" t="str">
        <f t="shared" si="56"/>
        <v>2015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8292</v>
      </c>
      <c r="P1188" t="s">
        <v>8293</v>
      </c>
      <c r="Q1188" s="9">
        <f t="shared" si="54"/>
        <v>42123.86336805555</v>
      </c>
      <c r="R1188" s="9" t="str">
        <f t="shared" si="55"/>
        <v>Apr</v>
      </c>
      <c r="S1188" t="str">
        <f t="shared" si="56"/>
        <v>2015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8292</v>
      </c>
      <c r="P1189" t="s">
        <v>8293</v>
      </c>
      <c r="Q1189" s="9">
        <f t="shared" si="54"/>
        <v>42109.894942129627</v>
      </c>
      <c r="R1189" s="9" t="str">
        <f t="shared" si="55"/>
        <v>Apr</v>
      </c>
      <c r="S1189" t="str">
        <f t="shared" si="56"/>
        <v>2015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8292</v>
      </c>
      <c r="P1190" t="s">
        <v>8293</v>
      </c>
      <c r="Q1190" s="9">
        <f t="shared" si="54"/>
        <v>42711.700694444444</v>
      </c>
      <c r="R1190" s="9" t="str">
        <f t="shared" si="55"/>
        <v>Dec</v>
      </c>
      <c r="S1190" t="str">
        <f t="shared" si="56"/>
        <v>2016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8292</v>
      </c>
      <c r="P1191" t="s">
        <v>8293</v>
      </c>
      <c r="Q1191" s="9">
        <f t="shared" si="54"/>
        <v>42529.979108796295</v>
      </c>
      <c r="R1191" s="9" t="str">
        <f t="shared" si="55"/>
        <v>Jun</v>
      </c>
      <c r="S1191" t="str">
        <f t="shared" si="56"/>
        <v>2016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8292</v>
      </c>
      <c r="P1192" t="s">
        <v>8293</v>
      </c>
      <c r="Q1192" s="9">
        <f t="shared" si="54"/>
        <v>41852.665798611109</v>
      </c>
      <c r="R1192" s="9" t="str">
        <f t="shared" si="55"/>
        <v>Aug</v>
      </c>
      <c r="S1192" t="str">
        <f t="shared" si="56"/>
        <v>2014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8292</v>
      </c>
      <c r="P1193" t="s">
        <v>8293</v>
      </c>
      <c r="Q1193" s="9">
        <f t="shared" si="54"/>
        <v>42419.603703703702</v>
      </c>
      <c r="R1193" s="9" t="str">
        <f t="shared" si="55"/>
        <v>Feb</v>
      </c>
      <c r="S1193" t="str">
        <f t="shared" si="56"/>
        <v>2016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8292</v>
      </c>
      <c r="P1194" t="s">
        <v>8293</v>
      </c>
      <c r="Q1194" s="9">
        <f t="shared" si="54"/>
        <v>42747.506689814814</v>
      </c>
      <c r="R1194" s="9" t="str">
        <f t="shared" si="55"/>
        <v>Jan</v>
      </c>
      <c r="S1194" t="str">
        <f t="shared" si="56"/>
        <v>2017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8292</v>
      </c>
      <c r="P1195" t="s">
        <v>8293</v>
      </c>
      <c r="Q1195" s="9">
        <f t="shared" si="54"/>
        <v>42409.776076388895</v>
      </c>
      <c r="R1195" s="9" t="str">
        <f t="shared" si="55"/>
        <v>Feb</v>
      </c>
      <c r="S1195" t="str">
        <f t="shared" si="56"/>
        <v>2016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8292</v>
      </c>
      <c r="P1196" t="s">
        <v>8293</v>
      </c>
      <c r="Q1196" s="9">
        <f t="shared" si="54"/>
        <v>42072.488182870366</v>
      </c>
      <c r="R1196" s="9" t="str">
        <f t="shared" si="55"/>
        <v>Mar</v>
      </c>
      <c r="S1196" t="str">
        <f t="shared" si="56"/>
        <v>2015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8292</v>
      </c>
      <c r="P1197" t="s">
        <v>8293</v>
      </c>
      <c r="Q1197" s="9">
        <f t="shared" si="54"/>
        <v>42298.34783564815</v>
      </c>
      <c r="R1197" s="9" t="str">
        <f t="shared" si="55"/>
        <v>Oct</v>
      </c>
      <c r="S1197" t="str">
        <f t="shared" si="56"/>
        <v>2015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8292</v>
      </c>
      <c r="P1198" t="s">
        <v>8293</v>
      </c>
      <c r="Q1198" s="9">
        <f t="shared" si="54"/>
        <v>42326.818738425922</v>
      </c>
      <c r="R1198" s="9" t="str">
        <f t="shared" si="55"/>
        <v>Nov</v>
      </c>
      <c r="S1198" t="str">
        <f t="shared" si="56"/>
        <v>2015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8292</v>
      </c>
      <c r="P1199" t="s">
        <v>8293</v>
      </c>
      <c r="Q1199" s="9">
        <f t="shared" si="54"/>
        <v>42503.66474537037</v>
      </c>
      <c r="R1199" s="9" t="str">
        <f t="shared" si="55"/>
        <v>May</v>
      </c>
      <c r="S1199" t="str">
        <f t="shared" si="56"/>
        <v>2016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8292</v>
      </c>
      <c r="P1200" t="s">
        <v>8293</v>
      </c>
      <c r="Q1200" s="9">
        <f t="shared" si="54"/>
        <v>42333.619050925925</v>
      </c>
      <c r="R1200" s="9" t="str">
        <f t="shared" si="55"/>
        <v>Nov</v>
      </c>
      <c r="S1200" t="str">
        <f t="shared" si="56"/>
        <v>2015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8292</v>
      </c>
      <c r="P1201" t="s">
        <v>8293</v>
      </c>
      <c r="Q1201" s="9">
        <f t="shared" si="54"/>
        <v>42161.770833333328</v>
      </c>
      <c r="R1201" s="9" t="str">
        <f t="shared" si="55"/>
        <v>Jun</v>
      </c>
      <c r="S1201" t="str">
        <f t="shared" si="56"/>
        <v>2015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8292</v>
      </c>
      <c r="P1202" t="s">
        <v>8293</v>
      </c>
      <c r="Q1202" s="9">
        <f t="shared" si="54"/>
        <v>42089.477500000001</v>
      </c>
      <c r="R1202" s="9" t="str">
        <f t="shared" si="55"/>
        <v>Mar</v>
      </c>
      <c r="S1202" t="str">
        <f t="shared" si="56"/>
        <v>2015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8292</v>
      </c>
      <c r="P1203" t="s">
        <v>8293</v>
      </c>
      <c r="Q1203" s="9">
        <f t="shared" si="54"/>
        <v>42536.60701388889</v>
      </c>
      <c r="R1203" s="9" t="str">
        <f t="shared" si="55"/>
        <v>Jun</v>
      </c>
      <c r="S1203" t="str">
        <f t="shared" si="56"/>
        <v>2016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8292</v>
      </c>
      <c r="P1204" t="s">
        <v>8293</v>
      </c>
      <c r="Q1204" s="9">
        <f t="shared" si="54"/>
        <v>42152.288819444439</v>
      </c>
      <c r="R1204" s="9" t="str">
        <f t="shared" si="55"/>
        <v>May</v>
      </c>
      <c r="S1204" t="str">
        <f t="shared" si="56"/>
        <v>2015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8292</v>
      </c>
      <c r="P1205" t="s">
        <v>8293</v>
      </c>
      <c r="Q1205" s="9">
        <f t="shared" si="54"/>
        <v>42125.614895833336</v>
      </c>
      <c r="R1205" s="9" t="str">
        <f t="shared" si="55"/>
        <v>May</v>
      </c>
      <c r="S1205" t="str">
        <f t="shared" si="56"/>
        <v>2015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8292</v>
      </c>
      <c r="P1206" t="s">
        <v>8293</v>
      </c>
      <c r="Q1206" s="9">
        <f t="shared" si="54"/>
        <v>42297.748067129629</v>
      </c>
      <c r="R1206" s="9" t="str">
        <f t="shared" si="55"/>
        <v>Oct</v>
      </c>
      <c r="S1206" t="str">
        <f t="shared" si="56"/>
        <v>2015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8292</v>
      </c>
      <c r="P1207" t="s">
        <v>8293</v>
      </c>
      <c r="Q1207" s="9">
        <f t="shared" si="54"/>
        <v>42138.506377314814</v>
      </c>
      <c r="R1207" s="9" t="str">
        <f t="shared" si="55"/>
        <v>May</v>
      </c>
      <c r="S1207" t="str">
        <f t="shared" si="56"/>
        <v>2015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8292</v>
      </c>
      <c r="P1208" t="s">
        <v>8293</v>
      </c>
      <c r="Q1208" s="9">
        <f t="shared" si="54"/>
        <v>42772.776076388895</v>
      </c>
      <c r="R1208" s="9" t="str">
        <f t="shared" si="55"/>
        <v>Feb</v>
      </c>
      <c r="S1208" t="str">
        <f t="shared" si="56"/>
        <v>2017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8292</v>
      </c>
      <c r="P1209" t="s">
        <v>8293</v>
      </c>
      <c r="Q1209" s="9">
        <f t="shared" si="54"/>
        <v>42430.430243055554</v>
      </c>
      <c r="R1209" s="9" t="str">
        <f t="shared" si="55"/>
        <v>Mar</v>
      </c>
      <c r="S1209" t="str">
        <f t="shared" si="56"/>
        <v>2016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8292</v>
      </c>
      <c r="P1210" t="s">
        <v>8293</v>
      </c>
      <c r="Q1210" s="9">
        <f t="shared" si="54"/>
        <v>42423.709074074075</v>
      </c>
      <c r="R1210" s="9" t="str">
        <f t="shared" si="55"/>
        <v>Feb</v>
      </c>
      <c r="S1210" t="str">
        <f t="shared" si="56"/>
        <v>2016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8292</v>
      </c>
      <c r="P1211" t="s">
        <v>8293</v>
      </c>
      <c r="Q1211" s="9">
        <f t="shared" si="54"/>
        <v>42761.846122685187</v>
      </c>
      <c r="R1211" s="9" t="str">
        <f t="shared" si="55"/>
        <v>Jan</v>
      </c>
      <c r="S1211" t="str">
        <f t="shared" si="56"/>
        <v>2017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8292</v>
      </c>
      <c r="P1212" t="s">
        <v>8293</v>
      </c>
      <c r="Q1212" s="9">
        <f t="shared" si="54"/>
        <v>42132.941805555558</v>
      </c>
      <c r="R1212" s="9" t="str">
        <f t="shared" si="55"/>
        <v>May</v>
      </c>
      <c r="S1212" t="str">
        <f t="shared" si="56"/>
        <v>2015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8292</v>
      </c>
      <c r="P1213" t="s">
        <v>8293</v>
      </c>
      <c r="Q1213" s="9">
        <f t="shared" si="54"/>
        <v>42515.866446759261</v>
      </c>
      <c r="R1213" s="9" t="str">
        <f t="shared" si="55"/>
        <v>May</v>
      </c>
      <c r="S1213" t="str">
        <f t="shared" si="56"/>
        <v>2016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8292</v>
      </c>
      <c r="P1214" t="s">
        <v>8293</v>
      </c>
      <c r="Q1214" s="9">
        <f t="shared" si="54"/>
        <v>42318.950173611112</v>
      </c>
      <c r="R1214" s="9" t="str">
        <f t="shared" si="55"/>
        <v>Nov</v>
      </c>
      <c r="S1214" t="str">
        <f t="shared" si="56"/>
        <v>2015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8292</v>
      </c>
      <c r="P1215" t="s">
        <v>8293</v>
      </c>
      <c r="Q1215" s="9">
        <f t="shared" si="54"/>
        <v>42731.755787037036</v>
      </c>
      <c r="R1215" s="9" t="str">
        <f t="shared" si="55"/>
        <v>Dec</v>
      </c>
      <c r="S1215" t="str">
        <f t="shared" si="56"/>
        <v>2016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8292</v>
      </c>
      <c r="P1216" t="s">
        <v>8293</v>
      </c>
      <c r="Q1216" s="9">
        <f t="shared" si="54"/>
        <v>42104.840335648143</v>
      </c>
      <c r="R1216" s="9" t="str">
        <f t="shared" si="55"/>
        <v>Apr</v>
      </c>
      <c r="S1216" t="str">
        <f t="shared" si="56"/>
        <v>2015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8292</v>
      </c>
      <c r="P1217" t="s">
        <v>8293</v>
      </c>
      <c r="Q1217" s="9">
        <f t="shared" si="54"/>
        <v>41759.923101851848</v>
      </c>
      <c r="R1217" s="9" t="str">
        <f t="shared" si="55"/>
        <v>Apr</v>
      </c>
      <c r="S1217" t="str">
        <f t="shared" si="56"/>
        <v>2014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8292</v>
      </c>
      <c r="P1218" t="s">
        <v>8293</v>
      </c>
      <c r="Q1218" s="9">
        <f t="shared" si="54"/>
        <v>42247.616400462968</v>
      </c>
      <c r="R1218" s="9" t="str">
        <f t="shared" si="55"/>
        <v>Aug</v>
      </c>
      <c r="S1218" t="str">
        <f t="shared" si="56"/>
        <v>2015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8292</v>
      </c>
      <c r="P1219" t="s">
        <v>8293</v>
      </c>
      <c r="Q1219" s="9">
        <f t="shared" ref="Q1219:Q1282" si="57">(((K1219/60)/60)/24)+DATE(1970,1,1)</f>
        <v>42535.809490740736</v>
      </c>
      <c r="R1219" s="9" t="str">
        <f t="shared" ref="R1219:R1282" si="58">TEXT(Q1219,"mmm")</f>
        <v>Jun</v>
      </c>
      <c r="S1219" t="str">
        <f t="shared" ref="S1219:S1282" si="59">TEXT(Q1219,"yyyy")</f>
        <v>2016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8292</v>
      </c>
      <c r="P1220" t="s">
        <v>8293</v>
      </c>
      <c r="Q1220" s="9">
        <f t="shared" si="57"/>
        <v>42278.662037037036</v>
      </c>
      <c r="R1220" s="9" t="str">
        <f t="shared" si="58"/>
        <v>Oct</v>
      </c>
      <c r="S1220" t="str">
        <f t="shared" si="59"/>
        <v>2015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8292</v>
      </c>
      <c r="P1221" t="s">
        <v>8293</v>
      </c>
      <c r="Q1221" s="9">
        <f t="shared" si="57"/>
        <v>42633.461956018517</v>
      </c>
      <c r="R1221" s="9" t="str">
        <f t="shared" si="58"/>
        <v>Sep</v>
      </c>
      <c r="S1221" t="str">
        <f t="shared" si="59"/>
        <v>2016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8292</v>
      </c>
      <c r="P1222" t="s">
        <v>8293</v>
      </c>
      <c r="Q1222" s="9">
        <f t="shared" si="57"/>
        <v>42211.628611111111</v>
      </c>
      <c r="R1222" s="9" t="str">
        <f t="shared" si="58"/>
        <v>Jul</v>
      </c>
      <c r="S1222" t="str">
        <f t="shared" si="59"/>
        <v>2015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8292</v>
      </c>
      <c r="P1223" t="s">
        <v>8293</v>
      </c>
      <c r="Q1223" s="9">
        <f t="shared" si="57"/>
        <v>42680.47555555556</v>
      </c>
      <c r="R1223" s="9" t="str">
        <f t="shared" si="58"/>
        <v>Nov</v>
      </c>
      <c r="S1223" t="str">
        <f t="shared" si="59"/>
        <v>2016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8292</v>
      </c>
      <c r="P1224" t="s">
        <v>8293</v>
      </c>
      <c r="Q1224" s="9">
        <f t="shared" si="57"/>
        <v>42430.720451388886</v>
      </c>
      <c r="R1224" s="9" t="str">
        <f t="shared" si="58"/>
        <v>Mar</v>
      </c>
      <c r="S1224" t="str">
        <f t="shared" si="59"/>
        <v>2016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8292</v>
      </c>
      <c r="P1225" t="s">
        <v>8293</v>
      </c>
      <c r="Q1225" s="9">
        <f t="shared" si="57"/>
        <v>42654.177187499998</v>
      </c>
      <c r="R1225" s="9" t="str">
        <f t="shared" si="58"/>
        <v>Oct</v>
      </c>
      <c r="S1225" t="str">
        <f t="shared" si="59"/>
        <v>2016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8279</v>
      </c>
      <c r="P1226" t="s">
        <v>8294</v>
      </c>
      <c r="Q1226" s="9">
        <f t="shared" si="57"/>
        <v>41736.549791666665</v>
      </c>
      <c r="R1226" s="9" t="str">
        <f t="shared" si="58"/>
        <v>Apr</v>
      </c>
      <c r="S1226" t="str">
        <f t="shared" si="59"/>
        <v>2014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8279</v>
      </c>
      <c r="P1227" t="s">
        <v>8294</v>
      </c>
      <c r="Q1227" s="9">
        <f t="shared" si="57"/>
        <v>41509.905995370369</v>
      </c>
      <c r="R1227" s="9" t="str">
        <f t="shared" si="58"/>
        <v>Aug</v>
      </c>
      <c r="S1227" t="str">
        <f t="shared" si="59"/>
        <v>2013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8279</v>
      </c>
      <c r="P1228" t="s">
        <v>8294</v>
      </c>
      <c r="Q1228" s="9">
        <f t="shared" si="57"/>
        <v>41715.874780092592</v>
      </c>
      <c r="R1228" s="9" t="str">
        <f t="shared" si="58"/>
        <v>Mar</v>
      </c>
      <c r="S1228" t="str">
        <f t="shared" si="59"/>
        <v>2014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8279</v>
      </c>
      <c r="P1229" t="s">
        <v>8294</v>
      </c>
      <c r="Q1229" s="9">
        <f t="shared" si="57"/>
        <v>41827.919166666667</v>
      </c>
      <c r="R1229" s="9" t="str">
        <f t="shared" si="58"/>
        <v>Jul</v>
      </c>
      <c r="S1229" t="str">
        <f t="shared" si="59"/>
        <v>2014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8279</v>
      </c>
      <c r="P1230" t="s">
        <v>8294</v>
      </c>
      <c r="Q1230" s="9">
        <f t="shared" si="57"/>
        <v>40754.729259259257</v>
      </c>
      <c r="R1230" s="9" t="str">
        <f t="shared" si="58"/>
        <v>Jul</v>
      </c>
      <c r="S1230" t="str">
        <f t="shared" si="59"/>
        <v>2011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8279</v>
      </c>
      <c r="P1231" t="s">
        <v>8294</v>
      </c>
      <c r="Q1231" s="9">
        <f t="shared" si="57"/>
        <v>40985.459803240738</v>
      </c>
      <c r="R1231" s="9" t="str">
        <f t="shared" si="58"/>
        <v>Mar</v>
      </c>
      <c r="S1231" t="str">
        <f t="shared" si="59"/>
        <v>2012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8279</v>
      </c>
      <c r="P1232" t="s">
        <v>8294</v>
      </c>
      <c r="Q1232" s="9">
        <f t="shared" si="57"/>
        <v>40568.972569444442</v>
      </c>
      <c r="R1232" s="9" t="str">
        <f t="shared" si="58"/>
        <v>Jan</v>
      </c>
      <c r="S1232" t="str">
        <f t="shared" si="59"/>
        <v>2011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8279</v>
      </c>
      <c r="P1233" t="s">
        <v>8294</v>
      </c>
      <c r="Q1233" s="9">
        <f t="shared" si="57"/>
        <v>42193.941759259258</v>
      </c>
      <c r="R1233" s="9" t="str">
        <f t="shared" si="58"/>
        <v>Jul</v>
      </c>
      <c r="S1233" t="str">
        <f t="shared" si="59"/>
        <v>2015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8279</v>
      </c>
      <c r="P1234" t="s">
        <v>8294</v>
      </c>
      <c r="Q1234" s="9">
        <f t="shared" si="57"/>
        <v>41506.848032407412</v>
      </c>
      <c r="R1234" s="9" t="str">
        <f t="shared" si="58"/>
        <v>Aug</v>
      </c>
      <c r="S1234" t="str">
        <f t="shared" si="59"/>
        <v>2013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8279</v>
      </c>
      <c r="P1235" t="s">
        <v>8294</v>
      </c>
      <c r="Q1235" s="9">
        <f t="shared" si="57"/>
        <v>40939.948773148149</v>
      </c>
      <c r="R1235" s="9" t="str">
        <f t="shared" si="58"/>
        <v>Jan</v>
      </c>
      <c r="S1235" t="str">
        <f t="shared" si="59"/>
        <v>2012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8279</v>
      </c>
      <c r="P1236" t="s">
        <v>8294</v>
      </c>
      <c r="Q1236" s="9">
        <f t="shared" si="57"/>
        <v>42007.788680555561</v>
      </c>
      <c r="R1236" s="9" t="str">
        <f t="shared" si="58"/>
        <v>Jan</v>
      </c>
      <c r="S1236" t="str">
        <f t="shared" si="59"/>
        <v>2015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8279</v>
      </c>
      <c r="P1237" t="s">
        <v>8294</v>
      </c>
      <c r="Q1237" s="9">
        <f t="shared" si="57"/>
        <v>41583.135405092595</v>
      </c>
      <c r="R1237" s="9" t="str">
        <f t="shared" si="58"/>
        <v>Nov</v>
      </c>
      <c r="S1237" t="str">
        <f t="shared" si="59"/>
        <v>2013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8279</v>
      </c>
      <c r="P1238" t="s">
        <v>8294</v>
      </c>
      <c r="Q1238" s="9">
        <f t="shared" si="57"/>
        <v>41110.680138888885</v>
      </c>
      <c r="R1238" s="9" t="str">
        <f t="shared" si="58"/>
        <v>Jul</v>
      </c>
      <c r="S1238" t="str">
        <f t="shared" si="59"/>
        <v>2012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8279</v>
      </c>
      <c r="P1239" t="s">
        <v>8294</v>
      </c>
      <c r="Q1239" s="9">
        <f t="shared" si="57"/>
        <v>41125.283159722225</v>
      </c>
      <c r="R1239" s="9" t="str">
        <f t="shared" si="58"/>
        <v>Aug</v>
      </c>
      <c r="S1239" t="str">
        <f t="shared" si="59"/>
        <v>2012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8279</v>
      </c>
      <c r="P1240" t="s">
        <v>8294</v>
      </c>
      <c r="Q1240" s="9">
        <f t="shared" si="57"/>
        <v>40731.61037037037</v>
      </c>
      <c r="R1240" s="9" t="str">
        <f t="shared" si="58"/>
        <v>Jul</v>
      </c>
      <c r="S1240" t="str">
        <f t="shared" si="59"/>
        <v>2011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8279</v>
      </c>
      <c r="P1241" t="s">
        <v>8294</v>
      </c>
      <c r="Q1241" s="9">
        <f t="shared" si="57"/>
        <v>40883.962581018517</v>
      </c>
      <c r="R1241" s="9" t="str">
        <f t="shared" si="58"/>
        <v>Dec</v>
      </c>
      <c r="S1241" t="str">
        <f t="shared" si="59"/>
        <v>2011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8279</v>
      </c>
      <c r="P1242" t="s">
        <v>8294</v>
      </c>
      <c r="Q1242" s="9">
        <f t="shared" si="57"/>
        <v>41409.040011574078</v>
      </c>
      <c r="R1242" s="9" t="str">
        <f t="shared" si="58"/>
        <v>May</v>
      </c>
      <c r="S1242" t="str">
        <f t="shared" si="59"/>
        <v>2013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8279</v>
      </c>
      <c r="P1243" t="s">
        <v>8294</v>
      </c>
      <c r="Q1243" s="9">
        <f t="shared" si="57"/>
        <v>41923.837731481479</v>
      </c>
      <c r="R1243" s="9" t="str">
        <f t="shared" si="58"/>
        <v>Oct</v>
      </c>
      <c r="S1243" t="str">
        <f t="shared" si="59"/>
        <v>2014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8279</v>
      </c>
      <c r="P1244" t="s">
        <v>8294</v>
      </c>
      <c r="Q1244" s="9">
        <f t="shared" si="57"/>
        <v>40782.165532407409</v>
      </c>
      <c r="R1244" s="9" t="str">
        <f t="shared" si="58"/>
        <v>Aug</v>
      </c>
      <c r="S1244" t="str">
        <f t="shared" si="59"/>
        <v>2011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8279</v>
      </c>
      <c r="P1245" t="s">
        <v>8294</v>
      </c>
      <c r="Q1245" s="9">
        <f t="shared" si="57"/>
        <v>40671.879293981481</v>
      </c>
      <c r="R1245" s="9" t="str">
        <f t="shared" si="58"/>
        <v>May</v>
      </c>
      <c r="S1245" t="str">
        <f t="shared" si="59"/>
        <v>2011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8279</v>
      </c>
      <c r="P1246" t="s">
        <v>8280</v>
      </c>
      <c r="Q1246" s="9">
        <f t="shared" si="57"/>
        <v>41355.825497685182</v>
      </c>
      <c r="R1246" s="9" t="str">
        <f t="shared" si="58"/>
        <v>Mar</v>
      </c>
      <c r="S1246" t="str">
        <f t="shared" si="59"/>
        <v>2013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8279</v>
      </c>
      <c r="P1247" t="s">
        <v>8280</v>
      </c>
      <c r="Q1247" s="9">
        <f t="shared" si="57"/>
        <v>41774.599930555552</v>
      </c>
      <c r="R1247" s="9" t="str">
        <f t="shared" si="58"/>
        <v>May</v>
      </c>
      <c r="S1247" t="str">
        <f t="shared" si="59"/>
        <v>2014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8279</v>
      </c>
      <c r="P1248" t="s">
        <v>8280</v>
      </c>
      <c r="Q1248" s="9">
        <f t="shared" si="57"/>
        <v>40838.043391203704</v>
      </c>
      <c r="R1248" s="9" t="str">
        <f t="shared" si="58"/>
        <v>Oct</v>
      </c>
      <c r="S1248" t="str">
        <f t="shared" si="59"/>
        <v>2011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8279</v>
      </c>
      <c r="P1249" t="s">
        <v>8280</v>
      </c>
      <c r="Q1249" s="9">
        <f t="shared" si="57"/>
        <v>41370.292303240742</v>
      </c>
      <c r="R1249" s="9" t="str">
        <f t="shared" si="58"/>
        <v>Apr</v>
      </c>
      <c r="S1249" t="str">
        <f t="shared" si="59"/>
        <v>2013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8279</v>
      </c>
      <c r="P1250" t="s">
        <v>8280</v>
      </c>
      <c r="Q1250" s="9">
        <f t="shared" si="57"/>
        <v>41767.656863425924</v>
      </c>
      <c r="R1250" s="9" t="str">
        <f t="shared" si="58"/>
        <v>May</v>
      </c>
      <c r="S1250" t="str">
        <f t="shared" si="59"/>
        <v>2014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8279</v>
      </c>
      <c r="P1251" t="s">
        <v>8280</v>
      </c>
      <c r="Q1251" s="9">
        <f t="shared" si="57"/>
        <v>41067.74086805556</v>
      </c>
      <c r="R1251" s="9" t="str">
        <f t="shared" si="58"/>
        <v>Jun</v>
      </c>
      <c r="S1251" t="str">
        <f t="shared" si="59"/>
        <v>2012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8279</v>
      </c>
      <c r="P1252" t="s">
        <v>8280</v>
      </c>
      <c r="Q1252" s="9">
        <f t="shared" si="57"/>
        <v>41843.64271990741</v>
      </c>
      <c r="R1252" s="9" t="str">
        <f t="shared" si="58"/>
        <v>Jul</v>
      </c>
      <c r="S1252" t="str">
        <f t="shared" si="59"/>
        <v>2014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8279</v>
      </c>
      <c r="P1253" t="s">
        <v>8280</v>
      </c>
      <c r="Q1253" s="9">
        <f t="shared" si="57"/>
        <v>40751.814432870371</v>
      </c>
      <c r="R1253" s="9" t="str">
        <f t="shared" si="58"/>
        <v>Jul</v>
      </c>
      <c r="S1253" t="str">
        <f t="shared" si="59"/>
        <v>2011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8279</v>
      </c>
      <c r="P1254" t="s">
        <v>8280</v>
      </c>
      <c r="Q1254" s="9">
        <f t="shared" si="57"/>
        <v>41543.988067129627</v>
      </c>
      <c r="R1254" s="9" t="str">
        <f t="shared" si="58"/>
        <v>Sep</v>
      </c>
      <c r="S1254" t="str">
        <f t="shared" si="59"/>
        <v>2013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8279</v>
      </c>
      <c r="P1255" t="s">
        <v>8280</v>
      </c>
      <c r="Q1255" s="9">
        <f t="shared" si="57"/>
        <v>41855.783645833333</v>
      </c>
      <c r="R1255" s="9" t="str">
        <f t="shared" si="58"/>
        <v>Aug</v>
      </c>
      <c r="S1255" t="str">
        <f t="shared" si="59"/>
        <v>2014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8279</v>
      </c>
      <c r="P1256" t="s">
        <v>8280</v>
      </c>
      <c r="Q1256" s="9">
        <f t="shared" si="57"/>
        <v>40487.621365740742</v>
      </c>
      <c r="R1256" s="9" t="str">
        <f t="shared" si="58"/>
        <v>Nov</v>
      </c>
      <c r="S1256" t="str">
        <f t="shared" si="59"/>
        <v>2010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8279</v>
      </c>
      <c r="P1257" t="s">
        <v>8280</v>
      </c>
      <c r="Q1257" s="9">
        <f t="shared" si="57"/>
        <v>41579.845509259263</v>
      </c>
      <c r="R1257" s="9" t="str">
        <f t="shared" si="58"/>
        <v>Nov</v>
      </c>
      <c r="S1257" t="str">
        <f t="shared" si="59"/>
        <v>2013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8279</v>
      </c>
      <c r="P1258" t="s">
        <v>8280</v>
      </c>
      <c r="Q1258" s="9">
        <f t="shared" si="57"/>
        <v>40921.919340277782</v>
      </c>
      <c r="R1258" s="9" t="str">
        <f t="shared" si="58"/>
        <v>Jan</v>
      </c>
      <c r="S1258" t="str">
        <f t="shared" si="59"/>
        <v>2012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8279</v>
      </c>
      <c r="P1259" t="s">
        <v>8280</v>
      </c>
      <c r="Q1259" s="9">
        <f t="shared" si="57"/>
        <v>40587.085532407407</v>
      </c>
      <c r="R1259" s="9" t="str">
        <f t="shared" si="58"/>
        <v>Feb</v>
      </c>
      <c r="S1259" t="str">
        <f t="shared" si="59"/>
        <v>2011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8279</v>
      </c>
      <c r="P1260" t="s">
        <v>8280</v>
      </c>
      <c r="Q1260" s="9">
        <f t="shared" si="57"/>
        <v>41487.611250000002</v>
      </c>
      <c r="R1260" s="9" t="str">
        <f t="shared" si="58"/>
        <v>Aug</v>
      </c>
      <c r="S1260" t="str">
        <f t="shared" si="59"/>
        <v>2013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8279</v>
      </c>
      <c r="P1261" t="s">
        <v>8280</v>
      </c>
      <c r="Q1261" s="9">
        <f t="shared" si="57"/>
        <v>41766.970648148148</v>
      </c>
      <c r="R1261" s="9" t="str">
        <f t="shared" si="58"/>
        <v>May</v>
      </c>
      <c r="S1261" t="str">
        <f t="shared" si="59"/>
        <v>2014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8279</v>
      </c>
      <c r="P1262" t="s">
        <v>8280</v>
      </c>
      <c r="Q1262" s="9">
        <f t="shared" si="57"/>
        <v>41666.842824074076</v>
      </c>
      <c r="R1262" s="9" t="str">
        <f t="shared" si="58"/>
        <v>Jan</v>
      </c>
      <c r="S1262" t="str">
        <f t="shared" si="59"/>
        <v>2014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8279</v>
      </c>
      <c r="P1263" t="s">
        <v>8280</v>
      </c>
      <c r="Q1263" s="9">
        <f t="shared" si="57"/>
        <v>41638.342905092592</v>
      </c>
      <c r="R1263" s="9" t="str">
        <f t="shared" si="58"/>
        <v>Dec</v>
      </c>
      <c r="S1263" t="str">
        <f t="shared" si="59"/>
        <v>2013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8279</v>
      </c>
      <c r="P1264" t="s">
        <v>8280</v>
      </c>
      <c r="Q1264" s="9">
        <f t="shared" si="57"/>
        <v>41656.762638888889</v>
      </c>
      <c r="R1264" s="9" t="str">
        <f t="shared" si="58"/>
        <v>Jan</v>
      </c>
      <c r="S1264" t="str">
        <f t="shared" si="59"/>
        <v>2014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8279</v>
      </c>
      <c r="P1265" t="s">
        <v>8280</v>
      </c>
      <c r="Q1265" s="9">
        <f t="shared" si="57"/>
        <v>41692.084143518521</v>
      </c>
      <c r="R1265" s="9" t="str">
        <f t="shared" si="58"/>
        <v>Feb</v>
      </c>
      <c r="S1265" t="str">
        <f t="shared" si="59"/>
        <v>2014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8279</v>
      </c>
      <c r="P1266" t="s">
        <v>8280</v>
      </c>
      <c r="Q1266" s="9">
        <f t="shared" si="57"/>
        <v>41547.662997685184</v>
      </c>
      <c r="R1266" s="9" t="str">
        <f t="shared" si="58"/>
        <v>Sep</v>
      </c>
      <c r="S1266" t="str">
        <f t="shared" si="59"/>
        <v>2013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8279</v>
      </c>
      <c r="P1267" t="s">
        <v>8280</v>
      </c>
      <c r="Q1267" s="9">
        <f t="shared" si="57"/>
        <v>40465.655266203699</v>
      </c>
      <c r="R1267" s="9" t="str">
        <f t="shared" si="58"/>
        <v>Oct</v>
      </c>
      <c r="S1267" t="str">
        <f t="shared" si="59"/>
        <v>2010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8279</v>
      </c>
      <c r="P1268" t="s">
        <v>8280</v>
      </c>
      <c r="Q1268" s="9">
        <f t="shared" si="57"/>
        <v>41620.87667824074</v>
      </c>
      <c r="R1268" s="9" t="str">
        <f t="shared" si="58"/>
        <v>Dec</v>
      </c>
      <c r="S1268" t="str">
        <f t="shared" si="59"/>
        <v>2013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8279</v>
      </c>
      <c r="P1269" t="s">
        <v>8280</v>
      </c>
      <c r="Q1269" s="9">
        <f t="shared" si="57"/>
        <v>41449.585162037038</v>
      </c>
      <c r="R1269" s="9" t="str">
        <f t="shared" si="58"/>
        <v>Jun</v>
      </c>
      <c r="S1269" t="str">
        <f t="shared" si="59"/>
        <v>2013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8279</v>
      </c>
      <c r="P1270" t="s">
        <v>8280</v>
      </c>
      <c r="Q1270" s="9">
        <f t="shared" si="57"/>
        <v>41507.845451388886</v>
      </c>
      <c r="R1270" s="9" t="str">
        <f t="shared" si="58"/>
        <v>Aug</v>
      </c>
      <c r="S1270" t="str">
        <f t="shared" si="59"/>
        <v>2013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8279</v>
      </c>
      <c r="P1271" t="s">
        <v>8280</v>
      </c>
      <c r="Q1271" s="9">
        <f t="shared" si="57"/>
        <v>42445.823055555549</v>
      </c>
      <c r="R1271" s="9" t="str">
        <f t="shared" si="58"/>
        <v>Mar</v>
      </c>
      <c r="S1271" t="str">
        <f t="shared" si="59"/>
        <v>2016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8279</v>
      </c>
      <c r="P1272" t="s">
        <v>8280</v>
      </c>
      <c r="Q1272" s="9">
        <f t="shared" si="57"/>
        <v>40933.856967592597</v>
      </c>
      <c r="R1272" s="9" t="str">
        <f t="shared" si="58"/>
        <v>Jan</v>
      </c>
      <c r="S1272" t="str">
        <f t="shared" si="59"/>
        <v>2012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8279</v>
      </c>
      <c r="P1273" t="s">
        <v>8280</v>
      </c>
      <c r="Q1273" s="9">
        <f t="shared" si="57"/>
        <v>41561.683553240742</v>
      </c>
      <c r="R1273" s="9" t="str">
        <f t="shared" si="58"/>
        <v>Oct</v>
      </c>
      <c r="S1273" t="str">
        <f t="shared" si="59"/>
        <v>2013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8279</v>
      </c>
      <c r="P1274" t="s">
        <v>8280</v>
      </c>
      <c r="Q1274" s="9">
        <f t="shared" si="57"/>
        <v>40274.745127314818</v>
      </c>
      <c r="R1274" s="9" t="str">
        <f t="shared" si="58"/>
        <v>Apr</v>
      </c>
      <c r="S1274" t="str">
        <f t="shared" si="59"/>
        <v>2010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8279</v>
      </c>
      <c r="P1275" t="s">
        <v>8280</v>
      </c>
      <c r="Q1275" s="9">
        <f t="shared" si="57"/>
        <v>41852.730219907404</v>
      </c>
      <c r="R1275" s="9" t="str">
        <f t="shared" si="58"/>
        <v>Aug</v>
      </c>
      <c r="S1275" t="str">
        <f t="shared" si="59"/>
        <v>2014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8279</v>
      </c>
      <c r="P1276" t="s">
        <v>8280</v>
      </c>
      <c r="Q1276" s="9">
        <f t="shared" si="57"/>
        <v>41116.690104166664</v>
      </c>
      <c r="R1276" s="9" t="str">
        <f t="shared" si="58"/>
        <v>Jul</v>
      </c>
      <c r="S1276" t="str">
        <f t="shared" si="59"/>
        <v>2012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8279</v>
      </c>
      <c r="P1277" t="s">
        <v>8280</v>
      </c>
      <c r="Q1277" s="9">
        <f t="shared" si="57"/>
        <v>41458.867905092593</v>
      </c>
      <c r="R1277" s="9" t="str">
        <f t="shared" si="58"/>
        <v>Jul</v>
      </c>
      <c r="S1277" t="str">
        <f t="shared" si="59"/>
        <v>2013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8279</v>
      </c>
      <c r="P1278" t="s">
        <v>8280</v>
      </c>
      <c r="Q1278" s="9">
        <f t="shared" si="57"/>
        <v>40007.704247685186</v>
      </c>
      <c r="R1278" s="9" t="str">
        <f t="shared" si="58"/>
        <v>Jul</v>
      </c>
      <c r="S1278" t="str">
        <f t="shared" si="59"/>
        <v>2009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8279</v>
      </c>
      <c r="P1279" t="s">
        <v>8280</v>
      </c>
      <c r="Q1279" s="9">
        <f t="shared" si="57"/>
        <v>41121.561886574076</v>
      </c>
      <c r="R1279" s="9" t="str">
        <f t="shared" si="58"/>
        <v>Jul</v>
      </c>
      <c r="S1279" t="str">
        <f t="shared" si="59"/>
        <v>2012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8279</v>
      </c>
      <c r="P1280" t="s">
        <v>8280</v>
      </c>
      <c r="Q1280" s="9">
        <f t="shared" si="57"/>
        <v>41786.555162037039</v>
      </c>
      <c r="R1280" s="9" t="str">
        <f t="shared" si="58"/>
        <v>May</v>
      </c>
      <c r="S1280" t="str">
        <f t="shared" si="59"/>
        <v>2014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8279</v>
      </c>
      <c r="P1281" t="s">
        <v>8280</v>
      </c>
      <c r="Q1281" s="9">
        <f t="shared" si="57"/>
        <v>41682.099189814813</v>
      </c>
      <c r="R1281" s="9" t="str">
        <f t="shared" si="58"/>
        <v>Feb</v>
      </c>
      <c r="S1281" t="str">
        <f t="shared" si="59"/>
        <v>2014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8279</v>
      </c>
      <c r="P1282" t="s">
        <v>8280</v>
      </c>
      <c r="Q1282" s="9">
        <f t="shared" si="57"/>
        <v>40513.757569444446</v>
      </c>
      <c r="R1282" s="9" t="str">
        <f t="shared" si="58"/>
        <v>Dec</v>
      </c>
      <c r="S1282" t="str">
        <f t="shared" si="59"/>
        <v>2010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8279</v>
      </c>
      <c r="P1283" t="s">
        <v>8280</v>
      </c>
      <c r="Q1283" s="9">
        <f t="shared" ref="Q1283:Q1346" si="60">(((K1283/60)/60)/24)+DATE(1970,1,1)</f>
        <v>41463.743472222224</v>
      </c>
      <c r="R1283" s="9" t="str">
        <f t="shared" ref="R1283:R1346" si="61">TEXT(Q1283,"mmm")</f>
        <v>Jul</v>
      </c>
      <c r="S1283" t="str">
        <f t="shared" ref="S1283:S1346" si="62">TEXT(Q1283,"yyyy")</f>
        <v>2013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8279</v>
      </c>
      <c r="P1284" t="s">
        <v>8280</v>
      </c>
      <c r="Q1284" s="9">
        <f t="shared" si="60"/>
        <v>41586.475173611114</v>
      </c>
      <c r="R1284" s="9" t="str">
        <f t="shared" si="61"/>
        <v>Nov</v>
      </c>
      <c r="S1284" t="str">
        <f t="shared" si="62"/>
        <v>2013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8279</v>
      </c>
      <c r="P1285" t="s">
        <v>8280</v>
      </c>
      <c r="Q1285" s="9">
        <f t="shared" si="60"/>
        <v>41320.717465277776</v>
      </c>
      <c r="R1285" s="9" t="str">
        <f t="shared" si="61"/>
        <v>Feb</v>
      </c>
      <c r="S1285" t="str">
        <f t="shared" si="62"/>
        <v>2013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t="s">
        <v>8272</v>
      </c>
      <c r="Q1286" s="9">
        <f t="shared" si="60"/>
        <v>42712.23474537037</v>
      </c>
      <c r="R1286" s="9" t="str">
        <f t="shared" si="61"/>
        <v>Dec</v>
      </c>
      <c r="S1286" t="str">
        <f t="shared" si="62"/>
        <v>2016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t="s">
        <v>8272</v>
      </c>
      <c r="Q1287" s="9">
        <f t="shared" si="60"/>
        <v>42160.583043981482</v>
      </c>
      <c r="R1287" s="9" t="str">
        <f t="shared" si="61"/>
        <v>Jun</v>
      </c>
      <c r="S1287" t="str">
        <f t="shared" si="62"/>
        <v>2015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t="s">
        <v>8272</v>
      </c>
      <c r="Q1288" s="9">
        <f t="shared" si="60"/>
        <v>42039.384571759263</v>
      </c>
      <c r="R1288" s="9" t="str">
        <f t="shared" si="61"/>
        <v>Feb</v>
      </c>
      <c r="S1288" t="str">
        <f t="shared" si="62"/>
        <v>2015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t="s">
        <v>8272</v>
      </c>
      <c r="Q1289" s="9">
        <f t="shared" si="60"/>
        <v>42107.621018518519</v>
      </c>
      <c r="R1289" s="9" t="str">
        <f t="shared" si="61"/>
        <v>Apr</v>
      </c>
      <c r="S1289" t="str">
        <f t="shared" si="62"/>
        <v>2015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t="s">
        <v>8272</v>
      </c>
      <c r="Q1290" s="9">
        <f t="shared" si="60"/>
        <v>42561.154664351852</v>
      </c>
      <c r="R1290" s="9" t="str">
        <f t="shared" si="61"/>
        <v>Jul</v>
      </c>
      <c r="S1290" t="str">
        <f t="shared" si="62"/>
        <v>2016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t="s">
        <v>8272</v>
      </c>
      <c r="Q1291" s="9">
        <f t="shared" si="60"/>
        <v>42709.134780092587</v>
      </c>
      <c r="R1291" s="9" t="str">
        <f t="shared" si="61"/>
        <v>Dec</v>
      </c>
      <c r="S1291" t="str">
        <f t="shared" si="62"/>
        <v>2016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t="s">
        <v>8272</v>
      </c>
      <c r="Q1292" s="9">
        <f t="shared" si="60"/>
        <v>42086.614942129629</v>
      </c>
      <c r="R1292" s="9" t="str">
        <f t="shared" si="61"/>
        <v>Mar</v>
      </c>
      <c r="S1292" t="str">
        <f t="shared" si="62"/>
        <v>2015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t="s">
        <v>8272</v>
      </c>
      <c r="Q1293" s="9">
        <f t="shared" si="60"/>
        <v>42064.652673611112</v>
      </c>
      <c r="R1293" s="9" t="str">
        <f t="shared" si="61"/>
        <v>Mar</v>
      </c>
      <c r="S1293" t="str">
        <f t="shared" si="62"/>
        <v>2015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t="s">
        <v>8272</v>
      </c>
      <c r="Q1294" s="9">
        <f t="shared" si="60"/>
        <v>42256.764212962968</v>
      </c>
      <c r="R1294" s="9" t="str">
        <f t="shared" si="61"/>
        <v>Sep</v>
      </c>
      <c r="S1294" t="str">
        <f t="shared" si="62"/>
        <v>2015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t="s">
        <v>8272</v>
      </c>
      <c r="Q1295" s="9">
        <f t="shared" si="60"/>
        <v>42292.701053240744</v>
      </c>
      <c r="R1295" s="9" t="str">
        <f t="shared" si="61"/>
        <v>Oct</v>
      </c>
      <c r="S1295" t="str">
        <f t="shared" si="62"/>
        <v>2015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t="s">
        <v>8272</v>
      </c>
      <c r="Q1296" s="9">
        <f t="shared" si="60"/>
        <v>42278.453668981485</v>
      </c>
      <c r="R1296" s="9" t="str">
        <f t="shared" si="61"/>
        <v>Oct</v>
      </c>
      <c r="S1296" t="str">
        <f t="shared" si="62"/>
        <v>2015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t="s">
        <v>8272</v>
      </c>
      <c r="Q1297" s="9">
        <f t="shared" si="60"/>
        <v>42184.572881944448</v>
      </c>
      <c r="R1297" s="9" t="str">
        <f t="shared" si="61"/>
        <v>Jun</v>
      </c>
      <c r="S1297" t="str">
        <f t="shared" si="62"/>
        <v>2015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t="s">
        <v>8272</v>
      </c>
      <c r="Q1298" s="9">
        <f t="shared" si="60"/>
        <v>42423.050613425927</v>
      </c>
      <c r="R1298" s="9" t="str">
        <f t="shared" si="61"/>
        <v>Feb</v>
      </c>
      <c r="S1298" t="str">
        <f t="shared" si="62"/>
        <v>2016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t="s">
        <v>8272</v>
      </c>
      <c r="Q1299" s="9">
        <f t="shared" si="60"/>
        <v>42461.747199074074</v>
      </c>
      <c r="R1299" s="9" t="str">
        <f t="shared" si="61"/>
        <v>Apr</v>
      </c>
      <c r="S1299" t="str">
        <f t="shared" si="62"/>
        <v>2016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t="s">
        <v>8272</v>
      </c>
      <c r="Q1300" s="9">
        <f t="shared" si="60"/>
        <v>42458.680925925932</v>
      </c>
      <c r="R1300" s="9" t="str">
        <f t="shared" si="61"/>
        <v>Mar</v>
      </c>
      <c r="S1300" t="str">
        <f t="shared" si="62"/>
        <v>2016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t="s">
        <v>8272</v>
      </c>
      <c r="Q1301" s="9">
        <f t="shared" si="60"/>
        <v>42169.814340277779</v>
      </c>
      <c r="R1301" s="9" t="str">
        <f t="shared" si="61"/>
        <v>Jun</v>
      </c>
      <c r="S1301" t="str">
        <f t="shared" si="62"/>
        <v>2015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t="s">
        <v>8272</v>
      </c>
      <c r="Q1302" s="9">
        <f t="shared" si="60"/>
        <v>42483.675208333334</v>
      </c>
      <c r="R1302" s="9" t="str">
        <f t="shared" si="61"/>
        <v>Apr</v>
      </c>
      <c r="S1302" t="str">
        <f t="shared" si="62"/>
        <v>2016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t="s">
        <v>8272</v>
      </c>
      <c r="Q1303" s="9">
        <f t="shared" si="60"/>
        <v>42195.749745370369</v>
      </c>
      <c r="R1303" s="9" t="str">
        <f t="shared" si="61"/>
        <v>Jul</v>
      </c>
      <c r="S1303" t="str">
        <f t="shared" si="62"/>
        <v>2015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t="s">
        <v>8272</v>
      </c>
      <c r="Q1304" s="9">
        <f t="shared" si="60"/>
        <v>42675.057997685188</v>
      </c>
      <c r="R1304" s="9" t="str">
        <f t="shared" si="61"/>
        <v>Nov</v>
      </c>
      <c r="S1304" t="str">
        <f t="shared" si="62"/>
        <v>2016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t="s">
        <v>8272</v>
      </c>
      <c r="Q1305" s="9">
        <f t="shared" si="60"/>
        <v>42566.441203703704</v>
      </c>
      <c r="R1305" s="9" t="str">
        <f t="shared" si="61"/>
        <v>Jul</v>
      </c>
      <c r="S1305" t="str">
        <f t="shared" si="62"/>
        <v>2016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t="s">
        <v>8275</v>
      </c>
      <c r="Q1306" s="9">
        <f t="shared" si="60"/>
        <v>42747.194502314815</v>
      </c>
      <c r="R1306" s="9" t="str">
        <f t="shared" si="61"/>
        <v>Jan</v>
      </c>
      <c r="S1306" t="str">
        <f t="shared" si="62"/>
        <v>2017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t="s">
        <v>8275</v>
      </c>
      <c r="Q1307" s="9">
        <f t="shared" si="60"/>
        <v>42543.665601851855</v>
      </c>
      <c r="R1307" s="9" t="str">
        <f t="shared" si="61"/>
        <v>Jun</v>
      </c>
      <c r="S1307" t="str">
        <f t="shared" si="62"/>
        <v>2016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t="s">
        <v>8275</v>
      </c>
      <c r="Q1308" s="9">
        <f t="shared" si="60"/>
        <v>41947.457569444443</v>
      </c>
      <c r="R1308" s="9" t="str">
        <f t="shared" si="61"/>
        <v>Nov</v>
      </c>
      <c r="S1308" t="str">
        <f t="shared" si="62"/>
        <v>2014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t="s">
        <v>8275</v>
      </c>
      <c r="Q1309" s="9">
        <f t="shared" si="60"/>
        <v>42387.503229166665</v>
      </c>
      <c r="R1309" s="9" t="str">
        <f t="shared" si="61"/>
        <v>Jan</v>
      </c>
      <c r="S1309" t="str">
        <f t="shared" si="62"/>
        <v>2016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t="s">
        <v>8275</v>
      </c>
      <c r="Q1310" s="9">
        <f t="shared" si="60"/>
        <v>42611.613564814819</v>
      </c>
      <c r="R1310" s="9" t="str">
        <f t="shared" si="61"/>
        <v>Aug</v>
      </c>
      <c r="S1310" t="str">
        <f t="shared" si="62"/>
        <v>2016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t="s">
        <v>8275</v>
      </c>
      <c r="Q1311" s="9">
        <f t="shared" si="60"/>
        <v>42257.882731481484</v>
      </c>
      <c r="R1311" s="9" t="str">
        <f t="shared" si="61"/>
        <v>Sep</v>
      </c>
      <c r="S1311" t="str">
        <f t="shared" si="62"/>
        <v>2015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t="s">
        <v>8275</v>
      </c>
      <c r="Q1312" s="9">
        <f t="shared" si="60"/>
        <v>42556.667245370365</v>
      </c>
      <c r="R1312" s="9" t="str">
        <f t="shared" si="61"/>
        <v>Jul</v>
      </c>
      <c r="S1312" t="str">
        <f t="shared" si="62"/>
        <v>2016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t="s">
        <v>8275</v>
      </c>
      <c r="Q1313" s="9">
        <f t="shared" si="60"/>
        <v>42669.802303240736</v>
      </c>
      <c r="R1313" s="9" t="str">
        <f t="shared" si="61"/>
        <v>Oct</v>
      </c>
      <c r="S1313" t="str">
        <f t="shared" si="62"/>
        <v>2016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t="s">
        <v>8275</v>
      </c>
      <c r="Q1314" s="9">
        <f t="shared" si="60"/>
        <v>42082.702800925923</v>
      </c>
      <c r="R1314" s="9" t="str">
        <f t="shared" si="61"/>
        <v>Mar</v>
      </c>
      <c r="S1314" t="str">
        <f t="shared" si="62"/>
        <v>2015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t="s">
        <v>8275</v>
      </c>
      <c r="Q1315" s="9">
        <f t="shared" si="60"/>
        <v>42402.709652777776</v>
      </c>
      <c r="R1315" s="9" t="str">
        <f t="shared" si="61"/>
        <v>Feb</v>
      </c>
      <c r="S1315" t="str">
        <f t="shared" si="62"/>
        <v>2016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t="s">
        <v>8275</v>
      </c>
      <c r="Q1316" s="9">
        <f t="shared" si="60"/>
        <v>42604.669675925921</v>
      </c>
      <c r="R1316" s="9" t="str">
        <f t="shared" si="61"/>
        <v>Aug</v>
      </c>
      <c r="S1316" t="str">
        <f t="shared" si="62"/>
        <v>2016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t="s">
        <v>8275</v>
      </c>
      <c r="Q1317" s="9">
        <f t="shared" si="60"/>
        <v>42278.498240740737</v>
      </c>
      <c r="R1317" s="9" t="str">
        <f t="shared" si="61"/>
        <v>Oct</v>
      </c>
      <c r="S1317" t="str">
        <f t="shared" si="62"/>
        <v>2015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t="s">
        <v>8275</v>
      </c>
      <c r="Q1318" s="9">
        <f t="shared" si="60"/>
        <v>42393.961909722217</v>
      </c>
      <c r="R1318" s="9" t="str">
        <f t="shared" si="61"/>
        <v>Jan</v>
      </c>
      <c r="S1318" t="str">
        <f t="shared" si="62"/>
        <v>2016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t="s">
        <v>8275</v>
      </c>
      <c r="Q1319" s="9">
        <f t="shared" si="60"/>
        <v>42520.235486111109</v>
      </c>
      <c r="R1319" s="9" t="str">
        <f t="shared" si="61"/>
        <v>May</v>
      </c>
      <c r="S1319" t="str">
        <f t="shared" si="62"/>
        <v>2016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t="s">
        <v>8275</v>
      </c>
      <c r="Q1320" s="9">
        <f t="shared" si="60"/>
        <v>41985.043657407412</v>
      </c>
      <c r="R1320" s="9" t="str">
        <f t="shared" si="61"/>
        <v>Dec</v>
      </c>
      <c r="S1320" t="str">
        <f t="shared" si="62"/>
        <v>2014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t="s">
        <v>8275</v>
      </c>
      <c r="Q1321" s="9">
        <f t="shared" si="60"/>
        <v>41816.812094907407</v>
      </c>
      <c r="R1321" s="9" t="str">
        <f t="shared" si="61"/>
        <v>Jun</v>
      </c>
      <c r="S1321" t="str">
        <f t="shared" si="62"/>
        <v>2014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t="s">
        <v>8275</v>
      </c>
      <c r="Q1322" s="9">
        <f t="shared" si="60"/>
        <v>42705.690347222218</v>
      </c>
      <c r="R1322" s="9" t="str">
        <f t="shared" si="61"/>
        <v>Dec</v>
      </c>
      <c r="S1322" t="str">
        <f t="shared" si="62"/>
        <v>2016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t="s">
        <v>8275</v>
      </c>
      <c r="Q1323" s="9">
        <f t="shared" si="60"/>
        <v>42697.74927083333</v>
      </c>
      <c r="R1323" s="9" t="str">
        <f t="shared" si="61"/>
        <v>Nov</v>
      </c>
      <c r="S1323" t="str">
        <f t="shared" si="62"/>
        <v>2016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t="s">
        <v>8275</v>
      </c>
      <c r="Q1324" s="9">
        <f t="shared" si="60"/>
        <v>42115.656539351854</v>
      </c>
      <c r="R1324" s="9" t="str">
        <f t="shared" si="61"/>
        <v>Apr</v>
      </c>
      <c r="S1324" t="str">
        <f t="shared" si="62"/>
        <v>2015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t="s">
        <v>8275</v>
      </c>
      <c r="Q1325" s="9">
        <f t="shared" si="60"/>
        <v>42451.698449074072</v>
      </c>
      <c r="R1325" s="9" t="str">
        <f t="shared" si="61"/>
        <v>Mar</v>
      </c>
      <c r="S1325" t="str">
        <f t="shared" si="62"/>
        <v>2016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t="s">
        <v>8275</v>
      </c>
      <c r="Q1326" s="9">
        <f t="shared" si="60"/>
        <v>42626.633703703701</v>
      </c>
      <c r="R1326" s="9" t="str">
        <f t="shared" si="61"/>
        <v>Sep</v>
      </c>
      <c r="S1326" t="str">
        <f t="shared" si="62"/>
        <v>2016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t="s">
        <v>8275</v>
      </c>
      <c r="Q1327" s="9">
        <f t="shared" si="60"/>
        <v>42704.086053240739</v>
      </c>
      <c r="R1327" s="9" t="str">
        <f t="shared" si="61"/>
        <v>Nov</v>
      </c>
      <c r="S1327" t="str">
        <f t="shared" si="62"/>
        <v>2016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t="s">
        <v>8275</v>
      </c>
      <c r="Q1328" s="9">
        <f t="shared" si="60"/>
        <v>41974.791990740734</v>
      </c>
      <c r="R1328" s="9" t="str">
        <f t="shared" si="61"/>
        <v>Dec</v>
      </c>
      <c r="S1328" t="str">
        <f t="shared" si="62"/>
        <v>2014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t="s">
        <v>8275</v>
      </c>
      <c r="Q1329" s="9">
        <f t="shared" si="60"/>
        <v>42123.678645833337</v>
      </c>
      <c r="R1329" s="9" t="str">
        <f t="shared" si="61"/>
        <v>Apr</v>
      </c>
      <c r="S1329" t="str">
        <f t="shared" si="62"/>
        <v>2015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t="s">
        <v>8275</v>
      </c>
      <c r="Q1330" s="9">
        <f t="shared" si="60"/>
        <v>42612.642754629633</v>
      </c>
      <c r="R1330" s="9" t="str">
        <f t="shared" si="61"/>
        <v>Aug</v>
      </c>
      <c r="S1330" t="str">
        <f t="shared" si="62"/>
        <v>2016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t="s">
        <v>8275</v>
      </c>
      <c r="Q1331" s="9">
        <f t="shared" si="60"/>
        <v>41935.221585648149</v>
      </c>
      <c r="R1331" s="9" t="str">
        <f t="shared" si="61"/>
        <v>Oct</v>
      </c>
      <c r="S1331" t="str">
        <f t="shared" si="62"/>
        <v>2014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t="s">
        <v>8275</v>
      </c>
      <c r="Q1332" s="9">
        <f t="shared" si="60"/>
        <v>42522.276724537034</v>
      </c>
      <c r="R1332" s="9" t="str">
        <f t="shared" si="61"/>
        <v>Jun</v>
      </c>
      <c r="S1332" t="str">
        <f t="shared" si="62"/>
        <v>2016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t="s">
        <v>8275</v>
      </c>
      <c r="Q1333" s="9">
        <f t="shared" si="60"/>
        <v>42569.50409722222</v>
      </c>
      <c r="R1333" s="9" t="str">
        <f t="shared" si="61"/>
        <v>Jul</v>
      </c>
      <c r="S1333" t="str">
        <f t="shared" si="62"/>
        <v>2016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t="s">
        <v>8275</v>
      </c>
      <c r="Q1334" s="9">
        <f t="shared" si="60"/>
        <v>42732.060277777782</v>
      </c>
      <c r="R1334" s="9" t="str">
        <f t="shared" si="61"/>
        <v>Dec</v>
      </c>
      <c r="S1334" t="str">
        <f t="shared" si="62"/>
        <v>2016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t="s">
        <v>8275</v>
      </c>
      <c r="Q1335" s="9">
        <f t="shared" si="60"/>
        <v>41806.106770833336</v>
      </c>
      <c r="R1335" s="9" t="str">
        <f t="shared" si="61"/>
        <v>Jun</v>
      </c>
      <c r="S1335" t="str">
        <f t="shared" si="62"/>
        <v>2014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t="s">
        <v>8275</v>
      </c>
      <c r="Q1336" s="9">
        <f t="shared" si="60"/>
        <v>42410.774155092593</v>
      </c>
      <c r="R1336" s="9" t="str">
        <f t="shared" si="61"/>
        <v>Feb</v>
      </c>
      <c r="S1336" t="str">
        <f t="shared" si="62"/>
        <v>2016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t="s">
        <v>8275</v>
      </c>
      <c r="Q1337" s="9">
        <f t="shared" si="60"/>
        <v>42313.936365740738</v>
      </c>
      <c r="R1337" s="9" t="str">
        <f t="shared" si="61"/>
        <v>Nov</v>
      </c>
      <c r="S1337" t="str">
        <f t="shared" si="62"/>
        <v>2015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t="s">
        <v>8275</v>
      </c>
      <c r="Q1338" s="9">
        <f t="shared" si="60"/>
        <v>41955.863750000004</v>
      </c>
      <c r="R1338" s="9" t="str">
        <f t="shared" si="61"/>
        <v>Nov</v>
      </c>
      <c r="S1338" t="str">
        <f t="shared" si="62"/>
        <v>2014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t="s">
        <v>8275</v>
      </c>
      <c r="Q1339" s="9">
        <f t="shared" si="60"/>
        <v>42767.577303240745</v>
      </c>
      <c r="R1339" s="9" t="str">
        <f t="shared" si="61"/>
        <v>Feb</v>
      </c>
      <c r="S1339" t="str">
        <f t="shared" si="62"/>
        <v>2017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t="s">
        <v>8275</v>
      </c>
      <c r="Q1340" s="9">
        <f t="shared" si="60"/>
        <v>42188.803622685184</v>
      </c>
      <c r="R1340" s="9" t="str">
        <f t="shared" si="61"/>
        <v>Jul</v>
      </c>
      <c r="S1340" t="str">
        <f t="shared" si="62"/>
        <v>2015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t="s">
        <v>8275</v>
      </c>
      <c r="Q1341" s="9">
        <f t="shared" si="60"/>
        <v>41936.647164351853</v>
      </c>
      <c r="R1341" s="9" t="str">
        <f t="shared" si="61"/>
        <v>Oct</v>
      </c>
      <c r="S1341" t="str">
        <f t="shared" si="62"/>
        <v>2014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t="s">
        <v>8275</v>
      </c>
      <c r="Q1342" s="9">
        <f t="shared" si="60"/>
        <v>41836.595520833333</v>
      </c>
      <c r="R1342" s="9" t="str">
        <f t="shared" si="61"/>
        <v>Jul</v>
      </c>
      <c r="S1342" t="str">
        <f t="shared" si="62"/>
        <v>2014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t="s">
        <v>8275</v>
      </c>
      <c r="Q1343" s="9">
        <f t="shared" si="60"/>
        <v>42612.624039351853</v>
      </c>
      <c r="R1343" s="9" t="str">
        <f t="shared" si="61"/>
        <v>Aug</v>
      </c>
      <c r="S1343" t="str">
        <f t="shared" si="62"/>
        <v>2016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t="s">
        <v>8275</v>
      </c>
      <c r="Q1344" s="9">
        <f t="shared" si="60"/>
        <v>42172.816423611104</v>
      </c>
      <c r="R1344" s="9" t="str">
        <f t="shared" si="61"/>
        <v>Jun</v>
      </c>
      <c r="S1344" t="str">
        <f t="shared" si="62"/>
        <v>2015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t="s">
        <v>8275</v>
      </c>
      <c r="Q1345" s="9">
        <f t="shared" si="60"/>
        <v>42542.526423611111</v>
      </c>
      <c r="R1345" s="9" t="str">
        <f t="shared" si="61"/>
        <v>Jun</v>
      </c>
      <c r="S1345" t="str">
        <f t="shared" si="62"/>
        <v>2016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8276</v>
      </c>
      <c r="P1346" t="s">
        <v>8277</v>
      </c>
      <c r="Q1346" s="9">
        <f t="shared" si="60"/>
        <v>42522.789803240739</v>
      </c>
      <c r="R1346" s="9" t="str">
        <f t="shared" si="61"/>
        <v>Jun</v>
      </c>
      <c r="S1346" t="str">
        <f t="shared" si="62"/>
        <v>2016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8276</v>
      </c>
      <c r="P1347" t="s">
        <v>8277</v>
      </c>
      <c r="Q1347" s="9">
        <f t="shared" ref="Q1347:Q1410" si="63">(((K1347/60)/60)/24)+DATE(1970,1,1)</f>
        <v>41799.814340277779</v>
      </c>
      <c r="R1347" s="9" t="str">
        <f t="shared" ref="R1347:R1410" si="64">TEXT(Q1347,"mmm")</f>
        <v>Jun</v>
      </c>
      <c r="S1347" t="str">
        <f t="shared" ref="S1347:S1410" si="65">TEXT(Q1347,"yyyy")</f>
        <v>2014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8276</v>
      </c>
      <c r="P1348" t="s">
        <v>8277</v>
      </c>
      <c r="Q1348" s="9">
        <f t="shared" si="63"/>
        <v>41422.075821759259</v>
      </c>
      <c r="R1348" s="9" t="str">
        <f t="shared" si="64"/>
        <v>May</v>
      </c>
      <c r="S1348" t="str">
        <f t="shared" si="65"/>
        <v>2013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8276</v>
      </c>
      <c r="P1349" t="s">
        <v>8277</v>
      </c>
      <c r="Q1349" s="9">
        <f t="shared" si="63"/>
        <v>42040.638020833328</v>
      </c>
      <c r="R1349" s="9" t="str">
        <f t="shared" si="64"/>
        <v>Feb</v>
      </c>
      <c r="S1349" t="str">
        <f t="shared" si="65"/>
        <v>2015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8276</v>
      </c>
      <c r="P1350" t="s">
        <v>8277</v>
      </c>
      <c r="Q1350" s="9">
        <f t="shared" si="63"/>
        <v>41963.506168981476</v>
      </c>
      <c r="R1350" s="9" t="str">
        <f t="shared" si="64"/>
        <v>Nov</v>
      </c>
      <c r="S1350" t="str">
        <f t="shared" si="65"/>
        <v>2014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8276</v>
      </c>
      <c r="P1351" t="s">
        <v>8277</v>
      </c>
      <c r="Q1351" s="9">
        <f t="shared" si="63"/>
        <v>42317.33258101852</v>
      </c>
      <c r="R1351" s="9" t="str">
        <f t="shared" si="64"/>
        <v>Nov</v>
      </c>
      <c r="S1351" t="str">
        <f t="shared" si="65"/>
        <v>2015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8276</v>
      </c>
      <c r="P1352" t="s">
        <v>8277</v>
      </c>
      <c r="Q1352" s="9">
        <f t="shared" si="63"/>
        <v>42334.013124999998</v>
      </c>
      <c r="R1352" s="9" t="str">
        <f t="shared" si="64"/>
        <v>Nov</v>
      </c>
      <c r="S1352" t="str">
        <f t="shared" si="65"/>
        <v>2015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8276</v>
      </c>
      <c r="P1353" t="s">
        <v>8277</v>
      </c>
      <c r="Q1353" s="9">
        <f t="shared" si="63"/>
        <v>42382.74009259259</v>
      </c>
      <c r="R1353" s="9" t="str">
        <f t="shared" si="64"/>
        <v>Jan</v>
      </c>
      <c r="S1353" t="str">
        <f t="shared" si="65"/>
        <v>2016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8276</v>
      </c>
      <c r="P1354" t="s">
        <v>8277</v>
      </c>
      <c r="Q1354" s="9">
        <f t="shared" si="63"/>
        <v>42200.578310185185</v>
      </c>
      <c r="R1354" s="9" t="str">
        <f t="shared" si="64"/>
        <v>Jul</v>
      </c>
      <c r="S1354" t="str">
        <f t="shared" si="65"/>
        <v>2015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8276</v>
      </c>
      <c r="P1355" t="s">
        <v>8277</v>
      </c>
      <c r="Q1355" s="9">
        <f t="shared" si="63"/>
        <v>41309.11791666667</v>
      </c>
      <c r="R1355" s="9" t="str">
        <f t="shared" si="64"/>
        <v>Feb</v>
      </c>
      <c r="S1355" t="str">
        <f t="shared" si="65"/>
        <v>2013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8276</v>
      </c>
      <c r="P1356" t="s">
        <v>8277</v>
      </c>
      <c r="Q1356" s="9">
        <f t="shared" si="63"/>
        <v>42502.807627314818</v>
      </c>
      <c r="R1356" s="9" t="str">
        <f t="shared" si="64"/>
        <v>May</v>
      </c>
      <c r="S1356" t="str">
        <f t="shared" si="65"/>
        <v>2016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8276</v>
      </c>
      <c r="P1357" t="s">
        <v>8277</v>
      </c>
      <c r="Q1357" s="9">
        <f t="shared" si="63"/>
        <v>41213.254687499997</v>
      </c>
      <c r="R1357" s="9" t="str">
        <f t="shared" si="64"/>
        <v>Oct</v>
      </c>
      <c r="S1357" t="str">
        <f t="shared" si="65"/>
        <v>2012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8276</v>
      </c>
      <c r="P1358" t="s">
        <v>8277</v>
      </c>
      <c r="Q1358" s="9">
        <f t="shared" si="63"/>
        <v>41430.038888888892</v>
      </c>
      <c r="R1358" s="9" t="str">
        <f t="shared" si="64"/>
        <v>Jun</v>
      </c>
      <c r="S1358" t="str">
        <f t="shared" si="65"/>
        <v>2013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8276</v>
      </c>
      <c r="P1359" t="s">
        <v>8277</v>
      </c>
      <c r="Q1359" s="9">
        <f t="shared" si="63"/>
        <v>41304.962233796294</v>
      </c>
      <c r="R1359" s="9" t="str">
        <f t="shared" si="64"/>
        <v>Jan</v>
      </c>
      <c r="S1359" t="str">
        <f t="shared" si="65"/>
        <v>2013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8276</v>
      </c>
      <c r="P1360" t="s">
        <v>8277</v>
      </c>
      <c r="Q1360" s="9">
        <f t="shared" si="63"/>
        <v>40689.570868055554</v>
      </c>
      <c r="R1360" s="9" t="str">
        <f t="shared" si="64"/>
        <v>May</v>
      </c>
      <c r="S1360" t="str">
        <f t="shared" si="65"/>
        <v>2011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8276</v>
      </c>
      <c r="P1361" t="s">
        <v>8277</v>
      </c>
      <c r="Q1361" s="9">
        <f t="shared" si="63"/>
        <v>40668.814699074072</v>
      </c>
      <c r="R1361" s="9" t="str">
        <f t="shared" si="64"/>
        <v>May</v>
      </c>
      <c r="S1361" t="str">
        <f t="shared" si="65"/>
        <v>2011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8276</v>
      </c>
      <c r="P1362" t="s">
        <v>8277</v>
      </c>
      <c r="Q1362" s="9">
        <f t="shared" si="63"/>
        <v>41095.900694444441</v>
      </c>
      <c r="R1362" s="9" t="str">
        <f t="shared" si="64"/>
        <v>Jul</v>
      </c>
      <c r="S1362" t="str">
        <f t="shared" si="65"/>
        <v>2012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8276</v>
      </c>
      <c r="P1363" t="s">
        <v>8277</v>
      </c>
      <c r="Q1363" s="9">
        <f t="shared" si="63"/>
        <v>41781.717268518521</v>
      </c>
      <c r="R1363" s="9" t="str">
        <f t="shared" si="64"/>
        <v>May</v>
      </c>
      <c r="S1363" t="str">
        <f t="shared" si="65"/>
        <v>2014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8276</v>
      </c>
      <c r="P1364" t="s">
        <v>8277</v>
      </c>
      <c r="Q1364" s="9">
        <f t="shared" si="63"/>
        <v>41464.934386574074</v>
      </c>
      <c r="R1364" s="9" t="str">
        <f t="shared" si="64"/>
        <v>Jul</v>
      </c>
      <c r="S1364" t="str">
        <f t="shared" si="65"/>
        <v>2013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8276</v>
      </c>
      <c r="P1365" t="s">
        <v>8277</v>
      </c>
      <c r="Q1365" s="9">
        <f t="shared" si="63"/>
        <v>42396.8440625</v>
      </c>
      <c r="R1365" s="9" t="str">
        <f t="shared" si="64"/>
        <v>Jan</v>
      </c>
      <c r="S1365" t="str">
        <f t="shared" si="65"/>
        <v>2016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8279</v>
      </c>
      <c r="P1366" t="s">
        <v>8280</v>
      </c>
      <c r="Q1366" s="9">
        <f t="shared" si="63"/>
        <v>41951.695671296293</v>
      </c>
      <c r="R1366" s="9" t="str">
        <f t="shared" si="64"/>
        <v>Nov</v>
      </c>
      <c r="S1366" t="str">
        <f t="shared" si="65"/>
        <v>2014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8279</v>
      </c>
      <c r="P1367" t="s">
        <v>8280</v>
      </c>
      <c r="Q1367" s="9">
        <f t="shared" si="63"/>
        <v>42049.733240740738</v>
      </c>
      <c r="R1367" s="9" t="str">
        <f t="shared" si="64"/>
        <v>Feb</v>
      </c>
      <c r="S1367" t="str">
        <f t="shared" si="65"/>
        <v>2015</v>
      </c>
    </row>
    <row r="1368" spans="1:19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8279</v>
      </c>
      <c r="P1368" t="s">
        <v>8280</v>
      </c>
      <c r="Q1368" s="9">
        <f t="shared" si="63"/>
        <v>41924.996099537035</v>
      </c>
      <c r="R1368" s="9" t="str">
        <f t="shared" si="64"/>
        <v>Oct</v>
      </c>
      <c r="S1368" t="str">
        <f t="shared" si="65"/>
        <v>2014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8279</v>
      </c>
      <c r="P1369" t="s">
        <v>8280</v>
      </c>
      <c r="Q1369" s="9">
        <f t="shared" si="63"/>
        <v>42292.002893518518</v>
      </c>
      <c r="R1369" s="9" t="str">
        <f t="shared" si="64"/>
        <v>Oct</v>
      </c>
      <c r="S1369" t="str">
        <f t="shared" si="65"/>
        <v>2015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8279</v>
      </c>
      <c r="P1370" t="s">
        <v>8280</v>
      </c>
      <c r="Q1370" s="9">
        <f t="shared" si="63"/>
        <v>42146.190902777773</v>
      </c>
      <c r="R1370" s="9" t="str">
        <f t="shared" si="64"/>
        <v>May</v>
      </c>
      <c r="S1370" t="str">
        <f t="shared" si="65"/>
        <v>2015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8279</v>
      </c>
      <c r="P1371" t="s">
        <v>8280</v>
      </c>
      <c r="Q1371" s="9">
        <f t="shared" si="63"/>
        <v>41710.594282407408</v>
      </c>
      <c r="R1371" s="9" t="str">
        <f t="shared" si="64"/>
        <v>Mar</v>
      </c>
      <c r="S1371" t="str">
        <f t="shared" si="65"/>
        <v>2014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8279</v>
      </c>
      <c r="P1372" t="s">
        <v>8280</v>
      </c>
      <c r="Q1372" s="9">
        <f t="shared" si="63"/>
        <v>41548.00335648148</v>
      </c>
      <c r="R1372" s="9" t="str">
        <f t="shared" si="64"/>
        <v>Oct</v>
      </c>
      <c r="S1372" t="str">
        <f t="shared" si="65"/>
        <v>2013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8279</v>
      </c>
      <c r="P1373" t="s">
        <v>8280</v>
      </c>
      <c r="Q1373" s="9">
        <f t="shared" si="63"/>
        <v>42101.758587962962</v>
      </c>
      <c r="R1373" s="9" t="str">
        <f t="shared" si="64"/>
        <v>Apr</v>
      </c>
      <c r="S1373" t="str">
        <f t="shared" si="65"/>
        <v>2015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8279</v>
      </c>
      <c r="P1374" t="s">
        <v>8280</v>
      </c>
      <c r="Q1374" s="9">
        <f t="shared" si="63"/>
        <v>41072.739953703705</v>
      </c>
      <c r="R1374" s="9" t="str">
        <f t="shared" si="64"/>
        <v>Jun</v>
      </c>
      <c r="S1374" t="str">
        <f t="shared" si="65"/>
        <v>2012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8279</v>
      </c>
      <c r="P1375" t="s">
        <v>8280</v>
      </c>
      <c r="Q1375" s="9">
        <f t="shared" si="63"/>
        <v>42704.95177083333</v>
      </c>
      <c r="R1375" s="9" t="str">
        <f t="shared" si="64"/>
        <v>Nov</v>
      </c>
      <c r="S1375" t="str">
        <f t="shared" si="65"/>
        <v>2016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8279</v>
      </c>
      <c r="P1376" t="s">
        <v>8280</v>
      </c>
      <c r="Q1376" s="9">
        <f t="shared" si="63"/>
        <v>42424.161898148144</v>
      </c>
      <c r="R1376" s="9" t="str">
        <f t="shared" si="64"/>
        <v>Feb</v>
      </c>
      <c r="S1376" t="str">
        <f t="shared" si="65"/>
        <v>2016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8279</v>
      </c>
      <c r="P1377" t="s">
        <v>8280</v>
      </c>
      <c r="Q1377" s="9">
        <f t="shared" si="63"/>
        <v>42720.066192129627</v>
      </c>
      <c r="R1377" s="9" t="str">
        <f t="shared" si="64"/>
        <v>Dec</v>
      </c>
      <c r="S1377" t="str">
        <f t="shared" si="65"/>
        <v>2016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8279</v>
      </c>
      <c r="P1378" t="s">
        <v>8280</v>
      </c>
      <c r="Q1378" s="9">
        <f t="shared" si="63"/>
        <v>42677.669050925921</v>
      </c>
      <c r="R1378" s="9" t="str">
        <f t="shared" si="64"/>
        <v>Nov</v>
      </c>
      <c r="S1378" t="str">
        <f t="shared" si="65"/>
        <v>2016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8279</v>
      </c>
      <c r="P1379" t="s">
        <v>8280</v>
      </c>
      <c r="Q1379" s="9">
        <f t="shared" si="63"/>
        <v>42747.219560185185</v>
      </c>
      <c r="R1379" s="9" t="str">
        <f t="shared" si="64"/>
        <v>Jan</v>
      </c>
      <c r="S1379" t="str">
        <f t="shared" si="65"/>
        <v>2017</v>
      </c>
    </row>
    <row r="1380" spans="1:19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8279</v>
      </c>
      <c r="P1380" t="s">
        <v>8280</v>
      </c>
      <c r="Q1380" s="9">
        <f t="shared" si="63"/>
        <v>42568.759374999994</v>
      </c>
      <c r="R1380" s="9" t="str">
        <f t="shared" si="64"/>
        <v>Jul</v>
      </c>
      <c r="S1380" t="str">
        <f t="shared" si="65"/>
        <v>2016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8279</v>
      </c>
      <c r="P1381" t="s">
        <v>8280</v>
      </c>
      <c r="Q1381" s="9">
        <f t="shared" si="63"/>
        <v>42130.491620370376</v>
      </c>
      <c r="R1381" s="9" t="str">
        <f t="shared" si="64"/>
        <v>May</v>
      </c>
      <c r="S1381" t="str">
        <f t="shared" si="65"/>
        <v>2015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8279</v>
      </c>
      <c r="P1382" t="s">
        <v>8280</v>
      </c>
      <c r="Q1382" s="9">
        <f t="shared" si="63"/>
        <v>42141.762800925921</v>
      </c>
      <c r="R1382" s="9" t="str">
        <f t="shared" si="64"/>
        <v>May</v>
      </c>
      <c r="S1382" t="str">
        <f t="shared" si="65"/>
        <v>2015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8279</v>
      </c>
      <c r="P1383" t="s">
        <v>8280</v>
      </c>
      <c r="Q1383" s="9">
        <f t="shared" si="63"/>
        <v>42703.214409722219</v>
      </c>
      <c r="R1383" s="9" t="str">
        <f t="shared" si="64"/>
        <v>Nov</v>
      </c>
      <c r="S1383" t="str">
        <f t="shared" si="65"/>
        <v>2016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8279</v>
      </c>
      <c r="P1384" t="s">
        <v>8280</v>
      </c>
      <c r="Q1384" s="9">
        <f t="shared" si="63"/>
        <v>41370.800185185188</v>
      </c>
      <c r="R1384" s="9" t="str">
        <f t="shared" si="64"/>
        <v>Apr</v>
      </c>
      <c r="S1384" t="str">
        <f t="shared" si="65"/>
        <v>2013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8279</v>
      </c>
      <c r="P1385" t="s">
        <v>8280</v>
      </c>
      <c r="Q1385" s="9">
        <f t="shared" si="63"/>
        <v>42707.074976851851</v>
      </c>
      <c r="R1385" s="9" t="str">
        <f t="shared" si="64"/>
        <v>Dec</v>
      </c>
      <c r="S1385" t="str">
        <f t="shared" si="65"/>
        <v>2016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8279</v>
      </c>
      <c r="P1386" t="s">
        <v>8280</v>
      </c>
      <c r="Q1386" s="9">
        <f t="shared" si="63"/>
        <v>42160.735208333332</v>
      </c>
      <c r="R1386" s="9" t="str">
        <f t="shared" si="64"/>
        <v>Jun</v>
      </c>
      <c r="S1386" t="str">
        <f t="shared" si="65"/>
        <v>2015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8279</v>
      </c>
      <c r="P1387" t="s">
        <v>8280</v>
      </c>
      <c r="Q1387" s="9">
        <f t="shared" si="63"/>
        <v>42433.688900462963</v>
      </c>
      <c r="R1387" s="9" t="str">
        <f t="shared" si="64"/>
        <v>Mar</v>
      </c>
      <c r="S1387" t="str">
        <f t="shared" si="65"/>
        <v>2016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8279</v>
      </c>
      <c r="P1388" t="s">
        <v>8280</v>
      </c>
      <c r="Q1388" s="9">
        <f t="shared" si="63"/>
        <v>42184.646863425922</v>
      </c>
      <c r="R1388" s="9" t="str">
        <f t="shared" si="64"/>
        <v>Jun</v>
      </c>
      <c r="S1388" t="str">
        <f t="shared" si="65"/>
        <v>2015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8279</v>
      </c>
      <c r="P1389" t="s">
        <v>8280</v>
      </c>
      <c r="Q1389" s="9">
        <f t="shared" si="63"/>
        <v>42126.92123842593</v>
      </c>
      <c r="R1389" s="9" t="str">
        <f t="shared" si="64"/>
        <v>May</v>
      </c>
      <c r="S1389" t="str">
        <f t="shared" si="65"/>
        <v>2015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8279</v>
      </c>
      <c r="P1390" t="s">
        <v>8280</v>
      </c>
      <c r="Q1390" s="9">
        <f t="shared" si="63"/>
        <v>42634.614780092597</v>
      </c>
      <c r="R1390" s="9" t="str">
        <f t="shared" si="64"/>
        <v>Sep</v>
      </c>
      <c r="S1390" t="str">
        <f t="shared" si="65"/>
        <v>2016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8279</v>
      </c>
      <c r="P1391" t="s">
        <v>8280</v>
      </c>
      <c r="Q1391" s="9">
        <f t="shared" si="63"/>
        <v>42565.480983796297</v>
      </c>
      <c r="R1391" s="9" t="str">
        <f t="shared" si="64"/>
        <v>Jul</v>
      </c>
      <c r="S1391" t="str">
        <f t="shared" si="65"/>
        <v>2016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8279</v>
      </c>
      <c r="P1392" t="s">
        <v>8280</v>
      </c>
      <c r="Q1392" s="9">
        <f t="shared" si="63"/>
        <v>42087.803310185183</v>
      </c>
      <c r="R1392" s="9" t="str">
        <f t="shared" si="64"/>
        <v>Mar</v>
      </c>
      <c r="S1392" t="str">
        <f t="shared" si="65"/>
        <v>2015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8279</v>
      </c>
      <c r="P1393" t="s">
        <v>8280</v>
      </c>
      <c r="Q1393" s="9">
        <f t="shared" si="63"/>
        <v>42193.650671296295</v>
      </c>
      <c r="R1393" s="9" t="str">
        <f t="shared" si="64"/>
        <v>Jul</v>
      </c>
      <c r="S1393" t="str">
        <f t="shared" si="65"/>
        <v>2015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8279</v>
      </c>
      <c r="P1394" t="s">
        <v>8280</v>
      </c>
      <c r="Q1394" s="9">
        <f t="shared" si="63"/>
        <v>42401.154930555553</v>
      </c>
      <c r="R1394" s="9" t="str">
        <f t="shared" si="64"/>
        <v>Feb</v>
      </c>
      <c r="S1394" t="str">
        <f t="shared" si="65"/>
        <v>2016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8279</v>
      </c>
      <c r="P1395" t="s">
        <v>8280</v>
      </c>
      <c r="Q1395" s="9">
        <f t="shared" si="63"/>
        <v>42553.681979166664</v>
      </c>
      <c r="R1395" s="9" t="str">
        <f t="shared" si="64"/>
        <v>Jul</v>
      </c>
      <c r="S1395" t="str">
        <f t="shared" si="65"/>
        <v>2016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8279</v>
      </c>
      <c r="P1396" t="s">
        <v>8280</v>
      </c>
      <c r="Q1396" s="9">
        <f t="shared" si="63"/>
        <v>42752.144976851851</v>
      </c>
      <c r="R1396" s="9" t="str">
        <f t="shared" si="64"/>
        <v>Jan</v>
      </c>
      <c r="S1396" t="str">
        <f t="shared" si="65"/>
        <v>2017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8279</v>
      </c>
      <c r="P1397" t="s">
        <v>8280</v>
      </c>
      <c r="Q1397" s="9">
        <f t="shared" si="63"/>
        <v>42719.90834490741</v>
      </c>
      <c r="R1397" s="9" t="str">
        <f t="shared" si="64"/>
        <v>Dec</v>
      </c>
      <c r="S1397" t="str">
        <f t="shared" si="65"/>
        <v>2016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8279</v>
      </c>
      <c r="P1398" t="s">
        <v>8280</v>
      </c>
      <c r="Q1398" s="9">
        <f t="shared" si="63"/>
        <v>42018.99863425926</v>
      </c>
      <c r="R1398" s="9" t="str">
        <f t="shared" si="64"/>
        <v>Jan</v>
      </c>
      <c r="S1398" t="str">
        <f t="shared" si="65"/>
        <v>2015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8279</v>
      </c>
      <c r="P1399" t="s">
        <v>8280</v>
      </c>
      <c r="Q1399" s="9">
        <f t="shared" si="63"/>
        <v>42640.917939814812</v>
      </c>
      <c r="R1399" s="9" t="str">
        <f t="shared" si="64"/>
        <v>Sep</v>
      </c>
      <c r="S1399" t="str">
        <f t="shared" si="65"/>
        <v>2016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8279</v>
      </c>
      <c r="P1400" t="s">
        <v>8280</v>
      </c>
      <c r="Q1400" s="9">
        <f t="shared" si="63"/>
        <v>42526.874236111107</v>
      </c>
      <c r="R1400" s="9" t="str">
        <f t="shared" si="64"/>
        <v>Jun</v>
      </c>
      <c r="S1400" t="str">
        <f t="shared" si="65"/>
        <v>2016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8279</v>
      </c>
      <c r="P1401" t="s">
        <v>8280</v>
      </c>
      <c r="Q1401" s="9">
        <f t="shared" si="63"/>
        <v>41889.004317129627</v>
      </c>
      <c r="R1401" s="9" t="str">
        <f t="shared" si="64"/>
        <v>Sep</v>
      </c>
      <c r="S1401" t="str">
        <f t="shared" si="65"/>
        <v>2014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8279</v>
      </c>
      <c r="P1402" t="s">
        <v>8280</v>
      </c>
      <c r="Q1402" s="9">
        <f t="shared" si="63"/>
        <v>42498.341122685189</v>
      </c>
      <c r="R1402" s="9" t="str">
        <f t="shared" si="64"/>
        <v>May</v>
      </c>
      <c r="S1402" t="str">
        <f t="shared" si="65"/>
        <v>2016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8279</v>
      </c>
      <c r="P1403" t="s">
        <v>8280</v>
      </c>
      <c r="Q1403" s="9">
        <f t="shared" si="63"/>
        <v>41399.99622685185</v>
      </c>
      <c r="R1403" s="9" t="str">
        <f t="shared" si="64"/>
        <v>May</v>
      </c>
      <c r="S1403" t="str">
        <f t="shared" si="65"/>
        <v>2013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8279</v>
      </c>
      <c r="P1404" t="s">
        <v>8280</v>
      </c>
      <c r="Q1404" s="9">
        <f t="shared" si="63"/>
        <v>42065.053368055553</v>
      </c>
      <c r="R1404" s="9" t="str">
        <f t="shared" si="64"/>
        <v>Mar</v>
      </c>
      <c r="S1404" t="str">
        <f t="shared" si="65"/>
        <v>2015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8279</v>
      </c>
      <c r="P1405" t="s">
        <v>8280</v>
      </c>
      <c r="Q1405" s="9">
        <f t="shared" si="63"/>
        <v>41451.062905092593</v>
      </c>
      <c r="R1405" s="9" t="str">
        <f t="shared" si="64"/>
        <v>Jun</v>
      </c>
      <c r="S1405" t="str">
        <f t="shared" si="65"/>
        <v>2013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8276</v>
      </c>
      <c r="P1406" t="s">
        <v>8295</v>
      </c>
      <c r="Q1406" s="9">
        <f t="shared" si="63"/>
        <v>42032.510243055556</v>
      </c>
      <c r="R1406" s="9" t="str">
        <f t="shared" si="64"/>
        <v>Jan</v>
      </c>
      <c r="S1406" t="str">
        <f t="shared" si="65"/>
        <v>2015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8276</v>
      </c>
      <c r="P1407" t="s">
        <v>8295</v>
      </c>
      <c r="Q1407" s="9">
        <f t="shared" si="63"/>
        <v>41941.680567129632</v>
      </c>
      <c r="R1407" s="9" t="str">
        <f t="shared" si="64"/>
        <v>Oct</v>
      </c>
      <c r="S1407" t="str">
        <f t="shared" si="65"/>
        <v>2014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8276</v>
      </c>
      <c r="P1408" t="s">
        <v>8295</v>
      </c>
      <c r="Q1408" s="9">
        <f t="shared" si="63"/>
        <v>42297.432951388888</v>
      </c>
      <c r="R1408" s="9" t="str">
        <f t="shared" si="64"/>
        <v>Oct</v>
      </c>
      <c r="S1408" t="str">
        <f t="shared" si="65"/>
        <v>2015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8276</v>
      </c>
      <c r="P1409" t="s">
        <v>8295</v>
      </c>
      <c r="Q1409" s="9">
        <f t="shared" si="63"/>
        <v>41838.536782407406</v>
      </c>
      <c r="R1409" s="9" t="str">
        <f t="shared" si="64"/>
        <v>Jul</v>
      </c>
      <c r="S1409" t="str">
        <f t="shared" si="65"/>
        <v>2014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8276</v>
      </c>
      <c r="P1410" t="s">
        <v>8295</v>
      </c>
      <c r="Q1410" s="9">
        <f t="shared" si="63"/>
        <v>42291.872175925921</v>
      </c>
      <c r="R1410" s="9" t="str">
        <f t="shared" si="64"/>
        <v>Oct</v>
      </c>
      <c r="S1410" t="str">
        <f t="shared" si="65"/>
        <v>2015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8276</v>
      </c>
      <c r="P1411" t="s">
        <v>8295</v>
      </c>
      <c r="Q1411" s="9">
        <f t="shared" ref="Q1411:Q1474" si="66">(((K1411/60)/60)/24)+DATE(1970,1,1)</f>
        <v>41945.133506944447</v>
      </c>
      <c r="R1411" s="9" t="str">
        <f t="shared" ref="R1411:R1474" si="67">TEXT(Q1411,"mmm")</f>
        <v>Nov</v>
      </c>
      <c r="S1411" t="str">
        <f t="shared" ref="S1411:S1474" si="68">TEXT(Q1411,"yyyy")</f>
        <v>2014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8276</v>
      </c>
      <c r="P1412" t="s">
        <v>8295</v>
      </c>
      <c r="Q1412" s="9">
        <f t="shared" si="66"/>
        <v>42479.318518518514</v>
      </c>
      <c r="R1412" s="9" t="str">
        <f t="shared" si="67"/>
        <v>Apr</v>
      </c>
      <c r="S1412" t="str">
        <f t="shared" si="68"/>
        <v>2016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8276</v>
      </c>
      <c r="P1413" t="s">
        <v>8295</v>
      </c>
      <c r="Q1413" s="9">
        <f t="shared" si="66"/>
        <v>42013.059027777781</v>
      </c>
      <c r="R1413" s="9" t="str">
        <f t="shared" si="67"/>
        <v>Jan</v>
      </c>
      <c r="S1413" t="str">
        <f t="shared" si="68"/>
        <v>2015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8276</v>
      </c>
      <c r="P1414" t="s">
        <v>8295</v>
      </c>
      <c r="Q1414" s="9">
        <f t="shared" si="66"/>
        <v>41947.063645833332</v>
      </c>
      <c r="R1414" s="9" t="str">
        <f t="shared" si="67"/>
        <v>Nov</v>
      </c>
      <c r="S1414" t="str">
        <f t="shared" si="68"/>
        <v>2014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8276</v>
      </c>
      <c r="P1415" t="s">
        <v>8295</v>
      </c>
      <c r="Q1415" s="9">
        <f t="shared" si="66"/>
        <v>42360.437152777777</v>
      </c>
      <c r="R1415" s="9" t="str">
        <f t="shared" si="67"/>
        <v>Dec</v>
      </c>
      <c r="S1415" t="str">
        <f t="shared" si="68"/>
        <v>2015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8276</v>
      </c>
      <c r="P1416" t="s">
        <v>8295</v>
      </c>
      <c r="Q1416" s="9">
        <f t="shared" si="66"/>
        <v>42708.25309027778</v>
      </c>
      <c r="R1416" s="9" t="str">
        <f t="shared" si="67"/>
        <v>Dec</v>
      </c>
      <c r="S1416" t="str">
        <f t="shared" si="68"/>
        <v>2016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8276</v>
      </c>
      <c r="P1417" t="s">
        <v>8295</v>
      </c>
      <c r="Q1417" s="9">
        <f t="shared" si="66"/>
        <v>42192.675821759258</v>
      </c>
      <c r="R1417" s="9" t="str">
        <f t="shared" si="67"/>
        <v>Jul</v>
      </c>
      <c r="S1417" t="str">
        <f t="shared" si="68"/>
        <v>2015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8276</v>
      </c>
      <c r="P1418" t="s">
        <v>8295</v>
      </c>
      <c r="Q1418" s="9">
        <f t="shared" si="66"/>
        <v>42299.926145833335</v>
      </c>
      <c r="R1418" s="9" t="str">
        <f t="shared" si="67"/>
        <v>Oct</v>
      </c>
      <c r="S1418" t="str">
        <f t="shared" si="68"/>
        <v>2015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8276</v>
      </c>
      <c r="P1419" t="s">
        <v>8295</v>
      </c>
      <c r="Q1419" s="9">
        <f t="shared" si="66"/>
        <v>42232.15016203704</v>
      </c>
      <c r="R1419" s="9" t="str">
        <f t="shared" si="67"/>
        <v>Aug</v>
      </c>
      <c r="S1419" t="str">
        <f t="shared" si="68"/>
        <v>2015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8276</v>
      </c>
      <c r="P1420" t="s">
        <v>8295</v>
      </c>
      <c r="Q1420" s="9">
        <f t="shared" si="66"/>
        <v>42395.456412037034</v>
      </c>
      <c r="R1420" s="9" t="str">
        <f t="shared" si="67"/>
        <v>Jan</v>
      </c>
      <c r="S1420" t="str">
        <f t="shared" si="68"/>
        <v>2016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8276</v>
      </c>
      <c r="P1421" t="s">
        <v>8295</v>
      </c>
      <c r="Q1421" s="9">
        <f t="shared" si="66"/>
        <v>42622.456238425926</v>
      </c>
      <c r="R1421" s="9" t="str">
        <f t="shared" si="67"/>
        <v>Sep</v>
      </c>
      <c r="S1421" t="str">
        <f t="shared" si="68"/>
        <v>2016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8276</v>
      </c>
      <c r="P1422" t="s">
        <v>8295</v>
      </c>
      <c r="Q1422" s="9">
        <f t="shared" si="66"/>
        <v>42524.667662037042</v>
      </c>
      <c r="R1422" s="9" t="str">
        <f t="shared" si="67"/>
        <v>Jun</v>
      </c>
      <c r="S1422" t="str">
        <f t="shared" si="68"/>
        <v>2016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8276</v>
      </c>
      <c r="P1423" t="s">
        <v>8295</v>
      </c>
      <c r="Q1423" s="9">
        <f t="shared" si="66"/>
        <v>42013.915613425925</v>
      </c>
      <c r="R1423" s="9" t="str">
        <f t="shared" si="67"/>
        <v>Jan</v>
      </c>
      <c r="S1423" t="str">
        <f t="shared" si="68"/>
        <v>2015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8276</v>
      </c>
      <c r="P1424" t="s">
        <v>8295</v>
      </c>
      <c r="Q1424" s="9">
        <f t="shared" si="66"/>
        <v>42604.239629629628</v>
      </c>
      <c r="R1424" s="9" t="str">
        <f t="shared" si="67"/>
        <v>Aug</v>
      </c>
      <c r="S1424" t="str">
        <f t="shared" si="68"/>
        <v>2016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8276</v>
      </c>
      <c r="P1425" t="s">
        <v>8295</v>
      </c>
      <c r="Q1425" s="9">
        <f t="shared" si="66"/>
        <v>42340.360312500001</v>
      </c>
      <c r="R1425" s="9" t="str">
        <f t="shared" si="67"/>
        <v>Dec</v>
      </c>
      <c r="S1425" t="str">
        <f t="shared" si="68"/>
        <v>2015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8276</v>
      </c>
      <c r="P1426" t="s">
        <v>8295</v>
      </c>
      <c r="Q1426" s="9">
        <f t="shared" si="66"/>
        <v>42676.717615740738</v>
      </c>
      <c r="R1426" s="9" t="str">
        <f t="shared" si="67"/>
        <v>Nov</v>
      </c>
      <c r="S1426" t="str">
        <f t="shared" si="68"/>
        <v>2016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8276</v>
      </c>
      <c r="P1427" t="s">
        <v>8295</v>
      </c>
      <c r="Q1427" s="9">
        <f t="shared" si="66"/>
        <v>42093.131469907406</v>
      </c>
      <c r="R1427" s="9" t="str">
        <f t="shared" si="67"/>
        <v>Mar</v>
      </c>
      <c r="S1427" t="str">
        <f t="shared" si="68"/>
        <v>2015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8276</v>
      </c>
      <c r="P1428" t="s">
        <v>8295</v>
      </c>
      <c r="Q1428" s="9">
        <f t="shared" si="66"/>
        <v>42180.390277777777</v>
      </c>
      <c r="R1428" s="9" t="str">
        <f t="shared" si="67"/>
        <v>Jun</v>
      </c>
      <c r="S1428" t="str">
        <f t="shared" si="68"/>
        <v>2015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8276</v>
      </c>
      <c r="P1429" t="s">
        <v>8295</v>
      </c>
      <c r="Q1429" s="9">
        <f t="shared" si="66"/>
        <v>42601.851678240739</v>
      </c>
      <c r="R1429" s="9" t="str">
        <f t="shared" si="67"/>
        <v>Aug</v>
      </c>
      <c r="S1429" t="str">
        <f t="shared" si="68"/>
        <v>2016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8276</v>
      </c>
      <c r="P1430" t="s">
        <v>8295</v>
      </c>
      <c r="Q1430" s="9">
        <f t="shared" si="66"/>
        <v>42432.379826388889</v>
      </c>
      <c r="R1430" s="9" t="str">
        <f t="shared" si="67"/>
        <v>Mar</v>
      </c>
      <c r="S1430" t="str">
        <f t="shared" si="68"/>
        <v>2016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8276</v>
      </c>
      <c r="P1431" t="s">
        <v>8295</v>
      </c>
      <c r="Q1431" s="9">
        <f t="shared" si="66"/>
        <v>42074.060671296291</v>
      </c>
      <c r="R1431" s="9" t="str">
        <f t="shared" si="67"/>
        <v>Mar</v>
      </c>
      <c r="S1431" t="str">
        <f t="shared" si="68"/>
        <v>2015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8276</v>
      </c>
      <c r="P1432" t="s">
        <v>8295</v>
      </c>
      <c r="Q1432" s="9">
        <f t="shared" si="66"/>
        <v>41961.813518518517</v>
      </c>
      <c r="R1432" s="9" t="str">
        <f t="shared" si="67"/>
        <v>Nov</v>
      </c>
      <c r="S1432" t="str">
        <f t="shared" si="68"/>
        <v>2014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8276</v>
      </c>
      <c r="P1433" t="s">
        <v>8295</v>
      </c>
      <c r="Q1433" s="9">
        <f t="shared" si="66"/>
        <v>42304.210833333331</v>
      </c>
      <c r="R1433" s="9" t="str">
        <f t="shared" si="67"/>
        <v>Oct</v>
      </c>
      <c r="S1433" t="str">
        <f t="shared" si="68"/>
        <v>2015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8276</v>
      </c>
      <c r="P1434" t="s">
        <v>8295</v>
      </c>
      <c r="Q1434" s="9">
        <f t="shared" si="66"/>
        <v>42175.780416666668</v>
      </c>
      <c r="R1434" s="9" t="str">
        <f t="shared" si="67"/>
        <v>Jun</v>
      </c>
      <c r="S1434" t="str">
        <f t="shared" si="68"/>
        <v>2015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8276</v>
      </c>
      <c r="P1435" t="s">
        <v>8295</v>
      </c>
      <c r="Q1435" s="9">
        <f t="shared" si="66"/>
        <v>42673.625868055555</v>
      </c>
      <c r="R1435" s="9" t="str">
        <f t="shared" si="67"/>
        <v>Oct</v>
      </c>
      <c r="S1435" t="str">
        <f t="shared" si="68"/>
        <v>2016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8276</v>
      </c>
      <c r="P1436" t="s">
        <v>8295</v>
      </c>
      <c r="Q1436" s="9">
        <f t="shared" si="66"/>
        <v>42142.767106481479</v>
      </c>
      <c r="R1436" s="9" t="str">
        <f t="shared" si="67"/>
        <v>May</v>
      </c>
      <c r="S1436" t="str">
        <f t="shared" si="68"/>
        <v>2015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8276</v>
      </c>
      <c r="P1437" t="s">
        <v>8295</v>
      </c>
      <c r="Q1437" s="9">
        <f t="shared" si="66"/>
        <v>42258.780324074076</v>
      </c>
      <c r="R1437" s="9" t="str">
        <f t="shared" si="67"/>
        <v>Sep</v>
      </c>
      <c r="S1437" t="str">
        <f t="shared" si="68"/>
        <v>2015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8276</v>
      </c>
      <c r="P1438" t="s">
        <v>8295</v>
      </c>
      <c r="Q1438" s="9">
        <f t="shared" si="66"/>
        <v>42391.35019675926</v>
      </c>
      <c r="R1438" s="9" t="str">
        <f t="shared" si="67"/>
        <v>Jan</v>
      </c>
      <c r="S1438" t="str">
        <f t="shared" si="68"/>
        <v>2016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8276</v>
      </c>
      <c r="P1439" t="s">
        <v>8295</v>
      </c>
      <c r="Q1439" s="9">
        <f t="shared" si="66"/>
        <v>41796.531701388885</v>
      </c>
      <c r="R1439" s="9" t="str">
        <f t="shared" si="67"/>
        <v>Jun</v>
      </c>
      <c r="S1439" t="str">
        <f t="shared" si="68"/>
        <v>2014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8276</v>
      </c>
      <c r="P1440" t="s">
        <v>8295</v>
      </c>
      <c r="Q1440" s="9">
        <f t="shared" si="66"/>
        <v>42457.871516203704</v>
      </c>
      <c r="R1440" s="9" t="str">
        <f t="shared" si="67"/>
        <v>Mar</v>
      </c>
      <c r="S1440" t="str">
        <f t="shared" si="68"/>
        <v>2016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8276</v>
      </c>
      <c r="P1441" t="s">
        <v>8295</v>
      </c>
      <c r="Q1441" s="9">
        <f t="shared" si="66"/>
        <v>42040.829872685179</v>
      </c>
      <c r="R1441" s="9" t="str">
        <f t="shared" si="67"/>
        <v>Feb</v>
      </c>
      <c r="S1441" t="str">
        <f t="shared" si="68"/>
        <v>2015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8276</v>
      </c>
      <c r="P1442" t="s">
        <v>8295</v>
      </c>
      <c r="Q1442" s="9">
        <f t="shared" si="66"/>
        <v>42486.748414351852</v>
      </c>
      <c r="R1442" s="9" t="str">
        <f t="shared" si="67"/>
        <v>Apr</v>
      </c>
      <c r="S1442" t="str">
        <f t="shared" si="68"/>
        <v>2016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8276</v>
      </c>
      <c r="P1443" t="s">
        <v>8295</v>
      </c>
      <c r="Q1443" s="9">
        <f t="shared" si="66"/>
        <v>42198.765844907408</v>
      </c>
      <c r="R1443" s="9" t="str">
        <f t="shared" si="67"/>
        <v>Jul</v>
      </c>
      <c r="S1443" t="str">
        <f t="shared" si="68"/>
        <v>2015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8276</v>
      </c>
      <c r="P1444" t="s">
        <v>8295</v>
      </c>
      <c r="Q1444" s="9">
        <f t="shared" si="66"/>
        <v>42485.64534722222</v>
      </c>
      <c r="R1444" s="9" t="str">
        <f t="shared" si="67"/>
        <v>Apr</v>
      </c>
      <c r="S1444" t="str">
        <f t="shared" si="68"/>
        <v>2016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8276</v>
      </c>
      <c r="P1445" t="s">
        <v>8295</v>
      </c>
      <c r="Q1445" s="9">
        <f t="shared" si="66"/>
        <v>42707.926030092596</v>
      </c>
      <c r="R1445" s="9" t="str">
        <f t="shared" si="67"/>
        <v>Dec</v>
      </c>
      <c r="S1445" t="str">
        <f t="shared" si="68"/>
        <v>2016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8276</v>
      </c>
      <c r="P1446" t="s">
        <v>8295</v>
      </c>
      <c r="Q1446" s="9">
        <f t="shared" si="66"/>
        <v>42199.873402777783</v>
      </c>
      <c r="R1446" s="9" t="str">
        <f t="shared" si="67"/>
        <v>Jul</v>
      </c>
      <c r="S1446" t="str">
        <f t="shared" si="68"/>
        <v>2015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8276</v>
      </c>
      <c r="P1447" t="s">
        <v>8295</v>
      </c>
      <c r="Q1447" s="9">
        <f t="shared" si="66"/>
        <v>42139.542303240742</v>
      </c>
      <c r="R1447" s="9" t="str">
        <f t="shared" si="67"/>
        <v>May</v>
      </c>
      <c r="S1447" t="str">
        <f t="shared" si="68"/>
        <v>2015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8276</v>
      </c>
      <c r="P1448" t="s">
        <v>8295</v>
      </c>
      <c r="Q1448" s="9">
        <f t="shared" si="66"/>
        <v>42461.447662037041</v>
      </c>
      <c r="R1448" s="9" t="str">
        <f t="shared" si="67"/>
        <v>Apr</v>
      </c>
      <c r="S1448" t="str">
        <f t="shared" si="68"/>
        <v>2016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8276</v>
      </c>
      <c r="P1449" t="s">
        <v>8295</v>
      </c>
      <c r="Q1449" s="9">
        <f t="shared" si="66"/>
        <v>42529.730717592596</v>
      </c>
      <c r="R1449" s="9" t="str">
        <f t="shared" si="67"/>
        <v>Jun</v>
      </c>
      <c r="S1449" t="str">
        <f t="shared" si="68"/>
        <v>2016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8276</v>
      </c>
      <c r="P1450" t="s">
        <v>8295</v>
      </c>
      <c r="Q1450" s="9">
        <f t="shared" si="66"/>
        <v>42115.936550925922</v>
      </c>
      <c r="R1450" s="9" t="str">
        <f t="shared" si="67"/>
        <v>Apr</v>
      </c>
      <c r="S1450" t="str">
        <f t="shared" si="68"/>
        <v>2015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8276</v>
      </c>
      <c r="P1451" t="s">
        <v>8295</v>
      </c>
      <c r="Q1451" s="9">
        <f t="shared" si="66"/>
        <v>42086.811400462961</v>
      </c>
      <c r="R1451" s="9" t="str">
        <f t="shared" si="67"/>
        <v>Mar</v>
      </c>
      <c r="S1451" t="str">
        <f t="shared" si="68"/>
        <v>2015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8276</v>
      </c>
      <c r="P1452" t="s">
        <v>8295</v>
      </c>
      <c r="Q1452" s="9">
        <f t="shared" si="66"/>
        <v>42390.171261574069</v>
      </c>
      <c r="R1452" s="9" t="str">
        <f t="shared" si="67"/>
        <v>Jan</v>
      </c>
      <c r="S1452" t="str">
        <f t="shared" si="68"/>
        <v>2016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8276</v>
      </c>
      <c r="P1453" t="s">
        <v>8295</v>
      </c>
      <c r="Q1453" s="9">
        <f t="shared" si="66"/>
        <v>41931.959016203706</v>
      </c>
      <c r="R1453" s="9" t="str">
        <f t="shared" si="67"/>
        <v>Oct</v>
      </c>
      <c r="S1453" t="str">
        <f t="shared" si="68"/>
        <v>2014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8276</v>
      </c>
      <c r="P1454" t="s">
        <v>8295</v>
      </c>
      <c r="Q1454" s="9">
        <f t="shared" si="66"/>
        <v>41818.703275462962</v>
      </c>
      <c r="R1454" s="9" t="str">
        <f t="shared" si="67"/>
        <v>Jun</v>
      </c>
      <c r="S1454" t="str">
        <f t="shared" si="68"/>
        <v>2014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8276</v>
      </c>
      <c r="P1455" t="s">
        <v>8295</v>
      </c>
      <c r="Q1455" s="9">
        <f t="shared" si="66"/>
        <v>42795.696145833332</v>
      </c>
      <c r="R1455" s="9" t="str">
        <f t="shared" si="67"/>
        <v>Mar</v>
      </c>
      <c r="S1455" t="str">
        <f t="shared" si="68"/>
        <v>2017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8276</v>
      </c>
      <c r="P1456" t="s">
        <v>8295</v>
      </c>
      <c r="Q1456" s="9">
        <f t="shared" si="66"/>
        <v>42463.866666666669</v>
      </c>
      <c r="R1456" s="9" t="str">
        <f t="shared" si="67"/>
        <v>Apr</v>
      </c>
      <c r="S1456" t="str">
        <f t="shared" si="68"/>
        <v>2016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8276</v>
      </c>
      <c r="P1457" t="s">
        <v>8295</v>
      </c>
      <c r="Q1457" s="9">
        <f t="shared" si="66"/>
        <v>41832.672685185185</v>
      </c>
      <c r="R1457" s="9" t="str">
        <f t="shared" si="67"/>
        <v>Jul</v>
      </c>
      <c r="S1457" t="str">
        <f t="shared" si="68"/>
        <v>2014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8276</v>
      </c>
      <c r="P1458" t="s">
        <v>8295</v>
      </c>
      <c r="Q1458" s="9">
        <f t="shared" si="66"/>
        <v>42708.668576388889</v>
      </c>
      <c r="R1458" s="9" t="str">
        <f t="shared" si="67"/>
        <v>Dec</v>
      </c>
      <c r="S1458" t="str">
        <f t="shared" si="68"/>
        <v>2016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8276</v>
      </c>
      <c r="P1459" t="s">
        <v>8295</v>
      </c>
      <c r="Q1459" s="9">
        <f t="shared" si="66"/>
        <v>42289.89634259259</v>
      </c>
      <c r="R1459" s="9" t="str">
        <f t="shared" si="67"/>
        <v>Oct</v>
      </c>
      <c r="S1459" t="str">
        <f t="shared" si="68"/>
        <v>2015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8276</v>
      </c>
      <c r="P1460" t="s">
        <v>8295</v>
      </c>
      <c r="Q1460" s="9">
        <f t="shared" si="66"/>
        <v>41831.705555555556</v>
      </c>
      <c r="R1460" s="9" t="str">
        <f t="shared" si="67"/>
        <v>Jul</v>
      </c>
      <c r="S1460" t="str">
        <f t="shared" si="68"/>
        <v>2014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8276</v>
      </c>
      <c r="P1461" t="s">
        <v>8295</v>
      </c>
      <c r="Q1461" s="9">
        <f t="shared" si="66"/>
        <v>42312.204814814817</v>
      </c>
      <c r="R1461" s="9" t="str">
        <f t="shared" si="67"/>
        <v>Nov</v>
      </c>
      <c r="S1461" t="str">
        <f t="shared" si="68"/>
        <v>2015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8276</v>
      </c>
      <c r="P1462" t="s">
        <v>8295</v>
      </c>
      <c r="Q1462" s="9">
        <f t="shared" si="66"/>
        <v>41915.896967592591</v>
      </c>
      <c r="R1462" s="9" t="str">
        <f t="shared" si="67"/>
        <v>Oct</v>
      </c>
      <c r="S1462" t="str">
        <f t="shared" si="68"/>
        <v>2014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8276</v>
      </c>
      <c r="P1463" t="s">
        <v>8296</v>
      </c>
      <c r="Q1463" s="9">
        <f t="shared" si="66"/>
        <v>41899.645300925928</v>
      </c>
      <c r="R1463" s="9" t="str">
        <f t="shared" si="67"/>
        <v>Sep</v>
      </c>
      <c r="S1463" t="str">
        <f t="shared" si="68"/>
        <v>2014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8276</v>
      </c>
      <c r="P1464" t="s">
        <v>8296</v>
      </c>
      <c r="Q1464" s="9">
        <f t="shared" si="66"/>
        <v>41344.662858796299</v>
      </c>
      <c r="R1464" s="9" t="str">
        <f t="shared" si="67"/>
        <v>Mar</v>
      </c>
      <c r="S1464" t="str">
        <f t="shared" si="68"/>
        <v>2013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8276</v>
      </c>
      <c r="P1465" t="s">
        <v>8296</v>
      </c>
      <c r="Q1465" s="9">
        <f t="shared" si="66"/>
        <v>41326.911319444444</v>
      </c>
      <c r="R1465" s="9" t="str">
        <f t="shared" si="67"/>
        <v>Feb</v>
      </c>
      <c r="S1465" t="str">
        <f t="shared" si="68"/>
        <v>2013</v>
      </c>
    </row>
    <row r="1466" spans="1:19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8276</v>
      </c>
      <c r="P1466" t="s">
        <v>8296</v>
      </c>
      <c r="Q1466" s="9">
        <f t="shared" si="66"/>
        <v>41291.661550925928</v>
      </c>
      <c r="R1466" s="9" t="str">
        <f t="shared" si="67"/>
        <v>Jan</v>
      </c>
      <c r="S1466" t="str">
        <f t="shared" si="68"/>
        <v>2013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8276</v>
      </c>
      <c r="P1467" t="s">
        <v>8296</v>
      </c>
      <c r="Q1467" s="9">
        <f t="shared" si="66"/>
        <v>40959.734398148146</v>
      </c>
      <c r="R1467" s="9" t="str">
        <f t="shared" si="67"/>
        <v>Feb</v>
      </c>
      <c r="S1467" t="str">
        <f t="shared" si="68"/>
        <v>2012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8276</v>
      </c>
      <c r="P1468" t="s">
        <v>8296</v>
      </c>
      <c r="Q1468" s="9">
        <f t="shared" si="66"/>
        <v>42340.172060185185</v>
      </c>
      <c r="R1468" s="9" t="str">
        <f t="shared" si="67"/>
        <v>Dec</v>
      </c>
      <c r="S1468" t="str">
        <f t="shared" si="68"/>
        <v>2015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8276</v>
      </c>
      <c r="P1469" t="s">
        <v>8296</v>
      </c>
      <c r="Q1469" s="9">
        <f t="shared" si="66"/>
        <v>40933.80190972222</v>
      </c>
      <c r="R1469" s="9" t="str">
        <f t="shared" si="67"/>
        <v>Jan</v>
      </c>
      <c r="S1469" t="str">
        <f t="shared" si="68"/>
        <v>2012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8276</v>
      </c>
      <c r="P1470" t="s">
        <v>8296</v>
      </c>
      <c r="Q1470" s="9">
        <f t="shared" si="66"/>
        <v>40646.014456018522</v>
      </c>
      <c r="R1470" s="9" t="str">
        <f t="shared" si="67"/>
        <v>Apr</v>
      </c>
      <c r="S1470" t="str">
        <f t="shared" si="68"/>
        <v>2011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8276</v>
      </c>
      <c r="P1471" t="s">
        <v>8296</v>
      </c>
      <c r="Q1471" s="9">
        <f t="shared" si="66"/>
        <v>41290.598483796297</v>
      </c>
      <c r="R1471" s="9" t="str">
        <f t="shared" si="67"/>
        <v>Jan</v>
      </c>
      <c r="S1471" t="str">
        <f t="shared" si="68"/>
        <v>2013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8276</v>
      </c>
      <c r="P1472" t="s">
        <v>8296</v>
      </c>
      <c r="Q1472" s="9">
        <f t="shared" si="66"/>
        <v>41250.827118055553</v>
      </c>
      <c r="R1472" s="9" t="str">
        <f t="shared" si="67"/>
        <v>Dec</v>
      </c>
      <c r="S1472" t="str">
        <f t="shared" si="68"/>
        <v>2012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8276</v>
      </c>
      <c r="P1473" t="s">
        <v>8296</v>
      </c>
      <c r="Q1473" s="9">
        <f t="shared" si="66"/>
        <v>42073.957569444443</v>
      </c>
      <c r="R1473" s="9" t="str">
        <f t="shared" si="67"/>
        <v>Mar</v>
      </c>
      <c r="S1473" t="str">
        <f t="shared" si="68"/>
        <v>2015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8276</v>
      </c>
      <c r="P1474" t="s">
        <v>8296</v>
      </c>
      <c r="Q1474" s="9">
        <f t="shared" si="66"/>
        <v>41533.542858796296</v>
      </c>
      <c r="R1474" s="9" t="str">
        <f t="shared" si="67"/>
        <v>Sep</v>
      </c>
      <c r="S1474" t="str">
        <f t="shared" si="68"/>
        <v>2013</v>
      </c>
    </row>
    <row r="1475" spans="1:19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8276</v>
      </c>
      <c r="P1475" t="s">
        <v>8296</v>
      </c>
      <c r="Q1475" s="9">
        <f t="shared" ref="Q1475:Q1538" si="69">(((K1475/60)/60)/24)+DATE(1970,1,1)</f>
        <v>40939.979618055557</v>
      </c>
      <c r="R1475" s="9" t="str">
        <f t="shared" ref="R1475:R1538" si="70">TEXT(Q1475,"mmm")</f>
        <v>Jan</v>
      </c>
      <c r="S1475" t="str">
        <f t="shared" ref="S1475:S1538" si="71">TEXT(Q1475,"yyyy")</f>
        <v>2012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8276</v>
      </c>
      <c r="P1476" t="s">
        <v>8296</v>
      </c>
      <c r="Q1476" s="9">
        <f t="shared" si="69"/>
        <v>41500.727916666663</v>
      </c>
      <c r="R1476" s="9" t="str">
        <f t="shared" si="70"/>
        <v>Aug</v>
      </c>
      <c r="S1476" t="str">
        <f t="shared" si="71"/>
        <v>2013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8276</v>
      </c>
      <c r="P1477" t="s">
        <v>8296</v>
      </c>
      <c r="Q1477" s="9">
        <f t="shared" si="69"/>
        <v>41960.722951388889</v>
      </c>
      <c r="R1477" s="9" t="str">
        <f t="shared" si="70"/>
        <v>Nov</v>
      </c>
      <c r="S1477" t="str">
        <f t="shared" si="71"/>
        <v>2014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8276</v>
      </c>
      <c r="P1478" t="s">
        <v>8296</v>
      </c>
      <c r="Q1478" s="9">
        <f t="shared" si="69"/>
        <v>40766.041921296295</v>
      </c>
      <c r="R1478" s="9" t="str">
        <f t="shared" si="70"/>
        <v>Aug</v>
      </c>
      <c r="S1478" t="str">
        <f t="shared" si="71"/>
        <v>2011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8276</v>
      </c>
      <c r="P1479" t="s">
        <v>8296</v>
      </c>
      <c r="Q1479" s="9">
        <f t="shared" si="69"/>
        <v>40840.615787037037</v>
      </c>
      <c r="R1479" s="9" t="str">
        <f t="shared" si="70"/>
        <v>Oct</v>
      </c>
      <c r="S1479" t="str">
        <f t="shared" si="71"/>
        <v>2011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8276</v>
      </c>
      <c r="P1480" t="s">
        <v>8296</v>
      </c>
      <c r="Q1480" s="9">
        <f t="shared" si="69"/>
        <v>41394.871678240743</v>
      </c>
      <c r="R1480" s="9" t="str">
        <f t="shared" si="70"/>
        <v>Apr</v>
      </c>
      <c r="S1480" t="str">
        <f t="shared" si="71"/>
        <v>2013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8276</v>
      </c>
      <c r="P1481" t="s">
        <v>8296</v>
      </c>
      <c r="Q1481" s="9">
        <f t="shared" si="69"/>
        <v>41754.745243055557</v>
      </c>
      <c r="R1481" s="9" t="str">
        <f t="shared" si="70"/>
        <v>Apr</v>
      </c>
      <c r="S1481" t="str">
        <f t="shared" si="71"/>
        <v>2014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8276</v>
      </c>
      <c r="P1482" t="s">
        <v>8296</v>
      </c>
      <c r="Q1482" s="9">
        <f t="shared" si="69"/>
        <v>41464.934016203704</v>
      </c>
      <c r="R1482" s="9" t="str">
        <f t="shared" si="70"/>
        <v>Jul</v>
      </c>
      <c r="S1482" t="str">
        <f t="shared" si="71"/>
        <v>2013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8276</v>
      </c>
      <c r="P1483" t="s">
        <v>8278</v>
      </c>
      <c r="Q1483" s="9">
        <f t="shared" si="69"/>
        <v>41550.922974537039</v>
      </c>
      <c r="R1483" s="9" t="str">
        <f t="shared" si="70"/>
        <v>Oct</v>
      </c>
      <c r="S1483" t="str">
        <f t="shared" si="71"/>
        <v>2013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8276</v>
      </c>
      <c r="P1484" t="s">
        <v>8278</v>
      </c>
      <c r="Q1484" s="9">
        <f t="shared" si="69"/>
        <v>41136.85805555556</v>
      </c>
      <c r="R1484" s="9" t="str">
        <f t="shared" si="70"/>
        <v>Aug</v>
      </c>
      <c r="S1484" t="str">
        <f t="shared" si="71"/>
        <v>2012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8276</v>
      </c>
      <c r="P1485" t="s">
        <v>8278</v>
      </c>
      <c r="Q1485" s="9">
        <f t="shared" si="69"/>
        <v>42548.192997685182</v>
      </c>
      <c r="R1485" s="9" t="str">
        <f t="shared" si="70"/>
        <v>Jun</v>
      </c>
      <c r="S1485" t="str">
        <f t="shared" si="71"/>
        <v>2016</v>
      </c>
    </row>
    <row r="1486" spans="1:19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8276</v>
      </c>
      <c r="P1486" t="s">
        <v>8278</v>
      </c>
      <c r="Q1486" s="9">
        <f t="shared" si="69"/>
        <v>41053.200960648144</v>
      </c>
      <c r="R1486" s="9" t="str">
        <f t="shared" si="70"/>
        <v>May</v>
      </c>
      <c r="S1486" t="str">
        <f t="shared" si="71"/>
        <v>2012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8276</v>
      </c>
      <c r="P1487" t="s">
        <v>8278</v>
      </c>
      <c r="Q1487" s="9">
        <f t="shared" si="69"/>
        <v>42130.795983796299</v>
      </c>
      <c r="R1487" s="9" t="str">
        <f t="shared" si="70"/>
        <v>May</v>
      </c>
      <c r="S1487" t="str">
        <f t="shared" si="71"/>
        <v>2015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8276</v>
      </c>
      <c r="P1488" t="s">
        <v>8278</v>
      </c>
      <c r="Q1488" s="9">
        <f t="shared" si="69"/>
        <v>42032.168530092589</v>
      </c>
      <c r="R1488" s="9" t="str">
        <f t="shared" si="70"/>
        <v>Jan</v>
      </c>
      <c r="S1488" t="str">
        <f t="shared" si="71"/>
        <v>2015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8276</v>
      </c>
      <c r="P1489" t="s">
        <v>8278</v>
      </c>
      <c r="Q1489" s="9">
        <f t="shared" si="69"/>
        <v>42554.917488425926</v>
      </c>
      <c r="R1489" s="9" t="str">
        <f t="shared" si="70"/>
        <v>Jul</v>
      </c>
      <c r="S1489" t="str">
        <f t="shared" si="71"/>
        <v>2016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8276</v>
      </c>
      <c r="P1490" t="s">
        <v>8278</v>
      </c>
      <c r="Q1490" s="9">
        <f t="shared" si="69"/>
        <v>41614.563194444447</v>
      </c>
      <c r="R1490" s="9" t="str">
        <f t="shared" si="70"/>
        <v>Dec</v>
      </c>
      <c r="S1490" t="str">
        <f t="shared" si="71"/>
        <v>2013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8276</v>
      </c>
      <c r="P1491" t="s">
        <v>8278</v>
      </c>
      <c r="Q1491" s="9">
        <f t="shared" si="69"/>
        <v>41198.611712962964</v>
      </c>
      <c r="R1491" s="9" t="str">
        <f t="shared" si="70"/>
        <v>Oct</v>
      </c>
      <c r="S1491" t="str">
        <f t="shared" si="71"/>
        <v>2012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8276</v>
      </c>
      <c r="P1492" t="s">
        <v>8278</v>
      </c>
      <c r="Q1492" s="9">
        <f t="shared" si="69"/>
        <v>41520.561041666668</v>
      </c>
      <c r="R1492" s="9" t="str">
        <f t="shared" si="70"/>
        <v>Sep</v>
      </c>
      <c r="S1492" t="str">
        <f t="shared" si="71"/>
        <v>2013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8276</v>
      </c>
      <c r="P1493" t="s">
        <v>8278</v>
      </c>
      <c r="Q1493" s="9">
        <f t="shared" si="69"/>
        <v>41991.713460648149</v>
      </c>
      <c r="R1493" s="9" t="str">
        <f t="shared" si="70"/>
        <v>Dec</v>
      </c>
      <c r="S1493" t="str">
        <f t="shared" si="71"/>
        <v>2014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8276</v>
      </c>
      <c r="P1494" t="s">
        <v>8278</v>
      </c>
      <c r="Q1494" s="9">
        <f t="shared" si="69"/>
        <v>40682.884791666671</v>
      </c>
      <c r="R1494" s="9" t="str">
        <f t="shared" si="70"/>
        <v>May</v>
      </c>
      <c r="S1494" t="str">
        <f t="shared" si="71"/>
        <v>2011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8276</v>
      </c>
      <c r="P1495" t="s">
        <v>8278</v>
      </c>
      <c r="Q1495" s="9">
        <f t="shared" si="69"/>
        <v>41411.866608796299</v>
      </c>
      <c r="R1495" s="9" t="str">
        <f t="shared" si="70"/>
        <v>May</v>
      </c>
      <c r="S1495" t="str">
        <f t="shared" si="71"/>
        <v>2013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8276</v>
      </c>
      <c r="P1496" t="s">
        <v>8278</v>
      </c>
      <c r="Q1496" s="9">
        <f t="shared" si="69"/>
        <v>42067.722372685181</v>
      </c>
      <c r="R1496" s="9" t="str">
        <f t="shared" si="70"/>
        <v>Mar</v>
      </c>
      <c r="S1496" t="str">
        <f t="shared" si="71"/>
        <v>2015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8276</v>
      </c>
      <c r="P1497" t="s">
        <v>8278</v>
      </c>
      <c r="Q1497" s="9">
        <f t="shared" si="69"/>
        <v>40752.789710648147</v>
      </c>
      <c r="R1497" s="9" t="str">
        <f t="shared" si="70"/>
        <v>Jul</v>
      </c>
      <c r="S1497" t="str">
        <f t="shared" si="71"/>
        <v>2011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8276</v>
      </c>
      <c r="P1498" t="s">
        <v>8278</v>
      </c>
      <c r="Q1498" s="9">
        <f t="shared" si="69"/>
        <v>41838.475219907406</v>
      </c>
      <c r="R1498" s="9" t="str">
        <f t="shared" si="70"/>
        <v>Jul</v>
      </c>
      <c r="S1498" t="str">
        <f t="shared" si="71"/>
        <v>2014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8276</v>
      </c>
      <c r="P1499" t="s">
        <v>8278</v>
      </c>
      <c r="Q1499" s="9">
        <f t="shared" si="69"/>
        <v>41444.64261574074</v>
      </c>
      <c r="R1499" s="9" t="str">
        <f t="shared" si="70"/>
        <v>Jun</v>
      </c>
      <c r="S1499" t="str">
        <f t="shared" si="71"/>
        <v>2013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8276</v>
      </c>
      <c r="P1500" t="s">
        <v>8278</v>
      </c>
      <c r="Q1500" s="9">
        <f t="shared" si="69"/>
        <v>41840.983541666668</v>
      </c>
      <c r="R1500" s="9" t="str">
        <f t="shared" si="70"/>
        <v>Jul</v>
      </c>
      <c r="S1500" t="str">
        <f t="shared" si="71"/>
        <v>2014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8276</v>
      </c>
      <c r="P1501" t="s">
        <v>8278</v>
      </c>
      <c r="Q1501" s="9">
        <f t="shared" si="69"/>
        <v>42527.007326388892</v>
      </c>
      <c r="R1501" s="9" t="str">
        <f t="shared" si="70"/>
        <v>Jun</v>
      </c>
      <c r="S1501" t="str">
        <f t="shared" si="71"/>
        <v>2016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8276</v>
      </c>
      <c r="P1502" t="s">
        <v>8278</v>
      </c>
      <c r="Q1502" s="9">
        <f t="shared" si="69"/>
        <v>41365.904594907406</v>
      </c>
      <c r="R1502" s="9" t="str">
        <f t="shared" si="70"/>
        <v>Apr</v>
      </c>
      <c r="S1502" t="str">
        <f t="shared" si="71"/>
        <v>2013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8292</v>
      </c>
      <c r="P1503" t="s">
        <v>8293</v>
      </c>
      <c r="Q1503" s="9">
        <f t="shared" si="69"/>
        <v>42163.583599537036</v>
      </c>
      <c r="R1503" s="9" t="str">
        <f t="shared" si="70"/>
        <v>Jun</v>
      </c>
      <c r="S1503" t="str">
        <f t="shared" si="71"/>
        <v>2015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8292</v>
      </c>
      <c r="P1504" t="s">
        <v>8293</v>
      </c>
      <c r="Q1504" s="9">
        <f t="shared" si="69"/>
        <v>42426.542592592596</v>
      </c>
      <c r="R1504" s="9" t="str">
        <f t="shared" si="70"/>
        <v>Feb</v>
      </c>
      <c r="S1504" t="str">
        <f t="shared" si="71"/>
        <v>2016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8292</v>
      </c>
      <c r="P1505" t="s">
        <v>8293</v>
      </c>
      <c r="Q1505" s="9">
        <f t="shared" si="69"/>
        <v>42606.347233796296</v>
      </c>
      <c r="R1505" s="9" t="str">
        <f t="shared" si="70"/>
        <v>Aug</v>
      </c>
      <c r="S1505" t="str">
        <f t="shared" si="71"/>
        <v>2016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8292</v>
      </c>
      <c r="P1506" t="s">
        <v>8293</v>
      </c>
      <c r="Q1506" s="9">
        <f t="shared" si="69"/>
        <v>41772.657685185186</v>
      </c>
      <c r="R1506" s="9" t="str">
        <f t="shared" si="70"/>
        <v>May</v>
      </c>
      <c r="S1506" t="str">
        <f t="shared" si="71"/>
        <v>2014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8292</v>
      </c>
      <c r="P1507" t="s">
        <v>8293</v>
      </c>
      <c r="Q1507" s="9">
        <f t="shared" si="69"/>
        <v>42414.44332175926</v>
      </c>
      <c r="R1507" s="9" t="str">
        <f t="shared" si="70"/>
        <v>Feb</v>
      </c>
      <c r="S1507" t="str">
        <f t="shared" si="71"/>
        <v>2016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8292</v>
      </c>
      <c r="P1508" t="s">
        <v>8293</v>
      </c>
      <c r="Q1508" s="9">
        <f t="shared" si="69"/>
        <v>41814.785925925928</v>
      </c>
      <c r="R1508" s="9" t="str">
        <f t="shared" si="70"/>
        <v>Jun</v>
      </c>
      <c r="S1508" t="str">
        <f t="shared" si="71"/>
        <v>2014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8292</v>
      </c>
      <c r="P1509" t="s">
        <v>8293</v>
      </c>
      <c r="Q1509" s="9">
        <f t="shared" si="69"/>
        <v>40254.450335648151</v>
      </c>
      <c r="R1509" s="9" t="str">
        <f t="shared" si="70"/>
        <v>Mar</v>
      </c>
      <c r="S1509" t="str">
        <f t="shared" si="71"/>
        <v>2010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8292</v>
      </c>
      <c r="P1510" t="s">
        <v>8293</v>
      </c>
      <c r="Q1510" s="9">
        <f t="shared" si="69"/>
        <v>41786.614363425928</v>
      </c>
      <c r="R1510" s="9" t="str">
        <f t="shared" si="70"/>
        <v>May</v>
      </c>
      <c r="S1510" t="str">
        <f t="shared" si="71"/>
        <v>2014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8292</v>
      </c>
      <c r="P1511" t="s">
        <v>8293</v>
      </c>
      <c r="Q1511" s="9">
        <f t="shared" si="69"/>
        <v>42751.533391203702</v>
      </c>
      <c r="R1511" s="9" t="str">
        <f t="shared" si="70"/>
        <v>Jan</v>
      </c>
      <c r="S1511" t="str">
        <f t="shared" si="71"/>
        <v>2017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8292</v>
      </c>
      <c r="P1512" t="s">
        <v>8293</v>
      </c>
      <c r="Q1512" s="9">
        <f t="shared" si="69"/>
        <v>41809.385162037033</v>
      </c>
      <c r="R1512" s="9" t="str">
        <f t="shared" si="70"/>
        <v>Jun</v>
      </c>
      <c r="S1512" t="str">
        <f t="shared" si="71"/>
        <v>2014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8292</v>
      </c>
      <c r="P1513" t="s">
        <v>8293</v>
      </c>
      <c r="Q1513" s="9">
        <f t="shared" si="69"/>
        <v>42296.583379629628</v>
      </c>
      <c r="R1513" s="9" t="str">
        <f t="shared" si="70"/>
        <v>Oct</v>
      </c>
      <c r="S1513" t="str">
        <f t="shared" si="71"/>
        <v>2015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8292</v>
      </c>
      <c r="P1514" t="s">
        <v>8293</v>
      </c>
      <c r="Q1514" s="9">
        <f t="shared" si="69"/>
        <v>42741.684479166666</v>
      </c>
      <c r="R1514" s="9" t="str">
        <f t="shared" si="70"/>
        <v>Jan</v>
      </c>
      <c r="S1514" t="str">
        <f t="shared" si="71"/>
        <v>2017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8292</v>
      </c>
      <c r="P1515" t="s">
        <v>8293</v>
      </c>
      <c r="Q1515" s="9">
        <f t="shared" si="69"/>
        <v>41806.637337962966</v>
      </c>
      <c r="R1515" s="9" t="str">
        <f t="shared" si="70"/>
        <v>Jun</v>
      </c>
      <c r="S1515" t="str">
        <f t="shared" si="71"/>
        <v>2014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8292</v>
      </c>
      <c r="P1516" t="s">
        <v>8293</v>
      </c>
      <c r="Q1516" s="9">
        <f t="shared" si="69"/>
        <v>42234.597685185188</v>
      </c>
      <c r="R1516" s="9" t="str">
        <f t="shared" si="70"/>
        <v>Aug</v>
      </c>
      <c r="S1516" t="str">
        <f t="shared" si="71"/>
        <v>2015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8292</v>
      </c>
      <c r="P1517" t="s">
        <v>8293</v>
      </c>
      <c r="Q1517" s="9">
        <f t="shared" si="69"/>
        <v>42415.253437499996</v>
      </c>
      <c r="R1517" s="9" t="str">
        <f t="shared" si="70"/>
        <v>Feb</v>
      </c>
      <c r="S1517" t="str">
        <f t="shared" si="71"/>
        <v>2016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8292</v>
      </c>
      <c r="P1518" t="s">
        <v>8293</v>
      </c>
      <c r="Q1518" s="9">
        <f t="shared" si="69"/>
        <v>42619.466342592597</v>
      </c>
      <c r="R1518" s="9" t="str">
        <f t="shared" si="70"/>
        <v>Sep</v>
      </c>
      <c r="S1518" t="str">
        <f t="shared" si="71"/>
        <v>2016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8292</v>
      </c>
      <c r="P1519" t="s">
        <v>8293</v>
      </c>
      <c r="Q1519" s="9">
        <f t="shared" si="69"/>
        <v>41948.56658564815</v>
      </c>
      <c r="R1519" s="9" t="str">
        <f t="shared" si="70"/>
        <v>Nov</v>
      </c>
      <c r="S1519" t="str">
        <f t="shared" si="71"/>
        <v>2014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8292</v>
      </c>
      <c r="P1520" t="s">
        <v>8293</v>
      </c>
      <c r="Q1520" s="9">
        <f t="shared" si="69"/>
        <v>41760.8200462963</v>
      </c>
      <c r="R1520" s="9" t="str">
        <f t="shared" si="70"/>
        <v>May</v>
      </c>
      <c r="S1520" t="str">
        <f t="shared" si="71"/>
        <v>2014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8292</v>
      </c>
      <c r="P1521" t="s">
        <v>8293</v>
      </c>
      <c r="Q1521" s="9">
        <f t="shared" si="69"/>
        <v>41782.741701388892</v>
      </c>
      <c r="R1521" s="9" t="str">
        <f t="shared" si="70"/>
        <v>May</v>
      </c>
      <c r="S1521" t="str">
        <f t="shared" si="71"/>
        <v>2014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8292</v>
      </c>
      <c r="P1522" t="s">
        <v>8293</v>
      </c>
      <c r="Q1522" s="9">
        <f t="shared" si="69"/>
        <v>41955.857789351852</v>
      </c>
      <c r="R1522" s="9" t="str">
        <f t="shared" si="70"/>
        <v>Nov</v>
      </c>
      <c r="S1522" t="str">
        <f t="shared" si="71"/>
        <v>2014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8292</v>
      </c>
      <c r="P1523" t="s">
        <v>8293</v>
      </c>
      <c r="Q1523" s="9">
        <f t="shared" si="69"/>
        <v>42493.167719907404</v>
      </c>
      <c r="R1523" s="9" t="str">
        <f t="shared" si="70"/>
        <v>May</v>
      </c>
      <c r="S1523" t="str">
        <f t="shared" si="71"/>
        <v>2016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8292</v>
      </c>
      <c r="P1524" t="s">
        <v>8293</v>
      </c>
      <c r="Q1524" s="9">
        <f t="shared" si="69"/>
        <v>41899.830312500002</v>
      </c>
      <c r="R1524" s="9" t="str">
        <f t="shared" si="70"/>
        <v>Sep</v>
      </c>
      <c r="S1524" t="str">
        <f t="shared" si="71"/>
        <v>2014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8292</v>
      </c>
      <c r="P1525" t="s">
        <v>8293</v>
      </c>
      <c r="Q1525" s="9">
        <f t="shared" si="69"/>
        <v>41964.751342592594</v>
      </c>
      <c r="R1525" s="9" t="str">
        <f t="shared" si="70"/>
        <v>Nov</v>
      </c>
      <c r="S1525" t="str">
        <f t="shared" si="71"/>
        <v>2014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8292</v>
      </c>
      <c r="P1526" t="s">
        <v>8293</v>
      </c>
      <c r="Q1526" s="9">
        <f t="shared" si="69"/>
        <v>42756.501041666663</v>
      </c>
      <c r="R1526" s="9" t="str">
        <f t="shared" si="70"/>
        <v>Jan</v>
      </c>
      <c r="S1526" t="str">
        <f t="shared" si="71"/>
        <v>2017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8292</v>
      </c>
      <c r="P1527" t="s">
        <v>8293</v>
      </c>
      <c r="Q1527" s="9">
        <f t="shared" si="69"/>
        <v>42570.702986111108</v>
      </c>
      <c r="R1527" s="9" t="str">
        <f t="shared" si="70"/>
        <v>Jul</v>
      </c>
      <c r="S1527" t="str">
        <f t="shared" si="71"/>
        <v>2016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8292</v>
      </c>
      <c r="P1528" t="s">
        <v>8293</v>
      </c>
      <c r="Q1528" s="9">
        <f t="shared" si="69"/>
        <v>42339.276006944448</v>
      </c>
      <c r="R1528" s="9" t="str">
        <f t="shared" si="70"/>
        <v>Dec</v>
      </c>
      <c r="S1528" t="str">
        <f t="shared" si="71"/>
        <v>2015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8292</v>
      </c>
      <c r="P1529" t="s">
        <v>8293</v>
      </c>
      <c r="Q1529" s="9">
        <f t="shared" si="69"/>
        <v>42780.600532407407</v>
      </c>
      <c r="R1529" s="9" t="str">
        <f t="shared" si="70"/>
        <v>Feb</v>
      </c>
      <c r="S1529" t="str">
        <f t="shared" si="71"/>
        <v>2017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8292</v>
      </c>
      <c r="P1530" t="s">
        <v>8293</v>
      </c>
      <c r="Q1530" s="9">
        <f t="shared" si="69"/>
        <v>42736.732893518521</v>
      </c>
      <c r="R1530" s="9" t="str">
        <f t="shared" si="70"/>
        <v>Jan</v>
      </c>
      <c r="S1530" t="str">
        <f t="shared" si="71"/>
        <v>2017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8292</v>
      </c>
      <c r="P1531" t="s">
        <v>8293</v>
      </c>
      <c r="Q1531" s="9">
        <f t="shared" si="69"/>
        <v>42052.628703703704</v>
      </c>
      <c r="R1531" s="9" t="str">
        <f t="shared" si="70"/>
        <v>Feb</v>
      </c>
      <c r="S1531" t="str">
        <f t="shared" si="71"/>
        <v>2015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8292</v>
      </c>
      <c r="P1532" t="s">
        <v>8293</v>
      </c>
      <c r="Q1532" s="9">
        <f t="shared" si="69"/>
        <v>42275.767303240747</v>
      </c>
      <c r="R1532" s="9" t="str">
        <f t="shared" si="70"/>
        <v>Sep</v>
      </c>
      <c r="S1532" t="str">
        <f t="shared" si="71"/>
        <v>2015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8292</v>
      </c>
      <c r="P1533" t="s">
        <v>8293</v>
      </c>
      <c r="Q1533" s="9">
        <f t="shared" si="69"/>
        <v>41941.802384259259</v>
      </c>
      <c r="R1533" s="9" t="str">
        <f t="shared" si="70"/>
        <v>Oct</v>
      </c>
      <c r="S1533" t="str">
        <f t="shared" si="71"/>
        <v>2014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8292</v>
      </c>
      <c r="P1534" t="s">
        <v>8293</v>
      </c>
      <c r="Q1534" s="9">
        <f t="shared" si="69"/>
        <v>42391.475289351853</v>
      </c>
      <c r="R1534" s="9" t="str">
        <f t="shared" si="70"/>
        <v>Jan</v>
      </c>
      <c r="S1534" t="str">
        <f t="shared" si="71"/>
        <v>2016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8292</v>
      </c>
      <c r="P1535" t="s">
        <v>8293</v>
      </c>
      <c r="Q1535" s="9">
        <f t="shared" si="69"/>
        <v>42443.00204861111</v>
      </c>
      <c r="R1535" s="9" t="str">
        <f t="shared" si="70"/>
        <v>Mar</v>
      </c>
      <c r="S1535" t="str">
        <f t="shared" si="71"/>
        <v>2016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8292</v>
      </c>
      <c r="P1536" t="s">
        <v>8293</v>
      </c>
      <c r="Q1536" s="9">
        <f t="shared" si="69"/>
        <v>42221.67432870371</v>
      </c>
      <c r="R1536" s="9" t="str">
        <f t="shared" si="70"/>
        <v>Aug</v>
      </c>
      <c r="S1536" t="str">
        <f t="shared" si="71"/>
        <v>2015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8292</v>
      </c>
      <c r="P1537" t="s">
        <v>8293</v>
      </c>
      <c r="Q1537" s="9">
        <f t="shared" si="69"/>
        <v>42484.829062500001</v>
      </c>
      <c r="R1537" s="9" t="str">
        <f t="shared" si="70"/>
        <v>Apr</v>
      </c>
      <c r="S1537" t="str">
        <f t="shared" si="71"/>
        <v>2016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8292</v>
      </c>
      <c r="P1538" t="s">
        <v>8293</v>
      </c>
      <c r="Q1538" s="9">
        <f t="shared" si="69"/>
        <v>42213.802199074074</v>
      </c>
      <c r="R1538" s="9" t="str">
        <f t="shared" si="70"/>
        <v>Jul</v>
      </c>
      <c r="S1538" t="str">
        <f t="shared" si="71"/>
        <v>2015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8292</v>
      </c>
      <c r="P1539" t="s">
        <v>8293</v>
      </c>
      <c r="Q1539" s="9">
        <f t="shared" ref="Q1539:Q1602" si="72">(((K1539/60)/60)/24)+DATE(1970,1,1)</f>
        <v>42552.315127314811</v>
      </c>
      <c r="R1539" s="9" t="str">
        <f t="shared" ref="R1539:R1602" si="73">TEXT(Q1539,"mmm")</f>
        <v>Jul</v>
      </c>
      <c r="S1539" t="str">
        <f t="shared" ref="S1539:S1602" si="74">TEXT(Q1539,"yyyy")</f>
        <v>2016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8292</v>
      </c>
      <c r="P1540" t="s">
        <v>8293</v>
      </c>
      <c r="Q1540" s="9">
        <f t="shared" si="72"/>
        <v>41981.782060185185</v>
      </c>
      <c r="R1540" s="9" t="str">
        <f t="shared" si="73"/>
        <v>Dec</v>
      </c>
      <c r="S1540" t="str">
        <f t="shared" si="74"/>
        <v>2014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8292</v>
      </c>
      <c r="P1541" t="s">
        <v>8293</v>
      </c>
      <c r="Q1541" s="9">
        <f t="shared" si="72"/>
        <v>42705.919201388882</v>
      </c>
      <c r="R1541" s="9" t="str">
        <f t="shared" si="73"/>
        <v>Dec</v>
      </c>
      <c r="S1541" t="str">
        <f t="shared" si="74"/>
        <v>2016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8292</v>
      </c>
      <c r="P1542" t="s">
        <v>8293</v>
      </c>
      <c r="Q1542" s="9">
        <f t="shared" si="72"/>
        <v>41939.00712962963</v>
      </c>
      <c r="R1542" s="9" t="str">
        <f t="shared" si="73"/>
        <v>Oct</v>
      </c>
      <c r="S1542" t="str">
        <f t="shared" si="74"/>
        <v>2014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8292</v>
      </c>
      <c r="P1543" t="s">
        <v>8297</v>
      </c>
      <c r="Q1543" s="9">
        <f t="shared" si="72"/>
        <v>41974.712245370371</v>
      </c>
      <c r="R1543" s="9" t="str">
        <f t="shared" si="73"/>
        <v>Dec</v>
      </c>
      <c r="S1543" t="str">
        <f t="shared" si="74"/>
        <v>2014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8292</v>
      </c>
      <c r="P1544" t="s">
        <v>8297</v>
      </c>
      <c r="Q1544" s="9">
        <f t="shared" si="72"/>
        <v>42170.996527777781</v>
      </c>
      <c r="R1544" s="9" t="str">
        <f t="shared" si="73"/>
        <v>Jun</v>
      </c>
      <c r="S1544" t="str">
        <f t="shared" si="74"/>
        <v>2015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8292</v>
      </c>
      <c r="P1545" t="s">
        <v>8297</v>
      </c>
      <c r="Q1545" s="9">
        <f t="shared" si="72"/>
        <v>41935.509652777779</v>
      </c>
      <c r="R1545" s="9" t="str">
        <f t="shared" si="73"/>
        <v>Oct</v>
      </c>
      <c r="S1545" t="str">
        <f t="shared" si="74"/>
        <v>2014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8292</v>
      </c>
      <c r="P1546" t="s">
        <v>8297</v>
      </c>
      <c r="Q1546" s="9">
        <f t="shared" si="72"/>
        <v>42053.051203703704</v>
      </c>
      <c r="R1546" s="9" t="str">
        <f t="shared" si="73"/>
        <v>Feb</v>
      </c>
      <c r="S1546" t="str">
        <f t="shared" si="74"/>
        <v>2015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8292</v>
      </c>
      <c r="P1547" t="s">
        <v>8297</v>
      </c>
      <c r="Q1547" s="9">
        <f t="shared" si="72"/>
        <v>42031.884652777779</v>
      </c>
      <c r="R1547" s="9" t="str">
        <f t="shared" si="73"/>
        <v>Jan</v>
      </c>
      <c r="S1547" t="str">
        <f t="shared" si="74"/>
        <v>2015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8292</v>
      </c>
      <c r="P1548" t="s">
        <v>8297</v>
      </c>
      <c r="Q1548" s="9">
        <f t="shared" si="72"/>
        <v>41839.212951388887</v>
      </c>
      <c r="R1548" s="9" t="str">
        <f t="shared" si="73"/>
        <v>Jul</v>
      </c>
      <c r="S1548" t="str">
        <f t="shared" si="74"/>
        <v>2014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8292</v>
      </c>
      <c r="P1549" t="s">
        <v>8297</v>
      </c>
      <c r="Q1549" s="9">
        <f t="shared" si="72"/>
        <v>42782.426875000005</v>
      </c>
      <c r="R1549" s="9" t="str">
        <f t="shared" si="73"/>
        <v>Feb</v>
      </c>
      <c r="S1549" t="str">
        <f t="shared" si="74"/>
        <v>2017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8292</v>
      </c>
      <c r="P1550" t="s">
        <v>8297</v>
      </c>
      <c r="Q1550" s="9">
        <f t="shared" si="72"/>
        <v>42286.88217592593</v>
      </c>
      <c r="R1550" s="9" t="str">
        <f t="shared" si="73"/>
        <v>Oct</v>
      </c>
      <c r="S1550" t="str">
        <f t="shared" si="74"/>
        <v>2015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8292</v>
      </c>
      <c r="P1551" t="s">
        <v>8297</v>
      </c>
      <c r="Q1551" s="9">
        <f t="shared" si="72"/>
        <v>42281.136099537034</v>
      </c>
      <c r="R1551" s="9" t="str">
        <f t="shared" si="73"/>
        <v>Oct</v>
      </c>
      <c r="S1551" t="str">
        <f t="shared" si="74"/>
        <v>2015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8292</v>
      </c>
      <c r="P1552" t="s">
        <v>8297</v>
      </c>
      <c r="Q1552" s="9">
        <f t="shared" si="72"/>
        <v>42472.449467592596</v>
      </c>
      <c r="R1552" s="9" t="str">
        <f t="shared" si="73"/>
        <v>Apr</v>
      </c>
      <c r="S1552" t="str">
        <f t="shared" si="74"/>
        <v>2016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8292</v>
      </c>
      <c r="P1553" t="s">
        <v>8297</v>
      </c>
      <c r="Q1553" s="9">
        <f t="shared" si="72"/>
        <v>42121.824525462958</v>
      </c>
      <c r="R1553" s="9" t="str">
        <f t="shared" si="73"/>
        <v>Apr</v>
      </c>
      <c r="S1553" t="str">
        <f t="shared" si="74"/>
        <v>2015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8292</v>
      </c>
      <c r="P1554" t="s">
        <v>8297</v>
      </c>
      <c r="Q1554" s="9">
        <f t="shared" si="72"/>
        <v>41892.688750000001</v>
      </c>
      <c r="R1554" s="9" t="str">
        <f t="shared" si="73"/>
        <v>Sep</v>
      </c>
      <c r="S1554" t="str">
        <f t="shared" si="74"/>
        <v>2014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8292</v>
      </c>
      <c r="P1555" t="s">
        <v>8297</v>
      </c>
      <c r="Q1555" s="9">
        <f t="shared" si="72"/>
        <v>42219.282951388886</v>
      </c>
      <c r="R1555" s="9" t="str">
        <f t="shared" si="73"/>
        <v>Aug</v>
      </c>
      <c r="S1555" t="str">
        <f t="shared" si="74"/>
        <v>2015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8292</v>
      </c>
      <c r="P1556" t="s">
        <v>8297</v>
      </c>
      <c r="Q1556" s="9">
        <f t="shared" si="72"/>
        <v>42188.252199074079</v>
      </c>
      <c r="R1556" s="9" t="str">
        <f t="shared" si="73"/>
        <v>Jul</v>
      </c>
      <c r="S1556" t="str">
        <f t="shared" si="74"/>
        <v>2015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8292</v>
      </c>
      <c r="P1557" t="s">
        <v>8297</v>
      </c>
      <c r="Q1557" s="9">
        <f t="shared" si="72"/>
        <v>42241.613796296297</v>
      </c>
      <c r="R1557" s="9" t="str">
        <f t="shared" si="73"/>
        <v>Aug</v>
      </c>
      <c r="S1557" t="str">
        <f t="shared" si="74"/>
        <v>2015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8292</v>
      </c>
      <c r="P1558" t="s">
        <v>8297</v>
      </c>
      <c r="Q1558" s="9">
        <f t="shared" si="72"/>
        <v>42525.153055555551</v>
      </c>
      <c r="R1558" s="9" t="str">
        <f t="shared" si="73"/>
        <v>Jun</v>
      </c>
      <c r="S1558" t="str">
        <f t="shared" si="74"/>
        <v>2016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8292</v>
      </c>
      <c r="P1559" t="s">
        <v>8297</v>
      </c>
      <c r="Q1559" s="9">
        <f t="shared" si="72"/>
        <v>41871.65315972222</v>
      </c>
      <c r="R1559" s="9" t="str">
        <f t="shared" si="73"/>
        <v>Aug</v>
      </c>
      <c r="S1559" t="str">
        <f t="shared" si="74"/>
        <v>2014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8292</v>
      </c>
      <c r="P1560" t="s">
        <v>8297</v>
      </c>
      <c r="Q1560" s="9">
        <f t="shared" si="72"/>
        <v>42185.397673611107</v>
      </c>
      <c r="R1560" s="9" t="str">
        <f t="shared" si="73"/>
        <v>Jun</v>
      </c>
      <c r="S1560" t="str">
        <f t="shared" si="74"/>
        <v>2015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8292</v>
      </c>
      <c r="P1561" t="s">
        <v>8297</v>
      </c>
      <c r="Q1561" s="9">
        <f t="shared" si="72"/>
        <v>42108.05322916666</v>
      </c>
      <c r="R1561" s="9" t="str">
        <f t="shared" si="73"/>
        <v>Apr</v>
      </c>
      <c r="S1561" t="str">
        <f t="shared" si="74"/>
        <v>2015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8292</v>
      </c>
      <c r="P1562" t="s">
        <v>8297</v>
      </c>
      <c r="Q1562" s="9">
        <f t="shared" si="72"/>
        <v>41936.020752314813</v>
      </c>
      <c r="R1562" s="9" t="str">
        <f t="shared" si="73"/>
        <v>Oct</v>
      </c>
      <c r="S1562" t="str">
        <f t="shared" si="74"/>
        <v>2014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8276</v>
      </c>
      <c r="P1563" t="s">
        <v>8298</v>
      </c>
      <c r="Q1563" s="9">
        <f t="shared" si="72"/>
        <v>41555.041701388887</v>
      </c>
      <c r="R1563" s="9" t="str">
        <f t="shared" si="73"/>
        <v>Oct</v>
      </c>
      <c r="S1563" t="str">
        <f t="shared" si="74"/>
        <v>2013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8276</v>
      </c>
      <c r="P1564" t="s">
        <v>8298</v>
      </c>
      <c r="Q1564" s="9">
        <f t="shared" si="72"/>
        <v>40079.566157407404</v>
      </c>
      <c r="R1564" s="9" t="str">
        <f t="shared" si="73"/>
        <v>Sep</v>
      </c>
      <c r="S1564" t="str">
        <f t="shared" si="74"/>
        <v>2009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8276</v>
      </c>
      <c r="P1565" t="s">
        <v>8298</v>
      </c>
      <c r="Q1565" s="9">
        <f t="shared" si="72"/>
        <v>41652.742488425924</v>
      </c>
      <c r="R1565" s="9" t="str">
        <f t="shared" si="73"/>
        <v>Jan</v>
      </c>
      <c r="S1565" t="str">
        <f t="shared" si="74"/>
        <v>2014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8276</v>
      </c>
      <c r="P1566" t="s">
        <v>8298</v>
      </c>
      <c r="Q1566" s="9">
        <f t="shared" si="72"/>
        <v>42121.367002314815</v>
      </c>
      <c r="R1566" s="9" t="str">
        <f t="shared" si="73"/>
        <v>Apr</v>
      </c>
      <c r="S1566" t="str">
        <f t="shared" si="74"/>
        <v>2015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8276</v>
      </c>
      <c r="P1567" t="s">
        <v>8298</v>
      </c>
      <c r="Q1567" s="9">
        <f t="shared" si="72"/>
        <v>40672.729872685188</v>
      </c>
      <c r="R1567" s="9" t="str">
        <f t="shared" si="73"/>
        <v>May</v>
      </c>
      <c r="S1567" t="str">
        <f t="shared" si="74"/>
        <v>2011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8276</v>
      </c>
      <c r="P1568" t="s">
        <v>8298</v>
      </c>
      <c r="Q1568" s="9">
        <f t="shared" si="72"/>
        <v>42549.916712962964</v>
      </c>
      <c r="R1568" s="9" t="str">
        <f t="shared" si="73"/>
        <v>Jun</v>
      </c>
      <c r="S1568" t="str">
        <f t="shared" si="74"/>
        <v>2016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8276</v>
      </c>
      <c r="P1569" t="s">
        <v>8298</v>
      </c>
      <c r="Q1569" s="9">
        <f t="shared" si="72"/>
        <v>41671.936863425923</v>
      </c>
      <c r="R1569" s="9" t="str">
        <f t="shared" si="73"/>
        <v>Feb</v>
      </c>
      <c r="S1569" t="str">
        <f t="shared" si="74"/>
        <v>2014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8276</v>
      </c>
      <c r="P1570" t="s">
        <v>8298</v>
      </c>
      <c r="Q1570" s="9">
        <f t="shared" si="72"/>
        <v>41962.062326388885</v>
      </c>
      <c r="R1570" s="9" t="str">
        <f t="shared" si="73"/>
        <v>Nov</v>
      </c>
      <c r="S1570" t="str">
        <f t="shared" si="74"/>
        <v>2014</v>
      </c>
    </row>
    <row r="1571" spans="1:19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8276</v>
      </c>
      <c r="P1571" t="s">
        <v>8298</v>
      </c>
      <c r="Q1571" s="9">
        <f t="shared" si="72"/>
        <v>41389.679560185185</v>
      </c>
      <c r="R1571" s="9" t="str">
        <f t="shared" si="73"/>
        <v>Apr</v>
      </c>
      <c r="S1571" t="str">
        <f t="shared" si="74"/>
        <v>2013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8276</v>
      </c>
      <c r="P1572" t="s">
        <v>8298</v>
      </c>
      <c r="Q1572" s="9">
        <f t="shared" si="72"/>
        <v>42438.813449074078</v>
      </c>
      <c r="R1572" s="9" t="str">
        <f t="shared" si="73"/>
        <v>Mar</v>
      </c>
      <c r="S1572" t="str">
        <f t="shared" si="74"/>
        <v>2016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8276</v>
      </c>
      <c r="P1573" t="s">
        <v>8298</v>
      </c>
      <c r="Q1573" s="9">
        <f t="shared" si="72"/>
        <v>42144.769479166673</v>
      </c>
      <c r="R1573" s="9" t="str">
        <f t="shared" si="73"/>
        <v>May</v>
      </c>
      <c r="S1573" t="str">
        <f t="shared" si="74"/>
        <v>2015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8276</v>
      </c>
      <c r="P1574" t="s">
        <v>8298</v>
      </c>
      <c r="Q1574" s="9">
        <f t="shared" si="72"/>
        <v>42404.033090277779</v>
      </c>
      <c r="R1574" s="9" t="str">
        <f t="shared" si="73"/>
        <v>Feb</v>
      </c>
      <c r="S1574" t="str">
        <f t="shared" si="74"/>
        <v>2016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8276</v>
      </c>
      <c r="P1575" t="s">
        <v>8298</v>
      </c>
      <c r="Q1575" s="9">
        <f t="shared" si="72"/>
        <v>42786.000023148154</v>
      </c>
      <c r="R1575" s="9" t="str">
        <f t="shared" si="73"/>
        <v>Feb</v>
      </c>
      <c r="S1575" t="str">
        <f t="shared" si="74"/>
        <v>2017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8276</v>
      </c>
      <c r="P1576" t="s">
        <v>8298</v>
      </c>
      <c r="Q1576" s="9">
        <f t="shared" si="72"/>
        <v>42017.927418981482</v>
      </c>
      <c r="R1576" s="9" t="str">
        <f t="shared" si="73"/>
        <v>Jan</v>
      </c>
      <c r="S1576" t="str">
        <f t="shared" si="74"/>
        <v>2015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8276</v>
      </c>
      <c r="P1577" t="s">
        <v>8298</v>
      </c>
      <c r="Q1577" s="9">
        <f t="shared" si="72"/>
        <v>41799.524259259262</v>
      </c>
      <c r="R1577" s="9" t="str">
        <f t="shared" si="73"/>
        <v>Jun</v>
      </c>
      <c r="S1577" t="str">
        <f t="shared" si="74"/>
        <v>2014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8276</v>
      </c>
      <c r="P1578" t="s">
        <v>8298</v>
      </c>
      <c r="Q1578" s="9">
        <f t="shared" si="72"/>
        <v>42140.879259259258</v>
      </c>
      <c r="R1578" s="9" t="str">
        <f t="shared" si="73"/>
        <v>May</v>
      </c>
      <c r="S1578" t="str">
        <f t="shared" si="74"/>
        <v>2015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8276</v>
      </c>
      <c r="P1579" t="s">
        <v>8298</v>
      </c>
      <c r="Q1579" s="9">
        <f t="shared" si="72"/>
        <v>41054.847777777781</v>
      </c>
      <c r="R1579" s="9" t="str">
        <f t="shared" si="73"/>
        <v>May</v>
      </c>
      <c r="S1579" t="str">
        <f t="shared" si="74"/>
        <v>2012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8276</v>
      </c>
      <c r="P1580" t="s">
        <v>8298</v>
      </c>
      <c r="Q1580" s="9">
        <f t="shared" si="72"/>
        <v>40399.065868055557</v>
      </c>
      <c r="R1580" s="9" t="str">
        <f t="shared" si="73"/>
        <v>Aug</v>
      </c>
      <c r="S1580" t="str">
        <f t="shared" si="74"/>
        <v>2010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8276</v>
      </c>
      <c r="P1581" t="s">
        <v>8298</v>
      </c>
      <c r="Q1581" s="9">
        <f t="shared" si="72"/>
        <v>41481.996423611112</v>
      </c>
      <c r="R1581" s="9" t="str">
        <f t="shared" si="73"/>
        <v>Jul</v>
      </c>
      <c r="S1581" t="str">
        <f t="shared" si="74"/>
        <v>2013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8276</v>
      </c>
      <c r="P1582" t="s">
        <v>8298</v>
      </c>
      <c r="Q1582" s="9">
        <f t="shared" si="72"/>
        <v>40990.050069444449</v>
      </c>
      <c r="R1582" s="9" t="str">
        <f t="shared" si="73"/>
        <v>Mar</v>
      </c>
      <c r="S1582" t="str">
        <f t="shared" si="74"/>
        <v>2012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8292</v>
      </c>
      <c r="P1583" t="s">
        <v>8299</v>
      </c>
      <c r="Q1583" s="9">
        <f t="shared" si="72"/>
        <v>42325.448958333334</v>
      </c>
      <c r="R1583" s="9" t="str">
        <f t="shared" si="73"/>
        <v>Nov</v>
      </c>
      <c r="S1583" t="str">
        <f t="shared" si="74"/>
        <v>2015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8292</v>
      </c>
      <c r="P1584" t="s">
        <v>8299</v>
      </c>
      <c r="Q1584" s="9">
        <f t="shared" si="72"/>
        <v>42246.789965277778</v>
      </c>
      <c r="R1584" s="9" t="str">
        <f t="shared" si="73"/>
        <v>Aug</v>
      </c>
      <c r="S1584" t="str">
        <f t="shared" si="74"/>
        <v>2015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8292</v>
      </c>
      <c r="P1585" t="s">
        <v>8299</v>
      </c>
      <c r="Q1585" s="9">
        <f t="shared" si="72"/>
        <v>41877.904988425929</v>
      </c>
      <c r="R1585" s="9" t="str">
        <f t="shared" si="73"/>
        <v>Aug</v>
      </c>
      <c r="S1585" t="str">
        <f t="shared" si="74"/>
        <v>2014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8292</v>
      </c>
      <c r="P1586" t="s">
        <v>8299</v>
      </c>
      <c r="Q1586" s="9">
        <f t="shared" si="72"/>
        <v>41779.649317129632</v>
      </c>
      <c r="R1586" s="9" t="str">
        <f t="shared" si="73"/>
        <v>May</v>
      </c>
      <c r="S1586" t="str">
        <f t="shared" si="74"/>
        <v>2014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8292</v>
      </c>
      <c r="P1587" t="s">
        <v>8299</v>
      </c>
      <c r="Q1587" s="9">
        <f t="shared" si="72"/>
        <v>42707.895462962959</v>
      </c>
      <c r="R1587" s="9" t="str">
        <f t="shared" si="73"/>
        <v>Dec</v>
      </c>
      <c r="S1587" t="str">
        <f t="shared" si="74"/>
        <v>2016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8292</v>
      </c>
      <c r="P1588" t="s">
        <v>8299</v>
      </c>
      <c r="Q1588" s="9">
        <f t="shared" si="72"/>
        <v>42069.104421296302</v>
      </c>
      <c r="R1588" s="9" t="str">
        <f t="shared" si="73"/>
        <v>Mar</v>
      </c>
      <c r="S1588" t="str">
        <f t="shared" si="74"/>
        <v>2015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8292</v>
      </c>
      <c r="P1589" t="s">
        <v>8299</v>
      </c>
      <c r="Q1589" s="9">
        <f t="shared" si="72"/>
        <v>41956.950983796298</v>
      </c>
      <c r="R1589" s="9" t="str">
        <f t="shared" si="73"/>
        <v>Nov</v>
      </c>
      <c r="S1589" t="str">
        <f t="shared" si="74"/>
        <v>2014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8292</v>
      </c>
      <c r="P1590" t="s">
        <v>8299</v>
      </c>
      <c r="Q1590" s="9">
        <f t="shared" si="72"/>
        <v>42005.24998842593</v>
      </c>
      <c r="R1590" s="9" t="str">
        <f t="shared" si="73"/>
        <v>Jan</v>
      </c>
      <c r="S1590" t="str">
        <f t="shared" si="74"/>
        <v>2015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8292</v>
      </c>
      <c r="P1591" t="s">
        <v>8299</v>
      </c>
      <c r="Q1591" s="9">
        <f t="shared" si="72"/>
        <v>42256.984791666662</v>
      </c>
      <c r="R1591" s="9" t="str">
        <f t="shared" si="73"/>
        <v>Sep</v>
      </c>
      <c r="S1591" t="str">
        <f t="shared" si="74"/>
        <v>2015</v>
      </c>
    </row>
    <row r="1592" spans="1:19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8292</v>
      </c>
      <c r="P1592" t="s">
        <v>8299</v>
      </c>
      <c r="Q1592" s="9">
        <f t="shared" si="72"/>
        <v>42240.857222222221</v>
      </c>
      <c r="R1592" s="9" t="str">
        <f t="shared" si="73"/>
        <v>Aug</v>
      </c>
      <c r="S1592" t="str">
        <f t="shared" si="74"/>
        <v>2015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8292</v>
      </c>
      <c r="P1593" t="s">
        <v>8299</v>
      </c>
      <c r="Q1593" s="9">
        <f t="shared" si="72"/>
        <v>42433.726168981477</v>
      </c>
      <c r="R1593" s="9" t="str">
        <f t="shared" si="73"/>
        <v>Mar</v>
      </c>
      <c r="S1593" t="str">
        <f t="shared" si="74"/>
        <v>2016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8292</v>
      </c>
      <c r="P1594" t="s">
        <v>8299</v>
      </c>
      <c r="Q1594" s="9">
        <f t="shared" si="72"/>
        <v>42046.072743055556</v>
      </c>
      <c r="R1594" s="9" t="str">
        <f t="shared" si="73"/>
        <v>Feb</v>
      </c>
      <c r="S1594" t="str">
        <f t="shared" si="74"/>
        <v>2015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8292</v>
      </c>
      <c r="P1595" t="s">
        <v>8299</v>
      </c>
      <c r="Q1595" s="9">
        <f t="shared" si="72"/>
        <v>42033.845543981486</v>
      </c>
      <c r="R1595" s="9" t="str">
        <f t="shared" si="73"/>
        <v>Jan</v>
      </c>
      <c r="S1595" t="str">
        <f t="shared" si="74"/>
        <v>2015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8292</v>
      </c>
      <c r="P1596" t="s">
        <v>8299</v>
      </c>
      <c r="Q1596" s="9">
        <f t="shared" si="72"/>
        <v>42445.712754629625</v>
      </c>
      <c r="R1596" s="9" t="str">
        <f t="shared" si="73"/>
        <v>Mar</v>
      </c>
      <c r="S1596" t="str">
        <f t="shared" si="74"/>
        <v>2016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8292</v>
      </c>
      <c r="P1597" t="s">
        <v>8299</v>
      </c>
      <c r="Q1597" s="9">
        <f t="shared" si="72"/>
        <v>41780.050092592595</v>
      </c>
      <c r="R1597" s="9" t="str">
        <f t="shared" si="73"/>
        <v>May</v>
      </c>
      <c r="S1597" t="str">
        <f t="shared" si="74"/>
        <v>2014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8292</v>
      </c>
      <c r="P1598" t="s">
        <v>8299</v>
      </c>
      <c r="Q1598" s="9">
        <f t="shared" si="72"/>
        <v>41941.430196759262</v>
      </c>
      <c r="R1598" s="9" t="str">
        <f t="shared" si="73"/>
        <v>Oct</v>
      </c>
      <c r="S1598" t="str">
        <f t="shared" si="74"/>
        <v>2014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8292</v>
      </c>
      <c r="P1599" t="s">
        <v>8299</v>
      </c>
      <c r="Q1599" s="9">
        <f t="shared" si="72"/>
        <v>42603.354131944448</v>
      </c>
      <c r="R1599" s="9" t="str">
        <f t="shared" si="73"/>
        <v>Aug</v>
      </c>
      <c r="S1599" t="str">
        <f t="shared" si="74"/>
        <v>2016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8292</v>
      </c>
      <c r="P1600" t="s">
        <v>8299</v>
      </c>
      <c r="Q1600" s="9">
        <f t="shared" si="72"/>
        <v>42151.667337962965</v>
      </c>
      <c r="R1600" s="9" t="str">
        <f t="shared" si="73"/>
        <v>May</v>
      </c>
      <c r="S1600" t="str">
        <f t="shared" si="74"/>
        <v>2015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8292</v>
      </c>
      <c r="P1601" t="s">
        <v>8299</v>
      </c>
      <c r="Q1601" s="9">
        <f t="shared" si="72"/>
        <v>42438.53907407407</v>
      </c>
      <c r="R1601" s="9" t="str">
        <f t="shared" si="73"/>
        <v>Mar</v>
      </c>
      <c r="S1601" t="str">
        <f t="shared" si="74"/>
        <v>2016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8292</v>
      </c>
      <c r="P1602" t="s">
        <v>8299</v>
      </c>
      <c r="Q1602" s="9">
        <f t="shared" si="72"/>
        <v>41791.057314814818</v>
      </c>
      <c r="R1602" s="9" t="str">
        <f t="shared" si="73"/>
        <v>Jun</v>
      </c>
      <c r="S1602" t="str">
        <f t="shared" si="74"/>
        <v>2014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8279</v>
      </c>
      <c r="P1603" t="s">
        <v>8280</v>
      </c>
      <c r="Q1603" s="9">
        <f t="shared" ref="Q1603:Q1666" si="75">(((K1603/60)/60)/24)+DATE(1970,1,1)</f>
        <v>40638.092974537038</v>
      </c>
      <c r="R1603" s="9" t="str">
        <f t="shared" ref="R1603:R1666" si="76">TEXT(Q1603,"mmm")</f>
        <v>Apr</v>
      </c>
      <c r="S1603" t="str">
        <f t="shared" ref="S1603:S1666" si="77">TEXT(Q1603,"yyyy")</f>
        <v>2011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8279</v>
      </c>
      <c r="P1604" t="s">
        <v>8280</v>
      </c>
      <c r="Q1604" s="9">
        <f t="shared" si="75"/>
        <v>40788.297650462962</v>
      </c>
      <c r="R1604" s="9" t="str">
        <f t="shared" si="76"/>
        <v>Sep</v>
      </c>
      <c r="S1604" t="str">
        <f t="shared" si="77"/>
        <v>2011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8279</v>
      </c>
      <c r="P1605" t="s">
        <v>8280</v>
      </c>
      <c r="Q1605" s="9">
        <f t="shared" si="75"/>
        <v>40876.169664351852</v>
      </c>
      <c r="R1605" s="9" t="str">
        <f t="shared" si="76"/>
        <v>Nov</v>
      </c>
      <c r="S1605" t="str">
        <f t="shared" si="77"/>
        <v>2011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8279</v>
      </c>
      <c r="P1606" t="s">
        <v>8280</v>
      </c>
      <c r="Q1606" s="9">
        <f t="shared" si="75"/>
        <v>40945.845312500001</v>
      </c>
      <c r="R1606" s="9" t="str">
        <f t="shared" si="76"/>
        <v>Feb</v>
      </c>
      <c r="S1606" t="str">
        <f t="shared" si="77"/>
        <v>2012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8279</v>
      </c>
      <c r="P1607" t="s">
        <v>8280</v>
      </c>
      <c r="Q1607" s="9">
        <f t="shared" si="75"/>
        <v>40747.012881944444</v>
      </c>
      <c r="R1607" s="9" t="str">
        <f t="shared" si="76"/>
        <v>Jul</v>
      </c>
      <c r="S1607" t="str">
        <f t="shared" si="77"/>
        <v>2011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8279</v>
      </c>
      <c r="P1608" t="s">
        <v>8280</v>
      </c>
      <c r="Q1608" s="9">
        <f t="shared" si="75"/>
        <v>40536.111550925925</v>
      </c>
      <c r="R1608" s="9" t="str">
        <f t="shared" si="76"/>
        <v>Dec</v>
      </c>
      <c r="S1608" t="str">
        <f t="shared" si="77"/>
        <v>2010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8279</v>
      </c>
      <c r="P1609" t="s">
        <v>8280</v>
      </c>
      <c r="Q1609" s="9">
        <f t="shared" si="75"/>
        <v>41053.80846064815</v>
      </c>
      <c r="R1609" s="9" t="str">
        <f t="shared" si="76"/>
        <v>May</v>
      </c>
      <c r="S1609" t="str">
        <f t="shared" si="77"/>
        <v>2012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8279</v>
      </c>
      <c r="P1610" t="s">
        <v>8280</v>
      </c>
      <c r="Q1610" s="9">
        <f t="shared" si="75"/>
        <v>41607.83085648148</v>
      </c>
      <c r="R1610" s="9" t="str">
        <f t="shared" si="76"/>
        <v>Nov</v>
      </c>
      <c r="S1610" t="str">
        <f t="shared" si="77"/>
        <v>2013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8279</v>
      </c>
      <c r="P1611" t="s">
        <v>8280</v>
      </c>
      <c r="Q1611" s="9">
        <f t="shared" si="75"/>
        <v>40796.001261574071</v>
      </c>
      <c r="R1611" s="9" t="str">
        <f t="shared" si="76"/>
        <v>Sep</v>
      </c>
      <c r="S1611" t="str">
        <f t="shared" si="77"/>
        <v>2011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8279</v>
      </c>
      <c r="P1612" t="s">
        <v>8280</v>
      </c>
      <c r="Q1612" s="9">
        <f t="shared" si="75"/>
        <v>41228.924884259257</v>
      </c>
      <c r="R1612" s="9" t="str">
        <f t="shared" si="76"/>
        <v>Nov</v>
      </c>
      <c r="S1612" t="str">
        <f t="shared" si="77"/>
        <v>2012</v>
      </c>
    </row>
    <row r="1613" spans="1:19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8279</v>
      </c>
      <c r="P1613" t="s">
        <v>8280</v>
      </c>
      <c r="Q1613" s="9">
        <f t="shared" si="75"/>
        <v>41409.00037037037</v>
      </c>
      <c r="R1613" s="9" t="str">
        <f t="shared" si="76"/>
        <v>May</v>
      </c>
      <c r="S1613" t="str">
        <f t="shared" si="77"/>
        <v>2013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8279</v>
      </c>
      <c r="P1614" t="s">
        <v>8280</v>
      </c>
      <c r="Q1614" s="9">
        <f t="shared" si="75"/>
        <v>41246.874814814815</v>
      </c>
      <c r="R1614" s="9" t="str">
        <f t="shared" si="76"/>
        <v>Dec</v>
      </c>
      <c r="S1614" t="str">
        <f t="shared" si="77"/>
        <v>2012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8279</v>
      </c>
      <c r="P1615" t="s">
        <v>8280</v>
      </c>
      <c r="Q1615" s="9">
        <f t="shared" si="75"/>
        <v>41082.069467592592</v>
      </c>
      <c r="R1615" s="9" t="str">
        <f t="shared" si="76"/>
        <v>Jun</v>
      </c>
      <c r="S1615" t="str">
        <f t="shared" si="77"/>
        <v>2012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8279</v>
      </c>
      <c r="P1616" t="s">
        <v>8280</v>
      </c>
      <c r="Q1616" s="9">
        <f t="shared" si="75"/>
        <v>41794.981122685182</v>
      </c>
      <c r="R1616" s="9" t="str">
        <f t="shared" si="76"/>
        <v>Jun</v>
      </c>
      <c r="S1616" t="str">
        <f t="shared" si="77"/>
        <v>2014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8279</v>
      </c>
      <c r="P1617" t="s">
        <v>8280</v>
      </c>
      <c r="Q1617" s="9">
        <f t="shared" si="75"/>
        <v>40845.050879629627</v>
      </c>
      <c r="R1617" s="9" t="str">
        <f t="shared" si="76"/>
        <v>Oct</v>
      </c>
      <c r="S1617" t="str">
        <f t="shared" si="77"/>
        <v>2011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8279</v>
      </c>
      <c r="P1618" t="s">
        <v>8280</v>
      </c>
      <c r="Q1618" s="9">
        <f t="shared" si="75"/>
        <v>41194.715520833335</v>
      </c>
      <c r="R1618" s="9" t="str">
        <f t="shared" si="76"/>
        <v>Oct</v>
      </c>
      <c r="S1618" t="str">
        <f t="shared" si="77"/>
        <v>2012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8279</v>
      </c>
      <c r="P1619" t="s">
        <v>8280</v>
      </c>
      <c r="Q1619" s="9">
        <f t="shared" si="75"/>
        <v>41546.664212962962</v>
      </c>
      <c r="R1619" s="9" t="str">
        <f t="shared" si="76"/>
        <v>Sep</v>
      </c>
      <c r="S1619" t="str">
        <f t="shared" si="77"/>
        <v>2013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8279</v>
      </c>
      <c r="P1620" t="s">
        <v>8280</v>
      </c>
      <c r="Q1620" s="9">
        <f t="shared" si="75"/>
        <v>41301.654340277775</v>
      </c>
      <c r="R1620" s="9" t="str">
        <f t="shared" si="76"/>
        <v>Jan</v>
      </c>
      <c r="S1620" t="str">
        <f t="shared" si="77"/>
        <v>2013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8279</v>
      </c>
      <c r="P1621" t="s">
        <v>8280</v>
      </c>
      <c r="Q1621" s="9">
        <f t="shared" si="75"/>
        <v>41876.18618055556</v>
      </c>
      <c r="R1621" s="9" t="str">
        <f t="shared" si="76"/>
        <v>Aug</v>
      </c>
      <c r="S1621" t="str">
        <f t="shared" si="77"/>
        <v>2014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8279</v>
      </c>
      <c r="P1622" t="s">
        <v>8280</v>
      </c>
      <c r="Q1622" s="9">
        <f t="shared" si="75"/>
        <v>41321.339583333334</v>
      </c>
      <c r="R1622" s="9" t="str">
        <f t="shared" si="76"/>
        <v>Feb</v>
      </c>
      <c r="S1622" t="str">
        <f t="shared" si="77"/>
        <v>2013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8279</v>
      </c>
      <c r="P1623" t="s">
        <v>8280</v>
      </c>
      <c r="Q1623" s="9">
        <f t="shared" si="75"/>
        <v>41003.60665509259</v>
      </c>
      <c r="R1623" s="9" t="str">
        <f t="shared" si="76"/>
        <v>Apr</v>
      </c>
      <c r="S1623" t="str">
        <f t="shared" si="77"/>
        <v>2012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8279</v>
      </c>
      <c r="P1624" t="s">
        <v>8280</v>
      </c>
      <c r="Q1624" s="9">
        <f t="shared" si="75"/>
        <v>41950.29483796296</v>
      </c>
      <c r="R1624" s="9" t="str">
        <f t="shared" si="76"/>
        <v>Nov</v>
      </c>
      <c r="S1624" t="str">
        <f t="shared" si="77"/>
        <v>2014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8279</v>
      </c>
      <c r="P1625" t="s">
        <v>8280</v>
      </c>
      <c r="Q1625" s="9">
        <f t="shared" si="75"/>
        <v>41453.688530092593</v>
      </c>
      <c r="R1625" s="9" t="str">
        <f t="shared" si="76"/>
        <v>Jun</v>
      </c>
      <c r="S1625" t="str">
        <f t="shared" si="77"/>
        <v>2013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8279</v>
      </c>
      <c r="P1626" t="s">
        <v>8280</v>
      </c>
      <c r="Q1626" s="9">
        <f t="shared" si="75"/>
        <v>41243.367303240739</v>
      </c>
      <c r="R1626" s="9" t="str">
        <f t="shared" si="76"/>
        <v>Nov</v>
      </c>
      <c r="S1626" t="str">
        <f t="shared" si="77"/>
        <v>2012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8279</v>
      </c>
      <c r="P1627" t="s">
        <v>8280</v>
      </c>
      <c r="Q1627" s="9">
        <f t="shared" si="75"/>
        <v>41135.699687500004</v>
      </c>
      <c r="R1627" s="9" t="str">
        <f t="shared" si="76"/>
        <v>Aug</v>
      </c>
      <c r="S1627" t="str">
        <f t="shared" si="77"/>
        <v>2012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8279</v>
      </c>
      <c r="P1628" t="s">
        <v>8280</v>
      </c>
      <c r="Q1628" s="9">
        <f t="shared" si="75"/>
        <v>41579.847997685189</v>
      </c>
      <c r="R1628" s="9" t="str">
        <f t="shared" si="76"/>
        <v>Nov</v>
      </c>
      <c r="S1628" t="str">
        <f t="shared" si="77"/>
        <v>2013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8279</v>
      </c>
      <c r="P1629" t="s">
        <v>8280</v>
      </c>
      <c r="Q1629" s="9">
        <f t="shared" si="75"/>
        <v>41205.707048611112</v>
      </c>
      <c r="R1629" s="9" t="str">
        <f t="shared" si="76"/>
        <v>Oct</v>
      </c>
      <c r="S1629" t="str">
        <f t="shared" si="77"/>
        <v>2012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8279</v>
      </c>
      <c r="P1630" t="s">
        <v>8280</v>
      </c>
      <c r="Q1630" s="9">
        <f t="shared" si="75"/>
        <v>41774.737060185187</v>
      </c>
      <c r="R1630" s="9" t="str">
        <f t="shared" si="76"/>
        <v>May</v>
      </c>
      <c r="S1630" t="str">
        <f t="shared" si="77"/>
        <v>2014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8279</v>
      </c>
      <c r="P1631" t="s">
        <v>8280</v>
      </c>
      <c r="Q1631" s="9">
        <f t="shared" si="75"/>
        <v>41645.867280092592</v>
      </c>
      <c r="R1631" s="9" t="str">
        <f t="shared" si="76"/>
        <v>Jan</v>
      </c>
      <c r="S1631" t="str">
        <f t="shared" si="77"/>
        <v>2014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8279</v>
      </c>
      <c r="P1632" t="s">
        <v>8280</v>
      </c>
      <c r="Q1632" s="9">
        <f t="shared" si="75"/>
        <v>40939.837673611109</v>
      </c>
      <c r="R1632" s="9" t="str">
        <f t="shared" si="76"/>
        <v>Jan</v>
      </c>
      <c r="S1632" t="str">
        <f t="shared" si="77"/>
        <v>2012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8279</v>
      </c>
      <c r="P1633" t="s">
        <v>8280</v>
      </c>
      <c r="Q1633" s="9">
        <f t="shared" si="75"/>
        <v>41164.859502314815</v>
      </c>
      <c r="R1633" s="9" t="str">
        <f t="shared" si="76"/>
        <v>Sep</v>
      </c>
      <c r="S1633" t="str">
        <f t="shared" si="77"/>
        <v>2012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8279</v>
      </c>
      <c r="P1634" t="s">
        <v>8280</v>
      </c>
      <c r="Q1634" s="9">
        <f t="shared" si="75"/>
        <v>40750.340902777774</v>
      </c>
      <c r="R1634" s="9" t="str">
        <f t="shared" si="76"/>
        <v>Jul</v>
      </c>
      <c r="S1634" t="str">
        <f t="shared" si="77"/>
        <v>2011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8279</v>
      </c>
      <c r="P1635" t="s">
        <v>8280</v>
      </c>
      <c r="Q1635" s="9">
        <f t="shared" si="75"/>
        <v>40896.883750000001</v>
      </c>
      <c r="R1635" s="9" t="str">
        <f t="shared" si="76"/>
        <v>Dec</v>
      </c>
      <c r="S1635" t="str">
        <f t="shared" si="77"/>
        <v>2011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8279</v>
      </c>
      <c r="P1636" t="s">
        <v>8280</v>
      </c>
      <c r="Q1636" s="9">
        <f t="shared" si="75"/>
        <v>40658.189826388887</v>
      </c>
      <c r="R1636" s="9" t="str">
        <f t="shared" si="76"/>
        <v>Apr</v>
      </c>
      <c r="S1636" t="str">
        <f t="shared" si="77"/>
        <v>2011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8279</v>
      </c>
      <c r="P1637" t="s">
        <v>8280</v>
      </c>
      <c r="Q1637" s="9">
        <f t="shared" si="75"/>
        <v>42502.868761574078</v>
      </c>
      <c r="R1637" s="9" t="str">
        <f t="shared" si="76"/>
        <v>May</v>
      </c>
      <c r="S1637" t="str">
        <f t="shared" si="77"/>
        <v>2016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8279</v>
      </c>
      <c r="P1638" t="s">
        <v>8280</v>
      </c>
      <c r="Q1638" s="9">
        <f t="shared" si="75"/>
        <v>40663.08666666667</v>
      </c>
      <c r="R1638" s="9" t="str">
        <f t="shared" si="76"/>
        <v>Apr</v>
      </c>
      <c r="S1638" t="str">
        <f t="shared" si="77"/>
        <v>2011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8279</v>
      </c>
      <c r="P1639" t="s">
        <v>8280</v>
      </c>
      <c r="Q1639" s="9">
        <f t="shared" si="75"/>
        <v>40122.751620370371</v>
      </c>
      <c r="R1639" s="9" t="str">
        <f t="shared" si="76"/>
        <v>Nov</v>
      </c>
      <c r="S1639" t="str">
        <f t="shared" si="77"/>
        <v>2009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8279</v>
      </c>
      <c r="P1640" t="s">
        <v>8280</v>
      </c>
      <c r="Q1640" s="9">
        <f t="shared" si="75"/>
        <v>41288.68712962963</v>
      </c>
      <c r="R1640" s="9" t="str">
        <f t="shared" si="76"/>
        <v>Jan</v>
      </c>
      <c r="S1640" t="str">
        <f t="shared" si="77"/>
        <v>2013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8279</v>
      </c>
      <c r="P1641" t="s">
        <v>8280</v>
      </c>
      <c r="Q1641" s="9">
        <f t="shared" si="75"/>
        <v>40941.652372685188</v>
      </c>
      <c r="R1641" s="9" t="str">
        <f t="shared" si="76"/>
        <v>Feb</v>
      </c>
      <c r="S1641" t="str">
        <f t="shared" si="77"/>
        <v>2012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8279</v>
      </c>
      <c r="P1642" t="s">
        <v>8280</v>
      </c>
      <c r="Q1642" s="9">
        <f t="shared" si="75"/>
        <v>40379.23096064815</v>
      </c>
      <c r="R1642" s="9" t="str">
        <f t="shared" si="76"/>
        <v>Jul</v>
      </c>
      <c r="S1642" t="str">
        <f t="shared" si="77"/>
        <v>2010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8279</v>
      </c>
      <c r="P1643" t="s">
        <v>8300</v>
      </c>
      <c r="Q1643" s="9">
        <f t="shared" si="75"/>
        <v>41962.596574074079</v>
      </c>
      <c r="R1643" s="9" t="str">
        <f t="shared" si="76"/>
        <v>Nov</v>
      </c>
      <c r="S1643" t="str">
        <f t="shared" si="77"/>
        <v>2014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8279</v>
      </c>
      <c r="P1644" t="s">
        <v>8300</v>
      </c>
      <c r="Q1644" s="9">
        <f t="shared" si="75"/>
        <v>40688.024618055555</v>
      </c>
      <c r="R1644" s="9" t="str">
        <f t="shared" si="76"/>
        <v>May</v>
      </c>
      <c r="S1644" t="str">
        <f t="shared" si="77"/>
        <v>2011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8279</v>
      </c>
      <c r="P1645" t="s">
        <v>8300</v>
      </c>
      <c r="Q1645" s="9">
        <f t="shared" si="75"/>
        <v>41146.824212962965</v>
      </c>
      <c r="R1645" s="9" t="str">
        <f t="shared" si="76"/>
        <v>Aug</v>
      </c>
      <c r="S1645" t="str">
        <f t="shared" si="77"/>
        <v>2012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8279</v>
      </c>
      <c r="P1646" t="s">
        <v>8300</v>
      </c>
      <c r="Q1646" s="9">
        <f t="shared" si="75"/>
        <v>41175.05972222222</v>
      </c>
      <c r="R1646" s="9" t="str">
        <f t="shared" si="76"/>
        <v>Sep</v>
      </c>
      <c r="S1646" t="str">
        <f t="shared" si="77"/>
        <v>2012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8279</v>
      </c>
      <c r="P1647" t="s">
        <v>8300</v>
      </c>
      <c r="Q1647" s="9">
        <f t="shared" si="75"/>
        <v>41521.617361111108</v>
      </c>
      <c r="R1647" s="9" t="str">
        <f t="shared" si="76"/>
        <v>Sep</v>
      </c>
      <c r="S1647" t="str">
        <f t="shared" si="77"/>
        <v>2013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8279</v>
      </c>
      <c r="P1648" t="s">
        <v>8300</v>
      </c>
      <c r="Q1648" s="9">
        <f t="shared" si="75"/>
        <v>41833.450266203705</v>
      </c>
      <c r="R1648" s="9" t="str">
        <f t="shared" si="76"/>
        <v>Jul</v>
      </c>
      <c r="S1648" t="str">
        <f t="shared" si="77"/>
        <v>2014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8279</v>
      </c>
      <c r="P1649" t="s">
        <v>8300</v>
      </c>
      <c r="Q1649" s="9">
        <f t="shared" si="75"/>
        <v>41039.409456018519</v>
      </c>
      <c r="R1649" s="9" t="str">
        <f t="shared" si="76"/>
        <v>May</v>
      </c>
      <c r="S1649" t="str">
        <f t="shared" si="77"/>
        <v>2012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8279</v>
      </c>
      <c r="P1650" t="s">
        <v>8300</v>
      </c>
      <c r="Q1650" s="9">
        <f t="shared" si="75"/>
        <v>40592.704652777778</v>
      </c>
      <c r="R1650" s="9" t="str">
        <f t="shared" si="76"/>
        <v>Feb</v>
      </c>
      <c r="S1650" t="str">
        <f t="shared" si="77"/>
        <v>2011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8279</v>
      </c>
      <c r="P1651" t="s">
        <v>8300</v>
      </c>
      <c r="Q1651" s="9">
        <f t="shared" si="75"/>
        <v>41737.684664351851</v>
      </c>
      <c r="R1651" s="9" t="str">
        <f t="shared" si="76"/>
        <v>Apr</v>
      </c>
      <c r="S1651" t="str">
        <f t="shared" si="77"/>
        <v>2014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8279</v>
      </c>
      <c r="P1652" t="s">
        <v>8300</v>
      </c>
      <c r="Q1652" s="9">
        <f t="shared" si="75"/>
        <v>41526.435613425929</v>
      </c>
      <c r="R1652" s="9" t="str">
        <f t="shared" si="76"/>
        <v>Sep</v>
      </c>
      <c r="S1652" t="str">
        <f t="shared" si="77"/>
        <v>2013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8279</v>
      </c>
      <c r="P1653" t="s">
        <v>8300</v>
      </c>
      <c r="Q1653" s="9">
        <f t="shared" si="75"/>
        <v>40625.900694444441</v>
      </c>
      <c r="R1653" s="9" t="str">
        <f t="shared" si="76"/>
        <v>Mar</v>
      </c>
      <c r="S1653" t="str">
        <f t="shared" si="77"/>
        <v>2011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8279</v>
      </c>
      <c r="P1654" t="s">
        <v>8300</v>
      </c>
      <c r="Q1654" s="9">
        <f t="shared" si="75"/>
        <v>41572.492974537039</v>
      </c>
      <c r="R1654" s="9" t="str">
        <f t="shared" si="76"/>
        <v>Oct</v>
      </c>
      <c r="S1654" t="str">
        <f t="shared" si="77"/>
        <v>2013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8279</v>
      </c>
      <c r="P1655" t="s">
        <v>8300</v>
      </c>
      <c r="Q1655" s="9">
        <f t="shared" si="75"/>
        <v>40626.834444444445</v>
      </c>
      <c r="R1655" s="9" t="str">
        <f t="shared" si="76"/>
        <v>Mar</v>
      </c>
      <c r="S1655" t="str">
        <f t="shared" si="77"/>
        <v>2011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8279</v>
      </c>
      <c r="P1656" t="s">
        <v>8300</v>
      </c>
      <c r="Q1656" s="9">
        <f t="shared" si="75"/>
        <v>40987.890740740739</v>
      </c>
      <c r="R1656" s="9" t="str">
        <f t="shared" si="76"/>
        <v>Mar</v>
      </c>
      <c r="S1656" t="str">
        <f t="shared" si="77"/>
        <v>2012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8279</v>
      </c>
      <c r="P1657" t="s">
        <v>8300</v>
      </c>
      <c r="Q1657" s="9">
        <f t="shared" si="75"/>
        <v>40974.791898148149</v>
      </c>
      <c r="R1657" s="9" t="str">
        <f t="shared" si="76"/>
        <v>Mar</v>
      </c>
      <c r="S1657" t="str">
        <f t="shared" si="77"/>
        <v>2012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8279</v>
      </c>
      <c r="P1658" t="s">
        <v>8300</v>
      </c>
      <c r="Q1658" s="9">
        <f t="shared" si="75"/>
        <v>41226.928842592592</v>
      </c>
      <c r="R1658" s="9" t="str">
        <f t="shared" si="76"/>
        <v>Nov</v>
      </c>
      <c r="S1658" t="str">
        <f t="shared" si="77"/>
        <v>2012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8279</v>
      </c>
      <c r="P1659" t="s">
        <v>8300</v>
      </c>
      <c r="Q1659" s="9">
        <f t="shared" si="75"/>
        <v>41023.782037037039</v>
      </c>
      <c r="R1659" s="9" t="str">
        <f t="shared" si="76"/>
        <v>Apr</v>
      </c>
      <c r="S1659" t="str">
        <f t="shared" si="77"/>
        <v>2012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8279</v>
      </c>
      <c r="P1660" t="s">
        <v>8300</v>
      </c>
      <c r="Q1660" s="9">
        <f t="shared" si="75"/>
        <v>41223.22184027778</v>
      </c>
      <c r="R1660" s="9" t="str">
        <f t="shared" si="76"/>
        <v>Nov</v>
      </c>
      <c r="S1660" t="str">
        <f t="shared" si="77"/>
        <v>2012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8279</v>
      </c>
      <c r="P1661" t="s">
        <v>8300</v>
      </c>
      <c r="Q1661" s="9">
        <f t="shared" si="75"/>
        <v>41596.913437499999</v>
      </c>
      <c r="R1661" s="9" t="str">
        <f t="shared" si="76"/>
        <v>Nov</v>
      </c>
      <c r="S1661" t="str">
        <f t="shared" si="77"/>
        <v>2013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8279</v>
      </c>
      <c r="P1662" t="s">
        <v>8300</v>
      </c>
      <c r="Q1662" s="9">
        <f t="shared" si="75"/>
        <v>42459.693865740745</v>
      </c>
      <c r="R1662" s="9" t="str">
        <f t="shared" si="76"/>
        <v>Mar</v>
      </c>
      <c r="S1662" t="str">
        <f t="shared" si="77"/>
        <v>2016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8279</v>
      </c>
      <c r="P1663" t="s">
        <v>8300</v>
      </c>
      <c r="Q1663" s="9">
        <f t="shared" si="75"/>
        <v>42343.998043981483</v>
      </c>
      <c r="R1663" s="9" t="str">
        <f t="shared" si="76"/>
        <v>Dec</v>
      </c>
      <c r="S1663" t="str">
        <f t="shared" si="77"/>
        <v>2015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8279</v>
      </c>
      <c r="P1664" t="s">
        <v>8300</v>
      </c>
      <c r="Q1664" s="9">
        <f t="shared" si="75"/>
        <v>40848.198333333334</v>
      </c>
      <c r="R1664" s="9" t="str">
        <f t="shared" si="76"/>
        <v>Nov</v>
      </c>
      <c r="S1664" t="str">
        <f t="shared" si="77"/>
        <v>2011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8279</v>
      </c>
      <c r="P1665" t="s">
        <v>8300</v>
      </c>
      <c r="Q1665" s="9">
        <f t="shared" si="75"/>
        <v>42006.02207175926</v>
      </c>
      <c r="R1665" s="9" t="str">
        <f t="shared" si="76"/>
        <v>Jan</v>
      </c>
      <c r="S1665" t="str">
        <f t="shared" si="77"/>
        <v>2015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8279</v>
      </c>
      <c r="P1666" t="s">
        <v>8300</v>
      </c>
      <c r="Q1666" s="9">
        <f t="shared" si="75"/>
        <v>40939.761782407404</v>
      </c>
      <c r="R1666" s="9" t="str">
        <f t="shared" si="76"/>
        <v>Jan</v>
      </c>
      <c r="S1666" t="str">
        <f t="shared" si="77"/>
        <v>2012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8279</v>
      </c>
      <c r="P1667" t="s">
        <v>8300</v>
      </c>
      <c r="Q1667" s="9">
        <f t="shared" ref="Q1667:Q1730" si="78">(((K1667/60)/60)/24)+DATE(1970,1,1)</f>
        <v>40564.649456018517</v>
      </c>
      <c r="R1667" s="9" t="str">
        <f t="shared" ref="R1667:R1730" si="79">TEXT(Q1667,"mmm")</f>
        <v>Jan</v>
      </c>
      <c r="S1667" t="str">
        <f t="shared" ref="S1667:S1730" si="80">TEXT(Q1667,"yyyy")</f>
        <v>2011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8279</v>
      </c>
      <c r="P1668" t="s">
        <v>8300</v>
      </c>
      <c r="Q1668" s="9">
        <f t="shared" si="78"/>
        <v>41331.253159722226</v>
      </c>
      <c r="R1668" s="9" t="str">
        <f t="shared" si="79"/>
        <v>Feb</v>
      </c>
      <c r="S1668" t="str">
        <f t="shared" si="80"/>
        <v>2013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8279</v>
      </c>
      <c r="P1669" t="s">
        <v>8300</v>
      </c>
      <c r="Q1669" s="9">
        <f t="shared" si="78"/>
        <v>41682.0705787037</v>
      </c>
      <c r="R1669" s="9" t="str">
        <f t="shared" si="79"/>
        <v>Feb</v>
      </c>
      <c r="S1669" t="str">
        <f t="shared" si="80"/>
        <v>2014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8279</v>
      </c>
      <c r="P1670" t="s">
        <v>8300</v>
      </c>
      <c r="Q1670" s="9">
        <f t="shared" si="78"/>
        <v>40845.14975694444</v>
      </c>
      <c r="R1670" s="9" t="str">
        <f t="shared" si="79"/>
        <v>Oct</v>
      </c>
      <c r="S1670" t="str">
        <f t="shared" si="80"/>
        <v>2011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8279</v>
      </c>
      <c r="P1671" t="s">
        <v>8300</v>
      </c>
      <c r="Q1671" s="9">
        <f t="shared" si="78"/>
        <v>42461.885138888887</v>
      </c>
      <c r="R1671" s="9" t="str">
        <f t="shared" si="79"/>
        <v>Apr</v>
      </c>
      <c r="S1671" t="str">
        <f t="shared" si="80"/>
        <v>2016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8279</v>
      </c>
      <c r="P1672" t="s">
        <v>8300</v>
      </c>
      <c r="Q1672" s="9">
        <f t="shared" si="78"/>
        <v>40313.930543981485</v>
      </c>
      <c r="R1672" s="9" t="str">
        <f t="shared" si="79"/>
        <v>May</v>
      </c>
      <c r="S1672" t="str">
        <f t="shared" si="80"/>
        <v>2010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8279</v>
      </c>
      <c r="P1673" t="s">
        <v>8300</v>
      </c>
      <c r="Q1673" s="9">
        <f t="shared" si="78"/>
        <v>42553.54414351852</v>
      </c>
      <c r="R1673" s="9" t="str">
        <f t="shared" si="79"/>
        <v>Jul</v>
      </c>
      <c r="S1673" t="str">
        <f t="shared" si="80"/>
        <v>2016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8279</v>
      </c>
      <c r="P1674" t="s">
        <v>8300</v>
      </c>
      <c r="Q1674" s="9">
        <f t="shared" si="78"/>
        <v>41034.656597222223</v>
      </c>
      <c r="R1674" s="9" t="str">
        <f t="shared" si="79"/>
        <v>May</v>
      </c>
      <c r="S1674" t="str">
        <f t="shared" si="80"/>
        <v>2012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8279</v>
      </c>
      <c r="P1675" t="s">
        <v>8300</v>
      </c>
      <c r="Q1675" s="9">
        <f t="shared" si="78"/>
        <v>42039.878379629634</v>
      </c>
      <c r="R1675" s="9" t="str">
        <f t="shared" si="79"/>
        <v>Feb</v>
      </c>
      <c r="S1675" t="str">
        <f t="shared" si="80"/>
        <v>2015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8279</v>
      </c>
      <c r="P1676" t="s">
        <v>8300</v>
      </c>
      <c r="Q1676" s="9">
        <f t="shared" si="78"/>
        <v>42569.605393518519</v>
      </c>
      <c r="R1676" s="9" t="str">
        <f t="shared" si="79"/>
        <v>Jul</v>
      </c>
      <c r="S1676" t="str">
        <f t="shared" si="80"/>
        <v>2016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8279</v>
      </c>
      <c r="P1677" t="s">
        <v>8300</v>
      </c>
      <c r="Q1677" s="9">
        <f t="shared" si="78"/>
        <v>40802.733101851853</v>
      </c>
      <c r="R1677" s="9" t="str">
        <f t="shared" si="79"/>
        <v>Sep</v>
      </c>
      <c r="S1677" t="str">
        <f t="shared" si="80"/>
        <v>2011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8279</v>
      </c>
      <c r="P1678" t="s">
        <v>8300</v>
      </c>
      <c r="Q1678" s="9">
        <f t="shared" si="78"/>
        <v>40973.72623842593</v>
      </c>
      <c r="R1678" s="9" t="str">
        <f t="shared" si="79"/>
        <v>Mar</v>
      </c>
      <c r="S1678" t="str">
        <f t="shared" si="80"/>
        <v>2012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8279</v>
      </c>
      <c r="P1679" t="s">
        <v>8300</v>
      </c>
      <c r="Q1679" s="9">
        <f t="shared" si="78"/>
        <v>42416.407129629632</v>
      </c>
      <c r="R1679" s="9" t="str">
        <f t="shared" si="79"/>
        <v>Feb</v>
      </c>
      <c r="S1679" t="str">
        <f t="shared" si="80"/>
        <v>2016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8279</v>
      </c>
      <c r="P1680" t="s">
        <v>8300</v>
      </c>
      <c r="Q1680" s="9">
        <f t="shared" si="78"/>
        <v>41662.854988425926</v>
      </c>
      <c r="R1680" s="9" t="str">
        <f t="shared" si="79"/>
        <v>Jan</v>
      </c>
      <c r="S1680" t="str">
        <f t="shared" si="80"/>
        <v>2014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8279</v>
      </c>
      <c r="P1681" t="s">
        <v>8300</v>
      </c>
      <c r="Q1681" s="9">
        <f t="shared" si="78"/>
        <v>40723.068807870368</v>
      </c>
      <c r="R1681" s="9" t="str">
        <f t="shared" si="79"/>
        <v>Jun</v>
      </c>
      <c r="S1681" t="str">
        <f t="shared" si="80"/>
        <v>2011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8279</v>
      </c>
      <c r="P1682" t="s">
        <v>8300</v>
      </c>
      <c r="Q1682" s="9">
        <f t="shared" si="78"/>
        <v>41802.757719907408</v>
      </c>
      <c r="R1682" s="9" t="str">
        <f t="shared" si="79"/>
        <v>Jun</v>
      </c>
      <c r="S1682" t="str">
        <f t="shared" si="80"/>
        <v>2014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8279</v>
      </c>
      <c r="P1683" t="s">
        <v>8301</v>
      </c>
      <c r="Q1683" s="9">
        <f t="shared" si="78"/>
        <v>42774.121342592596</v>
      </c>
      <c r="R1683" s="9" t="str">
        <f t="shared" si="79"/>
        <v>Feb</v>
      </c>
      <c r="S1683" t="str">
        <f t="shared" si="80"/>
        <v>2017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8279</v>
      </c>
      <c r="P1684" t="s">
        <v>8301</v>
      </c>
      <c r="Q1684" s="9">
        <f t="shared" si="78"/>
        <v>42779.21365740741</v>
      </c>
      <c r="R1684" s="9" t="str">
        <f t="shared" si="79"/>
        <v>Feb</v>
      </c>
      <c r="S1684" t="str">
        <f t="shared" si="80"/>
        <v>2017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8279</v>
      </c>
      <c r="P1685" t="s">
        <v>8301</v>
      </c>
      <c r="Q1685" s="9">
        <f t="shared" si="78"/>
        <v>42808.781689814816</v>
      </c>
      <c r="R1685" s="9" t="str">
        <f t="shared" si="79"/>
        <v>Mar</v>
      </c>
      <c r="S1685" t="str">
        <f t="shared" si="80"/>
        <v>2017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8279</v>
      </c>
      <c r="P1686" t="s">
        <v>8301</v>
      </c>
      <c r="Q1686" s="9">
        <f t="shared" si="78"/>
        <v>42783.815289351856</v>
      </c>
      <c r="R1686" s="9" t="str">
        <f t="shared" si="79"/>
        <v>Feb</v>
      </c>
      <c r="S1686" t="str">
        <f t="shared" si="80"/>
        <v>2017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8279</v>
      </c>
      <c r="P1687" t="s">
        <v>8301</v>
      </c>
      <c r="Q1687" s="9">
        <f t="shared" si="78"/>
        <v>42788.2502662037</v>
      </c>
      <c r="R1687" s="9" t="str">
        <f t="shared" si="79"/>
        <v>Feb</v>
      </c>
      <c r="S1687" t="str">
        <f t="shared" si="80"/>
        <v>2017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8279</v>
      </c>
      <c r="P1688" t="s">
        <v>8301</v>
      </c>
      <c r="Q1688" s="9">
        <f t="shared" si="78"/>
        <v>42792.843969907408</v>
      </c>
      <c r="R1688" s="9" t="str">
        <f t="shared" si="79"/>
        <v>Feb</v>
      </c>
      <c r="S1688" t="str">
        <f t="shared" si="80"/>
        <v>2017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8279</v>
      </c>
      <c r="P1689" t="s">
        <v>8301</v>
      </c>
      <c r="Q1689" s="9">
        <f t="shared" si="78"/>
        <v>42802.046817129631</v>
      </c>
      <c r="R1689" s="9" t="str">
        <f t="shared" si="79"/>
        <v>Mar</v>
      </c>
      <c r="S1689" t="str">
        <f t="shared" si="80"/>
        <v>2017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8279</v>
      </c>
      <c r="P1690" t="s">
        <v>8301</v>
      </c>
      <c r="Q1690" s="9">
        <f t="shared" si="78"/>
        <v>42804.534652777773</v>
      </c>
      <c r="R1690" s="9" t="str">
        <f t="shared" si="79"/>
        <v>Mar</v>
      </c>
      <c r="S1690" t="str">
        <f t="shared" si="80"/>
        <v>2017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8279</v>
      </c>
      <c r="P1691" t="s">
        <v>8301</v>
      </c>
      <c r="Q1691" s="9">
        <f t="shared" si="78"/>
        <v>42780.942476851851</v>
      </c>
      <c r="R1691" s="9" t="str">
        <f t="shared" si="79"/>
        <v>Feb</v>
      </c>
      <c r="S1691" t="str">
        <f t="shared" si="80"/>
        <v>2017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8279</v>
      </c>
      <c r="P1692" t="s">
        <v>8301</v>
      </c>
      <c r="Q1692" s="9">
        <f t="shared" si="78"/>
        <v>42801.43104166667</v>
      </c>
      <c r="R1692" s="9" t="str">
        <f t="shared" si="79"/>
        <v>Mar</v>
      </c>
      <c r="S1692" t="str">
        <f t="shared" si="80"/>
        <v>2017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8279</v>
      </c>
      <c r="P1693" t="s">
        <v>8301</v>
      </c>
      <c r="Q1693" s="9">
        <f t="shared" si="78"/>
        <v>42795.701481481476</v>
      </c>
      <c r="R1693" s="9" t="str">
        <f t="shared" si="79"/>
        <v>Mar</v>
      </c>
      <c r="S1693" t="str">
        <f t="shared" si="80"/>
        <v>2017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8279</v>
      </c>
      <c r="P1694" t="s">
        <v>8301</v>
      </c>
      <c r="Q1694" s="9">
        <f t="shared" si="78"/>
        <v>42788.151238425926</v>
      </c>
      <c r="R1694" s="9" t="str">
        <f t="shared" si="79"/>
        <v>Feb</v>
      </c>
      <c r="S1694" t="str">
        <f t="shared" si="80"/>
        <v>2017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8279</v>
      </c>
      <c r="P1695" t="s">
        <v>8301</v>
      </c>
      <c r="Q1695" s="9">
        <f t="shared" si="78"/>
        <v>42803.920277777783</v>
      </c>
      <c r="R1695" s="9" t="str">
        <f t="shared" si="79"/>
        <v>Mar</v>
      </c>
      <c r="S1695" t="str">
        <f t="shared" si="80"/>
        <v>2017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8279</v>
      </c>
      <c r="P1696" t="s">
        <v>8301</v>
      </c>
      <c r="Q1696" s="9">
        <f t="shared" si="78"/>
        <v>42791.669837962967</v>
      </c>
      <c r="R1696" s="9" t="str">
        <f t="shared" si="79"/>
        <v>Feb</v>
      </c>
      <c r="S1696" t="str">
        <f t="shared" si="80"/>
        <v>2017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8279</v>
      </c>
      <c r="P1697" t="s">
        <v>8301</v>
      </c>
      <c r="Q1697" s="9">
        <f t="shared" si="78"/>
        <v>42801.031412037039</v>
      </c>
      <c r="R1697" s="9" t="str">
        <f t="shared" si="79"/>
        <v>Mar</v>
      </c>
      <c r="S1697" t="str">
        <f t="shared" si="80"/>
        <v>2017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8279</v>
      </c>
      <c r="P1698" t="s">
        <v>8301</v>
      </c>
      <c r="Q1698" s="9">
        <f t="shared" si="78"/>
        <v>42796.069571759261</v>
      </c>
      <c r="R1698" s="9" t="str">
        <f t="shared" si="79"/>
        <v>Mar</v>
      </c>
      <c r="S1698" t="str">
        <f t="shared" si="80"/>
        <v>2017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8279</v>
      </c>
      <c r="P1699" t="s">
        <v>8301</v>
      </c>
      <c r="Q1699" s="9">
        <f t="shared" si="78"/>
        <v>42805.032962962956</v>
      </c>
      <c r="R1699" s="9" t="str">
        <f t="shared" si="79"/>
        <v>Mar</v>
      </c>
      <c r="S1699" t="str">
        <f t="shared" si="80"/>
        <v>2017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8279</v>
      </c>
      <c r="P1700" t="s">
        <v>8301</v>
      </c>
      <c r="Q1700" s="9">
        <f t="shared" si="78"/>
        <v>42796.207870370374</v>
      </c>
      <c r="R1700" s="9" t="str">
        <f t="shared" si="79"/>
        <v>Mar</v>
      </c>
      <c r="S1700" t="str">
        <f t="shared" si="80"/>
        <v>2017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8279</v>
      </c>
      <c r="P1701" t="s">
        <v>8301</v>
      </c>
      <c r="Q1701" s="9">
        <f t="shared" si="78"/>
        <v>42806.863946759258</v>
      </c>
      <c r="R1701" s="9" t="str">
        <f t="shared" si="79"/>
        <v>Mar</v>
      </c>
      <c r="S1701" t="str">
        <f t="shared" si="80"/>
        <v>2017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8279</v>
      </c>
      <c r="P1702" t="s">
        <v>8301</v>
      </c>
      <c r="Q1702" s="9">
        <f t="shared" si="78"/>
        <v>42796.071643518517</v>
      </c>
      <c r="R1702" s="9" t="str">
        <f t="shared" si="79"/>
        <v>Mar</v>
      </c>
      <c r="S1702" t="str">
        <f t="shared" si="80"/>
        <v>2017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8279</v>
      </c>
      <c r="P1703" t="s">
        <v>8301</v>
      </c>
      <c r="Q1703" s="9">
        <f t="shared" si="78"/>
        <v>41989.664409722223</v>
      </c>
      <c r="R1703" s="9" t="str">
        <f t="shared" si="79"/>
        <v>Dec</v>
      </c>
      <c r="S1703" t="str">
        <f t="shared" si="80"/>
        <v>2014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8279</v>
      </c>
      <c r="P1704" t="s">
        <v>8301</v>
      </c>
      <c r="Q1704" s="9">
        <f t="shared" si="78"/>
        <v>42063.869791666672</v>
      </c>
      <c r="R1704" s="9" t="str">
        <f t="shared" si="79"/>
        <v>Feb</v>
      </c>
      <c r="S1704" t="str">
        <f t="shared" si="80"/>
        <v>2015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8279</v>
      </c>
      <c r="P1705" t="s">
        <v>8301</v>
      </c>
      <c r="Q1705" s="9">
        <f t="shared" si="78"/>
        <v>42187.281678240746</v>
      </c>
      <c r="R1705" s="9" t="str">
        <f t="shared" si="79"/>
        <v>Jul</v>
      </c>
      <c r="S1705" t="str">
        <f t="shared" si="80"/>
        <v>2015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8279</v>
      </c>
      <c r="P1706" t="s">
        <v>8301</v>
      </c>
      <c r="Q1706" s="9">
        <f t="shared" si="78"/>
        <v>42021.139733796299</v>
      </c>
      <c r="R1706" s="9" t="str">
        <f t="shared" si="79"/>
        <v>Jan</v>
      </c>
      <c r="S1706" t="str">
        <f t="shared" si="80"/>
        <v>2015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8279</v>
      </c>
      <c r="P1707" t="s">
        <v>8301</v>
      </c>
      <c r="Q1707" s="9">
        <f t="shared" si="78"/>
        <v>42245.016736111109</v>
      </c>
      <c r="R1707" s="9" t="str">
        <f t="shared" si="79"/>
        <v>Aug</v>
      </c>
      <c r="S1707" t="str">
        <f t="shared" si="80"/>
        <v>2015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8279</v>
      </c>
      <c r="P1708" t="s">
        <v>8301</v>
      </c>
      <c r="Q1708" s="9">
        <f t="shared" si="78"/>
        <v>42179.306388888886</v>
      </c>
      <c r="R1708" s="9" t="str">
        <f t="shared" si="79"/>
        <v>Jun</v>
      </c>
      <c r="S1708" t="str">
        <f t="shared" si="80"/>
        <v>2015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8279</v>
      </c>
      <c r="P1709" t="s">
        <v>8301</v>
      </c>
      <c r="Q1709" s="9">
        <f t="shared" si="78"/>
        <v>42427.721006944441</v>
      </c>
      <c r="R1709" s="9" t="str">
        <f t="shared" si="79"/>
        <v>Feb</v>
      </c>
      <c r="S1709" t="str">
        <f t="shared" si="80"/>
        <v>2016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8279</v>
      </c>
      <c r="P1710" t="s">
        <v>8301</v>
      </c>
      <c r="Q1710" s="9">
        <f t="shared" si="78"/>
        <v>42451.866967592592</v>
      </c>
      <c r="R1710" s="9" t="str">
        <f t="shared" si="79"/>
        <v>Mar</v>
      </c>
      <c r="S1710" t="str">
        <f t="shared" si="80"/>
        <v>2016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8279</v>
      </c>
      <c r="P1711" t="s">
        <v>8301</v>
      </c>
      <c r="Q1711" s="9">
        <f t="shared" si="78"/>
        <v>41841.56381944444</v>
      </c>
      <c r="R1711" s="9" t="str">
        <f t="shared" si="79"/>
        <v>Jul</v>
      </c>
      <c r="S1711" t="str">
        <f t="shared" si="80"/>
        <v>2014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8279</v>
      </c>
      <c r="P1712" t="s">
        <v>8301</v>
      </c>
      <c r="Q1712" s="9">
        <f t="shared" si="78"/>
        <v>42341.59129629629</v>
      </c>
      <c r="R1712" s="9" t="str">
        <f t="shared" si="79"/>
        <v>Dec</v>
      </c>
      <c r="S1712" t="str">
        <f t="shared" si="80"/>
        <v>2015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8279</v>
      </c>
      <c r="P1713" t="s">
        <v>8301</v>
      </c>
      <c r="Q1713" s="9">
        <f t="shared" si="78"/>
        <v>41852.646226851852</v>
      </c>
      <c r="R1713" s="9" t="str">
        <f t="shared" si="79"/>
        <v>Aug</v>
      </c>
      <c r="S1713" t="str">
        <f t="shared" si="80"/>
        <v>2014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8279</v>
      </c>
      <c r="P1714" t="s">
        <v>8301</v>
      </c>
      <c r="Q1714" s="9">
        <f t="shared" si="78"/>
        <v>42125.913807870369</v>
      </c>
      <c r="R1714" s="9" t="str">
        <f t="shared" si="79"/>
        <v>May</v>
      </c>
      <c r="S1714" t="str">
        <f t="shared" si="80"/>
        <v>2015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8279</v>
      </c>
      <c r="P1715" t="s">
        <v>8301</v>
      </c>
      <c r="Q1715" s="9">
        <f t="shared" si="78"/>
        <v>41887.801064814819</v>
      </c>
      <c r="R1715" s="9" t="str">
        <f t="shared" si="79"/>
        <v>Sep</v>
      </c>
      <c r="S1715" t="str">
        <f t="shared" si="80"/>
        <v>2014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8279</v>
      </c>
      <c r="P1716" t="s">
        <v>8301</v>
      </c>
      <c r="Q1716" s="9">
        <f t="shared" si="78"/>
        <v>42095.918530092589</v>
      </c>
      <c r="R1716" s="9" t="str">
        <f t="shared" si="79"/>
        <v>Apr</v>
      </c>
      <c r="S1716" t="str">
        <f t="shared" si="80"/>
        <v>2015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8279</v>
      </c>
      <c r="P1717" t="s">
        <v>8301</v>
      </c>
      <c r="Q1717" s="9">
        <f t="shared" si="78"/>
        <v>42064.217418981483</v>
      </c>
      <c r="R1717" s="9" t="str">
        <f t="shared" si="79"/>
        <v>Mar</v>
      </c>
      <c r="S1717" t="str">
        <f t="shared" si="80"/>
        <v>2015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8279</v>
      </c>
      <c r="P1718" t="s">
        <v>8301</v>
      </c>
      <c r="Q1718" s="9">
        <f t="shared" si="78"/>
        <v>42673.577534722222</v>
      </c>
      <c r="R1718" s="9" t="str">
        <f t="shared" si="79"/>
        <v>Oct</v>
      </c>
      <c r="S1718" t="str">
        <f t="shared" si="80"/>
        <v>2016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8279</v>
      </c>
      <c r="P1719" t="s">
        <v>8301</v>
      </c>
      <c r="Q1719" s="9">
        <f t="shared" si="78"/>
        <v>42460.98192129629</v>
      </c>
      <c r="R1719" s="9" t="str">
        <f t="shared" si="79"/>
        <v>Mar</v>
      </c>
      <c r="S1719" t="str">
        <f t="shared" si="80"/>
        <v>2016</v>
      </c>
    </row>
    <row r="1720" spans="1:19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8279</v>
      </c>
      <c r="P1720" t="s">
        <v>8301</v>
      </c>
      <c r="Q1720" s="9">
        <f t="shared" si="78"/>
        <v>42460.610520833332</v>
      </c>
      <c r="R1720" s="9" t="str">
        <f t="shared" si="79"/>
        <v>Mar</v>
      </c>
      <c r="S1720" t="str">
        <f t="shared" si="80"/>
        <v>2016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8279</v>
      </c>
      <c r="P1721" t="s">
        <v>8301</v>
      </c>
      <c r="Q1721" s="9">
        <f t="shared" si="78"/>
        <v>41869.534618055557</v>
      </c>
      <c r="R1721" s="9" t="str">
        <f t="shared" si="79"/>
        <v>Aug</v>
      </c>
      <c r="S1721" t="str">
        <f t="shared" si="80"/>
        <v>2014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8279</v>
      </c>
      <c r="P1722" t="s">
        <v>8301</v>
      </c>
      <c r="Q1722" s="9">
        <f t="shared" si="78"/>
        <v>41922.783229166671</v>
      </c>
      <c r="R1722" s="9" t="str">
        <f t="shared" si="79"/>
        <v>Oct</v>
      </c>
      <c r="S1722" t="str">
        <f t="shared" si="80"/>
        <v>2014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8279</v>
      </c>
      <c r="P1723" t="s">
        <v>8301</v>
      </c>
      <c r="Q1723" s="9">
        <f t="shared" si="78"/>
        <v>42319.461377314816</v>
      </c>
      <c r="R1723" s="9" t="str">
        <f t="shared" si="79"/>
        <v>Nov</v>
      </c>
      <c r="S1723" t="str">
        <f t="shared" si="80"/>
        <v>2015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8279</v>
      </c>
      <c r="P1724" t="s">
        <v>8301</v>
      </c>
      <c r="Q1724" s="9">
        <f t="shared" si="78"/>
        <v>42425.960983796293</v>
      </c>
      <c r="R1724" s="9" t="str">
        <f t="shared" si="79"/>
        <v>Feb</v>
      </c>
      <c r="S1724" t="str">
        <f t="shared" si="80"/>
        <v>2016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8279</v>
      </c>
      <c r="P1725" t="s">
        <v>8301</v>
      </c>
      <c r="Q1725" s="9">
        <f t="shared" si="78"/>
        <v>42129.82540509259</v>
      </c>
      <c r="R1725" s="9" t="str">
        <f t="shared" si="79"/>
        <v>May</v>
      </c>
      <c r="S1725" t="str">
        <f t="shared" si="80"/>
        <v>2015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8279</v>
      </c>
      <c r="P1726" t="s">
        <v>8301</v>
      </c>
      <c r="Q1726" s="9">
        <f t="shared" si="78"/>
        <v>41912.932430555556</v>
      </c>
      <c r="R1726" s="9" t="str">
        <f t="shared" si="79"/>
        <v>Sep</v>
      </c>
      <c r="S1726" t="str">
        <f t="shared" si="80"/>
        <v>2014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8279</v>
      </c>
      <c r="P1727" t="s">
        <v>8301</v>
      </c>
      <c r="Q1727" s="9">
        <f t="shared" si="78"/>
        <v>41845.968159722222</v>
      </c>
      <c r="R1727" s="9" t="str">
        <f t="shared" si="79"/>
        <v>Jul</v>
      </c>
      <c r="S1727" t="str">
        <f t="shared" si="80"/>
        <v>2014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8279</v>
      </c>
      <c r="P1728" t="s">
        <v>8301</v>
      </c>
      <c r="Q1728" s="9">
        <f t="shared" si="78"/>
        <v>41788.919722222221</v>
      </c>
      <c r="R1728" s="9" t="str">
        <f t="shared" si="79"/>
        <v>May</v>
      </c>
      <c r="S1728" t="str">
        <f t="shared" si="80"/>
        <v>2014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8279</v>
      </c>
      <c r="P1729" t="s">
        <v>8301</v>
      </c>
      <c r="Q1729" s="9">
        <f t="shared" si="78"/>
        <v>42044.927974537044</v>
      </c>
      <c r="R1729" s="9" t="str">
        <f t="shared" si="79"/>
        <v>Feb</v>
      </c>
      <c r="S1729" t="str">
        <f t="shared" si="80"/>
        <v>2015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8279</v>
      </c>
      <c r="P1730" t="s">
        <v>8301</v>
      </c>
      <c r="Q1730" s="9">
        <f t="shared" si="78"/>
        <v>42268.625856481478</v>
      </c>
      <c r="R1730" s="9" t="str">
        <f t="shared" si="79"/>
        <v>Sep</v>
      </c>
      <c r="S1730" t="str">
        <f t="shared" si="80"/>
        <v>2015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8279</v>
      </c>
      <c r="P1731" t="s">
        <v>8301</v>
      </c>
      <c r="Q1731" s="9">
        <f t="shared" ref="Q1731:Q1794" si="81">(((K1731/60)/60)/24)+DATE(1970,1,1)</f>
        <v>42471.052152777775</v>
      </c>
      <c r="R1731" s="9" t="str">
        <f t="shared" ref="R1731:R1794" si="82">TEXT(Q1731,"mmm")</f>
        <v>Apr</v>
      </c>
      <c r="S1731" t="str">
        <f t="shared" ref="S1731:S1794" si="83">TEXT(Q1731,"yyyy")</f>
        <v>2016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8279</v>
      </c>
      <c r="P1732" t="s">
        <v>8301</v>
      </c>
      <c r="Q1732" s="9">
        <f t="shared" si="81"/>
        <v>42272.087766203709</v>
      </c>
      <c r="R1732" s="9" t="str">
        <f t="shared" si="82"/>
        <v>Sep</v>
      </c>
      <c r="S1732" t="str">
        <f t="shared" si="83"/>
        <v>2015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8279</v>
      </c>
      <c r="P1733" t="s">
        <v>8301</v>
      </c>
      <c r="Q1733" s="9">
        <f t="shared" si="81"/>
        <v>42152.906851851847</v>
      </c>
      <c r="R1733" s="9" t="str">
        <f t="shared" si="82"/>
        <v>May</v>
      </c>
      <c r="S1733" t="str">
        <f t="shared" si="83"/>
        <v>2015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8279</v>
      </c>
      <c r="P1734" t="s">
        <v>8301</v>
      </c>
      <c r="Q1734" s="9">
        <f t="shared" si="81"/>
        <v>42325.683807870373</v>
      </c>
      <c r="R1734" s="9" t="str">
        <f t="shared" si="82"/>
        <v>Nov</v>
      </c>
      <c r="S1734" t="str">
        <f t="shared" si="83"/>
        <v>2015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8279</v>
      </c>
      <c r="P1735" t="s">
        <v>8301</v>
      </c>
      <c r="Q1735" s="9">
        <f t="shared" si="81"/>
        <v>42614.675625000003</v>
      </c>
      <c r="R1735" s="9" t="str">
        <f t="shared" si="82"/>
        <v>Sep</v>
      </c>
      <c r="S1735" t="str">
        <f t="shared" si="83"/>
        <v>2016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8279</v>
      </c>
      <c r="P1736" t="s">
        <v>8301</v>
      </c>
      <c r="Q1736" s="9">
        <f t="shared" si="81"/>
        <v>42102.036527777775</v>
      </c>
      <c r="R1736" s="9" t="str">
        <f t="shared" si="82"/>
        <v>Apr</v>
      </c>
      <c r="S1736" t="str">
        <f t="shared" si="83"/>
        <v>2015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8279</v>
      </c>
      <c r="P1737" t="s">
        <v>8301</v>
      </c>
      <c r="Q1737" s="9">
        <f t="shared" si="81"/>
        <v>42559.814178240747</v>
      </c>
      <c r="R1737" s="9" t="str">
        <f t="shared" si="82"/>
        <v>Jul</v>
      </c>
      <c r="S1737" t="str">
        <f t="shared" si="83"/>
        <v>2016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8279</v>
      </c>
      <c r="P1738" t="s">
        <v>8301</v>
      </c>
      <c r="Q1738" s="9">
        <f t="shared" si="81"/>
        <v>42286.861493055556</v>
      </c>
      <c r="R1738" s="9" t="str">
        <f t="shared" si="82"/>
        <v>Oct</v>
      </c>
      <c r="S1738" t="str">
        <f t="shared" si="83"/>
        <v>2015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8279</v>
      </c>
      <c r="P1739" t="s">
        <v>8301</v>
      </c>
      <c r="Q1739" s="9">
        <f t="shared" si="81"/>
        <v>42175.948981481488</v>
      </c>
      <c r="R1739" s="9" t="str">
        <f t="shared" si="82"/>
        <v>Jun</v>
      </c>
      <c r="S1739" t="str">
        <f t="shared" si="83"/>
        <v>2015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8279</v>
      </c>
      <c r="P1740" t="s">
        <v>8301</v>
      </c>
      <c r="Q1740" s="9">
        <f t="shared" si="81"/>
        <v>41884.874328703707</v>
      </c>
      <c r="R1740" s="9" t="str">
        <f t="shared" si="82"/>
        <v>Sep</v>
      </c>
      <c r="S1740" t="str">
        <f t="shared" si="83"/>
        <v>2014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8279</v>
      </c>
      <c r="P1741" t="s">
        <v>8301</v>
      </c>
      <c r="Q1741" s="9">
        <f t="shared" si="81"/>
        <v>42435.874212962968</v>
      </c>
      <c r="R1741" s="9" t="str">
        <f t="shared" si="82"/>
        <v>Mar</v>
      </c>
      <c r="S1741" t="str">
        <f t="shared" si="83"/>
        <v>2016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8279</v>
      </c>
      <c r="P1742" t="s">
        <v>8301</v>
      </c>
      <c r="Q1742" s="9">
        <f t="shared" si="81"/>
        <v>42171.817384259266</v>
      </c>
      <c r="R1742" s="9" t="str">
        <f t="shared" si="82"/>
        <v>Jun</v>
      </c>
      <c r="S1742" t="str">
        <f t="shared" si="83"/>
        <v>2015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8292</v>
      </c>
      <c r="P1743" t="s">
        <v>8293</v>
      </c>
      <c r="Q1743" s="9">
        <f t="shared" si="81"/>
        <v>42120.628136574072</v>
      </c>
      <c r="R1743" s="9" t="str">
        <f t="shared" si="82"/>
        <v>Apr</v>
      </c>
      <c r="S1743" t="str">
        <f t="shared" si="83"/>
        <v>2015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8292</v>
      </c>
      <c r="P1744" t="s">
        <v>8293</v>
      </c>
      <c r="Q1744" s="9">
        <f t="shared" si="81"/>
        <v>42710.876967592587</v>
      </c>
      <c r="R1744" s="9" t="str">
        <f t="shared" si="82"/>
        <v>Dec</v>
      </c>
      <c r="S1744" t="str">
        <f t="shared" si="83"/>
        <v>2016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8292</v>
      </c>
      <c r="P1745" t="s">
        <v>8293</v>
      </c>
      <c r="Q1745" s="9">
        <f t="shared" si="81"/>
        <v>42586.925636574073</v>
      </c>
      <c r="R1745" s="9" t="str">
        <f t="shared" si="82"/>
        <v>Aug</v>
      </c>
      <c r="S1745" t="str">
        <f t="shared" si="83"/>
        <v>2016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8292</v>
      </c>
      <c r="P1746" t="s">
        <v>8293</v>
      </c>
      <c r="Q1746" s="9">
        <f t="shared" si="81"/>
        <v>42026.605057870373</v>
      </c>
      <c r="R1746" s="9" t="str">
        <f t="shared" si="82"/>
        <v>Jan</v>
      </c>
      <c r="S1746" t="str">
        <f t="shared" si="83"/>
        <v>2015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8292</v>
      </c>
      <c r="P1747" t="s">
        <v>8293</v>
      </c>
      <c r="Q1747" s="9">
        <f t="shared" si="81"/>
        <v>42690.259699074071</v>
      </c>
      <c r="R1747" s="9" t="str">
        <f t="shared" si="82"/>
        <v>Nov</v>
      </c>
      <c r="S1747" t="str">
        <f t="shared" si="83"/>
        <v>2016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8292</v>
      </c>
      <c r="P1748" t="s">
        <v>8293</v>
      </c>
      <c r="Q1748" s="9">
        <f t="shared" si="81"/>
        <v>42668.176701388889</v>
      </c>
      <c r="R1748" s="9" t="str">
        <f t="shared" si="82"/>
        <v>Oct</v>
      </c>
      <c r="S1748" t="str">
        <f t="shared" si="83"/>
        <v>2016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8292</v>
      </c>
      <c r="P1749" t="s">
        <v>8293</v>
      </c>
      <c r="Q1749" s="9">
        <f t="shared" si="81"/>
        <v>42292.435532407413</v>
      </c>
      <c r="R1749" s="9" t="str">
        <f t="shared" si="82"/>
        <v>Oct</v>
      </c>
      <c r="S1749" t="str">
        <f t="shared" si="83"/>
        <v>2015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8292</v>
      </c>
      <c r="P1750" t="s">
        <v>8293</v>
      </c>
      <c r="Q1750" s="9">
        <f t="shared" si="81"/>
        <v>42219.950729166667</v>
      </c>
      <c r="R1750" s="9" t="str">
        <f t="shared" si="82"/>
        <v>Aug</v>
      </c>
      <c r="S1750" t="str">
        <f t="shared" si="83"/>
        <v>2015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8292</v>
      </c>
      <c r="P1751" t="s">
        <v>8293</v>
      </c>
      <c r="Q1751" s="9">
        <f t="shared" si="81"/>
        <v>42758.975937499999</v>
      </c>
      <c r="R1751" s="9" t="str">
        <f t="shared" si="82"/>
        <v>Jan</v>
      </c>
      <c r="S1751" t="str">
        <f t="shared" si="83"/>
        <v>2017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8292</v>
      </c>
      <c r="P1752" t="s">
        <v>8293</v>
      </c>
      <c r="Q1752" s="9">
        <f t="shared" si="81"/>
        <v>42454.836851851855</v>
      </c>
      <c r="R1752" s="9" t="str">
        <f t="shared" si="82"/>
        <v>Mar</v>
      </c>
      <c r="S1752" t="str">
        <f t="shared" si="83"/>
        <v>2016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8292</v>
      </c>
      <c r="P1753" t="s">
        <v>8293</v>
      </c>
      <c r="Q1753" s="9">
        <f t="shared" si="81"/>
        <v>42052.7815162037</v>
      </c>
      <c r="R1753" s="9" t="str">
        <f t="shared" si="82"/>
        <v>Feb</v>
      </c>
      <c r="S1753" t="str">
        <f t="shared" si="83"/>
        <v>2015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8292</v>
      </c>
      <c r="P1754" t="s">
        <v>8293</v>
      </c>
      <c r="Q1754" s="9">
        <f t="shared" si="81"/>
        <v>42627.253263888888</v>
      </c>
      <c r="R1754" s="9" t="str">
        <f t="shared" si="82"/>
        <v>Sep</v>
      </c>
      <c r="S1754" t="str">
        <f t="shared" si="83"/>
        <v>2016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8292</v>
      </c>
      <c r="P1755" t="s">
        <v>8293</v>
      </c>
      <c r="Q1755" s="9">
        <f t="shared" si="81"/>
        <v>42420.74962962963</v>
      </c>
      <c r="R1755" s="9" t="str">
        <f t="shared" si="82"/>
        <v>Feb</v>
      </c>
      <c r="S1755" t="str">
        <f t="shared" si="83"/>
        <v>2016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8292</v>
      </c>
      <c r="P1756" t="s">
        <v>8293</v>
      </c>
      <c r="Q1756" s="9">
        <f t="shared" si="81"/>
        <v>42067.876770833333</v>
      </c>
      <c r="R1756" s="9" t="str">
        <f t="shared" si="82"/>
        <v>Mar</v>
      </c>
      <c r="S1756" t="str">
        <f t="shared" si="83"/>
        <v>2015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8292</v>
      </c>
      <c r="P1757" t="s">
        <v>8293</v>
      </c>
      <c r="Q1757" s="9">
        <f t="shared" si="81"/>
        <v>42252.788900462961</v>
      </c>
      <c r="R1757" s="9" t="str">
        <f t="shared" si="82"/>
        <v>Sep</v>
      </c>
      <c r="S1757" t="str">
        <f t="shared" si="83"/>
        <v>2015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8292</v>
      </c>
      <c r="P1758" t="s">
        <v>8293</v>
      </c>
      <c r="Q1758" s="9">
        <f t="shared" si="81"/>
        <v>42571.167465277773</v>
      </c>
      <c r="R1758" s="9" t="str">
        <f t="shared" si="82"/>
        <v>Jul</v>
      </c>
      <c r="S1758" t="str">
        <f t="shared" si="83"/>
        <v>2016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8292</v>
      </c>
      <c r="P1759" t="s">
        <v>8293</v>
      </c>
      <c r="Q1759" s="9">
        <f t="shared" si="81"/>
        <v>42733.827349537038</v>
      </c>
      <c r="R1759" s="9" t="str">
        <f t="shared" si="82"/>
        <v>Dec</v>
      </c>
      <c r="S1759" t="str">
        <f t="shared" si="83"/>
        <v>2016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8292</v>
      </c>
      <c r="P1760" t="s">
        <v>8293</v>
      </c>
      <c r="Q1760" s="9">
        <f t="shared" si="81"/>
        <v>42505.955925925926</v>
      </c>
      <c r="R1760" s="9" t="str">
        <f t="shared" si="82"/>
        <v>May</v>
      </c>
      <c r="S1760" t="str">
        <f t="shared" si="83"/>
        <v>2016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8292</v>
      </c>
      <c r="P1761" t="s">
        <v>8293</v>
      </c>
      <c r="Q1761" s="9">
        <f t="shared" si="81"/>
        <v>42068.829039351855</v>
      </c>
      <c r="R1761" s="9" t="str">
        <f t="shared" si="82"/>
        <v>Mar</v>
      </c>
      <c r="S1761" t="str">
        <f t="shared" si="83"/>
        <v>2015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8292</v>
      </c>
      <c r="P1762" t="s">
        <v>8293</v>
      </c>
      <c r="Q1762" s="9">
        <f t="shared" si="81"/>
        <v>42405.67260416667</v>
      </c>
      <c r="R1762" s="9" t="str">
        <f t="shared" si="82"/>
        <v>Feb</v>
      </c>
      <c r="S1762" t="str">
        <f t="shared" si="83"/>
        <v>2016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8292</v>
      </c>
      <c r="P1763" t="s">
        <v>8293</v>
      </c>
      <c r="Q1763" s="9">
        <f t="shared" si="81"/>
        <v>42209.567824074074</v>
      </c>
      <c r="R1763" s="9" t="str">
        <f t="shared" si="82"/>
        <v>Jul</v>
      </c>
      <c r="S1763" t="str">
        <f t="shared" si="83"/>
        <v>2015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8292</v>
      </c>
      <c r="P1764" t="s">
        <v>8293</v>
      </c>
      <c r="Q1764" s="9">
        <f t="shared" si="81"/>
        <v>42410.982002314813</v>
      </c>
      <c r="R1764" s="9" t="str">
        <f t="shared" si="82"/>
        <v>Feb</v>
      </c>
      <c r="S1764" t="str">
        <f t="shared" si="83"/>
        <v>2016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8292</v>
      </c>
      <c r="P1765" t="s">
        <v>8293</v>
      </c>
      <c r="Q1765" s="9">
        <f t="shared" si="81"/>
        <v>42636.868518518517</v>
      </c>
      <c r="R1765" s="9" t="str">
        <f t="shared" si="82"/>
        <v>Sep</v>
      </c>
      <c r="S1765" t="str">
        <f t="shared" si="83"/>
        <v>2016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8292</v>
      </c>
      <c r="P1766" t="s">
        <v>8293</v>
      </c>
      <c r="Q1766" s="9">
        <f t="shared" si="81"/>
        <v>41825.485868055555</v>
      </c>
      <c r="R1766" s="9" t="str">
        <f t="shared" si="82"/>
        <v>Jul</v>
      </c>
      <c r="S1766" t="str">
        <f t="shared" si="83"/>
        <v>2014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8292</v>
      </c>
      <c r="P1767" t="s">
        <v>8293</v>
      </c>
      <c r="Q1767" s="9">
        <f t="shared" si="81"/>
        <v>41834.980462962965</v>
      </c>
      <c r="R1767" s="9" t="str">
        <f t="shared" si="82"/>
        <v>Jul</v>
      </c>
      <c r="S1767" t="str">
        <f t="shared" si="83"/>
        <v>2014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8292</v>
      </c>
      <c r="P1768" t="s">
        <v>8293</v>
      </c>
      <c r="Q1768" s="9">
        <f t="shared" si="81"/>
        <v>41855.859814814816</v>
      </c>
      <c r="R1768" s="9" t="str">
        <f t="shared" si="82"/>
        <v>Aug</v>
      </c>
      <c r="S1768" t="str">
        <f t="shared" si="83"/>
        <v>2014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8292</v>
      </c>
      <c r="P1769" t="s">
        <v>8293</v>
      </c>
      <c r="Q1769" s="9">
        <f t="shared" si="81"/>
        <v>41824.658379629633</v>
      </c>
      <c r="R1769" s="9" t="str">
        <f t="shared" si="82"/>
        <v>Jul</v>
      </c>
      <c r="S1769" t="str">
        <f t="shared" si="83"/>
        <v>2014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8292</v>
      </c>
      <c r="P1770" t="s">
        <v>8293</v>
      </c>
      <c r="Q1770" s="9">
        <f t="shared" si="81"/>
        <v>41849.560694444444</v>
      </c>
      <c r="R1770" s="9" t="str">
        <f t="shared" si="82"/>
        <v>Jul</v>
      </c>
      <c r="S1770" t="str">
        <f t="shared" si="83"/>
        <v>2014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8292</v>
      </c>
      <c r="P1771" t="s">
        <v>8293</v>
      </c>
      <c r="Q1771" s="9">
        <f t="shared" si="81"/>
        <v>41987.818969907406</v>
      </c>
      <c r="R1771" s="9" t="str">
        <f t="shared" si="82"/>
        <v>Dec</v>
      </c>
      <c r="S1771" t="str">
        <f t="shared" si="83"/>
        <v>2014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8292</v>
      </c>
      <c r="P1772" t="s">
        <v>8293</v>
      </c>
      <c r="Q1772" s="9">
        <f t="shared" si="81"/>
        <v>41891.780023148152</v>
      </c>
      <c r="R1772" s="9" t="str">
        <f t="shared" si="82"/>
        <v>Sep</v>
      </c>
      <c r="S1772" t="str">
        <f t="shared" si="83"/>
        <v>2014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8292</v>
      </c>
      <c r="P1773" t="s">
        <v>8293</v>
      </c>
      <c r="Q1773" s="9">
        <f t="shared" si="81"/>
        <v>41905.979629629634</v>
      </c>
      <c r="R1773" s="9" t="str">
        <f t="shared" si="82"/>
        <v>Sep</v>
      </c>
      <c r="S1773" t="str">
        <f t="shared" si="83"/>
        <v>2014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8292</v>
      </c>
      <c r="P1774" t="s">
        <v>8293</v>
      </c>
      <c r="Q1774" s="9">
        <f t="shared" si="81"/>
        <v>41766.718009259261</v>
      </c>
      <c r="R1774" s="9" t="str">
        <f t="shared" si="82"/>
        <v>May</v>
      </c>
      <c r="S1774" t="str">
        <f t="shared" si="83"/>
        <v>2014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8292</v>
      </c>
      <c r="P1775" t="s">
        <v>8293</v>
      </c>
      <c r="Q1775" s="9">
        <f t="shared" si="81"/>
        <v>41978.760393518518</v>
      </c>
      <c r="R1775" s="9" t="str">
        <f t="shared" si="82"/>
        <v>Dec</v>
      </c>
      <c r="S1775" t="str">
        <f t="shared" si="83"/>
        <v>2014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8292</v>
      </c>
      <c r="P1776" t="s">
        <v>8293</v>
      </c>
      <c r="Q1776" s="9">
        <f t="shared" si="81"/>
        <v>41930.218657407408</v>
      </c>
      <c r="R1776" s="9" t="str">
        <f t="shared" si="82"/>
        <v>Oct</v>
      </c>
      <c r="S1776" t="str">
        <f t="shared" si="83"/>
        <v>2014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8292</v>
      </c>
      <c r="P1777" t="s">
        <v>8293</v>
      </c>
      <c r="Q1777" s="9">
        <f t="shared" si="81"/>
        <v>41891.976388888892</v>
      </c>
      <c r="R1777" s="9" t="str">
        <f t="shared" si="82"/>
        <v>Sep</v>
      </c>
      <c r="S1777" t="str">
        <f t="shared" si="83"/>
        <v>2014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8292</v>
      </c>
      <c r="P1778" t="s">
        <v>8293</v>
      </c>
      <c r="Q1778" s="9">
        <f t="shared" si="81"/>
        <v>41905.95684027778</v>
      </c>
      <c r="R1778" s="9" t="str">
        <f t="shared" si="82"/>
        <v>Sep</v>
      </c>
      <c r="S1778" t="str">
        <f t="shared" si="83"/>
        <v>2014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8292</v>
      </c>
      <c r="P1779" t="s">
        <v>8293</v>
      </c>
      <c r="Q1779" s="9">
        <f t="shared" si="81"/>
        <v>42025.357094907406</v>
      </c>
      <c r="R1779" s="9" t="str">
        <f t="shared" si="82"/>
        <v>Jan</v>
      </c>
      <c r="S1779" t="str">
        <f t="shared" si="83"/>
        <v>2015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8292</v>
      </c>
      <c r="P1780" t="s">
        <v>8293</v>
      </c>
      <c r="Q1780" s="9">
        <f t="shared" si="81"/>
        <v>42045.86336805555</v>
      </c>
      <c r="R1780" s="9" t="str">
        <f t="shared" si="82"/>
        <v>Feb</v>
      </c>
      <c r="S1780" t="str">
        <f t="shared" si="83"/>
        <v>2015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8292</v>
      </c>
      <c r="P1781" t="s">
        <v>8293</v>
      </c>
      <c r="Q1781" s="9">
        <f t="shared" si="81"/>
        <v>42585.691898148143</v>
      </c>
      <c r="R1781" s="9" t="str">
        <f t="shared" si="82"/>
        <v>Aug</v>
      </c>
      <c r="S1781" t="str">
        <f t="shared" si="83"/>
        <v>2016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8292</v>
      </c>
      <c r="P1782" t="s">
        <v>8293</v>
      </c>
      <c r="Q1782" s="9">
        <f t="shared" si="81"/>
        <v>42493.600810185191</v>
      </c>
      <c r="R1782" s="9" t="str">
        <f t="shared" si="82"/>
        <v>May</v>
      </c>
      <c r="S1782" t="str">
        <f t="shared" si="83"/>
        <v>2016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8292</v>
      </c>
      <c r="P1783" t="s">
        <v>8293</v>
      </c>
      <c r="Q1783" s="9">
        <f t="shared" si="81"/>
        <v>42597.617418981477</v>
      </c>
      <c r="R1783" s="9" t="str">
        <f t="shared" si="82"/>
        <v>Aug</v>
      </c>
      <c r="S1783" t="str">
        <f t="shared" si="83"/>
        <v>2016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8292</v>
      </c>
      <c r="P1784" t="s">
        <v>8293</v>
      </c>
      <c r="Q1784" s="9">
        <f t="shared" si="81"/>
        <v>42388.575104166666</v>
      </c>
      <c r="R1784" s="9" t="str">
        <f t="shared" si="82"/>
        <v>Jan</v>
      </c>
      <c r="S1784" t="str">
        <f t="shared" si="83"/>
        <v>2016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8292</v>
      </c>
      <c r="P1785" t="s">
        <v>8293</v>
      </c>
      <c r="Q1785" s="9">
        <f t="shared" si="81"/>
        <v>42115.949976851851</v>
      </c>
      <c r="R1785" s="9" t="str">
        <f t="shared" si="82"/>
        <v>Apr</v>
      </c>
      <c r="S1785" t="str">
        <f t="shared" si="83"/>
        <v>2015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8292</v>
      </c>
      <c r="P1786" t="s">
        <v>8293</v>
      </c>
      <c r="Q1786" s="9">
        <f t="shared" si="81"/>
        <v>42003.655555555553</v>
      </c>
      <c r="R1786" s="9" t="str">
        <f t="shared" si="82"/>
        <v>Dec</v>
      </c>
      <c r="S1786" t="str">
        <f t="shared" si="83"/>
        <v>2014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8292</v>
      </c>
      <c r="P1787" t="s">
        <v>8293</v>
      </c>
      <c r="Q1787" s="9">
        <f t="shared" si="81"/>
        <v>41897.134895833333</v>
      </c>
      <c r="R1787" s="9" t="str">
        <f t="shared" si="82"/>
        <v>Sep</v>
      </c>
      <c r="S1787" t="str">
        <f t="shared" si="83"/>
        <v>2014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8292</v>
      </c>
      <c r="P1788" t="s">
        <v>8293</v>
      </c>
      <c r="Q1788" s="9">
        <f t="shared" si="81"/>
        <v>41958.550659722227</v>
      </c>
      <c r="R1788" s="9" t="str">
        <f t="shared" si="82"/>
        <v>Nov</v>
      </c>
      <c r="S1788" t="str">
        <f t="shared" si="83"/>
        <v>2014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8292</v>
      </c>
      <c r="P1789" t="s">
        <v>8293</v>
      </c>
      <c r="Q1789" s="9">
        <f t="shared" si="81"/>
        <v>42068.65552083333</v>
      </c>
      <c r="R1789" s="9" t="str">
        <f t="shared" si="82"/>
        <v>Mar</v>
      </c>
      <c r="S1789" t="str">
        <f t="shared" si="83"/>
        <v>2015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8292</v>
      </c>
      <c r="P1790" t="s">
        <v>8293</v>
      </c>
      <c r="Q1790" s="9">
        <f t="shared" si="81"/>
        <v>41913.94840277778</v>
      </c>
      <c r="R1790" s="9" t="str">
        <f t="shared" si="82"/>
        <v>Oct</v>
      </c>
      <c r="S1790" t="str">
        <f t="shared" si="83"/>
        <v>2014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8292</v>
      </c>
      <c r="P1791" t="s">
        <v>8293</v>
      </c>
      <c r="Q1791" s="9">
        <f t="shared" si="81"/>
        <v>41956.250034722223</v>
      </c>
      <c r="R1791" s="9" t="str">
        <f t="shared" si="82"/>
        <v>Nov</v>
      </c>
      <c r="S1791" t="str">
        <f t="shared" si="83"/>
        <v>2014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8292</v>
      </c>
      <c r="P1792" t="s">
        <v>8293</v>
      </c>
      <c r="Q1792" s="9">
        <f t="shared" si="81"/>
        <v>42010.674513888895</v>
      </c>
      <c r="R1792" s="9" t="str">
        <f t="shared" si="82"/>
        <v>Jan</v>
      </c>
      <c r="S1792" t="str">
        <f t="shared" si="83"/>
        <v>2015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8292</v>
      </c>
      <c r="P1793" t="s">
        <v>8293</v>
      </c>
      <c r="Q1793" s="9">
        <f t="shared" si="81"/>
        <v>41973.740335648152</v>
      </c>
      <c r="R1793" s="9" t="str">
        <f t="shared" si="82"/>
        <v>Nov</v>
      </c>
      <c r="S1793" t="str">
        <f t="shared" si="83"/>
        <v>2014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8292</v>
      </c>
      <c r="P1794" t="s">
        <v>8293</v>
      </c>
      <c r="Q1794" s="9">
        <f t="shared" si="81"/>
        <v>42189.031041666662</v>
      </c>
      <c r="R1794" s="9" t="str">
        <f t="shared" si="82"/>
        <v>Jul</v>
      </c>
      <c r="S1794" t="str">
        <f t="shared" si="83"/>
        <v>2015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8292</v>
      </c>
      <c r="P1795" t="s">
        <v>8293</v>
      </c>
      <c r="Q1795" s="9">
        <f t="shared" ref="Q1795:Q1858" si="84">(((K1795/60)/60)/24)+DATE(1970,1,1)</f>
        <v>41940.89166666667</v>
      </c>
      <c r="R1795" s="9" t="str">
        <f t="shared" ref="R1795:R1858" si="85">TEXT(Q1795,"mmm")</f>
        <v>Oct</v>
      </c>
      <c r="S1795" t="str">
        <f t="shared" ref="S1795:S1858" si="86">TEXT(Q1795,"yyyy")</f>
        <v>2014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8292</v>
      </c>
      <c r="P1796" t="s">
        <v>8293</v>
      </c>
      <c r="Q1796" s="9">
        <f t="shared" si="84"/>
        <v>42011.551180555558</v>
      </c>
      <c r="R1796" s="9" t="str">
        <f t="shared" si="85"/>
        <v>Jan</v>
      </c>
      <c r="S1796" t="str">
        <f t="shared" si="86"/>
        <v>2015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8292</v>
      </c>
      <c r="P1797" t="s">
        <v>8293</v>
      </c>
      <c r="Q1797" s="9">
        <f t="shared" si="84"/>
        <v>42628.288668981477</v>
      </c>
      <c r="R1797" s="9" t="str">
        <f t="shared" si="85"/>
        <v>Sep</v>
      </c>
      <c r="S1797" t="str">
        <f t="shared" si="86"/>
        <v>2016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8292</v>
      </c>
      <c r="P1798" t="s">
        <v>8293</v>
      </c>
      <c r="Q1798" s="9">
        <f t="shared" si="84"/>
        <v>42515.439421296294</v>
      </c>
      <c r="R1798" s="9" t="str">
        <f t="shared" si="85"/>
        <v>May</v>
      </c>
      <c r="S1798" t="str">
        <f t="shared" si="86"/>
        <v>2016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8292</v>
      </c>
      <c r="P1799" t="s">
        <v>8293</v>
      </c>
      <c r="Q1799" s="9">
        <f t="shared" si="84"/>
        <v>42689.56931712963</v>
      </c>
      <c r="R1799" s="9" t="str">
        <f t="shared" si="85"/>
        <v>Nov</v>
      </c>
      <c r="S1799" t="str">
        <f t="shared" si="86"/>
        <v>2016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8292</v>
      </c>
      <c r="P1800" t="s">
        <v>8293</v>
      </c>
      <c r="Q1800" s="9">
        <f t="shared" si="84"/>
        <v>42344.32677083333</v>
      </c>
      <c r="R1800" s="9" t="str">
        <f t="shared" si="85"/>
        <v>Dec</v>
      </c>
      <c r="S1800" t="str">
        <f t="shared" si="86"/>
        <v>2015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8292</v>
      </c>
      <c r="P1801" t="s">
        <v>8293</v>
      </c>
      <c r="Q1801" s="9">
        <f t="shared" si="84"/>
        <v>41934.842685185184</v>
      </c>
      <c r="R1801" s="9" t="str">
        <f t="shared" si="85"/>
        <v>Oct</v>
      </c>
      <c r="S1801" t="str">
        <f t="shared" si="86"/>
        <v>2014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8292</v>
      </c>
      <c r="P1802" t="s">
        <v>8293</v>
      </c>
      <c r="Q1802" s="9">
        <f t="shared" si="84"/>
        <v>42623.606134259258</v>
      </c>
      <c r="R1802" s="9" t="str">
        <f t="shared" si="85"/>
        <v>Sep</v>
      </c>
      <c r="S1802" t="str">
        <f t="shared" si="86"/>
        <v>2016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8292</v>
      </c>
      <c r="P1803" t="s">
        <v>8293</v>
      </c>
      <c r="Q1803" s="9">
        <f t="shared" si="84"/>
        <v>42321.660509259258</v>
      </c>
      <c r="R1803" s="9" t="str">
        <f t="shared" si="85"/>
        <v>Nov</v>
      </c>
      <c r="S1803" t="str">
        <f t="shared" si="86"/>
        <v>2015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8292</v>
      </c>
      <c r="P1804" t="s">
        <v>8293</v>
      </c>
      <c r="Q1804" s="9">
        <f t="shared" si="84"/>
        <v>42159.47256944445</v>
      </c>
      <c r="R1804" s="9" t="str">
        <f t="shared" si="85"/>
        <v>Jun</v>
      </c>
      <c r="S1804" t="str">
        <f t="shared" si="86"/>
        <v>2015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8292</v>
      </c>
      <c r="P1805" t="s">
        <v>8293</v>
      </c>
      <c r="Q1805" s="9">
        <f t="shared" si="84"/>
        <v>42018.071550925932</v>
      </c>
      <c r="R1805" s="9" t="str">
        <f t="shared" si="85"/>
        <v>Jan</v>
      </c>
      <c r="S1805" t="str">
        <f t="shared" si="86"/>
        <v>2015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8292</v>
      </c>
      <c r="P1806" t="s">
        <v>8293</v>
      </c>
      <c r="Q1806" s="9">
        <f t="shared" si="84"/>
        <v>42282.678287037037</v>
      </c>
      <c r="R1806" s="9" t="str">
        <f t="shared" si="85"/>
        <v>Oct</v>
      </c>
      <c r="S1806" t="str">
        <f t="shared" si="86"/>
        <v>2015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8292</v>
      </c>
      <c r="P1807" t="s">
        <v>8293</v>
      </c>
      <c r="Q1807" s="9">
        <f t="shared" si="84"/>
        <v>42247.803912037038</v>
      </c>
      <c r="R1807" s="9" t="str">
        <f t="shared" si="85"/>
        <v>Aug</v>
      </c>
      <c r="S1807" t="str">
        <f t="shared" si="86"/>
        <v>2015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8292</v>
      </c>
      <c r="P1808" t="s">
        <v>8293</v>
      </c>
      <c r="Q1808" s="9">
        <f t="shared" si="84"/>
        <v>41877.638298611113</v>
      </c>
      <c r="R1808" s="9" t="str">
        <f t="shared" si="85"/>
        <v>Aug</v>
      </c>
      <c r="S1808" t="str">
        <f t="shared" si="86"/>
        <v>2014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8292</v>
      </c>
      <c r="P1809" t="s">
        <v>8293</v>
      </c>
      <c r="Q1809" s="9">
        <f t="shared" si="84"/>
        <v>41880.068437499998</v>
      </c>
      <c r="R1809" s="9" t="str">
        <f t="shared" si="85"/>
        <v>Aug</v>
      </c>
      <c r="S1809" t="str">
        <f t="shared" si="86"/>
        <v>2014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8292</v>
      </c>
      <c r="P1810" t="s">
        <v>8293</v>
      </c>
      <c r="Q1810" s="9">
        <f t="shared" si="84"/>
        <v>42742.680902777778</v>
      </c>
      <c r="R1810" s="9" t="str">
        <f t="shared" si="85"/>
        <v>Jan</v>
      </c>
      <c r="S1810" t="str">
        <f t="shared" si="86"/>
        <v>2017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8292</v>
      </c>
      <c r="P1811" t="s">
        <v>8293</v>
      </c>
      <c r="Q1811" s="9">
        <f t="shared" si="84"/>
        <v>42029.907858796301</v>
      </c>
      <c r="R1811" s="9" t="str">
        <f t="shared" si="85"/>
        <v>Jan</v>
      </c>
      <c r="S1811" t="str">
        <f t="shared" si="86"/>
        <v>2015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8292</v>
      </c>
      <c r="P1812" t="s">
        <v>8293</v>
      </c>
      <c r="Q1812" s="9">
        <f t="shared" si="84"/>
        <v>41860.91002314815</v>
      </c>
      <c r="R1812" s="9" t="str">
        <f t="shared" si="85"/>
        <v>Aug</v>
      </c>
      <c r="S1812" t="str">
        <f t="shared" si="86"/>
        <v>2014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8292</v>
      </c>
      <c r="P1813" t="s">
        <v>8293</v>
      </c>
      <c r="Q1813" s="9">
        <f t="shared" si="84"/>
        <v>41876.433680555558</v>
      </c>
      <c r="R1813" s="9" t="str">
        <f t="shared" si="85"/>
        <v>Aug</v>
      </c>
      <c r="S1813" t="str">
        <f t="shared" si="86"/>
        <v>2014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8292</v>
      </c>
      <c r="P1814" t="s">
        <v>8293</v>
      </c>
      <c r="Q1814" s="9">
        <f t="shared" si="84"/>
        <v>42524.318703703699</v>
      </c>
      <c r="R1814" s="9" t="str">
        <f t="shared" si="85"/>
        <v>Jun</v>
      </c>
      <c r="S1814" t="str">
        <f t="shared" si="86"/>
        <v>2016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8292</v>
      </c>
      <c r="P1815" t="s">
        <v>8293</v>
      </c>
      <c r="Q1815" s="9">
        <f t="shared" si="84"/>
        <v>41829.889027777775</v>
      </c>
      <c r="R1815" s="9" t="str">
        <f t="shared" si="85"/>
        <v>Jul</v>
      </c>
      <c r="S1815" t="str">
        <f t="shared" si="86"/>
        <v>2014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8292</v>
      </c>
      <c r="P1816" t="s">
        <v>8293</v>
      </c>
      <c r="Q1816" s="9">
        <f t="shared" si="84"/>
        <v>42033.314074074078</v>
      </c>
      <c r="R1816" s="9" t="str">
        <f t="shared" si="85"/>
        <v>Jan</v>
      </c>
      <c r="S1816" t="str">
        <f t="shared" si="86"/>
        <v>2015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8292</v>
      </c>
      <c r="P1817" t="s">
        <v>8293</v>
      </c>
      <c r="Q1817" s="9">
        <f t="shared" si="84"/>
        <v>42172.906678240746</v>
      </c>
      <c r="R1817" s="9" t="str">
        <f t="shared" si="85"/>
        <v>Jun</v>
      </c>
      <c r="S1817" t="str">
        <f t="shared" si="86"/>
        <v>2015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8292</v>
      </c>
      <c r="P1818" t="s">
        <v>8293</v>
      </c>
      <c r="Q1818" s="9">
        <f t="shared" si="84"/>
        <v>42548.876192129625</v>
      </c>
      <c r="R1818" s="9" t="str">
        <f t="shared" si="85"/>
        <v>Jun</v>
      </c>
      <c r="S1818" t="str">
        <f t="shared" si="86"/>
        <v>2016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8292</v>
      </c>
      <c r="P1819" t="s">
        <v>8293</v>
      </c>
      <c r="Q1819" s="9">
        <f t="shared" si="84"/>
        <v>42705.662118055552</v>
      </c>
      <c r="R1819" s="9" t="str">
        <f t="shared" si="85"/>
        <v>Dec</v>
      </c>
      <c r="S1819" t="str">
        <f t="shared" si="86"/>
        <v>2016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8292</v>
      </c>
      <c r="P1820" t="s">
        <v>8293</v>
      </c>
      <c r="Q1820" s="9">
        <f t="shared" si="84"/>
        <v>42067.234375</v>
      </c>
      <c r="R1820" s="9" t="str">
        <f t="shared" si="85"/>
        <v>Mar</v>
      </c>
      <c r="S1820" t="str">
        <f t="shared" si="86"/>
        <v>2015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8292</v>
      </c>
      <c r="P1821" t="s">
        <v>8293</v>
      </c>
      <c r="Q1821" s="9">
        <f t="shared" si="84"/>
        <v>41820.752268518518</v>
      </c>
      <c r="R1821" s="9" t="str">
        <f t="shared" si="85"/>
        <v>Jun</v>
      </c>
      <c r="S1821" t="str">
        <f t="shared" si="86"/>
        <v>2014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8292</v>
      </c>
      <c r="P1822" t="s">
        <v>8293</v>
      </c>
      <c r="Q1822" s="9">
        <f t="shared" si="84"/>
        <v>42065.084375000006</v>
      </c>
      <c r="R1822" s="9" t="str">
        <f t="shared" si="85"/>
        <v>Mar</v>
      </c>
      <c r="S1822" t="str">
        <f t="shared" si="86"/>
        <v>2015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8279</v>
      </c>
      <c r="P1823" t="s">
        <v>8280</v>
      </c>
      <c r="Q1823" s="9">
        <f t="shared" si="84"/>
        <v>40926.319062499999</v>
      </c>
      <c r="R1823" s="9" t="str">
        <f t="shared" si="85"/>
        <v>Jan</v>
      </c>
      <c r="S1823" t="str">
        <f t="shared" si="86"/>
        <v>2012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8279</v>
      </c>
      <c r="P1824" t="s">
        <v>8280</v>
      </c>
      <c r="Q1824" s="9">
        <f t="shared" si="84"/>
        <v>41634.797013888885</v>
      </c>
      <c r="R1824" s="9" t="str">
        <f t="shared" si="85"/>
        <v>Dec</v>
      </c>
      <c r="S1824" t="str">
        <f t="shared" si="86"/>
        <v>2013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8279</v>
      </c>
      <c r="P1825" t="s">
        <v>8280</v>
      </c>
      <c r="Q1825" s="9">
        <f t="shared" si="84"/>
        <v>41176.684907407405</v>
      </c>
      <c r="R1825" s="9" t="str">
        <f t="shared" si="85"/>
        <v>Sep</v>
      </c>
      <c r="S1825" t="str">
        <f t="shared" si="86"/>
        <v>2012</v>
      </c>
    </row>
    <row r="1826" spans="1:19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8279</v>
      </c>
      <c r="P1826" t="s">
        <v>8280</v>
      </c>
      <c r="Q1826" s="9">
        <f t="shared" si="84"/>
        <v>41626.916284722225</v>
      </c>
      <c r="R1826" s="9" t="str">
        <f t="shared" si="85"/>
        <v>Dec</v>
      </c>
      <c r="S1826" t="str">
        <f t="shared" si="86"/>
        <v>2013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8279</v>
      </c>
      <c r="P1827" t="s">
        <v>8280</v>
      </c>
      <c r="Q1827" s="9">
        <f t="shared" si="84"/>
        <v>41443.83452546296</v>
      </c>
      <c r="R1827" s="9" t="str">
        <f t="shared" si="85"/>
        <v>Jun</v>
      </c>
      <c r="S1827" t="str">
        <f t="shared" si="86"/>
        <v>2013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8279</v>
      </c>
      <c r="P1828" t="s">
        <v>8280</v>
      </c>
      <c r="Q1828" s="9">
        <f t="shared" si="84"/>
        <v>41657.923807870371</v>
      </c>
      <c r="R1828" s="9" t="str">
        <f t="shared" si="85"/>
        <v>Jan</v>
      </c>
      <c r="S1828" t="str">
        <f t="shared" si="86"/>
        <v>2014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8279</v>
      </c>
      <c r="P1829" t="s">
        <v>8280</v>
      </c>
      <c r="Q1829" s="9">
        <f t="shared" si="84"/>
        <v>40555.325937499998</v>
      </c>
      <c r="R1829" s="9" t="str">
        <f t="shared" si="85"/>
        <v>Jan</v>
      </c>
      <c r="S1829" t="str">
        <f t="shared" si="86"/>
        <v>2011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8279</v>
      </c>
      <c r="P1830" t="s">
        <v>8280</v>
      </c>
      <c r="Q1830" s="9">
        <f t="shared" si="84"/>
        <v>41736.899652777778</v>
      </c>
      <c r="R1830" s="9" t="str">
        <f t="shared" si="85"/>
        <v>Apr</v>
      </c>
      <c r="S1830" t="str">
        <f t="shared" si="86"/>
        <v>2014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8279</v>
      </c>
      <c r="P1831" t="s">
        <v>8280</v>
      </c>
      <c r="Q1831" s="9">
        <f t="shared" si="84"/>
        <v>40516.087627314817</v>
      </c>
      <c r="R1831" s="9" t="str">
        <f t="shared" si="85"/>
        <v>Dec</v>
      </c>
      <c r="S1831" t="str">
        <f t="shared" si="86"/>
        <v>2010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8279</v>
      </c>
      <c r="P1832" t="s">
        <v>8280</v>
      </c>
      <c r="Q1832" s="9">
        <f t="shared" si="84"/>
        <v>41664.684108796297</v>
      </c>
      <c r="R1832" s="9" t="str">
        <f t="shared" si="85"/>
        <v>Jan</v>
      </c>
      <c r="S1832" t="str">
        <f t="shared" si="86"/>
        <v>2014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8279</v>
      </c>
      <c r="P1833" t="s">
        <v>8280</v>
      </c>
      <c r="Q1833" s="9">
        <f t="shared" si="84"/>
        <v>41026.996099537035</v>
      </c>
      <c r="R1833" s="9" t="str">
        <f t="shared" si="85"/>
        <v>Apr</v>
      </c>
      <c r="S1833" t="str">
        <f t="shared" si="86"/>
        <v>2012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8279</v>
      </c>
      <c r="P1834" t="s">
        <v>8280</v>
      </c>
      <c r="Q1834" s="9">
        <f t="shared" si="84"/>
        <v>40576.539664351854</v>
      </c>
      <c r="R1834" s="9" t="str">
        <f t="shared" si="85"/>
        <v>Feb</v>
      </c>
      <c r="S1834" t="str">
        <f t="shared" si="86"/>
        <v>2011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8279</v>
      </c>
      <c r="P1835" t="s">
        <v>8280</v>
      </c>
      <c r="Q1835" s="9">
        <f t="shared" si="84"/>
        <v>41303.044016203705</v>
      </c>
      <c r="R1835" s="9" t="str">
        <f t="shared" si="85"/>
        <v>Jan</v>
      </c>
      <c r="S1835" t="str">
        <f t="shared" si="86"/>
        <v>2013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8279</v>
      </c>
      <c r="P1836" t="s">
        <v>8280</v>
      </c>
      <c r="Q1836" s="9">
        <f t="shared" si="84"/>
        <v>41988.964062500003</v>
      </c>
      <c r="R1836" s="9" t="str">
        <f t="shared" si="85"/>
        <v>Dec</v>
      </c>
      <c r="S1836" t="str">
        <f t="shared" si="86"/>
        <v>2014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8279</v>
      </c>
      <c r="P1837" t="s">
        <v>8280</v>
      </c>
      <c r="Q1837" s="9">
        <f t="shared" si="84"/>
        <v>42430.702210648145</v>
      </c>
      <c r="R1837" s="9" t="str">
        <f t="shared" si="85"/>
        <v>Mar</v>
      </c>
      <c r="S1837" t="str">
        <f t="shared" si="86"/>
        <v>2016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8279</v>
      </c>
      <c r="P1838" t="s">
        <v>8280</v>
      </c>
      <c r="Q1838" s="9">
        <f t="shared" si="84"/>
        <v>41305.809363425928</v>
      </c>
      <c r="R1838" s="9" t="str">
        <f t="shared" si="85"/>
        <v>Jan</v>
      </c>
      <c r="S1838" t="str">
        <f t="shared" si="86"/>
        <v>2013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8279</v>
      </c>
      <c r="P1839" t="s">
        <v>8280</v>
      </c>
      <c r="Q1839" s="9">
        <f t="shared" si="84"/>
        <v>40926.047858796301</v>
      </c>
      <c r="R1839" s="9" t="str">
        <f t="shared" si="85"/>
        <v>Jan</v>
      </c>
      <c r="S1839" t="str">
        <f t="shared" si="86"/>
        <v>2012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8279</v>
      </c>
      <c r="P1840" t="s">
        <v>8280</v>
      </c>
      <c r="Q1840" s="9">
        <f t="shared" si="84"/>
        <v>40788.786539351851</v>
      </c>
      <c r="R1840" s="9" t="str">
        <f t="shared" si="85"/>
        <v>Sep</v>
      </c>
      <c r="S1840" t="str">
        <f t="shared" si="86"/>
        <v>2011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8279</v>
      </c>
      <c r="P1841" t="s">
        <v>8280</v>
      </c>
      <c r="Q1841" s="9">
        <f t="shared" si="84"/>
        <v>42614.722013888888</v>
      </c>
      <c r="R1841" s="9" t="str">
        <f t="shared" si="85"/>
        <v>Sep</v>
      </c>
      <c r="S1841" t="str">
        <f t="shared" si="86"/>
        <v>2016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8279</v>
      </c>
      <c r="P1842" t="s">
        <v>8280</v>
      </c>
      <c r="Q1842" s="9">
        <f t="shared" si="84"/>
        <v>41382.096180555556</v>
      </c>
      <c r="R1842" s="9" t="str">
        <f t="shared" si="85"/>
        <v>Apr</v>
      </c>
      <c r="S1842" t="str">
        <f t="shared" si="86"/>
        <v>2013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8279</v>
      </c>
      <c r="P1843" t="s">
        <v>8280</v>
      </c>
      <c r="Q1843" s="9">
        <f t="shared" si="84"/>
        <v>41745.84542824074</v>
      </c>
      <c r="R1843" s="9" t="str">
        <f t="shared" si="85"/>
        <v>Apr</v>
      </c>
      <c r="S1843" t="str">
        <f t="shared" si="86"/>
        <v>2014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8279</v>
      </c>
      <c r="P1844" t="s">
        <v>8280</v>
      </c>
      <c r="Q1844" s="9">
        <f t="shared" si="84"/>
        <v>42031.631724537037</v>
      </c>
      <c r="R1844" s="9" t="str">
        <f t="shared" si="85"/>
        <v>Jan</v>
      </c>
      <c r="S1844" t="str">
        <f t="shared" si="86"/>
        <v>2015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8279</v>
      </c>
      <c r="P1845" t="s">
        <v>8280</v>
      </c>
      <c r="Q1845" s="9">
        <f t="shared" si="84"/>
        <v>40564.994837962964</v>
      </c>
      <c r="R1845" s="9" t="str">
        <f t="shared" si="85"/>
        <v>Jan</v>
      </c>
      <c r="S1845" t="str">
        <f t="shared" si="86"/>
        <v>2011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8279</v>
      </c>
      <c r="P1846" t="s">
        <v>8280</v>
      </c>
      <c r="Q1846" s="9">
        <f t="shared" si="84"/>
        <v>40666.973541666666</v>
      </c>
      <c r="R1846" s="9" t="str">
        <f t="shared" si="85"/>
        <v>May</v>
      </c>
      <c r="S1846" t="str">
        <f t="shared" si="86"/>
        <v>2011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8279</v>
      </c>
      <c r="P1847" t="s">
        <v>8280</v>
      </c>
      <c r="Q1847" s="9">
        <f t="shared" si="84"/>
        <v>42523.333310185189</v>
      </c>
      <c r="R1847" s="9" t="str">
        <f t="shared" si="85"/>
        <v>Jun</v>
      </c>
      <c r="S1847" t="str">
        <f t="shared" si="86"/>
        <v>2016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8279</v>
      </c>
      <c r="P1848" t="s">
        <v>8280</v>
      </c>
      <c r="Q1848" s="9">
        <f t="shared" si="84"/>
        <v>41228.650196759263</v>
      </c>
      <c r="R1848" s="9" t="str">
        <f t="shared" si="85"/>
        <v>Nov</v>
      </c>
      <c r="S1848" t="str">
        <f t="shared" si="86"/>
        <v>2012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8279</v>
      </c>
      <c r="P1849" t="s">
        <v>8280</v>
      </c>
      <c r="Q1849" s="9">
        <f t="shared" si="84"/>
        <v>42094.236481481479</v>
      </c>
      <c r="R1849" s="9" t="str">
        <f t="shared" si="85"/>
        <v>Mar</v>
      </c>
      <c r="S1849" t="str">
        <f t="shared" si="86"/>
        <v>2015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8279</v>
      </c>
      <c r="P1850" t="s">
        <v>8280</v>
      </c>
      <c r="Q1850" s="9">
        <f t="shared" si="84"/>
        <v>40691.788055555553</v>
      </c>
      <c r="R1850" s="9" t="str">
        <f t="shared" si="85"/>
        <v>May</v>
      </c>
      <c r="S1850" t="str">
        <f t="shared" si="86"/>
        <v>2011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8279</v>
      </c>
      <c r="P1851" t="s">
        <v>8280</v>
      </c>
      <c r="Q1851" s="9">
        <f t="shared" si="84"/>
        <v>41169.845590277779</v>
      </c>
      <c r="R1851" s="9" t="str">
        <f t="shared" si="85"/>
        <v>Sep</v>
      </c>
      <c r="S1851" t="str">
        <f t="shared" si="86"/>
        <v>2012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8279</v>
      </c>
      <c r="P1852" t="s">
        <v>8280</v>
      </c>
      <c r="Q1852" s="9">
        <f t="shared" si="84"/>
        <v>41800.959490740745</v>
      </c>
      <c r="R1852" s="9" t="str">
        <f t="shared" si="85"/>
        <v>Jun</v>
      </c>
      <c r="S1852" t="str">
        <f t="shared" si="86"/>
        <v>2014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8279</v>
      </c>
      <c r="P1853" t="s">
        <v>8280</v>
      </c>
      <c r="Q1853" s="9">
        <f t="shared" si="84"/>
        <v>41827.906689814816</v>
      </c>
      <c r="R1853" s="9" t="str">
        <f t="shared" si="85"/>
        <v>Jul</v>
      </c>
      <c r="S1853" t="str">
        <f t="shared" si="86"/>
        <v>2014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8279</v>
      </c>
      <c r="P1854" t="s">
        <v>8280</v>
      </c>
      <c r="Q1854" s="9">
        <f t="shared" si="84"/>
        <v>42081.77143518519</v>
      </c>
      <c r="R1854" s="9" t="str">
        <f t="shared" si="85"/>
        <v>Mar</v>
      </c>
      <c r="S1854" t="str">
        <f t="shared" si="86"/>
        <v>2015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8279</v>
      </c>
      <c r="P1855" t="s">
        <v>8280</v>
      </c>
      <c r="Q1855" s="9">
        <f t="shared" si="84"/>
        <v>41177.060381944444</v>
      </c>
      <c r="R1855" s="9" t="str">
        <f t="shared" si="85"/>
        <v>Sep</v>
      </c>
      <c r="S1855" t="str">
        <f t="shared" si="86"/>
        <v>2012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8279</v>
      </c>
      <c r="P1856" t="s">
        <v>8280</v>
      </c>
      <c r="Q1856" s="9">
        <f t="shared" si="84"/>
        <v>41388.021261574075</v>
      </c>
      <c r="R1856" s="9" t="str">
        <f t="shared" si="85"/>
        <v>Apr</v>
      </c>
      <c r="S1856" t="str">
        <f t="shared" si="86"/>
        <v>2013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8279</v>
      </c>
      <c r="P1857" t="s">
        <v>8280</v>
      </c>
      <c r="Q1857" s="9">
        <f t="shared" si="84"/>
        <v>41600.538657407407</v>
      </c>
      <c r="R1857" s="9" t="str">
        <f t="shared" si="85"/>
        <v>Nov</v>
      </c>
      <c r="S1857" t="str">
        <f t="shared" si="86"/>
        <v>2013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8279</v>
      </c>
      <c r="P1858" t="s">
        <v>8280</v>
      </c>
      <c r="Q1858" s="9">
        <f t="shared" si="84"/>
        <v>41817.854999999996</v>
      </c>
      <c r="R1858" s="9" t="str">
        <f t="shared" si="85"/>
        <v>Jun</v>
      </c>
      <c r="S1858" t="str">
        <f t="shared" si="86"/>
        <v>2014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8279</v>
      </c>
      <c r="P1859" t="s">
        <v>8280</v>
      </c>
      <c r="Q1859" s="9">
        <f t="shared" ref="Q1859:Q1922" si="87">(((K1859/60)/60)/24)+DATE(1970,1,1)</f>
        <v>41864.76866898148</v>
      </c>
      <c r="R1859" s="9" t="str">
        <f t="shared" ref="R1859:R1922" si="88">TEXT(Q1859,"mmm")</f>
        <v>Aug</v>
      </c>
      <c r="S1859" t="str">
        <f t="shared" ref="S1859:S1922" si="89">TEXT(Q1859,"yyyy")</f>
        <v>2014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8279</v>
      </c>
      <c r="P1860" t="s">
        <v>8280</v>
      </c>
      <c r="Q1860" s="9">
        <f t="shared" si="87"/>
        <v>40833.200474537036</v>
      </c>
      <c r="R1860" s="9" t="str">
        <f t="shared" si="88"/>
        <v>Oct</v>
      </c>
      <c r="S1860" t="str">
        <f t="shared" si="89"/>
        <v>2011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8279</v>
      </c>
      <c r="P1861" t="s">
        <v>8280</v>
      </c>
      <c r="Q1861" s="9">
        <f t="shared" si="87"/>
        <v>40778.770011574074</v>
      </c>
      <c r="R1861" s="9" t="str">
        <f t="shared" si="88"/>
        <v>Aug</v>
      </c>
      <c r="S1861" t="str">
        <f t="shared" si="89"/>
        <v>2011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8279</v>
      </c>
      <c r="P1862" t="s">
        <v>8280</v>
      </c>
      <c r="Q1862" s="9">
        <f t="shared" si="87"/>
        <v>41655.709305555552</v>
      </c>
      <c r="R1862" s="9" t="str">
        <f t="shared" si="88"/>
        <v>Jan</v>
      </c>
      <c r="S1862" t="str">
        <f t="shared" si="89"/>
        <v>2014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8287</v>
      </c>
      <c r="P1863" t="s">
        <v>8289</v>
      </c>
      <c r="Q1863" s="9">
        <f t="shared" si="87"/>
        <v>42000.300243055557</v>
      </c>
      <c r="R1863" s="9" t="str">
        <f t="shared" si="88"/>
        <v>Dec</v>
      </c>
      <c r="S1863" t="str">
        <f t="shared" si="89"/>
        <v>2014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8287</v>
      </c>
      <c r="P1864" t="s">
        <v>8289</v>
      </c>
      <c r="Q1864" s="9">
        <f t="shared" si="87"/>
        <v>42755.492754629624</v>
      </c>
      <c r="R1864" s="9" t="str">
        <f t="shared" si="88"/>
        <v>Jan</v>
      </c>
      <c r="S1864" t="str">
        <f t="shared" si="89"/>
        <v>2017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8287</v>
      </c>
      <c r="P1865" t="s">
        <v>8289</v>
      </c>
      <c r="Q1865" s="9">
        <f t="shared" si="87"/>
        <v>41772.797280092593</v>
      </c>
      <c r="R1865" s="9" t="str">
        <f t="shared" si="88"/>
        <v>May</v>
      </c>
      <c r="S1865" t="str">
        <f t="shared" si="89"/>
        <v>2014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8287</v>
      </c>
      <c r="P1866" t="s">
        <v>8289</v>
      </c>
      <c r="Q1866" s="9">
        <f t="shared" si="87"/>
        <v>41733.716435185182</v>
      </c>
      <c r="R1866" s="9" t="str">
        <f t="shared" si="88"/>
        <v>Apr</v>
      </c>
      <c r="S1866" t="str">
        <f t="shared" si="89"/>
        <v>2014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8287</v>
      </c>
      <c r="P1867" t="s">
        <v>8289</v>
      </c>
      <c r="Q1867" s="9">
        <f t="shared" si="87"/>
        <v>42645.367442129631</v>
      </c>
      <c r="R1867" s="9" t="str">
        <f t="shared" si="88"/>
        <v>Oct</v>
      </c>
      <c r="S1867" t="str">
        <f t="shared" si="89"/>
        <v>2016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8287</v>
      </c>
      <c r="P1868" t="s">
        <v>8289</v>
      </c>
      <c r="Q1868" s="9">
        <f t="shared" si="87"/>
        <v>42742.246493055558</v>
      </c>
      <c r="R1868" s="9" t="str">
        <f t="shared" si="88"/>
        <v>Jan</v>
      </c>
      <c r="S1868" t="str">
        <f t="shared" si="89"/>
        <v>2017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8287</v>
      </c>
      <c r="P1869" t="s">
        <v>8289</v>
      </c>
      <c r="Q1869" s="9">
        <f t="shared" si="87"/>
        <v>42649.924907407403</v>
      </c>
      <c r="R1869" s="9" t="str">
        <f t="shared" si="88"/>
        <v>Oct</v>
      </c>
      <c r="S1869" t="str">
        <f t="shared" si="89"/>
        <v>2016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8287</v>
      </c>
      <c r="P1870" t="s">
        <v>8289</v>
      </c>
      <c r="Q1870" s="9">
        <f t="shared" si="87"/>
        <v>42328.779224537036</v>
      </c>
      <c r="R1870" s="9" t="str">
        <f t="shared" si="88"/>
        <v>Nov</v>
      </c>
      <c r="S1870" t="str">
        <f t="shared" si="89"/>
        <v>2015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8287</v>
      </c>
      <c r="P1871" t="s">
        <v>8289</v>
      </c>
      <c r="Q1871" s="9">
        <f t="shared" si="87"/>
        <v>42709.002881944441</v>
      </c>
      <c r="R1871" s="9" t="str">
        <f t="shared" si="88"/>
        <v>Dec</v>
      </c>
      <c r="S1871" t="str">
        <f t="shared" si="89"/>
        <v>2016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8287</v>
      </c>
      <c r="P1872" t="s">
        <v>8289</v>
      </c>
      <c r="Q1872" s="9">
        <f t="shared" si="87"/>
        <v>42371.355729166666</v>
      </c>
      <c r="R1872" s="9" t="str">
        <f t="shared" si="88"/>
        <v>Jan</v>
      </c>
      <c r="S1872" t="str">
        <f t="shared" si="89"/>
        <v>2016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8287</v>
      </c>
      <c r="P1873" t="s">
        <v>8289</v>
      </c>
      <c r="Q1873" s="9">
        <f t="shared" si="87"/>
        <v>41923.783576388887</v>
      </c>
      <c r="R1873" s="9" t="str">
        <f t="shared" si="88"/>
        <v>Oct</v>
      </c>
      <c r="S1873" t="str">
        <f t="shared" si="89"/>
        <v>2014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8287</v>
      </c>
      <c r="P1874" t="s">
        <v>8289</v>
      </c>
      <c r="Q1874" s="9">
        <f t="shared" si="87"/>
        <v>42155.129652777774</v>
      </c>
      <c r="R1874" s="9" t="str">
        <f t="shared" si="88"/>
        <v>May</v>
      </c>
      <c r="S1874" t="str">
        <f t="shared" si="89"/>
        <v>2015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8287</v>
      </c>
      <c r="P1875" t="s">
        <v>8289</v>
      </c>
      <c r="Q1875" s="9">
        <f t="shared" si="87"/>
        <v>42164.615856481483</v>
      </c>
      <c r="R1875" s="9" t="str">
        <f t="shared" si="88"/>
        <v>Jun</v>
      </c>
      <c r="S1875" t="str">
        <f t="shared" si="89"/>
        <v>2015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8287</v>
      </c>
      <c r="P1876" t="s">
        <v>8289</v>
      </c>
      <c r="Q1876" s="9">
        <f t="shared" si="87"/>
        <v>42529.969131944439</v>
      </c>
      <c r="R1876" s="9" t="str">
        <f t="shared" si="88"/>
        <v>Jun</v>
      </c>
      <c r="S1876" t="str">
        <f t="shared" si="89"/>
        <v>2016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8287</v>
      </c>
      <c r="P1877" t="s">
        <v>8289</v>
      </c>
      <c r="Q1877" s="9">
        <f t="shared" si="87"/>
        <v>42528.899398148147</v>
      </c>
      <c r="R1877" s="9" t="str">
        <f t="shared" si="88"/>
        <v>Jun</v>
      </c>
      <c r="S1877" t="str">
        <f t="shared" si="89"/>
        <v>2016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8287</v>
      </c>
      <c r="P1878" t="s">
        <v>8289</v>
      </c>
      <c r="Q1878" s="9">
        <f t="shared" si="87"/>
        <v>41776.284780092588</v>
      </c>
      <c r="R1878" s="9" t="str">
        <f t="shared" si="88"/>
        <v>May</v>
      </c>
      <c r="S1878" t="str">
        <f t="shared" si="89"/>
        <v>2014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8287</v>
      </c>
      <c r="P1879" t="s">
        <v>8289</v>
      </c>
      <c r="Q1879" s="9">
        <f t="shared" si="87"/>
        <v>42035.029224537036</v>
      </c>
      <c r="R1879" s="9" t="str">
        <f t="shared" si="88"/>
        <v>Jan</v>
      </c>
      <c r="S1879" t="str">
        <f t="shared" si="89"/>
        <v>2015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8287</v>
      </c>
      <c r="P1880" t="s">
        <v>8289</v>
      </c>
      <c r="Q1880" s="9">
        <f t="shared" si="87"/>
        <v>41773.008738425924</v>
      </c>
      <c r="R1880" s="9" t="str">
        <f t="shared" si="88"/>
        <v>May</v>
      </c>
      <c r="S1880" t="str">
        <f t="shared" si="89"/>
        <v>2014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8287</v>
      </c>
      <c r="P1881" t="s">
        <v>8289</v>
      </c>
      <c r="Q1881" s="9">
        <f t="shared" si="87"/>
        <v>42413.649641203709</v>
      </c>
      <c r="R1881" s="9" t="str">
        <f t="shared" si="88"/>
        <v>Feb</v>
      </c>
      <c r="S1881" t="str">
        <f t="shared" si="89"/>
        <v>2016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8287</v>
      </c>
      <c r="P1882" t="s">
        <v>8289</v>
      </c>
      <c r="Q1882" s="9">
        <f t="shared" si="87"/>
        <v>42430.566898148143</v>
      </c>
      <c r="R1882" s="9" t="str">
        <f t="shared" si="88"/>
        <v>Mar</v>
      </c>
      <c r="S1882" t="str">
        <f t="shared" si="89"/>
        <v>2016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t="s">
        <v>8283</v>
      </c>
      <c r="Q1883" s="9">
        <f t="shared" si="87"/>
        <v>42043.152650462958</v>
      </c>
      <c r="R1883" s="9" t="str">
        <f t="shared" si="88"/>
        <v>Feb</v>
      </c>
      <c r="S1883" t="str">
        <f t="shared" si="89"/>
        <v>2015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t="s">
        <v>8283</v>
      </c>
      <c r="Q1884" s="9">
        <f t="shared" si="87"/>
        <v>41067.949212962965</v>
      </c>
      <c r="R1884" s="9" t="str">
        <f t="shared" si="88"/>
        <v>Jun</v>
      </c>
      <c r="S1884" t="str">
        <f t="shared" si="89"/>
        <v>2012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t="s">
        <v>8283</v>
      </c>
      <c r="Q1885" s="9">
        <f t="shared" si="87"/>
        <v>40977.948009259257</v>
      </c>
      <c r="R1885" s="9" t="str">
        <f t="shared" si="88"/>
        <v>Mar</v>
      </c>
      <c r="S1885" t="str">
        <f t="shared" si="89"/>
        <v>2012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t="s">
        <v>8283</v>
      </c>
      <c r="Q1886" s="9">
        <f t="shared" si="87"/>
        <v>41205.198321759257</v>
      </c>
      <c r="R1886" s="9" t="str">
        <f t="shared" si="88"/>
        <v>Oct</v>
      </c>
      <c r="S1886" t="str">
        <f t="shared" si="89"/>
        <v>2012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t="s">
        <v>8283</v>
      </c>
      <c r="Q1887" s="9">
        <f t="shared" si="87"/>
        <v>41099.093865740739</v>
      </c>
      <c r="R1887" s="9" t="str">
        <f t="shared" si="88"/>
        <v>Jul</v>
      </c>
      <c r="S1887" t="str">
        <f t="shared" si="89"/>
        <v>2012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t="s">
        <v>8283</v>
      </c>
      <c r="Q1888" s="9">
        <f t="shared" si="87"/>
        <v>41925.906689814816</v>
      </c>
      <c r="R1888" s="9" t="str">
        <f t="shared" si="88"/>
        <v>Oct</v>
      </c>
      <c r="S1888" t="str">
        <f t="shared" si="89"/>
        <v>2014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t="s">
        <v>8283</v>
      </c>
      <c r="Q1889" s="9">
        <f t="shared" si="87"/>
        <v>42323.800138888888</v>
      </c>
      <c r="R1889" s="9" t="str">
        <f t="shared" si="88"/>
        <v>Nov</v>
      </c>
      <c r="S1889" t="str">
        <f t="shared" si="89"/>
        <v>2015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t="s">
        <v>8283</v>
      </c>
      <c r="Q1890" s="9">
        <f t="shared" si="87"/>
        <v>40299.239953703705</v>
      </c>
      <c r="R1890" s="9" t="str">
        <f t="shared" si="88"/>
        <v>May</v>
      </c>
      <c r="S1890" t="str">
        <f t="shared" si="89"/>
        <v>2010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t="s">
        <v>8283</v>
      </c>
      <c r="Q1891" s="9">
        <f t="shared" si="87"/>
        <v>41299.793356481481</v>
      </c>
      <c r="R1891" s="9" t="str">
        <f t="shared" si="88"/>
        <v>Jan</v>
      </c>
      <c r="S1891" t="str">
        <f t="shared" si="89"/>
        <v>2013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t="s">
        <v>8283</v>
      </c>
      <c r="Q1892" s="9">
        <f t="shared" si="87"/>
        <v>41228.786203703705</v>
      </c>
      <c r="R1892" s="9" t="str">
        <f t="shared" si="88"/>
        <v>Nov</v>
      </c>
      <c r="S1892" t="str">
        <f t="shared" si="89"/>
        <v>2012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t="s">
        <v>8283</v>
      </c>
      <c r="Q1893" s="9">
        <f t="shared" si="87"/>
        <v>40335.798078703701</v>
      </c>
      <c r="R1893" s="9" t="str">
        <f t="shared" si="88"/>
        <v>Jun</v>
      </c>
      <c r="S1893" t="str">
        <f t="shared" si="89"/>
        <v>2010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t="s">
        <v>8283</v>
      </c>
      <c r="Q1894" s="9">
        <f t="shared" si="87"/>
        <v>40671.637511574074</v>
      </c>
      <c r="R1894" s="9" t="str">
        <f t="shared" si="88"/>
        <v>May</v>
      </c>
      <c r="S1894" t="str">
        <f t="shared" si="89"/>
        <v>2011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t="s">
        <v>8283</v>
      </c>
      <c r="Q1895" s="9">
        <f t="shared" si="87"/>
        <v>40632.94195601852</v>
      </c>
      <c r="R1895" s="9" t="str">
        <f t="shared" si="88"/>
        <v>Mar</v>
      </c>
      <c r="S1895" t="str">
        <f t="shared" si="89"/>
        <v>2011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t="s">
        <v>8283</v>
      </c>
      <c r="Q1896" s="9">
        <f t="shared" si="87"/>
        <v>40920.904895833337</v>
      </c>
      <c r="R1896" s="9" t="str">
        <f t="shared" si="88"/>
        <v>Jan</v>
      </c>
      <c r="S1896" t="str">
        <f t="shared" si="89"/>
        <v>2012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t="s">
        <v>8283</v>
      </c>
      <c r="Q1897" s="9">
        <f t="shared" si="87"/>
        <v>42267.746782407412</v>
      </c>
      <c r="R1897" s="9" t="str">
        <f t="shared" si="88"/>
        <v>Sep</v>
      </c>
      <c r="S1897" t="str">
        <f t="shared" si="89"/>
        <v>2015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t="s">
        <v>8283</v>
      </c>
      <c r="Q1898" s="9">
        <f t="shared" si="87"/>
        <v>40981.710243055553</v>
      </c>
      <c r="R1898" s="9" t="str">
        <f t="shared" si="88"/>
        <v>Mar</v>
      </c>
      <c r="S1898" t="str">
        <f t="shared" si="89"/>
        <v>2012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t="s">
        <v>8283</v>
      </c>
      <c r="Q1899" s="9">
        <f t="shared" si="87"/>
        <v>41680.583402777782</v>
      </c>
      <c r="R1899" s="9" t="str">
        <f t="shared" si="88"/>
        <v>Feb</v>
      </c>
      <c r="S1899" t="str">
        <f t="shared" si="89"/>
        <v>2014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t="s">
        <v>8283</v>
      </c>
      <c r="Q1900" s="9">
        <f t="shared" si="87"/>
        <v>42366.192974537036</v>
      </c>
      <c r="R1900" s="9" t="str">
        <f t="shared" si="88"/>
        <v>Dec</v>
      </c>
      <c r="S1900" t="str">
        <f t="shared" si="89"/>
        <v>2015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t="s">
        <v>8283</v>
      </c>
      <c r="Q1901" s="9">
        <f t="shared" si="87"/>
        <v>42058.941736111112</v>
      </c>
      <c r="R1901" s="9" t="str">
        <f t="shared" si="88"/>
        <v>Feb</v>
      </c>
      <c r="S1901" t="str">
        <f t="shared" si="89"/>
        <v>2015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t="s">
        <v>8283</v>
      </c>
      <c r="Q1902" s="9">
        <f t="shared" si="87"/>
        <v>41160.871886574074</v>
      </c>
      <c r="R1902" s="9" t="str">
        <f t="shared" si="88"/>
        <v>Sep</v>
      </c>
      <c r="S1902" t="str">
        <f t="shared" si="89"/>
        <v>2012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8273</v>
      </c>
      <c r="P1903" t="s">
        <v>8302</v>
      </c>
      <c r="Q1903" s="9">
        <f t="shared" si="87"/>
        <v>42116.54315972222</v>
      </c>
      <c r="R1903" s="9" t="str">
        <f t="shared" si="88"/>
        <v>Apr</v>
      </c>
      <c r="S1903" t="str">
        <f t="shared" si="89"/>
        <v>2015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8273</v>
      </c>
      <c r="P1904" t="s">
        <v>8302</v>
      </c>
      <c r="Q1904" s="9">
        <f t="shared" si="87"/>
        <v>42037.789895833332</v>
      </c>
      <c r="R1904" s="9" t="str">
        <f t="shared" si="88"/>
        <v>Feb</v>
      </c>
      <c r="S1904" t="str">
        <f t="shared" si="89"/>
        <v>2015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8273</v>
      </c>
      <c r="P1905" t="s">
        <v>8302</v>
      </c>
      <c r="Q1905" s="9">
        <f t="shared" si="87"/>
        <v>42702.770729166667</v>
      </c>
      <c r="R1905" s="9" t="str">
        <f t="shared" si="88"/>
        <v>Nov</v>
      </c>
      <c r="S1905" t="str">
        <f t="shared" si="89"/>
        <v>2016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8273</v>
      </c>
      <c r="P1906" t="s">
        <v>8302</v>
      </c>
      <c r="Q1906" s="9">
        <f t="shared" si="87"/>
        <v>42326.685428240744</v>
      </c>
      <c r="R1906" s="9" t="str">
        <f t="shared" si="88"/>
        <v>Nov</v>
      </c>
      <c r="S1906" t="str">
        <f t="shared" si="89"/>
        <v>2015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8273</v>
      </c>
      <c r="P1907" t="s">
        <v>8302</v>
      </c>
      <c r="Q1907" s="9">
        <f t="shared" si="87"/>
        <v>41859.925856481481</v>
      </c>
      <c r="R1907" s="9" t="str">
        <f t="shared" si="88"/>
        <v>Aug</v>
      </c>
      <c r="S1907" t="str">
        <f t="shared" si="89"/>
        <v>2014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8273</v>
      </c>
      <c r="P1908" t="s">
        <v>8302</v>
      </c>
      <c r="Q1908" s="9">
        <f t="shared" si="87"/>
        <v>42514.671099537038</v>
      </c>
      <c r="R1908" s="9" t="str">
        <f t="shared" si="88"/>
        <v>May</v>
      </c>
      <c r="S1908" t="str">
        <f t="shared" si="89"/>
        <v>2016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8273</v>
      </c>
      <c r="P1909" t="s">
        <v>8302</v>
      </c>
      <c r="Q1909" s="9">
        <f t="shared" si="87"/>
        <v>41767.587094907409</v>
      </c>
      <c r="R1909" s="9" t="str">
        <f t="shared" si="88"/>
        <v>May</v>
      </c>
      <c r="S1909" t="str">
        <f t="shared" si="89"/>
        <v>2014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8273</v>
      </c>
      <c r="P1910" t="s">
        <v>8302</v>
      </c>
      <c r="Q1910" s="9">
        <f t="shared" si="87"/>
        <v>42703.917824074073</v>
      </c>
      <c r="R1910" s="9" t="str">
        <f t="shared" si="88"/>
        <v>Nov</v>
      </c>
      <c r="S1910" t="str">
        <f t="shared" si="89"/>
        <v>2016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8273</v>
      </c>
      <c r="P1911" t="s">
        <v>8302</v>
      </c>
      <c r="Q1911" s="9">
        <f t="shared" si="87"/>
        <v>41905.429155092592</v>
      </c>
      <c r="R1911" s="9" t="str">
        <f t="shared" si="88"/>
        <v>Sep</v>
      </c>
      <c r="S1911" t="str">
        <f t="shared" si="89"/>
        <v>2014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8273</v>
      </c>
      <c r="P1912" t="s">
        <v>8302</v>
      </c>
      <c r="Q1912" s="9">
        <f t="shared" si="87"/>
        <v>42264.963159722218</v>
      </c>
      <c r="R1912" s="9" t="str">
        <f t="shared" si="88"/>
        <v>Sep</v>
      </c>
      <c r="S1912" t="str">
        <f t="shared" si="89"/>
        <v>2015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8273</v>
      </c>
      <c r="P1913" t="s">
        <v>8302</v>
      </c>
      <c r="Q1913" s="9">
        <f t="shared" si="87"/>
        <v>41830.033958333333</v>
      </c>
      <c r="R1913" s="9" t="str">
        <f t="shared" si="88"/>
        <v>Jul</v>
      </c>
      <c r="S1913" t="str">
        <f t="shared" si="89"/>
        <v>2014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8273</v>
      </c>
      <c r="P1914" t="s">
        <v>8302</v>
      </c>
      <c r="Q1914" s="9">
        <f t="shared" si="87"/>
        <v>42129.226388888885</v>
      </c>
      <c r="R1914" s="9" t="str">
        <f t="shared" si="88"/>
        <v>May</v>
      </c>
      <c r="S1914" t="str">
        <f t="shared" si="89"/>
        <v>2015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8273</v>
      </c>
      <c r="P1915" t="s">
        <v>8302</v>
      </c>
      <c r="Q1915" s="9">
        <f t="shared" si="87"/>
        <v>41890.511319444442</v>
      </c>
      <c r="R1915" s="9" t="str">
        <f t="shared" si="88"/>
        <v>Sep</v>
      </c>
      <c r="S1915" t="str">
        <f t="shared" si="89"/>
        <v>2014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8273</v>
      </c>
      <c r="P1916" t="s">
        <v>8302</v>
      </c>
      <c r="Q1916" s="9">
        <f t="shared" si="87"/>
        <v>41929.174456018518</v>
      </c>
      <c r="R1916" s="9" t="str">
        <f t="shared" si="88"/>
        <v>Oct</v>
      </c>
      <c r="S1916" t="str">
        <f t="shared" si="89"/>
        <v>2014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8273</v>
      </c>
      <c r="P1917" t="s">
        <v>8302</v>
      </c>
      <c r="Q1917" s="9">
        <f t="shared" si="87"/>
        <v>41864.04886574074</v>
      </c>
      <c r="R1917" s="9" t="str">
        <f t="shared" si="88"/>
        <v>Aug</v>
      </c>
      <c r="S1917" t="str">
        <f t="shared" si="89"/>
        <v>2014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8273</v>
      </c>
      <c r="P1918" t="s">
        <v>8302</v>
      </c>
      <c r="Q1918" s="9">
        <f t="shared" si="87"/>
        <v>42656.717303240745</v>
      </c>
      <c r="R1918" s="9" t="str">
        <f t="shared" si="88"/>
        <v>Oct</v>
      </c>
      <c r="S1918" t="str">
        <f t="shared" si="89"/>
        <v>2016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8273</v>
      </c>
      <c r="P1919" t="s">
        <v>8302</v>
      </c>
      <c r="Q1919" s="9">
        <f t="shared" si="87"/>
        <v>42746.270057870366</v>
      </c>
      <c r="R1919" s="9" t="str">
        <f t="shared" si="88"/>
        <v>Jan</v>
      </c>
      <c r="S1919" t="str">
        <f t="shared" si="89"/>
        <v>2017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8273</v>
      </c>
      <c r="P1920" t="s">
        <v>8302</v>
      </c>
      <c r="Q1920" s="9">
        <f t="shared" si="87"/>
        <v>41828.789942129632</v>
      </c>
      <c r="R1920" s="9" t="str">
        <f t="shared" si="88"/>
        <v>Jul</v>
      </c>
      <c r="S1920" t="str">
        <f t="shared" si="89"/>
        <v>2014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8273</v>
      </c>
      <c r="P1921" t="s">
        <v>8302</v>
      </c>
      <c r="Q1921" s="9">
        <f t="shared" si="87"/>
        <v>42113.875567129624</v>
      </c>
      <c r="R1921" s="9" t="str">
        <f t="shared" si="88"/>
        <v>Apr</v>
      </c>
      <c r="S1921" t="str">
        <f t="shared" si="89"/>
        <v>2015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8273</v>
      </c>
      <c r="P1922" t="s">
        <v>8302</v>
      </c>
      <c r="Q1922" s="9">
        <f t="shared" si="87"/>
        <v>42270.875706018516</v>
      </c>
      <c r="R1922" s="9" t="str">
        <f t="shared" si="88"/>
        <v>Sep</v>
      </c>
      <c r="S1922" t="str">
        <f t="shared" si="89"/>
        <v>2015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t="s">
        <v>8283</v>
      </c>
      <c r="Q1923" s="9">
        <f t="shared" ref="Q1923:Q1986" si="90">(((K1923/60)/60)/24)+DATE(1970,1,1)</f>
        <v>41074.221562500003</v>
      </c>
      <c r="R1923" s="9" t="str">
        <f t="shared" ref="R1923:R1986" si="91">TEXT(Q1923,"mmm")</f>
        <v>Jun</v>
      </c>
      <c r="S1923" t="str">
        <f t="shared" ref="S1923:S1986" si="92">TEXT(Q1923,"yyyy")</f>
        <v>2012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t="s">
        <v>8283</v>
      </c>
      <c r="Q1924" s="9">
        <f t="shared" si="90"/>
        <v>41590.255868055552</v>
      </c>
      <c r="R1924" s="9" t="str">
        <f t="shared" si="91"/>
        <v>Nov</v>
      </c>
      <c r="S1924" t="str">
        <f t="shared" si="92"/>
        <v>2013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t="s">
        <v>8283</v>
      </c>
      <c r="Q1925" s="9">
        <f t="shared" si="90"/>
        <v>40772.848749999997</v>
      </c>
      <c r="R1925" s="9" t="str">
        <f t="shared" si="91"/>
        <v>Aug</v>
      </c>
      <c r="S1925" t="str">
        <f t="shared" si="92"/>
        <v>2011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t="s">
        <v>8283</v>
      </c>
      <c r="Q1926" s="9">
        <f t="shared" si="90"/>
        <v>41626.761053240742</v>
      </c>
      <c r="R1926" s="9" t="str">
        <f t="shared" si="91"/>
        <v>Dec</v>
      </c>
      <c r="S1926" t="str">
        <f t="shared" si="92"/>
        <v>2013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t="s">
        <v>8283</v>
      </c>
      <c r="Q1927" s="9">
        <f t="shared" si="90"/>
        <v>41535.90148148148</v>
      </c>
      <c r="R1927" s="9" t="str">
        <f t="shared" si="91"/>
        <v>Sep</v>
      </c>
      <c r="S1927" t="str">
        <f t="shared" si="92"/>
        <v>2013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t="s">
        <v>8283</v>
      </c>
      <c r="Q1928" s="9">
        <f t="shared" si="90"/>
        <v>40456.954351851848</v>
      </c>
      <c r="R1928" s="9" t="str">
        <f t="shared" si="91"/>
        <v>Oct</v>
      </c>
      <c r="S1928" t="str">
        <f t="shared" si="92"/>
        <v>2010</v>
      </c>
    </row>
    <row r="1929" spans="1:19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t="s">
        <v>8283</v>
      </c>
      <c r="Q1929" s="9">
        <f t="shared" si="90"/>
        <v>40960.861562500002</v>
      </c>
      <c r="R1929" s="9" t="str">
        <f t="shared" si="91"/>
        <v>Feb</v>
      </c>
      <c r="S1929" t="str">
        <f t="shared" si="92"/>
        <v>2012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t="s">
        <v>8283</v>
      </c>
      <c r="Q1930" s="9">
        <f t="shared" si="90"/>
        <v>41371.648078703707</v>
      </c>
      <c r="R1930" s="9" t="str">
        <f t="shared" si="91"/>
        <v>Apr</v>
      </c>
      <c r="S1930" t="str">
        <f t="shared" si="92"/>
        <v>2013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t="s">
        <v>8283</v>
      </c>
      <c r="Q1931" s="9">
        <f t="shared" si="90"/>
        <v>40687.021597222221</v>
      </c>
      <c r="R1931" s="9" t="str">
        <f t="shared" si="91"/>
        <v>May</v>
      </c>
      <c r="S1931" t="str">
        <f t="shared" si="92"/>
        <v>2011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t="s">
        <v>8283</v>
      </c>
      <c r="Q1932" s="9">
        <f t="shared" si="90"/>
        <v>41402.558819444443</v>
      </c>
      <c r="R1932" s="9" t="str">
        <f t="shared" si="91"/>
        <v>May</v>
      </c>
      <c r="S1932" t="str">
        <f t="shared" si="92"/>
        <v>2013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t="s">
        <v>8283</v>
      </c>
      <c r="Q1933" s="9">
        <f t="shared" si="90"/>
        <v>41037.892465277779</v>
      </c>
      <c r="R1933" s="9" t="str">
        <f t="shared" si="91"/>
        <v>May</v>
      </c>
      <c r="S1933" t="str">
        <f t="shared" si="92"/>
        <v>2012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t="s">
        <v>8283</v>
      </c>
      <c r="Q1934" s="9">
        <f t="shared" si="90"/>
        <v>40911.809872685182</v>
      </c>
      <c r="R1934" s="9" t="str">
        <f t="shared" si="91"/>
        <v>Jan</v>
      </c>
      <c r="S1934" t="str">
        <f t="shared" si="92"/>
        <v>2012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t="s">
        <v>8283</v>
      </c>
      <c r="Q1935" s="9">
        <f t="shared" si="90"/>
        <v>41879.130868055552</v>
      </c>
      <c r="R1935" s="9" t="str">
        <f t="shared" si="91"/>
        <v>Aug</v>
      </c>
      <c r="S1935" t="str">
        <f t="shared" si="92"/>
        <v>2014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t="s">
        <v>8283</v>
      </c>
      <c r="Q1936" s="9">
        <f t="shared" si="90"/>
        <v>40865.867141203707</v>
      </c>
      <c r="R1936" s="9" t="str">
        <f t="shared" si="91"/>
        <v>Nov</v>
      </c>
      <c r="S1936" t="str">
        <f t="shared" si="92"/>
        <v>2011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t="s">
        <v>8283</v>
      </c>
      <c r="Q1937" s="9">
        <f t="shared" si="90"/>
        <v>41773.932534722226</v>
      </c>
      <c r="R1937" s="9" t="str">
        <f t="shared" si="91"/>
        <v>May</v>
      </c>
      <c r="S1937" t="str">
        <f t="shared" si="92"/>
        <v>2014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t="s">
        <v>8283</v>
      </c>
      <c r="Q1938" s="9">
        <f t="shared" si="90"/>
        <v>40852.889699074076</v>
      </c>
      <c r="R1938" s="9" t="str">
        <f t="shared" si="91"/>
        <v>Nov</v>
      </c>
      <c r="S1938" t="str">
        <f t="shared" si="92"/>
        <v>2011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t="s">
        <v>8283</v>
      </c>
      <c r="Q1939" s="9">
        <f t="shared" si="90"/>
        <v>41059.118993055556</v>
      </c>
      <c r="R1939" s="9" t="str">
        <f t="shared" si="91"/>
        <v>May</v>
      </c>
      <c r="S1939" t="str">
        <f t="shared" si="92"/>
        <v>2012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t="s">
        <v>8283</v>
      </c>
      <c r="Q1940" s="9">
        <f t="shared" si="90"/>
        <v>41426.259618055556</v>
      </c>
      <c r="R1940" s="9" t="str">
        <f t="shared" si="91"/>
        <v>Jun</v>
      </c>
      <c r="S1940" t="str">
        <f t="shared" si="92"/>
        <v>2013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t="s">
        <v>8283</v>
      </c>
      <c r="Q1941" s="9">
        <f t="shared" si="90"/>
        <v>41313.985046296293</v>
      </c>
      <c r="R1941" s="9" t="str">
        <f t="shared" si="91"/>
        <v>Feb</v>
      </c>
      <c r="S1941" t="str">
        <f t="shared" si="92"/>
        <v>2013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t="s">
        <v>8283</v>
      </c>
      <c r="Q1942" s="9">
        <f t="shared" si="90"/>
        <v>40670.507326388892</v>
      </c>
      <c r="R1942" s="9" t="str">
        <f t="shared" si="91"/>
        <v>May</v>
      </c>
      <c r="S1942" t="str">
        <f t="shared" si="92"/>
        <v>2011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8273</v>
      </c>
      <c r="P1943" t="s">
        <v>8303</v>
      </c>
      <c r="Q1943" s="9">
        <f t="shared" si="90"/>
        <v>41744.290868055556</v>
      </c>
      <c r="R1943" s="9" t="str">
        <f t="shared" si="91"/>
        <v>Apr</v>
      </c>
      <c r="S1943" t="str">
        <f t="shared" si="92"/>
        <v>2014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8273</v>
      </c>
      <c r="P1944" t="s">
        <v>8303</v>
      </c>
      <c r="Q1944" s="9">
        <f t="shared" si="90"/>
        <v>40638.828009259261</v>
      </c>
      <c r="R1944" s="9" t="str">
        <f t="shared" si="91"/>
        <v>Apr</v>
      </c>
      <c r="S1944" t="str">
        <f t="shared" si="92"/>
        <v>2011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8273</v>
      </c>
      <c r="P1945" t="s">
        <v>8303</v>
      </c>
      <c r="Q1945" s="9">
        <f t="shared" si="90"/>
        <v>42548.269861111112</v>
      </c>
      <c r="R1945" s="9" t="str">
        <f t="shared" si="91"/>
        <v>Jun</v>
      </c>
      <c r="S1945" t="str">
        <f t="shared" si="92"/>
        <v>2016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8273</v>
      </c>
      <c r="P1946" t="s">
        <v>8303</v>
      </c>
      <c r="Q1946" s="9">
        <f t="shared" si="90"/>
        <v>41730.584374999999</v>
      </c>
      <c r="R1946" s="9" t="str">
        <f t="shared" si="91"/>
        <v>Apr</v>
      </c>
      <c r="S1946" t="str">
        <f t="shared" si="92"/>
        <v>2014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8273</v>
      </c>
      <c r="P1947" t="s">
        <v>8303</v>
      </c>
      <c r="Q1947" s="9">
        <f t="shared" si="90"/>
        <v>42157.251828703709</v>
      </c>
      <c r="R1947" s="9" t="str">
        <f t="shared" si="91"/>
        <v>Jun</v>
      </c>
      <c r="S1947" t="str">
        <f t="shared" si="92"/>
        <v>2015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8273</v>
      </c>
      <c r="P1948" t="s">
        <v>8303</v>
      </c>
      <c r="Q1948" s="9">
        <f t="shared" si="90"/>
        <v>41689.150011574071</v>
      </c>
      <c r="R1948" s="9" t="str">
        <f t="shared" si="91"/>
        <v>Feb</v>
      </c>
      <c r="S1948" t="str">
        <f t="shared" si="92"/>
        <v>2014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8273</v>
      </c>
      <c r="P1949" t="s">
        <v>8303</v>
      </c>
      <c r="Q1949" s="9">
        <f t="shared" si="90"/>
        <v>40102.918055555558</v>
      </c>
      <c r="R1949" s="9" t="str">
        <f t="shared" si="91"/>
        <v>Oct</v>
      </c>
      <c r="S1949" t="str">
        <f t="shared" si="92"/>
        <v>2009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8273</v>
      </c>
      <c r="P1950" t="s">
        <v>8303</v>
      </c>
      <c r="Q1950" s="9">
        <f t="shared" si="90"/>
        <v>42473.604270833333</v>
      </c>
      <c r="R1950" s="9" t="str">
        <f t="shared" si="91"/>
        <v>Apr</v>
      </c>
      <c r="S1950" t="str">
        <f t="shared" si="92"/>
        <v>2016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8273</v>
      </c>
      <c r="P1951" t="s">
        <v>8303</v>
      </c>
      <c r="Q1951" s="9">
        <f t="shared" si="90"/>
        <v>41800.423043981478</v>
      </c>
      <c r="R1951" s="9" t="str">
        <f t="shared" si="91"/>
        <v>Jun</v>
      </c>
      <c r="S1951" t="str">
        <f t="shared" si="92"/>
        <v>2014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8273</v>
      </c>
      <c r="P1952" t="s">
        <v>8303</v>
      </c>
      <c r="Q1952" s="9">
        <f t="shared" si="90"/>
        <v>40624.181400462963</v>
      </c>
      <c r="R1952" s="9" t="str">
        <f t="shared" si="91"/>
        <v>Mar</v>
      </c>
      <c r="S1952" t="str">
        <f t="shared" si="92"/>
        <v>2011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8273</v>
      </c>
      <c r="P1953" t="s">
        <v>8303</v>
      </c>
      <c r="Q1953" s="9">
        <f t="shared" si="90"/>
        <v>42651.420567129629</v>
      </c>
      <c r="R1953" s="9" t="str">
        <f t="shared" si="91"/>
        <v>Oct</v>
      </c>
      <c r="S1953" t="str">
        <f t="shared" si="92"/>
        <v>2016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8273</v>
      </c>
      <c r="P1954" t="s">
        <v>8303</v>
      </c>
      <c r="Q1954" s="9">
        <f t="shared" si="90"/>
        <v>41526.60665509259</v>
      </c>
      <c r="R1954" s="9" t="str">
        <f t="shared" si="91"/>
        <v>Sep</v>
      </c>
      <c r="S1954" t="str">
        <f t="shared" si="92"/>
        <v>2013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8273</v>
      </c>
      <c r="P1955" t="s">
        <v>8303</v>
      </c>
      <c r="Q1955" s="9">
        <f t="shared" si="90"/>
        <v>40941.199826388889</v>
      </c>
      <c r="R1955" s="9" t="str">
        <f t="shared" si="91"/>
        <v>Feb</v>
      </c>
      <c r="S1955" t="str">
        <f t="shared" si="92"/>
        <v>2012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8273</v>
      </c>
      <c r="P1956" t="s">
        <v>8303</v>
      </c>
      <c r="Q1956" s="9">
        <f t="shared" si="90"/>
        <v>42394.580740740741</v>
      </c>
      <c r="R1956" s="9" t="str">
        <f t="shared" si="91"/>
        <v>Jan</v>
      </c>
      <c r="S1956" t="str">
        <f t="shared" si="92"/>
        <v>2016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8273</v>
      </c>
      <c r="P1957" t="s">
        <v>8303</v>
      </c>
      <c r="Q1957" s="9">
        <f t="shared" si="90"/>
        <v>41020.271770833337</v>
      </c>
      <c r="R1957" s="9" t="str">
        <f t="shared" si="91"/>
        <v>Apr</v>
      </c>
      <c r="S1957" t="str">
        <f t="shared" si="92"/>
        <v>2012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8273</v>
      </c>
      <c r="P1958" t="s">
        <v>8303</v>
      </c>
      <c r="Q1958" s="9">
        <f t="shared" si="90"/>
        <v>42067.923668981486</v>
      </c>
      <c r="R1958" s="9" t="str">
        <f t="shared" si="91"/>
        <v>Mar</v>
      </c>
      <c r="S1958" t="str">
        <f t="shared" si="92"/>
        <v>2015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8273</v>
      </c>
      <c r="P1959" t="s">
        <v>8303</v>
      </c>
      <c r="Q1959" s="9">
        <f t="shared" si="90"/>
        <v>41179.098530092589</v>
      </c>
      <c r="R1959" s="9" t="str">
        <f t="shared" si="91"/>
        <v>Sep</v>
      </c>
      <c r="S1959" t="str">
        <f t="shared" si="92"/>
        <v>2012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8273</v>
      </c>
      <c r="P1960" t="s">
        <v>8303</v>
      </c>
      <c r="Q1960" s="9">
        <f t="shared" si="90"/>
        <v>41326.987974537034</v>
      </c>
      <c r="R1960" s="9" t="str">
        <f t="shared" si="91"/>
        <v>Feb</v>
      </c>
      <c r="S1960" t="str">
        <f t="shared" si="92"/>
        <v>2013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8273</v>
      </c>
      <c r="P1961" t="s">
        <v>8303</v>
      </c>
      <c r="Q1961" s="9">
        <f t="shared" si="90"/>
        <v>41871.845601851855</v>
      </c>
      <c r="R1961" s="9" t="str">
        <f t="shared" si="91"/>
        <v>Aug</v>
      </c>
      <c r="S1961" t="str">
        <f t="shared" si="92"/>
        <v>2014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8273</v>
      </c>
      <c r="P1962" t="s">
        <v>8303</v>
      </c>
      <c r="Q1962" s="9">
        <f t="shared" si="90"/>
        <v>41964.362743055557</v>
      </c>
      <c r="R1962" s="9" t="str">
        <f t="shared" si="91"/>
        <v>Nov</v>
      </c>
      <c r="S1962" t="str">
        <f t="shared" si="92"/>
        <v>2014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8273</v>
      </c>
      <c r="P1963" t="s">
        <v>8303</v>
      </c>
      <c r="Q1963" s="9">
        <f t="shared" si="90"/>
        <v>41148.194641203707</v>
      </c>
      <c r="R1963" s="9" t="str">
        <f t="shared" si="91"/>
        <v>Aug</v>
      </c>
      <c r="S1963" t="str">
        <f t="shared" si="92"/>
        <v>2012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8273</v>
      </c>
      <c r="P1964" t="s">
        <v>8303</v>
      </c>
      <c r="Q1964" s="9">
        <f t="shared" si="90"/>
        <v>41742.780509259261</v>
      </c>
      <c r="R1964" s="9" t="str">
        <f t="shared" si="91"/>
        <v>Apr</v>
      </c>
      <c r="S1964" t="str">
        <f t="shared" si="92"/>
        <v>2014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8273</v>
      </c>
      <c r="P1965" t="s">
        <v>8303</v>
      </c>
      <c r="Q1965" s="9">
        <f t="shared" si="90"/>
        <v>41863.429791666669</v>
      </c>
      <c r="R1965" s="9" t="str">
        <f t="shared" si="91"/>
        <v>Aug</v>
      </c>
      <c r="S1965" t="str">
        <f t="shared" si="92"/>
        <v>2014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8273</v>
      </c>
      <c r="P1966" t="s">
        <v>8303</v>
      </c>
      <c r="Q1966" s="9">
        <f t="shared" si="90"/>
        <v>42452.272824074069</v>
      </c>
      <c r="R1966" s="9" t="str">
        <f t="shared" si="91"/>
        <v>Mar</v>
      </c>
      <c r="S1966" t="str">
        <f t="shared" si="92"/>
        <v>2016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8273</v>
      </c>
      <c r="P1967" t="s">
        <v>8303</v>
      </c>
      <c r="Q1967" s="9">
        <f t="shared" si="90"/>
        <v>40898.089236111111</v>
      </c>
      <c r="R1967" s="9" t="str">
        <f t="shared" si="91"/>
        <v>Dec</v>
      </c>
      <c r="S1967" t="str">
        <f t="shared" si="92"/>
        <v>2011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8273</v>
      </c>
      <c r="P1968" t="s">
        <v>8303</v>
      </c>
      <c r="Q1968" s="9">
        <f t="shared" si="90"/>
        <v>41835.540486111109</v>
      </c>
      <c r="R1968" s="9" t="str">
        <f t="shared" si="91"/>
        <v>Jul</v>
      </c>
      <c r="S1968" t="str">
        <f t="shared" si="92"/>
        <v>2014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8273</v>
      </c>
      <c r="P1969" t="s">
        <v>8303</v>
      </c>
      <c r="Q1969" s="9">
        <f t="shared" si="90"/>
        <v>41730.663530092592</v>
      </c>
      <c r="R1969" s="9" t="str">
        <f t="shared" si="91"/>
        <v>Apr</v>
      </c>
      <c r="S1969" t="str">
        <f t="shared" si="92"/>
        <v>2014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8273</v>
      </c>
      <c r="P1970" t="s">
        <v>8303</v>
      </c>
      <c r="Q1970" s="9">
        <f t="shared" si="90"/>
        <v>42676.586979166663</v>
      </c>
      <c r="R1970" s="9" t="str">
        <f t="shared" si="91"/>
        <v>Nov</v>
      </c>
      <c r="S1970" t="str">
        <f t="shared" si="92"/>
        <v>2016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8273</v>
      </c>
      <c r="P1971" t="s">
        <v>8303</v>
      </c>
      <c r="Q1971" s="9">
        <f t="shared" si="90"/>
        <v>42557.792453703703</v>
      </c>
      <c r="R1971" s="9" t="str">
        <f t="shared" si="91"/>
        <v>Jul</v>
      </c>
      <c r="S1971" t="str">
        <f t="shared" si="92"/>
        <v>2016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8273</v>
      </c>
      <c r="P1972" t="s">
        <v>8303</v>
      </c>
      <c r="Q1972" s="9">
        <f t="shared" si="90"/>
        <v>41324.193298611113</v>
      </c>
      <c r="R1972" s="9" t="str">
        <f t="shared" si="91"/>
        <v>Feb</v>
      </c>
      <c r="S1972" t="str">
        <f t="shared" si="92"/>
        <v>2013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8273</v>
      </c>
      <c r="P1973" t="s">
        <v>8303</v>
      </c>
      <c r="Q1973" s="9">
        <f t="shared" si="90"/>
        <v>41561.500706018516</v>
      </c>
      <c r="R1973" s="9" t="str">
        <f t="shared" si="91"/>
        <v>Oct</v>
      </c>
      <c r="S1973" t="str">
        <f t="shared" si="92"/>
        <v>2013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8273</v>
      </c>
      <c r="P1974" t="s">
        <v>8303</v>
      </c>
      <c r="Q1974" s="9">
        <f t="shared" si="90"/>
        <v>41201.012083333335</v>
      </c>
      <c r="R1974" s="9" t="str">
        <f t="shared" si="91"/>
        <v>Oct</v>
      </c>
      <c r="S1974" t="str">
        <f t="shared" si="92"/>
        <v>2012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8273</v>
      </c>
      <c r="P1975" t="s">
        <v>8303</v>
      </c>
      <c r="Q1975" s="9">
        <f t="shared" si="90"/>
        <v>42549.722962962958</v>
      </c>
      <c r="R1975" s="9" t="str">
        <f t="shared" si="91"/>
        <v>Jun</v>
      </c>
      <c r="S1975" t="str">
        <f t="shared" si="92"/>
        <v>2016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8273</v>
      </c>
      <c r="P1976" t="s">
        <v>8303</v>
      </c>
      <c r="Q1976" s="9">
        <f t="shared" si="90"/>
        <v>41445.334131944444</v>
      </c>
      <c r="R1976" s="9" t="str">
        <f t="shared" si="91"/>
        <v>Jun</v>
      </c>
      <c r="S1976" t="str">
        <f t="shared" si="92"/>
        <v>2013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8273</v>
      </c>
      <c r="P1977" t="s">
        <v>8303</v>
      </c>
      <c r="Q1977" s="9">
        <f t="shared" si="90"/>
        <v>41313.755219907405</v>
      </c>
      <c r="R1977" s="9" t="str">
        <f t="shared" si="91"/>
        <v>Feb</v>
      </c>
      <c r="S1977" t="str">
        <f t="shared" si="92"/>
        <v>2013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8273</v>
      </c>
      <c r="P1978" t="s">
        <v>8303</v>
      </c>
      <c r="Q1978" s="9">
        <f t="shared" si="90"/>
        <v>41438.899594907409</v>
      </c>
      <c r="R1978" s="9" t="str">
        <f t="shared" si="91"/>
        <v>Jun</v>
      </c>
      <c r="S1978" t="str">
        <f t="shared" si="92"/>
        <v>2013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8273</v>
      </c>
      <c r="P1979" t="s">
        <v>8303</v>
      </c>
      <c r="Q1979" s="9">
        <f t="shared" si="90"/>
        <v>42311.216898148152</v>
      </c>
      <c r="R1979" s="9" t="str">
        <f t="shared" si="91"/>
        <v>Nov</v>
      </c>
      <c r="S1979" t="str">
        <f t="shared" si="92"/>
        <v>2015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8273</v>
      </c>
      <c r="P1980" t="s">
        <v>8303</v>
      </c>
      <c r="Q1980" s="9">
        <f t="shared" si="90"/>
        <v>41039.225601851853</v>
      </c>
      <c r="R1980" s="9" t="str">
        <f t="shared" si="91"/>
        <v>May</v>
      </c>
      <c r="S1980" t="str">
        <f t="shared" si="92"/>
        <v>2012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8273</v>
      </c>
      <c r="P1981" t="s">
        <v>8303</v>
      </c>
      <c r="Q1981" s="9">
        <f t="shared" si="90"/>
        <v>42290.460023148145</v>
      </c>
      <c r="R1981" s="9" t="str">
        <f t="shared" si="91"/>
        <v>Oct</v>
      </c>
      <c r="S1981" t="str">
        <f t="shared" si="92"/>
        <v>2015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8273</v>
      </c>
      <c r="P1982" t="s">
        <v>8303</v>
      </c>
      <c r="Q1982" s="9">
        <f t="shared" si="90"/>
        <v>42423.542384259257</v>
      </c>
      <c r="R1982" s="9" t="str">
        <f t="shared" si="91"/>
        <v>Feb</v>
      </c>
      <c r="S1982" t="str">
        <f t="shared" si="92"/>
        <v>2016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8292</v>
      </c>
      <c r="P1983" t="s">
        <v>8304</v>
      </c>
      <c r="Q1983" s="9">
        <f t="shared" si="90"/>
        <v>41799.725289351853</v>
      </c>
      <c r="R1983" s="9" t="str">
        <f t="shared" si="91"/>
        <v>Jun</v>
      </c>
      <c r="S1983" t="str">
        <f t="shared" si="92"/>
        <v>2014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8292</v>
      </c>
      <c r="P1984" t="s">
        <v>8304</v>
      </c>
      <c r="Q1984" s="9">
        <f t="shared" si="90"/>
        <v>42678.586655092593</v>
      </c>
      <c r="R1984" s="9" t="str">
        <f t="shared" si="91"/>
        <v>Nov</v>
      </c>
      <c r="S1984" t="str">
        <f t="shared" si="92"/>
        <v>2016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8292</v>
      </c>
      <c r="P1985" t="s">
        <v>8304</v>
      </c>
      <c r="Q1985" s="9">
        <f t="shared" si="90"/>
        <v>42593.011782407411</v>
      </c>
      <c r="R1985" s="9" t="str">
        <f t="shared" si="91"/>
        <v>Aug</v>
      </c>
      <c r="S1985" t="str">
        <f t="shared" si="92"/>
        <v>2016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8292</v>
      </c>
      <c r="P1986" t="s">
        <v>8304</v>
      </c>
      <c r="Q1986" s="9">
        <f t="shared" si="90"/>
        <v>41913.790289351848</v>
      </c>
      <c r="R1986" s="9" t="str">
        <f t="shared" si="91"/>
        <v>Oct</v>
      </c>
      <c r="S1986" t="str">
        <f t="shared" si="92"/>
        <v>2014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8292</v>
      </c>
      <c r="P1987" t="s">
        <v>8304</v>
      </c>
      <c r="Q1987" s="9">
        <f t="shared" ref="Q1987:Q2050" si="93">(((K1987/60)/60)/24)+DATE(1970,1,1)</f>
        <v>42555.698738425926</v>
      </c>
      <c r="R1987" s="9" t="str">
        <f t="shared" ref="R1987:R2050" si="94">TEXT(Q1987,"mmm")</f>
        <v>Jul</v>
      </c>
      <c r="S1987" t="str">
        <f t="shared" ref="S1987:S2050" si="95">TEXT(Q1987,"yyyy")</f>
        <v>2016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8292</v>
      </c>
      <c r="P1988" t="s">
        <v>8304</v>
      </c>
      <c r="Q1988" s="9">
        <f t="shared" si="93"/>
        <v>42413.433831018512</v>
      </c>
      <c r="R1988" s="9" t="str">
        <f t="shared" si="94"/>
        <v>Feb</v>
      </c>
      <c r="S1988" t="str">
        <f t="shared" si="95"/>
        <v>2016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8292</v>
      </c>
      <c r="P1989" t="s">
        <v>8304</v>
      </c>
      <c r="Q1989" s="9">
        <f t="shared" si="93"/>
        <v>42034.639768518522</v>
      </c>
      <c r="R1989" s="9" t="str">
        <f t="shared" si="94"/>
        <v>Jan</v>
      </c>
      <c r="S1989" t="str">
        <f t="shared" si="95"/>
        <v>2015</v>
      </c>
    </row>
    <row r="1990" spans="1:19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8292</v>
      </c>
      <c r="P1990" t="s">
        <v>8304</v>
      </c>
      <c r="Q1990" s="9">
        <f t="shared" si="93"/>
        <v>42206.763217592597</v>
      </c>
      <c r="R1990" s="9" t="str">
        <f t="shared" si="94"/>
        <v>Jul</v>
      </c>
      <c r="S1990" t="str">
        <f t="shared" si="95"/>
        <v>2015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8292</v>
      </c>
      <c r="P1991" t="s">
        <v>8304</v>
      </c>
      <c r="Q1991" s="9">
        <f t="shared" si="93"/>
        <v>42685.680648148147</v>
      </c>
      <c r="R1991" s="9" t="str">
        <f t="shared" si="94"/>
        <v>Nov</v>
      </c>
      <c r="S1991" t="str">
        <f t="shared" si="95"/>
        <v>2016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8292</v>
      </c>
      <c r="P1992" t="s">
        <v>8304</v>
      </c>
      <c r="Q1992" s="9">
        <f t="shared" si="93"/>
        <v>42398.195972222224</v>
      </c>
      <c r="R1992" s="9" t="str">
        <f t="shared" si="94"/>
        <v>Jan</v>
      </c>
      <c r="S1992" t="str">
        <f t="shared" si="95"/>
        <v>2016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8292</v>
      </c>
      <c r="P1993" t="s">
        <v>8304</v>
      </c>
      <c r="Q1993" s="9">
        <f t="shared" si="93"/>
        <v>42167.89335648148</v>
      </c>
      <c r="R1993" s="9" t="str">
        <f t="shared" si="94"/>
        <v>Jun</v>
      </c>
      <c r="S1993" t="str">
        <f t="shared" si="95"/>
        <v>2015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8292</v>
      </c>
      <c r="P1994" t="s">
        <v>8304</v>
      </c>
      <c r="Q1994" s="9">
        <f t="shared" si="93"/>
        <v>42023.143414351856</v>
      </c>
      <c r="R1994" s="9" t="str">
        <f t="shared" si="94"/>
        <v>Jan</v>
      </c>
      <c r="S1994" t="str">
        <f t="shared" si="95"/>
        <v>2015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8292</v>
      </c>
      <c r="P1995" t="s">
        <v>8304</v>
      </c>
      <c r="Q1995" s="9">
        <f t="shared" si="93"/>
        <v>42329.58839120371</v>
      </c>
      <c r="R1995" s="9" t="str">
        <f t="shared" si="94"/>
        <v>Nov</v>
      </c>
      <c r="S1995" t="str">
        <f t="shared" si="95"/>
        <v>2015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8292</v>
      </c>
      <c r="P1996" t="s">
        <v>8304</v>
      </c>
      <c r="Q1996" s="9">
        <f t="shared" si="93"/>
        <v>42651.006273148145</v>
      </c>
      <c r="R1996" s="9" t="str">
        <f t="shared" si="94"/>
        <v>Oct</v>
      </c>
      <c r="S1996" t="str">
        <f t="shared" si="95"/>
        <v>2016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8292</v>
      </c>
      <c r="P1997" t="s">
        <v>8304</v>
      </c>
      <c r="Q1997" s="9">
        <f t="shared" si="93"/>
        <v>42181.902037037042</v>
      </c>
      <c r="R1997" s="9" t="str">
        <f t="shared" si="94"/>
        <v>Jun</v>
      </c>
      <c r="S1997" t="str">
        <f t="shared" si="95"/>
        <v>2015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8292</v>
      </c>
      <c r="P1998" t="s">
        <v>8304</v>
      </c>
      <c r="Q1998" s="9">
        <f t="shared" si="93"/>
        <v>41800.819571759261</v>
      </c>
      <c r="R1998" s="9" t="str">
        <f t="shared" si="94"/>
        <v>Jun</v>
      </c>
      <c r="S1998" t="str">
        <f t="shared" si="95"/>
        <v>2014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8292</v>
      </c>
      <c r="P1999" t="s">
        <v>8304</v>
      </c>
      <c r="Q1999" s="9">
        <f t="shared" si="93"/>
        <v>41847.930694444447</v>
      </c>
      <c r="R1999" s="9" t="str">
        <f t="shared" si="94"/>
        <v>Jul</v>
      </c>
      <c r="S1999" t="str">
        <f t="shared" si="95"/>
        <v>2014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8292</v>
      </c>
      <c r="P2000" t="s">
        <v>8304</v>
      </c>
      <c r="Q2000" s="9">
        <f t="shared" si="93"/>
        <v>41807.118495370371</v>
      </c>
      <c r="R2000" s="9" t="str">
        <f t="shared" si="94"/>
        <v>Jun</v>
      </c>
      <c r="S2000" t="str">
        <f t="shared" si="95"/>
        <v>2014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8292</v>
      </c>
      <c r="P2001" t="s">
        <v>8304</v>
      </c>
      <c r="Q2001" s="9">
        <f t="shared" si="93"/>
        <v>41926.482731481483</v>
      </c>
      <c r="R2001" s="9" t="str">
        <f t="shared" si="94"/>
        <v>Oct</v>
      </c>
      <c r="S2001" t="str">
        <f t="shared" si="95"/>
        <v>2014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8292</v>
      </c>
      <c r="P2002" t="s">
        <v>8304</v>
      </c>
      <c r="Q2002" s="9">
        <f t="shared" si="93"/>
        <v>42345.951539351852</v>
      </c>
      <c r="R2002" s="9" t="str">
        <f t="shared" si="94"/>
        <v>Dec</v>
      </c>
      <c r="S2002" t="str">
        <f t="shared" si="95"/>
        <v>2015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8273</v>
      </c>
      <c r="P2003" t="s">
        <v>8303</v>
      </c>
      <c r="Q2003" s="9">
        <f t="shared" si="93"/>
        <v>42136.209675925929</v>
      </c>
      <c r="R2003" s="9" t="str">
        <f t="shared" si="94"/>
        <v>May</v>
      </c>
      <c r="S2003" t="str">
        <f t="shared" si="95"/>
        <v>2015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8273</v>
      </c>
      <c r="P2004" t="s">
        <v>8303</v>
      </c>
      <c r="Q2004" s="9">
        <f t="shared" si="93"/>
        <v>42728.71230324074</v>
      </c>
      <c r="R2004" s="9" t="str">
        <f t="shared" si="94"/>
        <v>Dec</v>
      </c>
      <c r="S2004" t="str">
        <f t="shared" si="95"/>
        <v>2016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8273</v>
      </c>
      <c r="P2005" t="s">
        <v>8303</v>
      </c>
      <c r="Q2005" s="9">
        <f t="shared" si="93"/>
        <v>40347.125601851854</v>
      </c>
      <c r="R2005" s="9" t="str">
        <f t="shared" si="94"/>
        <v>Jun</v>
      </c>
      <c r="S2005" t="str">
        <f t="shared" si="95"/>
        <v>2010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8273</v>
      </c>
      <c r="P2006" t="s">
        <v>8303</v>
      </c>
      <c r="Q2006" s="9">
        <f t="shared" si="93"/>
        <v>41800.604895833334</v>
      </c>
      <c r="R2006" s="9" t="str">
        <f t="shared" si="94"/>
        <v>Jun</v>
      </c>
      <c r="S2006" t="str">
        <f t="shared" si="95"/>
        <v>2014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8273</v>
      </c>
      <c r="P2007" t="s">
        <v>8303</v>
      </c>
      <c r="Q2007" s="9">
        <f t="shared" si="93"/>
        <v>41535.812708333331</v>
      </c>
      <c r="R2007" s="9" t="str">
        <f t="shared" si="94"/>
        <v>Sep</v>
      </c>
      <c r="S2007" t="str">
        <f t="shared" si="95"/>
        <v>2013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8273</v>
      </c>
      <c r="P2008" t="s">
        <v>8303</v>
      </c>
      <c r="Q2008" s="9">
        <f t="shared" si="93"/>
        <v>41941.500520833331</v>
      </c>
      <c r="R2008" s="9" t="str">
        <f t="shared" si="94"/>
        <v>Oct</v>
      </c>
      <c r="S2008" t="str">
        <f t="shared" si="95"/>
        <v>2014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8273</v>
      </c>
      <c r="P2009" t="s">
        <v>8303</v>
      </c>
      <c r="Q2009" s="9">
        <f t="shared" si="93"/>
        <v>40347.837800925925</v>
      </c>
      <c r="R2009" s="9" t="str">
        <f t="shared" si="94"/>
        <v>Jun</v>
      </c>
      <c r="S2009" t="str">
        <f t="shared" si="95"/>
        <v>2010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8273</v>
      </c>
      <c r="P2010" t="s">
        <v>8303</v>
      </c>
      <c r="Q2010" s="9">
        <f t="shared" si="93"/>
        <v>40761.604421296295</v>
      </c>
      <c r="R2010" s="9" t="str">
        <f t="shared" si="94"/>
        <v>Aug</v>
      </c>
      <c r="S2010" t="str">
        <f t="shared" si="95"/>
        <v>2011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8273</v>
      </c>
      <c r="P2011" t="s">
        <v>8303</v>
      </c>
      <c r="Q2011" s="9">
        <f t="shared" si="93"/>
        <v>42661.323414351849</v>
      </c>
      <c r="R2011" s="9" t="str">
        <f t="shared" si="94"/>
        <v>Oct</v>
      </c>
      <c r="S2011" t="str">
        <f t="shared" si="95"/>
        <v>2016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8273</v>
      </c>
      <c r="P2012" t="s">
        <v>8303</v>
      </c>
      <c r="Q2012" s="9">
        <f t="shared" si="93"/>
        <v>42570.996423611112</v>
      </c>
      <c r="R2012" s="9" t="str">
        <f t="shared" si="94"/>
        <v>Jul</v>
      </c>
      <c r="S2012" t="str">
        <f t="shared" si="95"/>
        <v>2016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8273</v>
      </c>
      <c r="P2013" t="s">
        <v>8303</v>
      </c>
      <c r="Q2013" s="9">
        <f t="shared" si="93"/>
        <v>42347.358483796299</v>
      </c>
      <c r="R2013" s="9" t="str">
        <f t="shared" si="94"/>
        <v>Dec</v>
      </c>
      <c r="S2013" t="str">
        <f t="shared" si="95"/>
        <v>2015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8273</v>
      </c>
      <c r="P2014" t="s">
        <v>8303</v>
      </c>
      <c r="Q2014" s="9">
        <f t="shared" si="93"/>
        <v>42010.822233796294</v>
      </c>
      <c r="R2014" s="9" t="str">
        <f t="shared" si="94"/>
        <v>Jan</v>
      </c>
      <c r="S2014" t="str">
        <f t="shared" si="95"/>
        <v>2015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8273</v>
      </c>
      <c r="P2015" t="s">
        <v>8303</v>
      </c>
      <c r="Q2015" s="9">
        <f t="shared" si="93"/>
        <v>42499.960810185185</v>
      </c>
      <c r="R2015" s="9" t="str">
        <f t="shared" si="94"/>
        <v>May</v>
      </c>
      <c r="S2015" t="str">
        <f t="shared" si="95"/>
        <v>2016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8273</v>
      </c>
      <c r="P2016" t="s">
        <v>8303</v>
      </c>
      <c r="Q2016" s="9">
        <f t="shared" si="93"/>
        <v>41324.214571759258</v>
      </c>
      <c r="R2016" s="9" t="str">
        <f t="shared" si="94"/>
        <v>Feb</v>
      </c>
      <c r="S2016" t="str">
        <f t="shared" si="95"/>
        <v>2013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8273</v>
      </c>
      <c r="P2017" t="s">
        <v>8303</v>
      </c>
      <c r="Q2017" s="9">
        <f t="shared" si="93"/>
        <v>40765.876886574071</v>
      </c>
      <c r="R2017" s="9" t="str">
        <f t="shared" si="94"/>
        <v>Aug</v>
      </c>
      <c r="S2017" t="str">
        <f t="shared" si="95"/>
        <v>2011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8273</v>
      </c>
      <c r="P2018" t="s">
        <v>8303</v>
      </c>
      <c r="Q2018" s="9">
        <f t="shared" si="93"/>
        <v>41312.88077546296</v>
      </c>
      <c r="R2018" s="9" t="str">
        <f t="shared" si="94"/>
        <v>Feb</v>
      </c>
      <c r="S2018" t="str">
        <f t="shared" si="95"/>
        <v>2013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8273</v>
      </c>
      <c r="P2019" t="s">
        <v>8303</v>
      </c>
      <c r="Q2019" s="9">
        <f t="shared" si="93"/>
        <v>40961.057349537034</v>
      </c>
      <c r="R2019" s="9" t="str">
        <f t="shared" si="94"/>
        <v>Feb</v>
      </c>
      <c r="S2019" t="str">
        <f t="shared" si="95"/>
        <v>2012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8273</v>
      </c>
      <c r="P2020" t="s">
        <v>8303</v>
      </c>
      <c r="Q2020" s="9">
        <f t="shared" si="93"/>
        <v>42199.365844907406</v>
      </c>
      <c r="R2020" s="9" t="str">
        <f t="shared" si="94"/>
        <v>Jul</v>
      </c>
      <c r="S2020" t="str">
        <f t="shared" si="95"/>
        <v>2015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8273</v>
      </c>
      <c r="P2021" t="s">
        <v>8303</v>
      </c>
      <c r="Q2021" s="9">
        <f t="shared" si="93"/>
        <v>42605.70857638889</v>
      </c>
      <c r="R2021" s="9" t="str">
        <f t="shared" si="94"/>
        <v>Aug</v>
      </c>
      <c r="S2021" t="str">
        <f t="shared" si="95"/>
        <v>2016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8273</v>
      </c>
      <c r="P2022" t="s">
        <v>8303</v>
      </c>
      <c r="Q2022" s="9">
        <f t="shared" si="93"/>
        <v>41737.097499999996</v>
      </c>
      <c r="R2022" s="9" t="str">
        <f t="shared" si="94"/>
        <v>Apr</v>
      </c>
      <c r="S2022" t="str">
        <f t="shared" si="95"/>
        <v>2014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8273</v>
      </c>
      <c r="P2023" t="s">
        <v>8303</v>
      </c>
      <c r="Q2023" s="9">
        <f t="shared" si="93"/>
        <v>41861.070567129631</v>
      </c>
      <c r="R2023" s="9" t="str">
        <f t="shared" si="94"/>
        <v>Aug</v>
      </c>
      <c r="S2023" t="str">
        <f t="shared" si="95"/>
        <v>2014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8273</v>
      </c>
      <c r="P2024" t="s">
        <v>8303</v>
      </c>
      <c r="Q2024" s="9">
        <f t="shared" si="93"/>
        <v>42502.569120370375</v>
      </c>
      <c r="R2024" s="9" t="str">
        <f t="shared" si="94"/>
        <v>May</v>
      </c>
      <c r="S2024" t="str">
        <f t="shared" si="95"/>
        <v>2016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8273</v>
      </c>
      <c r="P2025" t="s">
        <v>8303</v>
      </c>
      <c r="Q2025" s="9">
        <f t="shared" si="93"/>
        <v>42136.420752314814</v>
      </c>
      <c r="R2025" s="9" t="str">
        <f t="shared" si="94"/>
        <v>May</v>
      </c>
      <c r="S2025" t="str">
        <f t="shared" si="95"/>
        <v>2015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8273</v>
      </c>
      <c r="P2026" t="s">
        <v>8303</v>
      </c>
      <c r="Q2026" s="9">
        <f t="shared" si="93"/>
        <v>41099.966944444444</v>
      </c>
      <c r="R2026" s="9" t="str">
        <f t="shared" si="94"/>
        <v>Jul</v>
      </c>
      <c r="S2026" t="str">
        <f t="shared" si="95"/>
        <v>2012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8273</v>
      </c>
      <c r="P2027" t="s">
        <v>8303</v>
      </c>
      <c r="Q2027" s="9">
        <f t="shared" si="93"/>
        <v>42136.184560185182</v>
      </c>
      <c r="R2027" s="9" t="str">
        <f t="shared" si="94"/>
        <v>May</v>
      </c>
      <c r="S2027" t="str">
        <f t="shared" si="95"/>
        <v>2015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8273</v>
      </c>
      <c r="P2028" t="s">
        <v>8303</v>
      </c>
      <c r="Q2028" s="9">
        <f t="shared" si="93"/>
        <v>41704.735937500001</v>
      </c>
      <c r="R2028" s="9" t="str">
        <f t="shared" si="94"/>
        <v>Mar</v>
      </c>
      <c r="S2028" t="str">
        <f t="shared" si="95"/>
        <v>2014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8273</v>
      </c>
      <c r="P2029" t="s">
        <v>8303</v>
      </c>
      <c r="Q2029" s="9">
        <f t="shared" si="93"/>
        <v>42048.813877314817</v>
      </c>
      <c r="R2029" s="9" t="str">
        <f t="shared" si="94"/>
        <v>Feb</v>
      </c>
      <c r="S2029" t="str">
        <f t="shared" si="95"/>
        <v>2015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8273</v>
      </c>
      <c r="P2030" t="s">
        <v>8303</v>
      </c>
      <c r="Q2030" s="9">
        <f t="shared" si="93"/>
        <v>40215.919050925928</v>
      </c>
      <c r="R2030" s="9" t="str">
        <f t="shared" si="94"/>
        <v>Feb</v>
      </c>
      <c r="S2030" t="str">
        <f t="shared" si="95"/>
        <v>2010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8273</v>
      </c>
      <c r="P2031" t="s">
        <v>8303</v>
      </c>
      <c r="Q2031" s="9">
        <f t="shared" si="93"/>
        <v>41848.021770833337</v>
      </c>
      <c r="R2031" s="9" t="str">
        <f t="shared" si="94"/>
        <v>Jul</v>
      </c>
      <c r="S2031" t="str">
        <f t="shared" si="95"/>
        <v>2014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8273</v>
      </c>
      <c r="P2032" t="s">
        <v>8303</v>
      </c>
      <c r="Q2032" s="9">
        <f t="shared" si="93"/>
        <v>41212.996481481481</v>
      </c>
      <c r="R2032" s="9" t="str">
        <f t="shared" si="94"/>
        <v>Oct</v>
      </c>
      <c r="S2032" t="str">
        <f t="shared" si="95"/>
        <v>2012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8273</v>
      </c>
      <c r="P2033" t="s">
        <v>8303</v>
      </c>
      <c r="Q2033" s="9">
        <f t="shared" si="93"/>
        <v>41975.329317129625</v>
      </c>
      <c r="R2033" s="9" t="str">
        <f t="shared" si="94"/>
        <v>Dec</v>
      </c>
      <c r="S2033" t="str">
        <f t="shared" si="95"/>
        <v>2014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8273</v>
      </c>
      <c r="P2034" t="s">
        <v>8303</v>
      </c>
      <c r="Q2034" s="9">
        <f t="shared" si="93"/>
        <v>42689.565671296295</v>
      </c>
      <c r="R2034" s="9" t="str">
        <f t="shared" si="94"/>
        <v>Nov</v>
      </c>
      <c r="S2034" t="str">
        <f t="shared" si="95"/>
        <v>2016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8273</v>
      </c>
      <c r="P2035" t="s">
        <v>8303</v>
      </c>
      <c r="Q2035" s="9">
        <f t="shared" si="93"/>
        <v>41725.082384259258</v>
      </c>
      <c r="R2035" s="9" t="str">
        <f t="shared" si="94"/>
        <v>Mar</v>
      </c>
      <c r="S2035" t="str">
        <f t="shared" si="95"/>
        <v>2014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8273</v>
      </c>
      <c r="P2036" t="s">
        <v>8303</v>
      </c>
      <c r="Q2036" s="9">
        <f t="shared" si="93"/>
        <v>42076.130011574074</v>
      </c>
      <c r="R2036" s="9" t="str">
        <f t="shared" si="94"/>
        <v>Mar</v>
      </c>
      <c r="S2036" t="str">
        <f t="shared" si="95"/>
        <v>2015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8273</v>
      </c>
      <c r="P2037" t="s">
        <v>8303</v>
      </c>
      <c r="Q2037" s="9">
        <f t="shared" si="93"/>
        <v>42311.625081018516</v>
      </c>
      <c r="R2037" s="9" t="str">
        <f t="shared" si="94"/>
        <v>Nov</v>
      </c>
      <c r="S2037" t="str">
        <f t="shared" si="95"/>
        <v>2015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8273</v>
      </c>
      <c r="P2038" t="s">
        <v>8303</v>
      </c>
      <c r="Q2038" s="9">
        <f t="shared" si="93"/>
        <v>41738.864803240744</v>
      </c>
      <c r="R2038" s="9" t="str">
        <f t="shared" si="94"/>
        <v>Apr</v>
      </c>
      <c r="S2038" t="str">
        <f t="shared" si="95"/>
        <v>2014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8273</v>
      </c>
      <c r="P2039" t="s">
        <v>8303</v>
      </c>
      <c r="Q2039" s="9">
        <f t="shared" si="93"/>
        <v>41578.210104166668</v>
      </c>
      <c r="R2039" s="9" t="str">
        <f t="shared" si="94"/>
        <v>Oct</v>
      </c>
      <c r="S2039" t="str">
        <f t="shared" si="95"/>
        <v>2013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8273</v>
      </c>
      <c r="P2040" t="s">
        <v>8303</v>
      </c>
      <c r="Q2040" s="9">
        <f t="shared" si="93"/>
        <v>41424.27107638889</v>
      </c>
      <c r="R2040" s="9" t="str">
        <f t="shared" si="94"/>
        <v>May</v>
      </c>
      <c r="S2040" t="str">
        <f t="shared" si="95"/>
        <v>2013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8273</v>
      </c>
      <c r="P2041" t="s">
        <v>8303</v>
      </c>
      <c r="Q2041" s="9">
        <f t="shared" si="93"/>
        <v>42675.438946759255</v>
      </c>
      <c r="R2041" s="9" t="str">
        <f t="shared" si="94"/>
        <v>Nov</v>
      </c>
      <c r="S2041" t="str">
        <f t="shared" si="95"/>
        <v>2016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8273</v>
      </c>
      <c r="P2042" t="s">
        <v>8303</v>
      </c>
      <c r="Q2042" s="9">
        <f t="shared" si="93"/>
        <v>41578.927118055559</v>
      </c>
      <c r="R2042" s="9" t="str">
        <f t="shared" si="94"/>
        <v>Oct</v>
      </c>
      <c r="S2042" t="str">
        <f t="shared" si="95"/>
        <v>2013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8273</v>
      </c>
      <c r="P2043" t="s">
        <v>8303</v>
      </c>
      <c r="Q2043" s="9">
        <f t="shared" si="93"/>
        <v>42654.525775462964</v>
      </c>
      <c r="R2043" s="9" t="str">
        <f t="shared" si="94"/>
        <v>Oct</v>
      </c>
      <c r="S2043" t="str">
        <f t="shared" si="95"/>
        <v>2016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8273</v>
      </c>
      <c r="P2044" t="s">
        <v>8303</v>
      </c>
      <c r="Q2044" s="9">
        <f t="shared" si="93"/>
        <v>42331.708032407405</v>
      </c>
      <c r="R2044" s="9" t="str">
        <f t="shared" si="94"/>
        <v>Nov</v>
      </c>
      <c r="S2044" t="str">
        <f t="shared" si="95"/>
        <v>2015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8273</v>
      </c>
      <c r="P2045" t="s">
        <v>8303</v>
      </c>
      <c r="Q2045" s="9">
        <f t="shared" si="93"/>
        <v>42661.176817129628</v>
      </c>
      <c r="R2045" s="9" t="str">
        <f t="shared" si="94"/>
        <v>Oct</v>
      </c>
      <c r="S2045" t="str">
        <f t="shared" si="95"/>
        <v>2016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8273</v>
      </c>
      <c r="P2046" t="s">
        <v>8303</v>
      </c>
      <c r="Q2046" s="9">
        <f t="shared" si="93"/>
        <v>42138.684189814812</v>
      </c>
      <c r="R2046" s="9" t="str">
        <f t="shared" si="94"/>
        <v>May</v>
      </c>
      <c r="S2046" t="str">
        <f t="shared" si="95"/>
        <v>2015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8273</v>
      </c>
      <c r="P2047" t="s">
        <v>8303</v>
      </c>
      <c r="Q2047" s="9">
        <f t="shared" si="93"/>
        <v>41069.088506944441</v>
      </c>
      <c r="R2047" s="9" t="str">
        <f t="shared" si="94"/>
        <v>Jun</v>
      </c>
      <c r="S2047" t="str">
        <f t="shared" si="95"/>
        <v>2012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8273</v>
      </c>
      <c r="P2048" t="s">
        <v>8303</v>
      </c>
      <c r="Q2048" s="9">
        <f t="shared" si="93"/>
        <v>41387.171805555554</v>
      </c>
      <c r="R2048" s="9" t="str">
        <f t="shared" si="94"/>
        <v>Apr</v>
      </c>
      <c r="S2048" t="str">
        <f t="shared" si="95"/>
        <v>2013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8273</v>
      </c>
      <c r="P2049" t="s">
        <v>8303</v>
      </c>
      <c r="Q2049" s="9">
        <f t="shared" si="93"/>
        <v>42081.903587962966</v>
      </c>
      <c r="R2049" s="9" t="str">
        <f t="shared" si="94"/>
        <v>Mar</v>
      </c>
      <c r="S2049" t="str">
        <f t="shared" si="95"/>
        <v>2015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8273</v>
      </c>
      <c r="P2050" t="s">
        <v>8303</v>
      </c>
      <c r="Q2050" s="9">
        <f t="shared" si="93"/>
        <v>41387.651516203703</v>
      </c>
      <c r="R2050" s="9" t="str">
        <f t="shared" si="94"/>
        <v>Apr</v>
      </c>
      <c r="S2050" t="str">
        <f t="shared" si="95"/>
        <v>2013</v>
      </c>
    </row>
    <row r="2051" spans="1:19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8273</v>
      </c>
      <c r="P2051" t="s">
        <v>8303</v>
      </c>
      <c r="Q2051" s="9">
        <f t="shared" ref="Q2051:Q2114" si="96">(((K2051/60)/60)/24)+DATE(1970,1,1)</f>
        <v>41575.527349537035</v>
      </c>
      <c r="R2051" s="9" t="str">
        <f t="shared" ref="R2051:R2114" si="97">TEXT(Q2051,"mmm")</f>
        <v>Oct</v>
      </c>
      <c r="S2051" t="str">
        <f t="shared" ref="S2051:S2114" si="98">TEXT(Q2051,"yyyy")</f>
        <v>2013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8273</v>
      </c>
      <c r="P2052" t="s">
        <v>8303</v>
      </c>
      <c r="Q2052" s="9">
        <f t="shared" si="96"/>
        <v>42115.071504629625</v>
      </c>
      <c r="R2052" s="9" t="str">
        <f t="shared" si="97"/>
        <v>Apr</v>
      </c>
      <c r="S2052" t="str">
        <f t="shared" si="98"/>
        <v>2015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8273</v>
      </c>
      <c r="P2053" t="s">
        <v>8303</v>
      </c>
      <c r="Q2053" s="9">
        <f t="shared" si="96"/>
        <v>41604.022418981483</v>
      </c>
      <c r="R2053" s="9" t="str">
        <f t="shared" si="97"/>
        <v>Nov</v>
      </c>
      <c r="S2053" t="str">
        <f t="shared" si="98"/>
        <v>2013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8273</v>
      </c>
      <c r="P2054" t="s">
        <v>8303</v>
      </c>
      <c r="Q2054" s="9">
        <f t="shared" si="96"/>
        <v>42375.08394675926</v>
      </c>
      <c r="R2054" s="9" t="str">
        <f t="shared" si="97"/>
        <v>Jan</v>
      </c>
      <c r="S2054" t="str">
        <f t="shared" si="98"/>
        <v>2016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8273</v>
      </c>
      <c r="P2055" t="s">
        <v>8303</v>
      </c>
      <c r="Q2055" s="9">
        <f t="shared" si="96"/>
        <v>42303.617488425924</v>
      </c>
      <c r="R2055" s="9" t="str">
        <f t="shared" si="97"/>
        <v>Oct</v>
      </c>
      <c r="S2055" t="str">
        <f t="shared" si="98"/>
        <v>2015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8273</v>
      </c>
      <c r="P2056" t="s">
        <v>8303</v>
      </c>
      <c r="Q2056" s="9">
        <f t="shared" si="96"/>
        <v>41731.520949074074</v>
      </c>
      <c r="R2056" s="9" t="str">
        <f t="shared" si="97"/>
        <v>Apr</v>
      </c>
      <c r="S2056" t="str">
        <f t="shared" si="98"/>
        <v>2014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8273</v>
      </c>
      <c r="P2057" t="s">
        <v>8303</v>
      </c>
      <c r="Q2057" s="9">
        <f t="shared" si="96"/>
        <v>41946.674108796295</v>
      </c>
      <c r="R2057" s="9" t="str">
        <f t="shared" si="97"/>
        <v>Nov</v>
      </c>
      <c r="S2057" t="str">
        <f t="shared" si="98"/>
        <v>2014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8273</v>
      </c>
      <c r="P2058" t="s">
        <v>8303</v>
      </c>
      <c r="Q2058" s="9">
        <f t="shared" si="96"/>
        <v>41351.76090277778</v>
      </c>
      <c r="R2058" s="9" t="str">
        <f t="shared" si="97"/>
        <v>Mar</v>
      </c>
      <c r="S2058" t="str">
        <f t="shared" si="98"/>
        <v>2013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8273</v>
      </c>
      <c r="P2059" t="s">
        <v>8303</v>
      </c>
      <c r="Q2059" s="9">
        <f t="shared" si="96"/>
        <v>42396.494583333333</v>
      </c>
      <c r="R2059" s="9" t="str">
        <f t="shared" si="97"/>
        <v>Jan</v>
      </c>
      <c r="S2059" t="str">
        <f t="shared" si="98"/>
        <v>2016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8273</v>
      </c>
      <c r="P2060" t="s">
        <v>8303</v>
      </c>
      <c r="Q2060" s="9">
        <f t="shared" si="96"/>
        <v>42026.370717592596</v>
      </c>
      <c r="R2060" s="9" t="str">
        <f t="shared" si="97"/>
        <v>Jan</v>
      </c>
      <c r="S2060" t="str">
        <f t="shared" si="98"/>
        <v>2015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8273</v>
      </c>
      <c r="P2061" t="s">
        <v>8303</v>
      </c>
      <c r="Q2061" s="9">
        <f t="shared" si="96"/>
        <v>42361.602476851855</v>
      </c>
      <c r="R2061" s="9" t="str">
        <f t="shared" si="97"/>
        <v>Dec</v>
      </c>
      <c r="S2061" t="str">
        <f t="shared" si="98"/>
        <v>2015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8273</v>
      </c>
      <c r="P2062" t="s">
        <v>8303</v>
      </c>
      <c r="Q2062" s="9">
        <f t="shared" si="96"/>
        <v>41783.642939814818</v>
      </c>
      <c r="R2062" s="9" t="str">
        <f t="shared" si="97"/>
        <v>May</v>
      </c>
      <c r="S2062" t="str">
        <f t="shared" si="98"/>
        <v>2014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8273</v>
      </c>
      <c r="P2063" t="s">
        <v>8303</v>
      </c>
      <c r="Q2063" s="9">
        <f t="shared" si="96"/>
        <v>42705.764513888891</v>
      </c>
      <c r="R2063" s="9" t="str">
        <f t="shared" si="97"/>
        <v>Dec</v>
      </c>
      <c r="S2063" t="str">
        <f t="shared" si="98"/>
        <v>2016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8273</v>
      </c>
      <c r="P2064" t="s">
        <v>8303</v>
      </c>
      <c r="Q2064" s="9">
        <f t="shared" si="96"/>
        <v>42423.3830787037</v>
      </c>
      <c r="R2064" s="9" t="str">
        <f t="shared" si="97"/>
        <v>Feb</v>
      </c>
      <c r="S2064" t="str">
        <f t="shared" si="98"/>
        <v>2016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8273</v>
      </c>
      <c r="P2065" t="s">
        <v>8303</v>
      </c>
      <c r="Q2065" s="9">
        <f t="shared" si="96"/>
        <v>42472.73265046296</v>
      </c>
      <c r="R2065" s="9" t="str">
        <f t="shared" si="97"/>
        <v>Apr</v>
      </c>
      <c r="S2065" t="str">
        <f t="shared" si="98"/>
        <v>2016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8273</v>
      </c>
      <c r="P2066" t="s">
        <v>8303</v>
      </c>
      <c r="Q2066" s="9">
        <f t="shared" si="96"/>
        <v>41389.364849537036</v>
      </c>
      <c r="R2066" s="9" t="str">
        <f t="shared" si="97"/>
        <v>Apr</v>
      </c>
      <c r="S2066" t="str">
        <f t="shared" si="98"/>
        <v>2013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8273</v>
      </c>
      <c r="P2067" t="s">
        <v>8303</v>
      </c>
      <c r="Q2067" s="9">
        <f t="shared" si="96"/>
        <v>41603.333668981482</v>
      </c>
      <c r="R2067" s="9" t="str">
        <f t="shared" si="97"/>
        <v>Nov</v>
      </c>
      <c r="S2067" t="str">
        <f t="shared" si="98"/>
        <v>2013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8273</v>
      </c>
      <c r="P2068" t="s">
        <v>8303</v>
      </c>
      <c r="Q2068" s="9">
        <f t="shared" si="96"/>
        <v>41844.771793981483</v>
      </c>
      <c r="R2068" s="9" t="str">
        <f t="shared" si="97"/>
        <v>Jul</v>
      </c>
      <c r="S2068" t="str">
        <f t="shared" si="98"/>
        <v>2014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8273</v>
      </c>
      <c r="P2069" t="s">
        <v>8303</v>
      </c>
      <c r="Q2069" s="9">
        <f t="shared" si="96"/>
        <v>42115.853888888887</v>
      </c>
      <c r="R2069" s="9" t="str">
        <f t="shared" si="97"/>
        <v>Apr</v>
      </c>
      <c r="S2069" t="str">
        <f t="shared" si="98"/>
        <v>2015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8273</v>
      </c>
      <c r="P2070" t="s">
        <v>8303</v>
      </c>
      <c r="Q2070" s="9">
        <f t="shared" si="96"/>
        <v>42633.841608796298</v>
      </c>
      <c r="R2070" s="9" t="str">
        <f t="shared" si="97"/>
        <v>Sep</v>
      </c>
      <c r="S2070" t="str">
        <f t="shared" si="98"/>
        <v>2016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8273</v>
      </c>
      <c r="P2071" t="s">
        <v>8303</v>
      </c>
      <c r="Q2071" s="9">
        <f t="shared" si="96"/>
        <v>42340.972118055557</v>
      </c>
      <c r="R2071" s="9" t="str">
        <f t="shared" si="97"/>
        <v>Dec</v>
      </c>
      <c r="S2071" t="str">
        <f t="shared" si="98"/>
        <v>2015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8273</v>
      </c>
      <c r="P2072" t="s">
        <v>8303</v>
      </c>
      <c r="Q2072" s="9">
        <f t="shared" si="96"/>
        <v>42519.6565162037</v>
      </c>
      <c r="R2072" s="9" t="str">
        <f t="shared" si="97"/>
        <v>May</v>
      </c>
      <c r="S2072" t="str">
        <f t="shared" si="98"/>
        <v>2016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8273</v>
      </c>
      <c r="P2073" t="s">
        <v>8303</v>
      </c>
      <c r="Q2073" s="9">
        <f t="shared" si="96"/>
        <v>42600.278749999998</v>
      </c>
      <c r="R2073" s="9" t="str">
        <f t="shared" si="97"/>
        <v>Aug</v>
      </c>
      <c r="S2073" t="str">
        <f t="shared" si="98"/>
        <v>2016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8273</v>
      </c>
      <c r="P2074" t="s">
        <v>8303</v>
      </c>
      <c r="Q2074" s="9">
        <f t="shared" si="96"/>
        <v>42467.581388888888</v>
      </c>
      <c r="R2074" s="9" t="str">
        <f t="shared" si="97"/>
        <v>Apr</v>
      </c>
      <c r="S2074" t="str">
        <f t="shared" si="98"/>
        <v>2016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8273</v>
      </c>
      <c r="P2075" t="s">
        <v>8303</v>
      </c>
      <c r="Q2075" s="9">
        <f t="shared" si="96"/>
        <v>42087.668032407411</v>
      </c>
      <c r="R2075" s="9" t="str">
        <f t="shared" si="97"/>
        <v>Mar</v>
      </c>
      <c r="S2075" t="str">
        <f t="shared" si="98"/>
        <v>2015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8273</v>
      </c>
      <c r="P2076" t="s">
        <v>8303</v>
      </c>
      <c r="Q2076" s="9">
        <f t="shared" si="96"/>
        <v>42466.826180555552</v>
      </c>
      <c r="R2076" s="9" t="str">
        <f t="shared" si="97"/>
        <v>Apr</v>
      </c>
      <c r="S2076" t="str">
        <f t="shared" si="98"/>
        <v>2016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8273</v>
      </c>
      <c r="P2077" t="s">
        <v>8303</v>
      </c>
      <c r="Q2077" s="9">
        <f t="shared" si="96"/>
        <v>41450.681574074071</v>
      </c>
      <c r="R2077" s="9" t="str">
        <f t="shared" si="97"/>
        <v>Jun</v>
      </c>
      <c r="S2077" t="str">
        <f t="shared" si="98"/>
        <v>2013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8273</v>
      </c>
      <c r="P2078" t="s">
        <v>8303</v>
      </c>
      <c r="Q2078" s="9">
        <f t="shared" si="96"/>
        <v>41803.880659722221</v>
      </c>
      <c r="R2078" s="9" t="str">
        <f t="shared" si="97"/>
        <v>Jun</v>
      </c>
      <c r="S2078" t="str">
        <f t="shared" si="98"/>
        <v>2014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8273</v>
      </c>
      <c r="P2079" t="s">
        <v>8303</v>
      </c>
      <c r="Q2079" s="9">
        <f t="shared" si="96"/>
        <v>42103.042546296296</v>
      </c>
      <c r="R2079" s="9" t="str">
        <f t="shared" si="97"/>
        <v>Apr</v>
      </c>
      <c r="S2079" t="str">
        <f t="shared" si="98"/>
        <v>2015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8273</v>
      </c>
      <c r="P2080" t="s">
        <v>8303</v>
      </c>
      <c r="Q2080" s="9">
        <f t="shared" si="96"/>
        <v>42692.771493055552</v>
      </c>
      <c r="R2080" s="9" t="str">
        <f t="shared" si="97"/>
        <v>Nov</v>
      </c>
      <c r="S2080" t="str">
        <f t="shared" si="98"/>
        <v>2016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8273</v>
      </c>
      <c r="P2081" t="s">
        <v>8303</v>
      </c>
      <c r="Q2081" s="9">
        <f t="shared" si="96"/>
        <v>42150.71056712963</v>
      </c>
      <c r="R2081" s="9" t="str">
        <f t="shared" si="97"/>
        <v>May</v>
      </c>
      <c r="S2081" t="str">
        <f t="shared" si="98"/>
        <v>2015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8273</v>
      </c>
      <c r="P2082" t="s">
        <v>8303</v>
      </c>
      <c r="Q2082" s="9">
        <f t="shared" si="96"/>
        <v>42289.957175925927</v>
      </c>
      <c r="R2082" s="9" t="str">
        <f t="shared" si="97"/>
        <v>Oct</v>
      </c>
      <c r="S2082" t="str">
        <f t="shared" si="98"/>
        <v>2015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t="s">
        <v>8283</v>
      </c>
      <c r="Q2083" s="9">
        <f t="shared" si="96"/>
        <v>41004.156886574077</v>
      </c>
      <c r="R2083" s="9" t="str">
        <f t="shared" si="97"/>
        <v>Apr</v>
      </c>
      <c r="S2083" t="str">
        <f t="shared" si="98"/>
        <v>2012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t="s">
        <v>8283</v>
      </c>
      <c r="Q2084" s="9">
        <f t="shared" si="96"/>
        <v>40811.120324074072</v>
      </c>
      <c r="R2084" s="9" t="str">
        <f t="shared" si="97"/>
        <v>Sep</v>
      </c>
      <c r="S2084" t="str">
        <f t="shared" si="98"/>
        <v>2011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t="s">
        <v>8283</v>
      </c>
      <c r="Q2085" s="9">
        <f t="shared" si="96"/>
        <v>41034.72216435185</v>
      </c>
      <c r="R2085" s="9" t="str">
        <f t="shared" si="97"/>
        <v>May</v>
      </c>
      <c r="S2085" t="str">
        <f t="shared" si="98"/>
        <v>2012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t="s">
        <v>8283</v>
      </c>
      <c r="Q2086" s="9">
        <f t="shared" si="96"/>
        <v>41731.833124999997</v>
      </c>
      <c r="R2086" s="9" t="str">
        <f t="shared" si="97"/>
        <v>Apr</v>
      </c>
      <c r="S2086" t="str">
        <f t="shared" si="98"/>
        <v>2014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t="s">
        <v>8283</v>
      </c>
      <c r="Q2087" s="9">
        <f t="shared" si="96"/>
        <v>41075.835497685184</v>
      </c>
      <c r="R2087" s="9" t="str">
        <f t="shared" si="97"/>
        <v>Jun</v>
      </c>
      <c r="S2087" t="str">
        <f t="shared" si="98"/>
        <v>2012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t="s">
        <v>8283</v>
      </c>
      <c r="Q2088" s="9">
        <f t="shared" si="96"/>
        <v>40860.67050925926</v>
      </c>
      <c r="R2088" s="9" t="str">
        <f t="shared" si="97"/>
        <v>Nov</v>
      </c>
      <c r="S2088" t="str">
        <f t="shared" si="98"/>
        <v>2011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t="s">
        <v>8283</v>
      </c>
      <c r="Q2089" s="9">
        <f t="shared" si="96"/>
        <v>40764.204375000001</v>
      </c>
      <c r="R2089" s="9" t="str">
        <f t="shared" si="97"/>
        <v>Aug</v>
      </c>
      <c r="S2089" t="str">
        <f t="shared" si="98"/>
        <v>2011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t="s">
        <v>8283</v>
      </c>
      <c r="Q2090" s="9">
        <f t="shared" si="96"/>
        <v>40395.714722222219</v>
      </c>
      <c r="R2090" s="9" t="str">
        <f t="shared" si="97"/>
        <v>Aug</v>
      </c>
      <c r="S2090" t="str">
        <f t="shared" si="98"/>
        <v>2010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t="s">
        <v>8283</v>
      </c>
      <c r="Q2091" s="9">
        <f t="shared" si="96"/>
        <v>41453.076319444444</v>
      </c>
      <c r="R2091" s="9" t="str">
        <f t="shared" si="97"/>
        <v>Jun</v>
      </c>
      <c r="S2091" t="str">
        <f t="shared" si="98"/>
        <v>2013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t="s">
        <v>8283</v>
      </c>
      <c r="Q2092" s="9">
        <f t="shared" si="96"/>
        <v>41299.381423611114</v>
      </c>
      <c r="R2092" s="9" t="str">
        <f t="shared" si="97"/>
        <v>Jan</v>
      </c>
      <c r="S2092" t="str">
        <f t="shared" si="98"/>
        <v>2013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t="s">
        <v>8283</v>
      </c>
      <c r="Q2093" s="9">
        <f t="shared" si="96"/>
        <v>40555.322662037033</v>
      </c>
      <c r="R2093" s="9" t="str">
        <f t="shared" si="97"/>
        <v>Jan</v>
      </c>
      <c r="S2093" t="str">
        <f t="shared" si="98"/>
        <v>2011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t="s">
        <v>8283</v>
      </c>
      <c r="Q2094" s="9">
        <f t="shared" si="96"/>
        <v>40763.707546296297</v>
      </c>
      <c r="R2094" s="9" t="str">
        <f t="shared" si="97"/>
        <v>Aug</v>
      </c>
      <c r="S2094" t="str">
        <f t="shared" si="98"/>
        <v>2011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t="s">
        <v>8283</v>
      </c>
      <c r="Q2095" s="9">
        <f t="shared" si="96"/>
        <v>41205.854537037041</v>
      </c>
      <c r="R2095" s="9" t="str">
        <f t="shared" si="97"/>
        <v>Oct</v>
      </c>
      <c r="S2095" t="str">
        <f t="shared" si="98"/>
        <v>2012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t="s">
        <v>8283</v>
      </c>
      <c r="Q2096" s="9">
        <f t="shared" si="96"/>
        <v>40939.02002314815</v>
      </c>
      <c r="R2096" s="9" t="str">
        <f t="shared" si="97"/>
        <v>Jan</v>
      </c>
      <c r="S2096" t="str">
        <f t="shared" si="98"/>
        <v>2012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t="s">
        <v>8283</v>
      </c>
      <c r="Q2097" s="9">
        <f t="shared" si="96"/>
        <v>40758.733483796292</v>
      </c>
      <c r="R2097" s="9" t="str">
        <f t="shared" si="97"/>
        <v>Aug</v>
      </c>
      <c r="S2097" t="str">
        <f t="shared" si="98"/>
        <v>2011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t="s">
        <v>8283</v>
      </c>
      <c r="Q2098" s="9">
        <f t="shared" si="96"/>
        <v>41192.758506944447</v>
      </c>
      <c r="R2098" s="9" t="str">
        <f t="shared" si="97"/>
        <v>Oct</v>
      </c>
      <c r="S2098" t="str">
        <f t="shared" si="98"/>
        <v>2012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t="s">
        <v>8283</v>
      </c>
      <c r="Q2099" s="9">
        <f t="shared" si="96"/>
        <v>40818.58489583333</v>
      </c>
      <c r="R2099" s="9" t="str">
        <f t="shared" si="97"/>
        <v>Oct</v>
      </c>
      <c r="S2099" t="str">
        <f t="shared" si="98"/>
        <v>2011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t="s">
        <v>8283</v>
      </c>
      <c r="Q2100" s="9">
        <f t="shared" si="96"/>
        <v>40946.11383101852</v>
      </c>
      <c r="R2100" s="9" t="str">
        <f t="shared" si="97"/>
        <v>Feb</v>
      </c>
      <c r="S2100" t="str">
        <f t="shared" si="98"/>
        <v>2012</v>
      </c>
    </row>
    <row r="2101" spans="1:19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t="s">
        <v>8283</v>
      </c>
      <c r="Q2101" s="9">
        <f t="shared" si="96"/>
        <v>42173.746342592596</v>
      </c>
      <c r="R2101" s="9" t="str">
        <f t="shared" si="97"/>
        <v>Jun</v>
      </c>
      <c r="S2101" t="str">
        <f t="shared" si="98"/>
        <v>2015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t="s">
        <v>8283</v>
      </c>
      <c r="Q2102" s="9">
        <f t="shared" si="96"/>
        <v>41074.834965277776</v>
      </c>
      <c r="R2102" s="9" t="str">
        <f t="shared" si="97"/>
        <v>Jun</v>
      </c>
      <c r="S2102" t="str">
        <f t="shared" si="98"/>
        <v>2012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t="s">
        <v>8283</v>
      </c>
      <c r="Q2103" s="9">
        <f t="shared" si="96"/>
        <v>40892.149467592593</v>
      </c>
      <c r="R2103" s="9" t="str">
        <f t="shared" si="97"/>
        <v>Dec</v>
      </c>
      <c r="S2103" t="str">
        <f t="shared" si="98"/>
        <v>2011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t="s">
        <v>8283</v>
      </c>
      <c r="Q2104" s="9">
        <f t="shared" si="96"/>
        <v>40638.868611111109</v>
      </c>
      <c r="R2104" s="9" t="str">
        <f t="shared" si="97"/>
        <v>Apr</v>
      </c>
      <c r="S2104" t="str">
        <f t="shared" si="98"/>
        <v>2011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t="s">
        <v>8283</v>
      </c>
      <c r="Q2105" s="9">
        <f t="shared" si="96"/>
        <v>41192.754942129628</v>
      </c>
      <c r="R2105" s="9" t="str">
        <f t="shared" si="97"/>
        <v>Oct</v>
      </c>
      <c r="S2105" t="str">
        <f t="shared" si="98"/>
        <v>2012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t="s">
        <v>8283</v>
      </c>
      <c r="Q2106" s="9">
        <f t="shared" si="96"/>
        <v>41394.074467592596</v>
      </c>
      <c r="R2106" s="9" t="str">
        <f t="shared" si="97"/>
        <v>Apr</v>
      </c>
      <c r="S2106" t="str">
        <f t="shared" si="98"/>
        <v>2013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t="s">
        <v>8283</v>
      </c>
      <c r="Q2107" s="9">
        <f t="shared" si="96"/>
        <v>41951.788807870369</v>
      </c>
      <c r="R2107" s="9" t="str">
        <f t="shared" si="97"/>
        <v>Nov</v>
      </c>
      <c r="S2107" t="str">
        <f t="shared" si="98"/>
        <v>2014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t="s">
        <v>8283</v>
      </c>
      <c r="Q2108" s="9">
        <f t="shared" si="96"/>
        <v>41270.21497685185</v>
      </c>
      <c r="R2108" s="9" t="str">
        <f t="shared" si="97"/>
        <v>Dec</v>
      </c>
      <c r="S2108" t="str">
        <f t="shared" si="98"/>
        <v>2012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t="s">
        <v>8283</v>
      </c>
      <c r="Q2109" s="9">
        <f t="shared" si="96"/>
        <v>41934.71056712963</v>
      </c>
      <c r="R2109" s="9" t="str">
        <f t="shared" si="97"/>
        <v>Oct</v>
      </c>
      <c r="S2109" t="str">
        <f t="shared" si="98"/>
        <v>2014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t="s">
        <v>8283</v>
      </c>
      <c r="Q2110" s="9">
        <f t="shared" si="96"/>
        <v>41135.175694444442</v>
      </c>
      <c r="R2110" s="9" t="str">
        <f t="shared" si="97"/>
        <v>Aug</v>
      </c>
      <c r="S2110" t="str">
        <f t="shared" si="98"/>
        <v>2012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t="s">
        <v>8283</v>
      </c>
      <c r="Q2111" s="9">
        <f t="shared" si="96"/>
        <v>42160.708530092597</v>
      </c>
      <c r="R2111" s="9" t="str">
        <f t="shared" si="97"/>
        <v>Jun</v>
      </c>
      <c r="S2111" t="str">
        <f t="shared" si="98"/>
        <v>2015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t="s">
        <v>8283</v>
      </c>
      <c r="Q2112" s="9">
        <f t="shared" si="96"/>
        <v>41759.670937499999</v>
      </c>
      <c r="R2112" s="9" t="str">
        <f t="shared" si="97"/>
        <v>Apr</v>
      </c>
      <c r="S2112" t="str">
        <f t="shared" si="98"/>
        <v>2014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t="s">
        <v>8283</v>
      </c>
      <c r="Q2113" s="9">
        <f t="shared" si="96"/>
        <v>40703.197048611109</v>
      </c>
      <c r="R2113" s="9" t="str">
        <f t="shared" si="97"/>
        <v>Jun</v>
      </c>
      <c r="S2113" t="str">
        <f t="shared" si="98"/>
        <v>2011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t="s">
        <v>8283</v>
      </c>
      <c r="Q2114" s="9">
        <f t="shared" si="96"/>
        <v>41365.928159722222</v>
      </c>
      <c r="R2114" s="9" t="str">
        <f t="shared" si="97"/>
        <v>Apr</v>
      </c>
      <c r="S2114" t="str">
        <f t="shared" si="98"/>
        <v>2013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t="s">
        <v>8283</v>
      </c>
      <c r="Q2115" s="9">
        <f t="shared" ref="Q2115:Q2178" si="99">(((K2115/60)/60)/24)+DATE(1970,1,1)</f>
        <v>41870.86546296296</v>
      </c>
      <c r="R2115" s="9" t="str">
        <f t="shared" ref="R2115:R2178" si="100">TEXT(Q2115,"mmm")</f>
        <v>Aug</v>
      </c>
      <c r="S2115" t="str">
        <f t="shared" ref="S2115:S2178" si="101">TEXT(Q2115,"yyyy")</f>
        <v>2014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t="s">
        <v>8283</v>
      </c>
      <c r="Q2116" s="9">
        <f t="shared" si="99"/>
        <v>40458.815625000003</v>
      </c>
      <c r="R2116" s="9" t="str">
        <f t="shared" si="100"/>
        <v>Oct</v>
      </c>
      <c r="S2116" t="str">
        <f t="shared" si="101"/>
        <v>2010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t="s">
        <v>8283</v>
      </c>
      <c r="Q2117" s="9">
        <f t="shared" si="99"/>
        <v>40564.081030092595</v>
      </c>
      <c r="R2117" s="9" t="str">
        <f t="shared" si="100"/>
        <v>Jan</v>
      </c>
      <c r="S2117" t="str">
        <f t="shared" si="101"/>
        <v>2011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t="s">
        <v>8283</v>
      </c>
      <c r="Q2118" s="9">
        <f t="shared" si="99"/>
        <v>41136.777812500004</v>
      </c>
      <c r="R2118" s="9" t="str">
        <f t="shared" si="100"/>
        <v>Aug</v>
      </c>
      <c r="S2118" t="str">
        <f t="shared" si="101"/>
        <v>2012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t="s">
        <v>8283</v>
      </c>
      <c r="Q2119" s="9">
        <f t="shared" si="99"/>
        <v>42290.059594907405</v>
      </c>
      <c r="R2119" s="9" t="str">
        <f t="shared" si="100"/>
        <v>Oct</v>
      </c>
      <c r="S2119" t="str">
        <f t="shared" si="101"/>
        <v>2015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t="s">
        <v>8283</v>
      </c>
      <c r="Q2120" s="9">
        <f t="shared" si="99"/>
        <v>40718.839537037034</v>
      </c>
      <c r="R2120" s="9" t="str">
        <f t="shared" si="100"/>
        <v>Jun</v>
      </c>
      <c r="S2120" t="str">
        <f t="shared" si="101"/>
        <v>2011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t="s">
        <v>8283</v>
      </c>
      <c r="Q2121" s="9">
        <f t="shared" si="99"/>
        <v>41107.130150462966</v>
      </c>
      <c r="R2121" s="9" t="str">
        <f t="shared" si="100"/>
        <v>Jul</v>
      </c>
      <c r="S2121" t="str">
        <f t="shared" si="101"/>
        <v>2012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t="s">
        <v>8283</v>
      </c>
      <c r="Q2122" s="9">
        <f t="shared" si="99"/>
        <v>41591.964537037034</v>
      </c>
      <c r="R2122" s="9" t="str">
        <f t="shared" si="100"/>
        <v>Nov</v>
      </c>
      <c r="S2122" t="str">
        <f t="shared" si="101"/>
        <v>2013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8287</v>
      </c>
      <c r="P2123" t="s">
        <v>8288</v>
      </c>
      <c r="Q2123" s="9">
        <f t="shared" si="99"/>
        <v>42716.7424537037</v>
      </c>
      <c r="R2123" s="9" t="str">
        <f t="shared" si="100"/>
        <v>Dec</v>
      </c>
      <c r="S2123" t="str">
        <f t="shared" si="101"/>
        <v>2016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8287</v>
      </c>
      <c r="P2124" t="s">
        <v>8288</v>
      </c>
      <c r="Q2124" s="9">
        <f t="shared" si="99"/>
        <v>42712.300567129627</v>
      </c>
      <c r="R2124" s="9" t="str">
        <f t="shared" si="100"/>
        <v>Dec</v>
      </c>
      <c r="S2124" t="str">
        <f t="shared" si="101"/>
        <v>2016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8287</v>
      </c>
      <c r="P2125" t="s">
        <v>8288</v>
      </c>
      <c r="Q2125" s="9">
        <f t="shared" si="99"/>
        <v>40198.424849537041</v>
      </c>
      <c r="R2125" s="9" t="str">
        <f t="shared" si="100"/>
        <v>Jan</v>
      </c>
      <c r="S2125" t="str">
        <f t="shared" si="101"/>
        <v>2010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8287</v>
      </c>
      <c r="P2126" t="s">
        <v>8288</v>
      </c>
      <c r="Q2126" s="9">
        <f t="shared" si="99"/>
        <v>40464.028182870366</v>
      </c>
      <c r="R2126" s="9" t="str">
        <f t="shared" si="100"/>
        <v>Oct</v>
      </c>
      <c r="S2126" t="str">
        <f t="shared" si="101"/>
        <v>2010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8287</v>
      </c>
      <c r="P2127" t="s">
        <v>8288</v>
      </c>
      <c r="Q2127" s="9">
        <f t="shared" si="99"/>
        <v>42191.023530092592</v>
      </c>
      <c r="R2127" s="9" t="str">
        <f t="shared" si="100"/>
        <v>Jul</v>
      </c>
      <c r="S2127" t="str">
        <f t="shared" si="101"/>
        <v>2015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8287</v>
      </c>
      <c r="P2128" t="s">
        <v>8288</v>
      </c>
      <c r="Q2128" s="9">
        <f t="shared" si="99"/>
        <v>41951.973229166666</v>
      </c>
      <c r="R2128" s="9" t="str">
        <f t="shared" si="100"/>
        <v>Nov</v>
      </c>
      <c r="S2128" t="str">
        <f t="shared" si="101"/>
        <v>2014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8287</v>
      </c>
      <c r="P2129" t="s">
        <v>8288</v>
      </c>
      <c r="Q2129" s="9">
        <f t="shared" si="99"/>
        <v>42045.50535879629</v>
      </c>
      <c r="R2129" s="9" t="str">
        <f t="shared" si="100"/>
        <v>Feb</v>
      </c>
      <c r="S2129" t="str">
        <f t="shared" si="101"/>
        <v>2015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8287</v>
      </c>
      <c r="P2130" t="s">
        <v>8288</v>
      </c>
      <c r="Q2130" s="9">
        <f t="shared" si="99"/>
        <v>41843.772789351853</v>
      </c>
      <c r="R2130" s="9" t="str">
        <f t="shared" si="100"/>
        <v>Jul</v>
      </c>
      <c r="S2130" t="str">
        <f t="shared" si="101"/>
        <v>2014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8287</v>
      </c>
      <c r="P2131" t="s">
        <v>8288</v>
      </c>
      <c r="Q2131" s="9">
        <f t="shared" si="99"/>
        <v>42409.024305555555</v>
      </c>
      <c r="R2131" s="9" t="str">
        <f t="shared" si="100"/>
        <v>Feb</v>
      </c>
      <c r="S2131" t="str">
        <f t="shared" si="101"/>
        <v>2016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8287</v>
      </c>
      <c r="P2132" t="s">
        <v>8288</v>
      </c>
      <c r="Q2132" s="9">
        <f t="shared" si="99"/>
        <v>41832.086377314816</v>
      </c>
      <c r="R2132" s="9" t="str">
        <f t="shared" si="100"/>
        <v>Jul</v>
      </c>
      <c r="S2132" t="str">
        <f t="shared" si="101"/>
        <v>2014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8287</v>
      </c>
      <c r="P2133" t="s">
        <v>8288</v>
      </c>
      <c r="Q2133" s="9">
        <f t="shared" si="99"/>
        <v>42167.207071759258</v>
      </c>
      <c r="R2133" s="9" t="str">
        <f t="shared" si="100"/>
        <v>Jun</v>
      </c>
      <c r="S2133" t="str">
        <f t="shared" si="101"/>
        <v>2015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8287</v>
      </c>
      <c r="P2134" t="s">
        <v>8288</v>
      </c>
      <c r="Q2134" s="9">
        <f t="shared" si="99"/>
        <v>41643.487175925926</v>
      </c>
      <c r="R2134" s="9" t="str">
        <f t="shared" si="100"/>
        <v>Jan</v>
      </c>
      <c r="S2134" t="str">
        <f t="shared" si="101"/>
        <v>2014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8287</v>
      </c>
      <c r="P2135" t="s">
        <v>8288</v>
      </c>
      <c r="Q2135" s="9">
        <f t="shared" si="99"/>
        <v>40619.097210648149</v>
      </c>
      <c r="R2135" s="9" t="str">
        <f t="shared" si="100"/>
        <v>Mar</v>
      </c>
      <c r="S2135" t="str">
        <f t="shared" si="101"/>
        <v>2011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8287</v>
      </c>
      <c r="P2136" t="s">
        <v>8288</v>
      </c>
      <c r="Q2136" s="9">
        <f t="shared" si="99"/>
        <v>41361.886469907404</v>
      </c>
      <c r="R2136" s="9" t="str">
        <f t="shared" si="100"/>
        <v>Mar</v>
      </c>
      <c r="S2136" t="str">
        <f t="shared" si="101"/>
        <v>2013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8287</v>
      </c>
      <c r="P2137" t="s">
        <v>8288</v>
      </c>
      <c r="Q2137" s="9">
        <f t="shared" si="99"/>
        <v>41156.963344907403</v>
      </c>
      <c r="R2137" s="9" t="str">
        <f t="shared" si="100"/>
        <v>Sep</v>
      </c>
      <c r="S2137" t="str">
        <f t="shared" si="101"/>
        <v>2012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8287</v>
      </c>
      <c r="P2138" t="s">
        <v>8288</v>
      </c>
      <c r="Q2138" s="9">
        <f t="shared" si="99"/>
        <v>41536.509097222224</v>
      </c>
      <c r="R2138" s="9" t="str">
        <f t="shared" si="100"/>
        <v>Sep</v>
      </c>
      <c r="S2138" t="str">
        <f t="shared" si="101"/>
        <v>2013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8287</v>
      </c>
      <c r="P2139" t="s">
        <v>8288</v>
      </c>
      <c r="Q2139" s="9">
        <f t="shared" si="99"/>
        <v>41948.771168981482</v>
      </c>
      <c r="R2139" s="9" t="str">
        <f t="shared" si="100"/>
        <v>Nov</v>
      </c>
      <c r="S2139" t="str">
        <f t="shared" si="101"/>
        <v>2014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8287</v>
      </c>
      <c r="P2140" t="s">
        <v>8288</v>
      </c>
      <c r="Q2140" s="9">
        <f t="shared" si="99"/>
        <v>41557.013182870374</v>
      </c>
      <c r="R2140" s="9" t="str">
        <f t="shared" si="100"/>
        <v>Oct</v>
      </c>
      <c r="S2140" t="str">
        <f t="shared" si="101"/>
        <v>2013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8287</v>
      </c>
      <c r="P2141" t="s">
        <v>8288</v>
      </c>
      <c r="Q2141" s="9">
        <f t="shared" si="99"/>
        <v>42647.750092592592</v>
      </c>
      <c r="R2141" s="9" t="str">
        <f t="shared" si="100"/>
        <v>Oct</v>
      </c>
      <c r="S2141" t="str">
        <f t="shared" si="101"/>
        <v>2016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8287</v>
      </c>
      <c r="P2142" t="s">
        <v>8288</v>
      </c>
      <c r="Q2142" s="9">
        <f t="shared" si="99"/>
        <v>41255.833611111113</v>
      </c>
      <c r="R2142" s="9" t="str">
        <f t="shared" si="100"/>
        <v>Dec</v>
      </c>
      <c r="S2142" t="str">
        <f t="shared" si="101"/>
        <v>2012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8287</v>
      </c>
      <c r="P2143" t="s">
        <v>8288</v>
      </c>
      <c r="Q2143" s="9">
        <f t="shared" si="99"/>
        <v>41927.235636574071</v>
      </c>
      <c r="R2143" s="9" t="str">
        <f t="shared" si="100"/>
        <v>Oct</v>
      </c>
      <c r="S2143" t="str">
        <f t="shared" si="101"/>
        <v>2014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8287</v>
      </c>
      <c r="P2144" t="s">
        <v>8288</v>
      </c>
      <c r="Q2144" s="9">
        <f t="shared" si="99"/>
        <v>42340.701504629629</v>
      </c>
      <c r="R2144" s="9" t="str">
        <f t="shared" si="100"/>
        <v>Dec</v>
      </c>
      <c r="S2144" t="str">
        <f t="shared" si="101"/>
        <v>2015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8287</v>
      </c>
      <c r="P2145" t="s">
        <v>8288</v>
      </c>
      <c r="Q2145" s="9">
        <f t="shared" si="99"/>
        <v>40332.886712962965</v>
      </c>
      <c r="R2145" s="9" t="str">
        <f t="shared" si="100"/>
        <v>Jun</v>
      </c>
      <c r="S2145" t="str">
        <f t="shared" si="101"/>
        <v>2010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8287</v>
      </c>
      <c r="P2146" t="s">
        <v>8288</v>
      </c>
      <c r="Q2146" s="9">
        <f t="shared" si="99"/>
        <v>41499.546759259261</v>
      </c>
      <c r="R2146" s="9" t="str">
        <f t="shared" si="100"/>
        <v>Aug</v>
      </c>
      <c r="S2146" t="str">
        <f t="shared" si="101"/>
        <v>2013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8287</v>
      </c>
      <c r="P2147" t="s">
        <v>8288</v>
      </c>
      <c r="Q2147" s="9">
        <f t="shared" si="99"/>
        <v>41575.237430555557</v>
      </c>
      <c r="R2147" s="9" t="str">
        <f t="shared" si="100"/>
        <v>Oct</v>
      </c>
      <c r="S2147" t="str">
        <f t="shared" si="101"/>
        <v>2013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8287</v>
      </c>
      <c r="P2148" t="s">
        <v>8288</v>
      </c>
      <c r="Q2148" s="9">
        <f t="shared" si="99"/>
        <v>42397.679513888885</v>
      </c>
      <c r="R2148" s="9" t="str">
        <f t="shared" si="100"/>
        <v>Jan</v>
      </c>
      <c r="S2148" t="str">
        <f t="shared" si="101"/>
        <v>2016</v>
      </c>
    </row>
    <row r="2149" spans="1:19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8287</v>
      </c>
      <c r="P2149" t="s">
        <v>8288</v>
      </c>
      <c r="Q2149" s="9">
        <f t="shared" si="99"/>
        <v>41927.295694444445</v>
      </c>
      <c r="R2149" s="9" t="str">
        <f t="shared" si="100"/>
        <v>Oct</v>
      </c>
      <c r="S2149" t="str">
        <f t="shared" si="101"/>
        <v>2014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8287</v>
      </c>
      <c r="P2150" t="s">
        <v>8288</v>
      </c>
      <c r="Q2150" s="9">
        <f t="shared" si="99"/>
        <v>42066.733587962968</v>
      </c>
      <c r="R2150" s="9" t="str">
        <f t="shared" si="100"/>
        <v>Mar</v>
      </c>
      <c r="S2150" t="str">
        <f t="shared" si="101"/>
        <v>2015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8287</v>
      </c>
      <c r="P2151" t="s">
        <v>8288</v>
      </c>
      <c r="Q2151" s="9">
        <f t="shared" si="99"/>
        <v>40355.024953703702</v>
      </c>
      <c r="R2151" s="9" t="str">
        <f t="shared" si="100"/>
        <v>Jun</v>
      </c>
      <c r="S2151" t="str">
        <f t="shared" si="101"/>
        <v>2010</v>
      </c>
    </row>
    <row r="2152" spans="1:19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8287</v>
      </c>
      <c r="P2152" t="s">
        <v>8288</v>
      </c>
      <c r="Q2152" s="9">
        <f t="shared" si="99"/>
        <v>42534.284710648149</v>
      </c>
      <c r="R2152" s="9" t="str">
        <f t="shared" si="100"/>
        <v>Jun</v>
      </c>
      <c r="S2152" t="str">
        <f t="shared" si="101"/>
        <v>2016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8287</v>
      </c>
      <c r="P2153" t="s">
        <v>8288</v>
      </c>
      <c r="Q2153" s="9">
        <f t="shared" si="99"/>
        <v>42520.847384259265</v>
      </c>
      <c r="R2153" s="9" t="str">
        <f t="shared" si="100"/>
        <v>May</v>
      </c>
      <c r="S2153" t="str">
        <f t="shared" si="101"/>
        <v>2016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8287</v>
      </c>
      <c r="P2154" t="s">
        <v>8288</v>
      </c>
      <c r="Q2154" s="9">
        <f t="shared" si="99"/>
        <v>41683.832280092596</v>
      </c>
      <c r="R2154" s="9" t="str">
        <f t="shared" si="100"/>
        <v>Feb</v>
      </c>
      <c r="S2154" t="str">
        <f t="shared" si="101"/>
        <v>2014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8287</v>
      </c>
      <c r="P2155" t="s">
        <v>8288</v>
      </c>
      <c r="Q2155" s="9">
        <f t="shared" si="99"/>
        <v>41974.911087962959</v>
      </c>
      <c r="R2155" s="9" t="str">
        <f t="shared" si="100"/>
        <v>Dec</v>
      </c>
      <c r="S2155" t="str">
        <f t="shared" si="101"/>
        <v>2014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8287</v>
      </c>
      <c r="P2156" t="s">
        <v>8288</v>
      </c>
      <c r="Q2156" s="9">
        <f t="shared" si="99"/>
        <v>41647.632256944446</v>
      </c>
      <c r="R2156" s="9" t="str">
        <f t="shared" si="100"/>
        <v>Jan</v>
      </c>
      <c r="S2156" t="str">
        <f t="shared" si="101"/>
        <v>2014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8287</v>
      </c>
      <c r="P2157" t="s">
        <v>8288</v>
      </c>
      <c r="Q2157" s="9">
        <f t="shared" si="99"/>
        <v>42430.747511574074</v>
      </c>
      <c r="R2157" s="9" t="str">
        <f t="shared" si="100"/>
        <v>Mar</v>
      </c>
      <c r="S2157" t="str">
        <f t="shared" si="101"/>
        <v>2016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8287</v>
      </c>
      <c r="P2158" t="s">
        <v>8288</v>
      </c>
      <c r="Q2158" s="9">
        <f t="shared" si="99"/>
        <v>41488.85423611111</v>
      </c>
      <c r="R2158" s="9" t="str">
        <f t="shared" si="100"/>
        <v>Aug</v>
      </c>
      <c r="S2158" t="str">
        <f t="shared" si="101"/>
        <v>2013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8287</v>
      </c>
      <c r="P2159" t="s">
        <v>8288</v>
      </c>
      <c r="Q2159" s="9">
        <f t="shared" si="99"/>
        <v>42694.98128472222</v>
      </c>
      <c r="R2159" s="9" t="str">
        <f t="shared" si="100"/>
        <v>Nov</v>
      </c>
      <c r="S2159" t="str">
        <f t="shared" si="101"/>
        <v>2016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8287</v>
      </c>
      <c r="P2160" t="s">
        <v>8288</v>
      </c>
      <c r="Q2160" s="9">
        <f t="shared" si="99"/>
        <v>41264.853865740741</v>
      </c>
      <c r="R2160" s="9" t="str">
        <f t="shared" si="100"/>
        <v>Dec</v>
      </c>
      <c r="S2160" t="str">
        <f t="shared" si="101"/>
        <v>2012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8287</v>
      </c>
      <c r="P2161" t="s">
        <v>8288</v>
      </c>
      <c r="Q2161" s="9">
        <f t="shared" si="99"/>
        <v>40710.731180555551</v>
      </c>
      <c r="R2161" s="9" t="str">
        <f t="shared" si="100"/>
        <v>Jun</v>
      </c>
      <c r="S2161" t="str">
        <f t="shared" si="101"/>
        <v>2011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8287</v>
      </c>
      <c r="P2162" t="s">
        <v>8288</v>
      </c>
      <c r="Q2162" s="9">
        <f t="shared" si="99"/>
        <v>41018.711863425924</v>
      </c>
      <c r="R2162" s="9" t="str">
        <f t="shared" si="100"/>
        <v>Apr</v>
      </c>
      <c r="S2162" t="str">
        <f t="shared" si="101"/>
        <v>2012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8279</v>
      </c>
      <c r="P2163" t="s">
        <v>8280</v>
      </c>
      <c r="Q2163" s="9">
        <f t="shared" si="99"/>
        <v>42240.852534722217</v>
      </c>
      <c r="R2163" s="9" t="str">
        <f t="shared" si="100"/>
        <v>Aug</v>
      </c>
      <c r="S2163" t="str">
        <f t="shared" si="101"/>
        <v>2015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8279</v>
      </c>
      <c r="P2164" t="s">
        <v>8280</v>
      </c>
      <c r="Q2164" s="9">
        <f t="shared" si="99"/>
        <v>41813.766099537039</v>
      </c>
      <c r="R2164" s="9" t="str">
        <f t="shared" si="100"/>
        <v>Jun</v>
      </c>
      <c r="S2164" t="str">
        <f t="shared" si="101"/>
        <v>2014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8279</v>
      </c>
      <c r="P2165" t="s">
        <v>8280</v>
      </c>
      <c r="Q2165" s="9">
        <f t="shared" si="99"/>
        <v>42111.899537037039</v>
      </c>
      <c r="R2165" s="9" t="str">
        <f t="shared" si="100"/>
        <v>Apr</v>
      </c>
      <c r="S2165" t="str">
        <f t="shared" si="101"/>
        <v>2015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8279</v>
      </c>
      <c r="P2166" t="s">
        <v>8280</v>
      </c>
      <c r="Q2166" s="9">
        <f t="shared" si="99"/>
        <v>42515.71775462963</v>
      </c>
      <c r="R2166" s="9" t="str">
        <f t="shared" si="100"/>
        <v>May</v>
      </c>
      <c r="S2166" t="str">
        <f t="shared" si="101"/>
        <v>2016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8279</v>
      </c>
      <c r="P2167" t="s">
        <v>8280</v>
      </c>
      <c r="Q2167" s="9">
        <f t="shared" si="99"/>
        <v>42438.667071759264</v>
      </c>
      <c r="R2167" s="9" t="str">
        <f t="shared" si="100"/>
        <v>Mar</v>
      </c>
      <c r="S2167" t="str">
        <f t="shared" si="101"/>
        <v>2016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8279</v>
      </c>
      <c r="P2168" t="s">
        <v>8280</v>
      </c>
      <c r="Q2168" s="9">
        <f t="shared" si="99"/>
        <v>41933.838171296295</v>
      </c>
      <c r="R2168" s="9" t="str">
        <f t="shared" si="100"/>
        <v>Oct</v>
      </c>
      <c r="S2168" t="str">
        <f t="shared" si="101"/>
        <v>2014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8279</v>
      </c>
      <c r="P2169" t="s">
        <v>8280</v>
      </c>
      <c r="Q2169" s="9">
        <f t="shared" si="99"/>
        <v>41153.066400462965</v>
      </c>
      <c r="R2169" s="9" t="str">
        <f t="shared" si="100"/>
        <v>Sep</v>
      </c>
      <c r="S2169" t="str">
        <f t="shared" si="101"/>
        <v>2012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8279</v>
      </c>
      <c r="P2170" t="s">
        <v>8280</v>
      </c>
      <c r="Q2170" s="9">
        <f t="shared" si="99"/>
        <v>42745.600243055553</v>
      </c>
      <c r="R2170" s="9" t="str">
        <f t="shared" si="100"/>
        <v>Jan</v>
      </c>
      <c r="S2170" t="str">
        <f t="shared" si="101"/>
        <v>2017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8279</v>
      </c>
      <c r="P2171" t="s">
        <v>8280</v>
      </c>
      <c r="Q2171" s="9">
        <f t="shared" si="99"/>
        <v>42793.700821759259</v>
      </c>
      <c r="R2171" s="9" t="str">
        <f t="shared" si="100"/>
        <v>Feb</v>
      </c>
      <c r="S2171" t="str">
        <f t="shared" si="101"/>
        <v>2017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8279</v>
      </c>
      <c r="P2172" t="s">
        <v>8280</v>
      </c>
      <c r="Q2172" s="9">
        <f t="shared" si="99"/>
        <v>42198.750254629631</v>
      </c>
      <c r="R2172" s="9" t="str">
        <f t="shared" si="100"/>
        <v>Jul</v>
      </c>
      <c r="S2172" t="str">
        <f t="shared" si="101"/>
        <v>2015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8279</v>
      </c>
      <c r="P2173" t="s">
        <v>8280</v>
      </c>
      <c r="Q2173" s="9">
        <f t="shared" si="99"/>
        <v>42141.95711805555</v>
      </c>
      <c r="R2173" s="9" t="str">
        <f t="shared" si="100"/>
        <v>May</v>
      </c>
      <c r="S2173" t="str">
        <f t="shared" si="101"/>
        <v>2015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8279</v>
      </c>
      <c r="P2174" t="s">
        <v>8280</v>
      </c>
      <c r="Q2174" s="9">
        <f t="shared" si="99"/>
        <v>42082.580092592587</v>
      </c>
      <c r="R2174" s="9" t="str">
        <f t="shared" si="100"/>
        <v>Mar</v>
      </c>
      <c r="S2174" t="str">
        <f t="shared" si="101"/>
        <v>2015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8279</v>
      </c>
      <c r="P2175" t="s">
        <v>8280</v>
      </c>
      <c r="Q2175" s="9">
        <f t="shared" si="99"/>
        <v>41495.692627314813</v>
      </c>
      <c r="R2175" s="9" t="str">
        <f t="shared" si="100"/>
        <v>Aug</v>
      </c>
      <c r="S2175" t="str">
        <f t="shared" si="101"/>
        <v>2013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8279</v>
      </c>
      <c r="P2176" t="s">
        <v>8280</v>
      </c>
      <c r="Q2176" s="9">
        <f t="shared" si="99"/>
        <v>42465.542905092589</v>
      </c>
      <c r="R2176" s="9" t="str">
        <f t="shared" si="100"/>
        <v>Apr</v>
      </c>
      <c r="S2176" t="str">
        <f t="shared" si="101"/>
        <v>2016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8279</v>
      </c>
      <c r="P2177" t="s">
        <v>8280</v>
      </c>
      <c r="Q2177" s="9">
        <f t="shared" si="99"/>
        <v>42565.009097222224</v>
      </c>
      <c r="R2177" s="9" t="str">
        <f t="shared" si="100"/>
        <v>Jul</v>
      </c>
      <c r="S2177" t="str">
        <f t="shared" si="101"/>
        <v>2016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8279</v>
      </c>
      <c r="P2178" t="s">
        <v>8280</v>
      </c>
      <c r="Q2178" s="9">
        <f t="shared" si="99"/>
        <v>42096.633206018523</v>
      </c>
      <c r="R2178" s="9" t="str">
        <f t="shared" si="100"/>
        <v>Apr</v>
      </c>
      <c r="S2178" t="str">
        <f t="shared" si="101"/>
        <v>2015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8279</v>
      </c>
      <c r="P2179" t="s">
        <v>8280</v>
      </c>
      <c r="Q2179" s="9">
        <f t="shared" ref="Q2179:Q2242" si="102">(((K2179/60)/60)/24)+DATE(1970,1,1)</f>
        <v>42502.250775462962</v>
      </c>
      <c r="R2179" s="9" t="str">
        <f t="shared" ref="R2179:R2242" si="103">TEXT(Q2179,"mmm")</f>
        <v>May</v>
      </c>
      <c r="S2179" t="str">
        <f t="shared" ref="S2179:S2242" si="104">TEXT(Q2179,"yyyy")</f>
        <v>2016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8279</v>
      </c>
      <c r="P2180" t="s">
        <v>8280</v>
      </c>
      <c r="Q2180" s="9">
        <f t="shared" si="102"/>
        <v>42723.63653935185</v>
      </c>
      <c r="R2180" s="9" t="str">
        <f t="shared" si="103"/>
        <v>Dec</v>
      </c>
      <c r="S2180" t="str">
        <f t="shared" si="104"/>
        <v>2016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8279</v>
      </c>
      <c r="P2181" t="s">
        <v>8280</v>
      </c>
      <c r="Q2181" s="9">
        <f t="shared" si="102"/>
        <v>42075.171203703707</v>
      </c>
      <c r="R2181" s="9" t="str">
        <f t="shared" si="103"/>
        <v>Mar</v>
      </c>
      <c r="S2181" t="str">
        <f t="shared" si="104"/>
        <v>2015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8279</v>
      </c>
      <c r="P2182" t="s">
        <v>8280</v>
      </c>
      <c r="Q2182" s="9">
        <f t="shared" si="102"/>
        <v>42279.669768518521</v>
      </c>
      <c r="R2182" s="9" t="str">
        <f t="shared" si="103"/>
        <v>Oct</v>
      </c>
      <c r="S2182" t="str">
        <f t="shared" si="104"/>
        <v>2015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8287</v>
      </c>
      <c r="P2183" t="s">
        <v>8305</v>
      </c>
      <c r="Q2183" s="9">
        <f t="shared" si="102"/>
        <v>42773.005243055552</v>
      </c>
      <c r="R2183" s="9" t="str">
        <f t="shared" si="103"/>
        <v>Feb</v>
      </c>
      <c r="S2183" t="str">
        <f t="shared" si="104"/>
        <v>2017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8287</v>
      </c>
      <c r="P2184" t="s">
        <v>8305</v>
      </c>
      <c r="Q2184" s="9">
        <f t="shared" si="102"/>
        <v>41879.900752314818</v>
      </c>
      <c r="R2184" s="9" t="str">
        <f t="shared" si="103"/>
        <v>Aug</v>
      </c>
      <c r="S2184" t="str">
        <f t="shared" si="104"/>
        <v>2014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8287</v>
      </c>
      <c r="P2185" t="s">
        <v>8305</v>
      </c>
      <c r="Q2185" s="9">
        <f t="shared" si="102"/>
        <v>42745.365474537044</v>
      </c>
      <c r="R2185" s="9" t="str">
        <f t="shared" si="103"/>
        <v>Jan</v>
      </c>
      <c r="S2185" t="str">
        <f t="shared" si="104"/>
        <v>2017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8287</v>
      </c>
      <c r="P2186" t="s">
        <v>8305</v>
      </c>
      <c r="Q2186" s="9">
        <f t="shared" si="102"/>
        <v>42380.690289351856</v>
      </c>
      <c r="R2186" s="9" t="str">
        <f t="shared" si="103"/>
        <v>Jan</v>
      </c>
      <c r="S2186" t="str">
        <f t="shared" si="104"/>
        <v>2016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8287</v>
      </c>
      <c r="P2187" t="s">
        <v>8305</v>
      </c>
      <c r="Q2187" s="9">
        <f t="shared" si="102"/>
        <v>41319.349988425929</v>
      </c>
      <c r="R2187" s="9" t="str">
        <f t="shared" si="103"/>
        <v>Feb</v>
      </c>
      <c r="S2187" t="str">
        <f t="shared" si="104"/>
        <v>2013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8287</v>
      </c>
      <c r="P2188" t="s">
        <v>8305</v>
      </c>
      <c r="Q2188" s="9">
        <f t="shared" si="102"/>
        <v>42583.615081018521</v>
      </c>
      <c r="R2188" s="9" t="str">
        <f t="shared" si="103"/>
        <v>Aug</v>
      </c>
      <c r="S2188" t="str">
        <f t="shared" si="104"/>
        <v>2016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8287</v>
      </c>
      <c r="P2189" t="s">
        <v>8305</v>
      </c>
      <c r="Q2189" s="9">
        <f t="shared" si="102"/>
        <v>42068.209097222221</v>
      </c>
      <c r="R2189" s="9" t="str">
        <f t="shared" si="103"/>
        <v>Mar</v>
      </c>
      <c r="S2189" t="str">
        <f t="shared" si="104"/>
        <v>2015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8287</v>
      </c>
      <c r="P2190" t="s">
        <v>8305</v>
      </c>
      <c r="Q2190" s="9">
        <f t="shared" si="102"/>
        <v>42633.586122685185</v>
      </c>
      <c r="R2190" s="9" t="str">
        <f t="shared" si="103"/>
        <v>Sep</v>
      </c>
      <c r="S2190" t="str">
        <f t="shared" si="104"/>
        <v>2016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8287</v>
      </c>
      <c r="P2191" t="s">
        <v>8305</v>
      </c>
      <c r="Q2191" s="9">
        <f t="shared" si="102"/>
        <v>42467.788194444445</v>
      </c>
      <c r="R2191" s="9" t="str">
        <f t="shared" si="103"/>
        <v>Apr</v>
      </c>
      <c r="S2191" t="str">
        <f t="shared" si="104"/>
        <v>2016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8287</v>
      </c>
      <c r="P2192" t="s">
        <v>8305</v>
      </c>
      <c r="Q2192" s="9">
        <f t="shared" si="102"/>
        <v>42417.625046296293</v>
      </c>
      <c r="R2192" s="9" t="str">
        <f t="shared" si="103"/>
        <v>Feb</v>
      </c>
      <c r="S2192" t="str">
        <f t="shared" si="104"/>
        <v>2016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8287</v>
      </c>
      <c r="P2193" t="s">
        <v>8305</v>
      </c>
      <c r="Q2193" s="9">
        <f t="shared" si="102"/>
        <v>42768.833645833336</v>
      </c>
      <c r="R2193" s="9" t="str">
        <f t="shared" si="103"/>
        <v>Feb</v>
      </c>
      <c r="S2193" t="str">
        <f t="shared" si="104"/>
        <v>2017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8287</v>
      </c>
      <c r="P2194" t="s">
        <v>8305</v>
      </c>
      <c r="Q2194" s="9">
        <f t="shared" si="102"/>
        <v>42691.8512037037</v>
      </c>
      <c r="R2194" s="9" t="str">
        <f t="shared" si="103"/>
        <v>Nov</v>
      </c>
      <c r="S2194" t="str">
        <f t="shared" si="104"/>
        <v>2016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8287</v>
      </c>
      <c r="P2195" t="s">
        <v>8305</v>
      </c>
      <c r="Q2195" s="9">
        <f t="shared" si="102"/>
        <v>42664.405925925923</v>
      </c>
      <c r="R2195" s="9" t="str">
        <f t="shared" si="103"/>
        <v>Oct</v>
      </c>
      <c r="S2195" t="str">
        <f t="shared" si="104"/>
        <v>2016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8287</v>
      </c>
      <c r="P2196" t="s">
        <v>8305</v>
      </c>
      <c r="Q2196" s="9">
        <f t="shared" si="102"/>
        <v>42425.757986111115</v>
      </c>
      <c r="R2196" s="9" t="str">
        <f t="shared" si="103"/>
        <v>Feb</v>
      </c>
      <c r="S2196" t="str">
        <f t="shared" si="104"/>
        <v>2016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8287</v>
      </c>
      <c r="P2197" t="s">
        <v>8305</v>
      </c>
      <c r="Q2197" s="9">
        <f t="shared" si="102"/>
        <v>42197.771990740745</v>
      </c>
      <c r="R2197" s="9" t="str">
        <f t="shared" si="103"/>
        <v>Jul</v>
      </c>
      <c r="S2197" t="str">
        <f t="shared" si="104"/>
        <v>2015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8287</v>
      </c>
      <c r="P2198" t="s">
        <v>8305</v>
      </c>
      <c r="Q2198" s="9">
        <f t="shared" si="102"/>
        <v>42675.487291666665</v>
      </c>
      <c r="R2198" s="9" t="str">
        <f t="shared" si="103"/>
        <v>Nov</v>
      </c>
      <c r="S2198" t="str">
        <f t="shared" si="104"/>
        <v>2016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8287</v>
      </c>
      <c r="P2199" t="s">
        <v>8305</v>
      </c>
      <c r="Q2199" s="9">
        <f t="shared" si="102"/>
        <v>42033.584016203706</v>
      </c>
      <c r="R2199" s="9" t="str">
        <f t="shared" si="103"/>
        <v>Jan</v>
      </c>
      <c r="S2199" t="str">
        <f t="shared" si="104"/>
        <v>2015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8287</v>
      </c>
      <c r="P2200" t="s">
        <v>8305</v>
      </c>
      <c r="Q2200" s="9">
        <f t="shared" si="102"/>
        <v>42292.513888888891</v>
      </c>
      <c r="R2200" s="9" t="str">
        <f t="shared" si="103"/>
        <v>Oct</v>
      </c>
      <c r="S2200" t="str">
        <f t="shared" si="104"/>
        <v>2015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8287</v>
      </c>
      <c r="P2201" t="s">
        <v>8305</v>
      </c>
      <c r="Q2201" s="9">
        <f t="shared" si="102"/>
        <v>42262.416643518518</v>
      </c>
      <c r="R2201" s="9" t="str">
        <f t="shared" si="103"/>
        <v>Sep</v>
      </c>
      <c r="S2201" t="str">
        <f t="shared" si="104"/>
        <v>2015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8287</v>
      </c>
      <c r="P2202" t="s">
        <v>8305</v>
      </c>
      <c r="Q2202" s="9">
        <f t="shared" si="102"/>
        <v>42163.625787037032</v>
      </c>
      <c r="R2202" s="9" t="str">
        <f t="shared" si="103"/>
        <v>Jun</v>
      </c>
      <c r="S2202" t="str">
        <f t="shared" si="104"/>
        <v>2015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8279</v>
      </c>
      <c r="P2203" t="s">
        <v>8284</v>
      </c>
      <c r="Q2203" s="9">
        <f t="shared" si="102"/>
        <v>41276.846817129634</v>
      </c>
      <c r="R2203" s="9" t="str">
        <f t="shared" si="103"/>
        <v>Jan</v>
      </c>
      <c r="S2203" t="str">
        <f t="shared" si="104"/>
        <v>2013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8279</v>
      </c>
      <c r="P2204" t="s">
        <v>8284</v>
      </c>
      <c r="Q2204" s="9">
        <f t="shared" si="102"/>
        <v>41184.849166666667</v>
      </c>
      <c r="R2204" s="9" t="str">
        <f t="shared" si="103"/>
        <v>Oct</v>
      </c>
      <c r="S2204" t="str">
        <f t="shared" si="104"/>
        <v>2012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8279</v>
      </c>
      <c r="P2205" t="s">
        <v>8284</v>
      </c>
      <c r="Q2205" s="9">
        <f t="shared" si="102"/>
        <v>42241.85974537037</v>
      </c>
      <c r="R2205" s="9" t="str">
        <f t="shared" si="103"/>
        <v>Aug</v>
      </c>
      <c r="S2205" t="str">
        <f t="shared" si="104"/>
        <v>2015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8279</v>
      </c>
      <c r="P2206" t="s">
        <v>8284</v>
      </c>
      <c r="Q2206" s="9">
        <f t="shared" si="102"/>
        <v>41312.311562499999</v>
      </c>
      <c r="R2206" s="9" t="str">
        <f t="shared" si="103"/>
        <v>Feb</v>
      </c>
      <c r="S2206" t="str">
        <f t="shared" si="104"/>
        <v>2013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8279</v>
      </c>
      <c r="P2207" t="s">
        <v>8284</v>
      </c>
      <c r="Q2207" s="9">
        <f t="shared" si="102"/>
        <v>41031.82163194444</v>
      </c>
      <c r="R2207" s="9" t="str">
        <f t="shared" si="103"/>
        <v>May</v>
      </c>
      <c r="S2207" t="str">
        <f t="shared" si="104"/>
        <v>2012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8279</v>
      </c>
      <c r="P2208" t="s">
        <v>8284</v>
      </c>
      <c r="Q2208" s="9">
        <f t="shared" si="102"/>
        <v>40997.257222222222</v>
      </c>
      <c r="R2208" s="9" t="str">
        <f t="shared" si="103"/>
        <v>Mar</v>
      </c>
      <c r="S2208" t="str">
        <f t="shared" si="104"/>
        <v>2012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8279</v>
      </c>
      <c r="P2209" t="s">
        <v>8284</v>
      </c>
      <c r="Q2209" s="9">
        <f t="shared" si="102"/>
        <v>41564.194131944445</v>
      </c>
      <c r="R2209" s="9" t="str">
        <f t="shared" si="103"/>
        <v>Oct</v>
      </c>
      <c r="S2209" t="str">
        <f t="shared" si="104"/>
        <v>2013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8279</v>
      </c>
      <c r="P2210" t="s">
        <v>8284</v>
      </c>
      <c r="Q2210" s="9">
        <f t="shared" si="102"/>
        <v>40946.882245370369</v>
      </c>
      <c r="R2210" s="9" t="str">
        <f t="shared" si="103"/>
        <v>Feb</v>
      </c>
      <c r="S2210" t="str">
        <f t="shared" si="104"/>
        <v>2012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8279</v>
      </c>
      <c r="P2211" t="s">
        <v>8284</v>
      </c>
      <c r="Q2211" s="9">
        <f t="shared" si="102"/>
        <v>41732.479675925926</v>
      </c>
      <c r="R2211" s="9" t="str">
        <f t="shared" si="103"/>
        <v>Apr</v>
      </c>
      <c r="S2211" t="str">
        <f t="shared" si="104"/>
        <v>2014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8279</v>
      </c>
      <c r="P2212" t="s">
        <v>8284</v>
      </c>
      <c r="Q2212" s="9">
        <f t="shared" si="102"/>
        <v>40956.066087962965</v>
      </c>
      <c r="R2212" s="9" t="str">
        <f t="shared" si="103"/>
        <v>Feb</v>
      </c>
      <c r="S2212" t="str">
        <f t="shared" si="104"/>
        <v>2012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8279</v>
      </c>
      <c r="P2213" t="s">
        <v>8284</v>
      </c>
      <c r="Q2213" s="9">
        <f t="shared" si="102"/>
        <v>41716.785011574073</v>
      </c>
      <c r="R2213" s="9" t="str">
        <f t="shared" si="103"/>
        <v>Mar</v>
      </c>
      <c r="S2213" t="str">
        <f t="shared" si="104"/>
        <v>2014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8279</v>
      </c>
      <c r="P2214" t="s">
        <v>8284</v>
      </c>
      <c r="Q2214" s="9">
        <f t="shared" si="102"/>
        <v>41548.747418981482</v>
      </c>
      <c r="R2214" s="9" t="str">
        <f t="shared" si="103"/>
        <v>Oct</v>
      </c>
      <c r="S2214" t="str">
        <f t="shared" si="104"/>
        <v>2013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8279</v>
      </c>
      <c r="P2215" t="s">
        <v>8284</v>
      </c>
      <c r="Q2215" s="9">
        <f t="shared" si="102"/>
        <v>42109.826145833329</v>
      </c>
      <c r="R2215" s="9" t="str">
        <f t="shared" si="103"/>
        <v>Apr</v>
      </c>
      <c r="S2215" t="str">
        <f t="shared" si="104"/>
        <v>2015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8279</v>
      </c>
      <c r="P2216" t="s">
        <v>8284</v>
      </c>
      <c r="Q2216" s="9">
        <f t="shared" si="102"/>
        <v>41646.792222222226</v>
      </c>
      <c r="R2216" s="9" t="str">
        <f t="shared" si="103"/>
        <v>Jan</v>
      </c>
      <c r="S2216" t="str">
        <f t="shared" si="104"/>
        <v>2014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8279</v>
      </c>
      <c r="P2217" t="s">
        <v>8284</v>
      </c>
      <c r="Q2217" s="9">
        <f t="shared" si="102"/>
        <v>40958.717268518521</v>
      </c>
      <c r="R2217" s="9" t="str">
        <f t="shared" si="103"/>
        <v>Feb</v>
      </c>
      <c r="S2217" t="str">
        <f t="shared" si="104"/>
        <v>2012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8279</v>
      </c>
      <c r="P2218" t="s">
        <v>8284</v>
      </c>
      <c r="Q2218" s="9">
        <f t="shared" si="102"/>
        <v>42194.751678240747</v>
      </c>
      <c r="R2218" s="9" t="str">
        <f t="shared" si="103"/>
        <v>Jul</v>
      </c>
      <c r="S2218" t="str">
        <f t="shared" si="104"/>
        <v>2015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8279</v>
      </c>
      <c r="P2219" t="s">
        <v>8284</v>
      </c>
      <c r="Q2219" s="9">
        <f t="shared" si="102"/>
        <v>42299.776770833334</v>
      </c>
      <c r="R2219" s="9" t="str">
        <f t="shared" si="103"/>
        <v>Oct</v>
      </c>
      <c r="S2219" t="str">
        <f t="shared" si="104"/>
        <v>2015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8279</v>
      </c>
      <c r="P2220" t="s">
        <v>8284</v>
      </c>
      <c r="Q2220" s="9">
        <f t="shared" si="102"/>
        <v>41127.812303240738</v>
      </c>
      <c r="R2220" s="9" t="str">
        <f t="shared" si="103"/>
        <v>Aug</v>
      </c>
      <c r="S2220" t="str">
        <f t="shared" si="104"/>
        <v>2012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8279</v>
      </c>
      <c r="P2221" t="s">
        <v>8284</v>
      </c>
      <c r="Q2221" s="9">
        <f t="shared" si="102"/>
        <v>42205.718888888892</v>
      </c>
      <c r="R2221" s="9" t="str">
        <f t="shared" si="103"/>
        <v>Jul</v>
      </c>
      <c r="S2221" t="str">
        <f t="shared" si="104"/>
        <v>2015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8279</v>
      </c>
      <c r="P2222" t="s">
        <v>8284</v>
      </c>
      <c r="Q2222" s="9">
        <f t="shared" si="102"/>
        <v>41452.060601851852</v>
      </c>
      <c r="R2222" s="9" t="str">
        <f t="shared" si="103"/>
        <v>Jun</v>
      </c>
      <c r="S2222" t="str">
        <f t="shared" si="104"/>
        <v>2013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8287</v>
      </c>
      <c r="P2223" t="s">
        <v>8305</v>
      </c>
      <c r="Q2223" s="9">
        <f t="shared" si="102"/>
        <v>42452.666770833333</v>
      </c>
      <c r="R2223" s="9" t="str">
        <f t="shared" si="103"/>
        <v>Mar</v>
      </c>
      <c r="S2223" t="str">
        <f t="shared" si="104"/>
        <v>2016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8287</v>
      </c>
      <c r="P2224" t="s">
        <v>8305</v>
      </c>
      <c r="Q2224" s="9">
        <f t="shared" si="102"/>
        <v>40906.787581018521</v>
      </c>
      <c r="R2224" s="9" t="str">
        <f t="shared" si="103"/>
        <v>Dec</v>
      </c>
      <c r="S2224" t="str">
        <f t="shared" si="104"/>
        <v>2011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8287</v>
      </c>
      <c r="P2225" t="s">
        <v>8305</v>
      </c>
      <c r="Q2225" s="9">
        <f t="shared" si="102"/>
        <v>42152.640833333338</v>
      </c>
      <c r="R2225" s="9" t="str">
        <f t="shared" si="103"/>
        <v>May</v>
      </c>
      <c r="S2225" t="str">
        <f t="shared" si="104"/>
        <v>2015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8287</v>
      </c>
      <c r="P2226" t="s">
        <v>8305</v>
      </c>
      <c r="Q2226" s="9">
        <f t="shared" si="102"/>
        <v>42644.667534722219</v>
      </c>
      <c r="R2226" s="9" t="str">
        <f t="shared" si="103"/>
        <v>Oct</v>
      </c>
      <c r="S2226" t="str">
        <f t="shared" si="104"/>
        <v>2016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8287</v>
      </c>
      <c r="P2227" t="s">
        <v>8305</v>
      </c>
      <c r="Q2227" s="9">
        <f t="shared" si="102"/>
        <v>41873.79184027778</v>
      </c>
      <c r="R2227" s="9" t="str">
        <f t="shared" si="103"/>
        <v>Aug</v>
      </c>
      <c r="S2227" t="str">
        <f t="shared" si="104"/>
        <v>2014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8287</v>
      </c>
      <c r="P2228" t="s">
        <v>8305</v>
      </c>
      <c r="Q2228" s="9">
        <f t="shared" si="102"/>
        <v>42381.79886574074</v>
      </c>
      <c r="R2228" s="9" t="str">
        <f t="shared" si="103"/>
        <v>Jan</v>
      </c>
      <c r="S2228" t="str">
        <f t="shared" si="104"/>
        <v>2016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8287</v>
      </c>
      <c r="P2229" t="s">
        <v>8305</v>
      </c>
      <c r="Q2229" s="9">
        <f t="shared" si="102"/>
        <v>41561.807349537034</v>
      </c>
      <c r="R2229" s="9" t="str">
        <f t="shared" si="103"/>
        <v>Oct</v>
      </c>
      <c r="S2229" t="str">
        <f t="shared" si="104"/>
        <v>2013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8287</v>
      </c>
      <c r="P2230" t="s">
        <v>8305</v>
      </c>
      <c r="Q2230" s="9">
        <f t="shared" si="102"/>
        <v>42202.278194444443</v>
      </c>
      <c r="R2230" s="9" t="str">
        <f t="shared" si="103"/>
        <v>Jul</v>
      </c>
      <c r="S2230" t="str">
        <f t="shared" si="104"/>
        <v>2015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8287</v>
      </c>
      <c r="P2231" t="s">
        <v>8305</v>
      </c>
      <c r="Q2231" s="9">
        <f t="shared" si="102"/>
        <v>41484.664247685185</v>
      </c>
      <c r="R2231" s="9" t="str">
        <f t="shared" si="103"/>
        <v>Jul</v>
      </c>
      <c r="S2231" t="str">
        <f t="shared" si="104"/>
        <v>2013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8287</v>
      </c>
      <c r="P2232" t="s">
        <v>8305</v>
      </c>
      <c r="Q2232" s="9">
        <f t="shared" si="102"/>
        <v>41724.881099537037</v>
      </c>
      <c r="R2232" s="9" t="str">
        <f t="shared" si="103"/>
        <v>Mar</v>
      </c>
      <c r="S2232" t="str">
        <f t="shared" si="104"/>
        <v>2014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8287</v>
      </c>
      <c r="P2233" t="s">
        <v>8305</v>
      </c>
      <c r="Q2233" s="9">
        <f t="shared" si="102"/>
        <v>41423.910891203705</v>
      </c>
      <c r="R2233" s="9" t="str">
        <f t="shared" si="103"/>
        <v>May</v>
      </c>
      <c r="S2233" t="str">
        <f t="shared" si="104"/>
        <v>2013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8287</v>
      </c>
      <c r="P2234" t="s">
        <v>8305</v>
      </c>
      <c r="Q2234" s="9">
        <f t="shared" si="102"/>
        <v>41806.794074074074</v>
      </c>
      <c r="R2234" s="9" t="str">
        <f t="shared" si="103"/>
        <v>Jun</v>
      </c>
      <c r="S2234" t="str">
        <f t="shared" si="104"/>
        <v>2014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8287</v>
      </c>
      <c r="P2235" t="s">
        <v>8305</v>
      </c>
      <c r="Q2235" s="9">
        <f t="shared" si="102"/>
        <v>42331.378923611104</v>
      </c>
      <c r="R2235" s="9" t="str">
        <f t="shared" si="103"/>
        <v>Nov</v>
      </c>
      <c r="S2235" t="str">
        <f t="shared" si="104"/>
        <v>2015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8287</v>
      </c>
      <c r="P2236" t="s">
        <v>8305</v>
      </c>
      <c r="Q2236" s="9">
        <f t="shared" si="102"/>
        <v>42710.824618055558</v>
      </c>
      <c r="R2236" s="9" t="str">
        <f t="shared" si="103"/>
        <v>Dec</v>
      </c>
      <c r="S2236" t="str">
        <f t="shared" si="104"/>
        <v>2016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8287</v>
      </c>
      <c r="P2237" t="s">
        <v>8305</v>
      </c>
      <c r="Q2237" s="9">
        <f t="shared" si="102"/>
        <v>42062.022118055553</v>
      </c>
      <c r="R2237" s="9" t="str">
        <f t="shared" si="103"/>
        <v>Feb</v>
      </c>
      <c r="S2237" t="str">
        <f t="shared" si="104"/>
        <v>2015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8287</v>
      </c>
      <c r="P2238" t="s">
        <v>8305</v>
      </c>
      <c r="Q2238" s="9">
        <f t="shared" si="102"/>
        <v>42371.617164351846</v>
      </c>
      <c r="R2238" s="9" t="str">
        <f t="shared" si="103"/>
        <v>Jan</v>
      </c>
      <c r="S2238" t="str">
        <f t="shared" si="104"/>
        <v>2016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8287</v>
      </c>
      <c r="P2239" t="s">
        <v>8305</v>
      </c>
      <c r="Q2239" s="9">
        <f t="shared" si="102"/>
        <v>41915.003275462965</v>
      </c>
      <c r="R2239" s="9" t="str">
        <f t="shared" si="103"/>
        <v>Oct</v>
      </c>
      <c r="S2239" t="str">
        <f t="shared" si="104"/>
        <v>2014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8287</v>
      </c>
      <c r="P2240" t="s">
        <v>8305</v>
      </c>
      <c r="Q2240" s="9">
        <f t="shared" si="102"/>
        <v>42774.621712962966</v>
      </c>
      <c r="R2240" s="9" t="str">
        <f t="shared" si="103"/>
        <v>Feb</v>
      </c>
      <c r="S2240" t="str">
        <f t="shared" si="104"/>
        <v>2017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8287</v>
      </c>
      <c r="P2241" t="s">
        <v>8305</v>
      </c>
      <c r="Q2241" s="9">
        <f t="shared" si="102"/>
        <v>41572.958495370374</v>
      </c>
      <c r="R2241" s="9" t="str">
        <f t="shared" si="103"/>
        <v>Oct</v>
      </c>
      <c r="S2241" t="str">
        <f t="shared" si="104"/>
        <v>2013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8287</v>
      </c>
      <c r="P2242" t="s">
        <v>8305</v>
      </c>
      <c r="Q2242" s="9">
        <f t="shared" si="102"/>
        <v>42452.825740740736</v>
      </c>
      <c r="R2242" s="9" t="str">
        <f t="shared" si="103"/>
        <v>Mar</v>
      </c>
      <c r="S2242" t="str">
        <f t="shared" si="104"/>
        <v>2016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8287</v>
      </c>
      <c r="P2243" t="s">
        <v>8305</v>
      </c>
      <c r="Q2243" s="9">
        <f t="shared" ref="Q2243:Q2306" si="105">(((K2243/60)/60)/24)+DATE(1970,1,1)</f>
        <v>42766.827546296292</v>
      </c>
      <c r="R2243" s="9" t="str">
        <f t="shared" ref="R2243:R2306" si="106">TEXT(Q2243,"mmm")</f>
        <v>Jan</v>
      </c>
      <c r="S2243" t="str">
        <f t="shared" ref="S2243:S2306" si="107">TEXT(Q2243,"yyyy")</f>
        <v>2017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8287</v>
      </c>
      <c r="P2244" t="s">
        <v>8305</v>
      </c>
      <c r="Q2244" s="9">
        <f t="shared" si="105"/>
        <v>41569.575613425928</v>
      </c>
      <c r="R2244" s="9" t="str">
        <f t="shared" si="106"/>
        <v>Oct</v>
      </c>
      <c r="S2244" t="str">
        <f t="shared" si="107"/>
        <v>2013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8287</v>
      </c>
      <c r="P2245" t="s">
        <v>8305</v>
      </c>
      <c r="Q2245" s="9">
        <f t="shared" si="105"/>
        <v>42800.751041666663</v>
      </c>
      <c r="R2245" s="9" t="str">
        <f t="shared" si="106"/>
        <v>Mar</v>
      </c>
      <c r="S2245" t="str">
        <f t="shared" si="107"/>
        <v>2017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8287</v>
      </c>
      <c r="P2246" t="s">
        <v>8305</v>
      </c>
      <c r="Q2246" s="9">
        <f t="shared" si="105"/>
        <v>42647.818819444445</v>
      </c>
      <c r="R2246" s="9" t="str">
        <f t="shared" si="106"/>
        <v>Oct</v>
      </c>
      <c r="S2246" t="str">
        <f t="shared" si="107"/>
        <v>2016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8287</v>
      </c>
      <c r="P2247" t="s">
        <v>8305</v>
      </c>
      <c r="Q2247" s="9">
        <f t="shared" si="105"/>
        <v>41660.708530092597</v>
      </c>
      <c r="R2247" s="9" t="str">
        <f t="shared" si="106"/>
        <v>Jan</v>
      </c>
      <c r="S2247" t="str">
        <f t="shared" si="107"/>
        <v>2014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8287</v>
      </c>
      <c r="P2248" t="s">
        <v>8305</v>
      </c>
      <c r="Q2248" s="9">
        <f t="shared" si="105"/>
        <v>42221.79178240741</v>
      </c>
      <c r="R2248" s="9" t="str">
        <f t="shared" si="106"/>
        <v>Aug</v>
      </c>
      <c r="S2248" t="str">
        <f t="shared" si="107"/>
        <v>2015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8287</v>
      </c>
      <c r="P2249" t="s">
        <v>8305</v>
      </c>
      <c r="Q2249" s="9">
        <f t="shared" si="105"/>
        <v>42200.666261574079</v>
      </c>
      <c r="R2249" s="9" t="str">
        <f t="shared" si="106"/>
        <v>Jul</v>
      </c>
      <c r="S2249" t="str">
        <f t="shared" si="107"/>
        <v>2015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8287</v>
      </c>
      <c r="P2250" t="s">
        <v>8305</v>
      </c>
      <c r="Q2250" s="9">
        <f t="shared" si="105"/>
        <v>42688.875902777778</v>
      </c>
      <c r="R2250" s="9" t="str">
        <f t="shared" si="106"/>
        <v>Nov</v>
      </c>
      <c r="S2250" t="str">
        <f t="shared" si="107"/>
        <v>2016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8287</v>
      </c>
      <c r="P2251" t="s">
        <v>8305</v>
      </c>
      <c r="Q2251" s="9">
        <f t="shared" si="105"/>
        <v>41336.703298611108</v>
      </c>
      <c r="R2251" s="9" t="str">
        <f t="shared" si="106"/>
        <v>Mar</v>
      </c>
      <c r="S2251" t="str">
        <f t="shared" si="107"/>
        <v>2013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8287</v>
      </c>
      <c r="P2252" t="s">
        <v>8305</v>
      </c>
      <c r="Q2252" s="9">
        <f t="shared" si="105"/>
        <v>42677.005474537036</v>
      </c>
      <c r="R2252" s="9" t="str">
        <f t="shared" si="106"/>
        <v>Nov</v>
      </c>
      <c r="S2252" t="str">
        <f t="shared" si="107"/>
        <v>2016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8287</v>
      </c>
      <c r="P2253" t="s">
        <v>8305</v>
      </c>
      <c r="Q2253" s="9">
        <f t="shared" si="105"/>
        <v>41846.34579861111</v>
      </c>
      <c r="R2253" s="9" t="str">
        <f t="shared" si="106"/>
        <v>Jul</v>
      </c>
      <c r="S2253" t="str">
        <f t="shared" si="107"/>
        <v>2014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8287</v>
      </c>
      <c r="P2254" t="s">
        <v>8305</v>
      </c>
      <c r="Q2254" s="9">
        <f t="shared" si="105"/>
        <v>42573.327986111108</v>
      </c>
      <c r="R2254" s="9" t="str">
        <f t="shared" si="106"/>
        <v>Jul</v>
      </c>
      <c r="S2254" t="str">
        <f t="shared" si="107"/>
        <v>2016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8287</v>
      </c>
      <c r="P2255" t="s">
        <v>8305</v>
      </c>
      <c r="Q2255" s="9">
        <f t="shared" si="105"/>
        <v>42296.631331018521</v>
      </c>
      <c r="R2255" s="9" t="str">
        <f t="shared" si="106"/>
        <v>Oct</v>
      </c>
      <c r="S2255" t="str">
        <f t="shared" si="107"/>
        <v>2015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8287</v>
      </c>
      <c r="P2256" t="s">
        <v>8305</v>
      </c>
      <c r="Q2256" s="9">
        <f t="shared" si="105"/>
        <v>42752.647777777776</v>
      </c>
      <c r="R2256" s="9" t="str">
        <f t="shared" si="106"/>
        <v>Jan</v>
      </c>
      <c r="S2256" t="str">
        <f t="shared" si="107"/>
        <v>2017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8287</v>
      </c>
      <c r="P2257" t="s">
        <v>8305</v>
      </c>
      <c r="Q2257" s="9">
        <f t="shared" si="105"/>
        <v>42467.951979166668</v>
      </c>
      <c r="R2257" s="9" t="str">
        <f t="shared" si="106"/>
        <v>Apr</v>
      </c>
      <c r="S2257" t="str">
        <f t="shared" si="107"/>
        <v>2016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8287</v>
      </c>
      <c r="P2258" t="s">
        <v>8305</v>
      </c>
      <c r="Q2258" s="9">
        <f t="shared" si="105"/>
        <v>42682.451921296291</v>
      </c>
      <c r="R2258" s="9" t="str">
        <f t="shared" si="106"/>
        <v>Nov</v>
      </c>
      <c r="S2258" t="str">
        <f t="shared" si="107"/>
        <v>2016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8287</v>
      </c>
      <c r="P2259" t="s">
        <v>8305</v>
      </c>
      <c r="Q2259" s="9">
        <f t="shared" si="105"/>
        <v>42505.936678240745</v>
      </c>
      <c r="R2259" s="9" t="str">
        <f t="shared" si="106"/>
        <v>May</v>
      </c>
      <c r="S2259" t="str">
        <f t="shared" si="107"/>
        <v>2016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8287</v>
      </c>
      <c r="P2260" t="s">
        <v>8305</v>
      </c>
      <c r="Q2260" s="9">
        <f t="shared" si="105"/>
        <v>42136.75100694444</v>
      </c>
      <c r="R2260" s="9" t="str">
        <f t="shared" si="106"/>
        <v>May</v>
      </c>
      <c r="S2260" t="str">
        <f t="shared" si="107"/>
        <v>2015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8287</v>
      </c>
      <c r="P2261" t="s">
        <v>8305</v>
      </c>
      <c r="Q2261" s="9">
        <f t="shared" si="105"/>
        <v>42702.804814814815</v>
      </c>
      <c r="R2261" s="9" t="str">
        <f t="shared" si="106"/>
        <v>Nov</v>
      </c>
      <c r="S2261" t="str">
        <f t="shared" si="107"/>
        <v>2016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8287</v>
      </c>
      <c r="P2262" t="s">
        <v>8305</v>
      </c>
      <c r="Q2262" s="9">
        <f t="shared" si="105"/>
        <v>41695.016782407409</v>
      </c>
      <c r="R2262" s="9" t="str">
        <f t="shared" si="106"/>
        <v>Feb</v>
      </c>
      <c r="S2262" t="str">
        <f t="shared" si="107"/>
        <v>2014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8287</v>
      </c>
      <c r="P2263" t="s">
        <v>8305</v>
      </c>
      <c r="Q2263" s="9">
        <f t="shared" si="105"/>
        <v>42759.724768518514</v>
      </c>
      <c r="R2263" s="9" t="str">
        <f t="shared" si="106"/>
        <v>Jan</v>
      </c>
      <c r="S2263" t="str">
        <f t="shared" si="107"/>
        <v>2017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8287</v>
      </c>
      <c r="P2264" t="s">
        <v>8305</v>
      </c>
      <c r="Q2264" s="9">
        <f t="shared" si="105"/>
        <v>41926.585162037038</v>
      </c>
      <c r="R2264" s="9" t="str">
        <f t="shared" si="106"/>
        <v>Oct</v>
      </c>
      <c r="S2264" t="str">
        <f t="shared" si="107"/>
        <v>2014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8287</v>
      </c>
      <c r="P2265" t="s">
        <v>8305</v>
      </c>
      <c r="Q2265" s="9">
        <f t="shared" si="105"/>
        <v>42014.832326388889</v>
      </c>
      <c r="R2265" s="9" t="str">
        <f t="shared" si="106"/>
        <v>Jan</v>
      </c>
      <c r="S2265" t="str">
        <f t="shared" si="107"/>
        <v>2015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8287</v>
      </c>
      <c r="P2266" t="s">
        <v>8305</v>
      </c>
      <c r="Q2266" s="9">
        <f t="shared" si="105"/>
        <v>42496.582337962958</v>
      </c>
      <c r="R2266" s="9" t="str">
        <f t="shared" si="106"/>
        <v>May</v>
      </c>
      <c r="S2266" t="str">
        <f t="shared" si="107"/>
        <v>2016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8287</v>
      </c>
      <c r="P2267" t="s">
        <v>8305</v>
      </c>
      <c r="Q2267" s="9">
        <f t="shared" si="105"/>
        <v>42689.853090277778</v>
      </c>
      <c r="R2267" s="9" t="str">
        <f t="shared" si="106"/>
        <v>Nov</v>
      </c>
      <c r="S2267" t="str">
        <f t="shared" si="107"/>
        <v>2016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8287</v>
      </c>
      <c r="P2268" t="s">
        <v>8305</v>
      </c>
      <c r="Q2268" s="9">
        <f t="shared" si="105"/>
        <v>42469.874907407408</v>
      </c>
      <c r="R2268" s="9" t="str">
        <f t="shared" si="106"/>
        <v>Apr</v>
      </c>
      <c r="S2268" t="str">
        <f t="shared" si="107"/>
        <v>2016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8287</v>
      </c>
      <c r="P2269" t="s">
        <v>8305</v>
      </c>
      <c r="Q2269" s="9">
        <f t="shared" si="105"/>
        <v>41968.829826388886</v>
      </c>
      <c r="R2269" s="9" t="str">
        <f t="shared" si="106"/>
        <v>Nov</v>
      </c>
      <c r="S2269" t="str">
        <f t="shared" si="107"/>
        <v>2014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8287</v>
      </c>
      <c r="P2270" t="s">
        <v>8305</v>
      </c>
      <c r="Q2270" s="9">
        <f t="shared" si="105"/>
        <v>42776.082349537035</v>
      </c>
      <c r="R2270" s="9" t="str">
        <f t="shared" si="106"/>
        <v>Feb</v>
      </c>
      <c r="S2270" t="str">
        <f t="shared" si="107"/>
        <v>2017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8287</v>
      </c>
      <c r="P2271" t="s">
        <v>8305</v>
      </c>
      <c r="Q2271" s="9">
        <f t="shared" si="105"/>
        <v>42776.704432870371</v>
      </c>
      <c r="R2271" s="9" t="str">
        <f t="shared" si="106"/>
        <v>Feb</v>
      </c>
      <c r="S2271" t="str">
        <f t="shared" si="107"/>
        <v>2017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8287</v>
      </c>
      <c r="P2272" t="s">
        <v>8305</v>
      </c>
      <c r="Q2272" s="9">
        <f t="shared" si="105"/>
        <v>42725.869363425925</v>
      </c>
      <c r="R2272" s="9" t="str">
        <f t="shared" si="106"/>
        <v>Dec</v>
      </c>
      <c r="S2272" t="str">
        <f t="shared" si="107"/>
        <v>2016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8287</v>
      </c>
      <c r="P2273" t="s">
        <v>8305</v>
      </c>
      <c r="Q2273" s="9">
        <f t="shared" si="105"/>
        <v>42684.000046296293</v>
      </c>
      <c r="R2273" s="9" t="str">
        <f t="shared" si="106"/>
        <v>Nov</v>
      </c>
      <c r="S2273" t="str">
        <f t="shared" si="107"/>
        <v>2016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8287</v>
      </c>
      <c r="P2274" t="s">
        <v>8305</v>
      </c>
      <c r="Q2274" s="9">
        <f t="shared" si="105"/>
        <v>42315.699490740735</v>
      </c>
      <c r="R2274" s="9" t="str">
        <f t="shared" si="106"/>
        <v>Nov</v>
      </c>
      <c r="S2274" t="str">
        <f t="shared" si="107"/>
        <v>2015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8287</v>
      </c>
      <c r="P2275" t="s">
        <v>8305</v>
      </c>
      <c r="Q2275" s="9">
        <f t="shared" si="105"/>
        <v>42781.549097222218</v>
      </c>
      <c r="R2275" s="9" t="str">
        <f t="shared" si="106"/>
        <v>Feb</v>
      </c>
      <c r="S2275" t="str">
        <f t="shared" si="107"/>
        <v>2017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8287</v>
      </c>
      <c r="P2276" t="s">
        <v>8305</v>
      </c>
      <c r="Q2276" s="9">
        <f t="shared" si="105"/>
        <v>41663.500659722224</v>
      </c>
      <c r="R2276" s="9" t="str">
        <f t="shared" si="106"/>
        <v>Jan</v>
      </c>
      <c r="S2276" t="str">
        <f t="shared" si="107"/>
        <v>2014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8287</v>
      </c>
      <c r="P2277" t="s">
        <v>8305</v>
      </c>
      <c r="Q2277" s="9">
        <f t="shared" si="105"/>
        <v>41965.616655092599</v>
      </c>
      <c r="R2277" s="9" t="str">
        <f t="shared" si="106"/>
        <v>Nov</v>
      </c>
      <c r="S2277" t="str">
        <f t="shared" si="107"/>
        <v>2014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8287</v>
      </c>
      <c r="P2278" t="s">
        <v>8305</v>
      </c>
      <c r="Q2278" s="9">
        <f t="shared" si="105"/>
        <v>41614.651493055557</v>
      </c>
      <c r="R2278" s="9" t="str">
        <f t="shared" si="106"/>
        <v>Dec</v>
      </c>
      <c r="S2278" t="str">
        <f t="shared" si="107"/>
        <v>2013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8287</v>
      </c>
      <c r="P2279" t="s">
        <v>8305</v>
      </c>
      <c r="Q2279" s="9">
        <f t="shared" si="105"/>
        <v>40936.678506944445</v>
      </c>
      <c r="R2279" s="9" t="str">
        <f t="shared" si="106"/>
        <v>Jan</v>
      </c>
      <c r="S2279" t="str">
        <f t="shared" si="107"/>
        <v>2012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8287</v>
      </c>
      <c r="P2280" t="s">
        <v>8305</v>
      </c>
      <c r="Q2280" s="9">
        <f t="shared" si="105"/>
        <v>42338.709108796291</v>
      </c>
      <c r="R2280" s="9" t="str">
        <f t="shared" si="106"/>
        <v>Nov</v>
      </c>
      <c r="S2280" t="str">
        <f t="shared" si="107"/>
        <v>2015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8287</v>
      </c>
      <c r="P2281" t="s">
        <v>8305</v>
      </c>
      <c r="Q2281" s="9">
        <f t="shared" si="105"/>
        <v>42020.806701388887</v>
      </c>
      <c r="R2281" s="9" t="str">
        <f t="shared" si="106"/>
        <v>Jan</v>
      </c>
      <c r="S2281" t="str">
        <f t="shared" si="107"/>
        <v>2015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8287</v>
      </c>
      <c r="P2282" t="s">
        <v>8305</v>
      </c>
      <c r="Q2282" s="9">
        <f t="shared" si="105"/>
        <v>42234.624895833331</v>
      </c>
      <c r="R2282" s="9" t="str">
        <f t="shared" si="106"/>
        <v>Aug</v>
      </c>
      <c r="S2282" t="str">
        <f t="shared" si="107"/>
        <v>2015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8279</v>
      </c>
      <c r="P2283" t="s">
        <v>8280</v>
      </c>
      <c r="Q2283" s="9">
        <f t="shared" si="105"/>
        <v>40687.285844907405</v>
      </c>
      <c r="R2283" s="9" t="str">
        <f t="shared" si="106"/>
        <v>May</v>
      </c>
      <c r="S2283" t="str">
        <f t="shared" si="107"/>
        <v>2011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8279</v>
      </c>
      <c r="P2284" t="s">
        <v>8280</v>
      </c>
      <c r="Q2284" s="9">
        <f t="shared" si="105"/>
        <v>42323.17460648148</v>
      </c>
      <c r="R2284" s="9" t="str">
        <f t="shared" si="106"/>
        <v>Nov</v>
      </c>
      <c r="S2284" t="str">
        <f t="shared" si="107"/>
        <v>2015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8279</v>
      </c>
      <c r="P2285" t="s">
        <v>8280</v>
      </c>
      <c r="Q2285" s="9">
        <f t="shared" si="105"/>
        <v>40978.125046296293</v>
      </c>
      <c r="R2285" s="9" t="str">
        <f t="shared" si="106"/>
        <v>Mar</v>
      </c>
      <c r="S2285" t="str">
        <f t="shared" si="107"/>
        <v>2012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8279</v>
      </c>
      <c r="P2286" t="s">
        <v>8280</v>
      </c>
      <c r="Q2286" s="9">
        <f t="shared" si="105"/>
        <v>40585.796817129631</v>
      </c>
      <c r="R2286" s="9" t="str">
        <f t="shared" si="106"/>
        <v>Feb</v>
      </c>
      <c r="S2286" t="str">
        <f t="shared" si="107"/>
        <v>2011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8279</v>
      </c>
      <c r="P2287" t="s">
        <v>8280</v>
      </c>
      <c r="Q2287" s="9">
        <f t="shared" si="105"/>
        <v>41059.185682870368</v>
      </c>
      <c r="R2287" s="9" t="str">
        <f t="shared" si="106"/>
        <v>May</v>
      </c>
      <c r="S2287" t="str">
        <f t="shared" si="107"/>
        <v>2012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8279</v>
      </c>
      <c r="P2288" t="s">
        <v>8280</v>
      </c>
      <c r="Q2288" s="9">
        <f t="shared" si="105"/>
        <v>41494.963587962964</v>
      </c>
      <c r="R2288" s="9" t="str">
        <f t="shared" si="106"/>
        <v>Aug</v>
      </c>
      <c r="S2288" t="str">
        <f t="shared" si="107"/>
        <v>2013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8279</v>
      </c>
      <c r="P2289" t="s">
        <v>8280</v>
      </c>
      <c r="Q2289" s="9">
        <f t="shared" si="105"/>
        <v>41792.667361111111</v>
      </c>
      <c r="R2289" s="9" t="str">
        <f t="shared" si="106"/>
        <v>Jun</v>
      </c>
      <c r="S2289" t="str">
        <f t="shared" si="107"/>
        <v>2014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8279</v>
      </c>
      <c r="P2290" t="s">
        <v>8280</v>
      </c>
      <c r="Q2290" s="9">
        <f t="shared" si="105"/>
        <v>41067.827418981484</v>
      </c>
      <c r="R2290" s="9" t="str">
        <f t="shared" si="106"/>
        <v>Jun</v>
      </c>
      <c r="S2290" t="str">
        <f t="shared" si="107"/>
        <v>2012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8279</v>
      </c>
      <c r="P2291" t="s">
        <v>8280</v>
      </c>
      <c r="Q2291" s="9">
        <f t="shared" si="105"/>
        <v>41571.998379629629</v>
      </c>
      <c r="R2291" s="9" t="str">
        <f t="shared" si="106"/>
        <v>Oct</v>
      </c>
      <c r="S2291" t="str">
        <f t="shared" si="107"/>
        <v>2013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8279</v>
      </c>
      <c r="P2292" t="s">
        <v>8280</v>
      </c>
      <c r="Q2292" s="9">
        <f t="shared" si="105"/>
        <v>40070.253819444442</v>
      </c>
      <c r="R2292" s="9" t="str">
        <f t="shared" si="106"/>
        <v>Sep</v>
      </c>
      <c r="S2292" t="str">
        <f t="shared" si="107"/>
        <v>2009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8279</v>
      </c>
      <c r="P2293" t="s">
        <v>8280</v>
      </c>
      <c r="Q2293" s="9">
        <f t="shared" si="105"/>
        <v>40987.977060185185</v>
      </c>
      <c r="R2293" s="9" t="str">
        <f t="shared" si="106"/>
        <v>Mar</v>
      </c>
      <c r="S2293" t="str">
        <f t="shared" si="107"/>
        <v>2012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8279</v>
      </c>
      <c r="P2294" t="s">
        <v>8280</v>
      </c>
      <c r="Q2294" s="9">
        <f t="shared" si="105"/>
        <v>40987.697638888887</v>
      </c>
      <c r="R2294" s="9" t="str">
        <f t="shared" si="106"/>
        <v>Mar</v>
      </c>
      <c r="S2294" t="str">
        <f t="shared" si="107"/>
        <v>2012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8279</v>
      </c>
      <c r="P2295" t="s">
        <v>8280</v>
      </c>
      <c r="Q2295" s="9">
        <f t="shared" si="105"/>
        <v>41151.708321759259</v>
      </c>
      <c r="R2295" s="9" t="str">
        <f t="shared" si="106"/>
        <v>Aug</v>
      </c>
      <c r="S2295" t="str">
        <f t="shared" si="107"/>
        <v>2012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8279</v>
      </c>
      <c r="P2296" t="s">
        <v>8280</v>
      </c>
      <c r="Q2296" s="9">
        <f t="shared" si="105"/>
        <v>41264.72314814815</v>
      </c>
      <c r="R2296" s="9" t="str">
        <f t="shared" si="106"/>
        <v>Dec</v>
      </c>
      <c r="S2296" t="str">
        <f t="shared" si="107"/>
        <v>2012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8279</v>
      </c>
      <c r="P2297" t="s">
        <v>8280</v>
      </c>
      <c r="Q2297" s="9">
        <f t="shared" si="105"/>
        <v>41270.954351851848</v>
      </c>
      <c r="R2297" s="9" t="str">
        <f t="shared" si="106"/>
        <v>Dec</v>
      </c>
      <c r="S2297" t="str">
        <f t="shared" si="107"/>
        <v>2012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8279</v>
      </c>
      <c r="P2298" t="s">
        <v>8280</v>
      </c>
      <c r="Q2298" s="9">
        <f t="shared" si="105"/>
        <v>40927.731782407405</v>
      </c>
      <c r="R2298" s="9" t="str">
        <f t="shared" si="106"/>
        <v>Jan</v>
      </c>
      <c r="S2298" t="str">
        <f t="shared" si="107"/>
        <v>2012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8279</v>
      </c>
      <c r="P2299" t="s">
        <v>8280</v>
      </c>
      <c r="Q2299" s="9">
        <f t="shared" si="105"/>
        <v>40948.042233796295</v>
      </c>
      <c r="R2299" s="9" t="str">
        <f t="shared" si="106"/>
        <v>Feb</v>
      </c>
      <c r="S2299" t="str">
        <f t="shared" si="107"/>
        <v>2012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8279</v>
      </c>
      <c r="P2300" t="s">
        <v>8280</v>
      </c>
      <c r="Q2300" s="9">
        <f t="shared" si="105"/>
        <v>41694.84065972222</v>
      </c>
      <c r="R2300" s="9" t="str">
        <f t="shared" si="106"/>
        <v>Feb</v>
      </c>
      <c r="S2300" t="str">
        <f t="shared" si="107"/>
        <v>2014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8279</v>
      </c>
      <c r="P2301" t="s">
        <v>8280</v>
      </c>
      <c r="Q2301" s="9">
        <f t="shared" si="105"/>
        <v>40565.032511574071</v>
      </c>
      <c r="R2301" s="9" t="str">
        <f t="shared" si="106"/>
        <v>Jan</v>
      </c>
      <c r="S2301" t="str">
        <f t="shared" si="107"/>
        <v>2011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8279</v>
      </c>
      <c r="P2302" t="s">
        <v>8280</v>
      </c>
      <c r="Q2302" s="9">
        <f t="shared" si="105"/>
        <v>41074.727037037039</v>
      </c>
      <c r="R2302" s="9" t="str">
        <f t="shared" si="106"/>
        <v>Jun</v>
      </c>
      <c r="S2302" t="str">
        <f t="shared" si="107"/>
        <v>2012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t="s">
        <v>8283</v>
      </c>
      <c r="Q2303" s="9">
        <f t="shared" si="105"/>
        <v>41416.146944444445</v>
      </c>
      <c r="R2303" s="9" t="str">
        <f t="shared" si="106"/>
        <v>May</v>
      </c>
      <c r="S2303" t="str">
        <f t="shared" si="107"/>
        <v>2013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t="s">
        <v>8283</v>
      </c>
      <c r="Q2304" s="9">
        <f t="shared" si="105"/>
        <v>41605.868449074071</v>
      </c>
      <c r="R2304" s="9" t="str">
        <f t="shared" si="106"/>
        <v>Nov</v>
      </c>
      <c r="S2304" t="str">
        <f t="shared" si="107"/>
        <v>2013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t="s">
        <v>8283</v>
      </c>
      <c r="Q2305" s="9">
        <f t="shared" si="105"/>
        <v>40850.111064814817</v>
      </c>
      <c r="R2305" s="9" t="str">
        <f t="shared" si="106"/>
        <v>Nov</v>
      </c>
      <c r="S2305" t="str">
        <f t="shared" si="107"/>
        <v>2011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t="s">
        <v>8283</v>
      </c>
      <c r="Q2306" s="9">
        <f t="shared" si="105"/>
        <v>40502.815868055557</v>
      </c>
      <c r="R2306" s="9" t="str">
        <f t="shared" si="106"/>
        <v>Nov</v>
      </c>
      <c r="S2306" t="str">
        <f t="shared" si="107"/>
        <v>2010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t="s">
        <v>8283</v>
      </c>
      <c r="Q2307" s="9">
        <f t="shared" ref="Q2307:Q2370" si="108">(((K2307/60)/60)/24)+DATE(1970,1,1)</f>
        <v>41834.695277777777</v>
      </c>
      <c r="R2307" s="9" t="str">
        <f t="shared" ref="R2307:R2370" si="109">TEXT(Q2307,"mmm")</f>
        <v>Jul</v>
      </c>
      <c r="S2307" t="str">
        <f t="shared" ref="S2307:S2370" si="110">TEXT(Q2307,"yyyy")</f>
        <v>2014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t="s">
        <v>8283</v>
      </c>
      <c r="Q2308" s="9">
        <f t="shared" si="108"/>
        <v>40948.16815972222</v>
      </c>
      <c r="R2308" s="9" t="str">
        <f t="shared" si="109"/>
        <v>Feb</v>
      </c>
      <c r="S2308" t="str">
        <f t="shared" si="110"/>
        <v>2012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t="s">
        <v>8283</v>
      </c>
      <c r="Q2309" s="9">
        <f t="shared" si="108"/>
        <v>41004.802465277775</v>
      </c>
      <c r="R2309" s="9" t="str">
        <f t="shared" si="109"/>
        <v>Apr</v>
      </c>
      <c r="S2309" t="str">
        <f t="shared" si="110"/>
        <v>2012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t="s">
        <v>8283</v>
      </c>
      <c r="Q2310" s="9">
        <f t="shared" si="108"/>
        <v>41851.962916666671</v>
      </c>
      <c r="R2310" s="9" t="str">
        <f t="shared" si="109"/>
        <v>Jul</v>
      </c>
      <c r="S2310" t="str">
        <f t="shared" si="110"/>
        <v>2014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t="s">
        <v>8283</v>
      </c>
      <c r="Q2311" s="9">
        <f t="shared" si="108"/>
        <v>41307.987696759257</v>
      </c>
      <c r="R2311" s="9" t="str">
        <f t="shared" si="109"/>
        <v>Feb</v>
      </c>
      <c r="S2311" t="str">
        <f t="shared" si="110"/>
        <v>2013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t="s">
        <v>8283</v>
      </c>
      <c r="Q2312" s="9">
        <f t="shared" si="108"/>
        <v>41324.79415509259</v>
      </c>
      <c r="R2312" s="9" t="str">
        <f t="shared" si="109"/>
        <v>Feb</v>
      </c>
      <c r="S2312" t="str">
        <f t="shared" si="110"/>
        <v>2013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t="s">
        <v>8283</v>
      </c>
      <c r="Q2313" s="9">
        <f t="shared" si="108"/>
        <v>41736.004502314812</v>
      </c>
      <c r="R2313" s="9" t="str">
        <f t="shared" si="109"/>
        <v>Apr</v>
      </c>
      <c r="S2313" t="str">
        <f t="shared" si="110"/>
        <v>2014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t="s">
        <v>8283</v>
      </c>
      <c r="Q2314" s="9">
        <f t="shared" si="108"/>
        <v>41716.632847222223</v>
      </c>
      <c r="R2314" s="9" t="str">
        <f t="shared" si="109"/>
        <v>Mar</v>
      </c>
      <c r="S2314" t="str">
        <f t="shared" si="110"/>
        <v>2014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t="s">
        <v>8283</v>
      </c>
      <c r="Q2315" s="9">
        <f t="shared" si="108"/>
        <v>41002.958634259259</v>
      </c>
      <c r="R2315" s="9" t="str">
        <f t="shared" si="109"/>
        <v>Apr</v>
      </c>
      <c r="S2315" t="str">
        <f t="shared" si="110"/>
        <v>2012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t="s">
        <v>8283</v>
      </c>
      <c r="Q2316" s="9">
        <f t="shared" si="108"/>
        <v>41037.551585648151</v>
      </c>
      <c r="R2316" s="9" t="str">
        <f t="shared" si="109"/>
        <v>May</v>
      </c>
      <c r="S2316" t="str">
        <f t="shared" si="110"/>
        <v>2012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t="s">
        <v>8283</v>
      </c>
      <c r="Q2317" s="9">
        <f t="shared" si="108"/>
        <v>41004.72619212963</v>
      </c>
      <c r="R2317" s="9" t="str">
        <f t="shared" si="109"/>
        <v>Apr</v>
      </c>
      <c r="S2317" t="str">
        <f t="shared" si="110"/>
        <v>2012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t="s">
        <v>8283</v>
      </c>
      <c r="Q2318" s="9">
        <f t="shared" si="108"/>
        <v>40079.725115740745</v>
      </c>
      <c r="R2318" s="9" t="str">
        <f t="shared" si="109"/>
        <v>Sep</v>
      </c>
      <c r="S2318" t="str">
        <f t="shared" si="110"/>
        <v>2009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t="s">
        <v>8283</v>
      </c>
      <c r="Q2319" s="9">
        <f t="shared" si="108"/>
        <v>40192.542233796295</v>
      </c>
      <c r="R2319" s="9" t="str">
        <f t="shared" si="109"/>
        <v>Jan</v>
      </c>
      <c r="S2319" t="str">
        <f t="shared" si="110"/>
        <v>2010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t="s">
        <v>8283</v>
      </c>
      <c r="Q2320" s="9">
        <f t="shared" si="108"/>
        <v>40050.643680555557</v>
      </c>
      <c r="R2320" s="9" t="str">
        <f t="shared" si="109"/>
        <v>Aug</v>
      </c>
      <c r="S2320" t="str">
        <f t="shared" si="110"/>
        <v>2009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t="s">
        <v>8283</v>
      </c>
      <c r="Q2321" s="9">
        <f t="shared" si="108"/>
        <v>41593.082002314812</v>
      </c>
      <c r="R2321" s="9" t="str">
        <f t="shared" si="109"/>
        <v>Nov</v>
      </c>
      <c r="S2321" t="str">
        <f t="shared" si="110"/>
        <v>2013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t="s">
        <v>8283</v>
      </c>
      <c r="Q2322" s="9">
        <f t="shared" si="108"/>
        <v>41696.817129629628</v>
      </c>
      <c r="R2322" s="9" t="str">
        <f t="shared" si="109"/>
        <v>Feb</v>
      </c>
      <c r="S2322" t="str">
        <f t="shared" si="110"/>
        <v>2014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8290</v>
      </c>
      <c r="P2323" t="s">
        <v>8306</v>
      </c>
      <c r="Q2323" s="9">
        <f t="shared" si="108"/>
        <v>42799.260428240741</v>
      </c>
      <c r="R2323" s="9" t="str">
        <f t="shared" si="109"/>
        <v>Mar</v>
      </c>
      <c r="S2323" t="str">
        <f t="shared" si="110"/>
        <v>2017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8290</v>
      </c>
      <c r="P2324" t="s">
        <v>8306</v>
      </c>
      <c r="Q2324" s="9">
        <f t="shared" si="108"/>
        <v>42804.895474537043</v>
      </c>
      <c r="R2324" s="9" t="str">
        <f t="shared" si="109"/>
        <v>Mar</v>
      </c>
      <c r="S2324" t="str">
        <f t="shared" si="110"/>
        <v>2017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8290</v>
      </c>
      <c r="P2325" t="s">
        <v>8306</v>
      </c>
      <c r="Q2325" s="9">
        <f t="shared" si="108"/>
        <v>42807.755173611105</v>
      </c>
      <c r="R2325" s="9" t="str">
        <f t="shared" si="109"/>
        <v>Mar</v>
      </c>
      <c r="S2325" t="str">
        <f t="shared" si="110"/>
        <v>2017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8290</v>
      </c>
      <c r="P2326" t="s">
        <v>8306</v>
      </c>
      <c r="Q2326" s="9">
        <f t="shared" si="108"/>
        <v>42790.885243055556</v>
      </c>
      <c r="R2326" s="9" t="str">
        <f t="shared" si="109"/>
        <v>Feb</v>
      </c>
      <c r="S2326" t="str">
        <f t="shared" si="110"/>
        <v>2017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8290</v>
      </c>
      <c r="P2327" t="s">
        <v>8306</v>
      </c>
      <c r="Q2327" s="9">
        <f t="shared" si="108"/>
        <v>42794.022349537037</v>
      </c>
      <c r="R2327" s="9" t="str">
        <f t="shared" si="109"/>
        <v>Feb</v>
      </c>
      <c r="S2327" t="str">
        <f t="shared" si="110"/>
        <v>2017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8290</v>
      </c>
      <c r="P2328" t="s">
        <v>8306</v>
      </c>
      <c r="Q2328" s="9">
        <f t="shared" si="108"/>
        <v>42804.034120370372</v>
      </c>
      <c r="R2328" s="9" t="str">
        <f t="shared" si="109"/>
        <v>Mar</v>
      </c>
      <c r="S2328" t="str">
        <f t="shared" si="110"/>
        <v>2017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8290</v>
      </c>
      <c r="P2329" t="s">
        <v>8306</v>
      </c>
      <c r="Q2329" s="9">
        <f t="shared" si="108"/>
        <v>41842.917129629634</v>
      </c>
      <c r="R2329" s="9" t="str">
        <f t="shared" si="109"/>
        <v>Jul</v>
      </c>
      <c r="S2329" t="str">
        <f t="shared" si="110"/>
        <v>2014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8290</v>
      </c>
      <c r="P2330" t="s">
        <v>8306</v>
      </c>
      <c r="Q2330" s="9">
        <f t="shared" si="108"/>
        <v>42139.781678240746</v>
      </c>
      <c r="R2330" s="9" t="str">
        <f t="shared" si="109"/>
        <v>May</v>
      </c>
      <c r="S2330" t="str">
        <f t="shared" si="110"/>
        <v>2015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8290</v>
      </c>
      <c r="P2331" t="s">
        <v>8306</v>
      </c>
      <c r="Q2331" s="9">
        <f t="shared" si="108"/>
        <v>41807.624374999999</v>
      </c>
      <c r="R2331" s="9" t="str">
        <f t="shared" si="109"/>
        <v>Jun</v>
      </c>
      <c r="S2331" t="str">
        <f t="shared" si="110"/>
        <v>2014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8290</v>
      </c>
      <c r="P2332" t="s">
        <v>8306</v>
      </c>
      <c r="Q2332" s="9">
        <f t="shared" si="108"/>
        <v>42332.89980324074</v>
      </c>
      <c r="R2332" s="9" t="str">
        <f t="shared" si="109"/>
        <v>Nov</v>
      </c>
      <c r="S2332" t="str">
        <f t="shared" si="110"/>
        <v>2015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8290</v>
      </c>
      <c r="P2333" t="s">
        <v>8306</v>
      </c>
      <c r="Q2333" s="9">
        <f t="shared" si="108"/>
        <v>41839.005671296298</v>
      </c>
      <c r="R2333" s="9" t="str">
        <f t="shared" si="109"/>
        <v>Jul</v>
      </c>
      <c r="S2333" t="str">
        <f t="shared" si="110"/>
        <v>2014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8290</v>
      </c>
      <c r="P2334" t="s">
        <v>8306</v>
      </c>
      <c r="Q2334" s="9">
        <f t="shared" si="108"/>
        <v>42011.628136574072</v>
      </c>
      <c r="R2334" s="9" t="str">
        <f t="shared" si="109"/>
        <v>Jan</v>
      </c>
      <c r="S2334" t="str">
        <f t="shared" si="110"/>
        <v>2015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8290</v>
      </c>
      <c r="P2335" t="s">
        <v>8306</v>
      </c>
      <c r="Q2335" s="9">
        <f t="shared" si="108"/>
        <v>41767.650347222225</v>
      </c>
      <c r="R2335" s="9" t="str">
        <f t="shared" si="109"/>
        <v>May</v>
      </c>
      <c r="S2335" t="str">
        <f t="shared" si="110"/>
        <v>2014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8290</v>
      </c>
      <c r="P2336" t="s">
        <v>8306</v>
      </c>
      <c r="Q2336" s="9">
        <f t="shared" si="108"/>
        <v>41918.670115740737</v>
      </c>
      <c r="R2336" s="9" t="str">
        <f t="shared" si="109"/>
        <v>Oct</v>
      </c>
      <c r="S2336" t="str">
        <f t="shared" si="110"/>
        <v>2014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8290</v>
      </c>
      <c r="P2337" t="s">
        <v>8306</v>
      </c>
      <c r="Q2337" s="9">
        <f t="shared" si="108"/>
        <v>41771.572256944448</v>
      </c>
      <c r="R2337" s="9" t="str">
        <f t="shared" si="109"/>
        <v>May</v>
      </c>
      <c r="S2337" t="str">
        <f t="shared" si="110"/>
        <v>2014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8290</v>
      </c>
      <c r="P2338" t="s">
        <v>8306</v>
      </c>
      <c r="Q2338" s="9">
        <f t="shared" si="108"/>
        <v>41666.924710648149</v>
      </c>
      <c r="R2338" s="9" t="str">
        <f t="shared" si="109"/>
        <v>Jan</v>
      </c>
      <c r="S2338" t="str">
        <f t="shared" si="110"/>
        <v>2014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8290</v>
      </c>
      <c r="P2339" t="s">
        <v>8306</v>
      </c>
      <c r="Q2339" s="9">
        <f t="shared" si="108"/>
        <v>41786.640543981484</v>
      </c>
      <c r="R2339" s="9" t="str">
        <f t="shared" si="109"/>
        <v>May</v>
      </c>
      <c r="S2339" t="str">
        <f t="shared" si="110"/>
        <v>2014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8290</v>
      </c>
      <c r="P2340" t="s">
        <v>8306</v>
      </c>
      <c r="Q2340" s="9">
        <f t="shared" si="108"/>
        <v>41789.896805555552</v>
      </c>
      <c r="R2340" s="9" t="str">
        <f t="shared" si="109"/>
        <v>May</v>
      </c>
      <c r="S2340" t="str">
        <f t="shared" si="110"/>
        <v>2014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8290</v>
      </c>
      <c r="P2341" t="s">
        <v>8306</v>
      </c>
      <c r="Q2341" s="9">
        <f t="shared" si="108"/>
        <v>42692.79987268518</v>
      </c>
      <c r="R2341" s="9" t="str">
        <f t="shared" si="109"/>
        <v>Nov</v>
      </c>
      <c r="S2341" t="str">
        <f t="shared" si="110"/>
        <v>2016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8290</v>
      </c>
      <c r="P2342" t="s">
        <v>8306</v>
      </c>
      <c r="Q2342" s="9">
        <f t="shared" si="108"/>
        <v>42643.642800925925</v>
      </c>
      <c r="R2342" s="9" t="str">
        <f t="shared" si="109"/>
        <v>Sep</v>
      </c>
      <c r="S2342" t="str">
        <f t="shared" si="110"/>
        <v>2016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8273</v>
      </c>
      <c r="P2343" t="s">
        <v>8274</v>
      </c>
      <c r="Q2343" s="9">
        <f t="shared" si="108"/>
        <v>42167.813703703709</v>
      </c>
      <c r="R2343" s="9" t="str">
        <f t="shared" si="109"/>
        <v>Jun</v>
      </c>
      <c r="S2343" t="str">
        <f t="shared" si="110"/>
        <v>2015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8273</v>
      </c>
      <c r="P2344" t="s">
        <v>8274</v>
      </c>
      <c r="Q2344" s="9">
        <f t="shared" si="108"/>
        <v>41897.702199074076</v>
      </c>
      <c r="R2344" s="9" t="str">
        <f t="shared" si="109"/>
        <v>Sep</v>
      </c>
      <c r="S2344" t="str">
        <f t="shared" si="110"/>
        <v>2014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8273</v>
      </c>
      <c r="P2345" t="s">
        <v>8274</v>
      </c>
      <c r="Q2345" s="9">
        <f t="shared" si="108"/>
        <v>42327.825289351851</v>
      </c>
      <c r="R2345" s="9" t="str">
        <f t="shared" si="109"/>
        <v>Nov</v>
      </c>
      <c r="S2345" t="str">
        <f t="shared" si="110"/>
        <v>2015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8273</v>
      </c>
      <c r="P2346" t="s">
        <v>8274</v>
      </c>
      <c r="Q2346" s="9">
        <f t="shared" si="108"/>
        <v>42515.727650462963</v>
      </c>
      <c r="R2346" s="9" t="str">
        <f t="shared" si="109"/>
        <v>May</v>
      </c>
      <c r="S2346" t="str">
        <f t="shared" si="110"/>
        <v>2016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8273</v>
      </c>
      <c r="P2347" t="s">
        <v>8274</v>
      </c>
      <c r="Q2347" s="9">
        <f t="shared" si="108"/>
        <v>42060.001805555556</v>
      </c>
      <c r="R2347" s="9" t="str">
        <f t="shared" si="109"/>
        <v>Feb</v>
      </c>
      <c r="S2347" t="str">
        <f t="shared" si="110"/>
        <v>2015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8273</v>
      </c>
      <c r="P2348" t="s">
        <v>8274</v>
      </c>
      <c r="Q2348" s="9">
        <f t="shared" si="108"/>
        <v>42615.79896990741</v>
      </c>
      <c r="R2348" s="9" t="str">
        <f t="shared" si="109"/>
        <v>Sep</v>
      </c>
      <c r="S2348" t="str">
        <f t="shared" si="110"/>
        <v>2016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8273</v>
      </c>
      <c r="P2349" t="s">
        <v>8274</v>
      </c>
      <c r="Q2349" s="9">
        <f t="shared" si="108"/>
        <v>42577.607361111113</v>
      </c>
      <c r="R2349" s="9" t="str">
        <f t="shared" si="109"/>
        <v>Jul</v>
      </c>
      <c r="S2349" t="str">
        <f t="shared" si="110"/>
        <v>2016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8273</v>
      </c>
      <c r="P2350" t="s">
        <v>8274</v>
      </c>
      <c r="Q2350" s="9">
        <f t="shared" si="108"/>
        <v>42360.932152777779</v>
      </c>
      <c r="R2350" s="9" t="str">
        <f t="shared" si="109"/>
        <v>Dec</v>
      </c>
      <c r="S2350" t="str">
        <f t="shared" si="110"/>
        <v>2015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8273</v>
      </c>
      <c r="P2351" t="s">
        <v>8274</v>
      </c>
      <c r="Q2351" s="9">
        <f t="shared" si="108"/>
        <v>42198.775787037041</v>
      </c>
      <c r="R2351" s="9" t="str">
        <f t="shared" si="109"/>
        <v>Jul</v>
      </c>
      <c r="S2351" t="str">
        <f t="shared" si="110"/>
        <v>2015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8273</v>
      </c>
      <c r="P2352" t="s">
        <v>8274</v>
      </c>
      <c r="Q2352" s="9">
        <f t="shared" si="108"/>
        <v>42708.842245370368</v>
      </c>
      <c r="R2352" s="9" t="str">
        <f t="shared" si="109"/>
        <v>Dec</v>
      </c>
      <c r="S2352" t="str">
        <f t="shared" si="110"/>
        <v>2016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8273</v>
      </c>
      <c r="P2353" t="s">
        <v>8274</v>
      </c>
      <c r="Q2353" s="9">
        <f t="shared" si="108"/>
        <v>42094.101145833338</v>
      </c>
      <c r="R2353" s="9" t="str">
        <f t="shared" si="109"/>
        <v>Mar</v>
      </c>
      <c r="S2353" t="str">
        <f t="shared" si="110"/>
        <v>2015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8273</v>
      </c>
      <c r="P2354" t="s">
        <v>8274</v>
      </c>
      <c r="Q2354" s="9">
        <f t="shared" si="108"/>
        <v>42101.633703703701</v>
      </c>
      <c r="R2354" s="9" t="str">
        <f t="shared" si="109"/>
        <v>Apr</v>
      </c>
      <c r="S2354" t="str">
        <f t="shared" si="110"/>
        <v>2015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8273</v>
      </c>
      <c r="P2355" t="s">
        <v>8274</v>
      </c>
      <c r="Q2355" s="9">
        <f t="shared" si="108"/>
        <v>42103.676180555558</v>
      </c>
      <c r="R2355" s="9" t="str">
        <f t="shared" si="109"/>
        <v>Apr</v>
      </c>
      <c r="S2355" t="str">
        <f t="shared" si="110"/>
        <v>2015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8273</v>
      </c>
      <c r="P2356" t="s">
        <v>8274</v>
      </c>
      <c r="Q2356" s="9">
        <f t="shared" si="108"/>
        <v>41954.722916666666</v>
      </c>
      <c r="R2356" s="9" t="str">
        <f t="shared" si="109"/>
        <v>Nov</v>
      </c>
      <c r="S2356" t="str">
        <f t="shared" si="110"/>
        <v>2014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8273</v>
      </c>
      <c r="P2357" t="s">
        <v>8274</v>
      </c>
      <c r="Q2357" s="9">
        <f t="shared" si="108"/>
        <v>42096.918240740735</v>
      </c>
      <c r="R2357" s="9" t="str">
        <f t="shared" si="109"/>
        <v>Apr</v>
      </c>
      <c r="S2357" t="str">
        <f t="shared" si="110"/>
        <v>2015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8273</v>
      </c>
      <c r="P2358" t="s">
        <v>8274</v>
      </c>
      <c r="Q2358" s="9">
        <f t="shared" si="108"/>
        <v>42130.78361111111</v>
      </c>
      <c r="R2358" s="9" t="str">
        <f t="shared" si="109"/>
        <v>May</v>
      </c>
      <c r="S2358" t="str">
        <f t="shared" si="110"/>
        <v>2015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8273</v>
      </c>
      <c r="P2359" t="s">
        <v>8274</v>
      </c>
      <c r="Q2359" s="9">
        <f t="shared" si="108"/>
        <v>42264.620115740734</v>
      </c>
      <c r="R2359" s="9" t="str">
        <f t="shared" si="109"/>
        <v>Sep</v>
      </c>
      <c r="S2359" t="str">
        <f t="shared" si="110"/>
        <v>2015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8273</v>
      </c>
      <c r="P2360" t="s">
        <v>8274</v>
      </c>
      <c r="Q2360" s="9">
        <f t="shared" si="108"/>
        <v>41978.930972222224</v>
      </c>
      <c r="R2360" s="9" t="str">
        <f t="shared" si="109"/>
        <v>Dec</v>
      </c>
      <c r="S2360" t="str">
        <f t="shared" si="110"/>
        <v>2014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8273</v>
      </c>
      <c r="P2361" t="s">
        <v>8274</v>
      </c>
      <c r="Q2361" s="9">
        <f t="shared" si="108"/>
        <v>42159.649583333332</v>
      </c>
      <c r="R2361" s="9" t="str">
        <f t="shared" si="109"/>
        <v>Jun</v>
      </c>
      <c r="S2361" t="str">
        <f t="shared" si="110"/>
        <v>2015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8273</v>
      </c>
      <c r="P2362" t="s">
        <v>8274</v>
      </c>
      <c r="Q2362" s="9">
        <f t="shared" si="108"/>
        <v>42377.70694444445</v>
      </c>
      <c r="R2362" s="9" t="str">
        <f t="shared" si="109"/>
        <v>Jan</v>
      </c>
      <c r="S2362" t="str">
        <f t="shared" si="110"/>
        <v>2016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8273</v>
      </c>
      <c r="P2363" t="s">
        <v>8274</v>
      </c>
      <c r="Q2363" s="9">
        <f t="shared" si="108"/>
        <v>42466.858888888892</v>
      </c>
      <c r="R2363" s="9" t="str">
        <f t="shared" si="109"/>
        <v>Apr</v>
      </c>
      <c r="S2363" t="str">
        <f t="shared" si="110"/>
        <v>2016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8273</v>
      </c>
      <c r="P2364" t="s">
        <v>8274</v>
      </c>
      <c r="Q2364" s="9">
        <f t="shared" si="108"/>
        <v>41954.688310185185</v>
      </c>
      <c r="R2364" s="9" t="str">
        <f t="shared" si="109"/>
        <v>Nov</v>
      </c>
      <c r="S2364" t="str">
        <f t="shared" si="110"/>
        <v>2014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8273</v>
      </c>
      <c r="P2365" t="s">
        <v>8274</v>
      </c>
      <c r="Q2365" s="9">
        <f t="shared" si="108"/>
        <v>42322.011574074073</v>
      </c>
      <c r="R2365" s="9" t="str">
        <f t="shared" si="109"/>
        <v>Nov</v>
      </c>
      <c r="S2365" t="str">
        <f t="shared" si="110"/>
        <v>2015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8273</v>
      </c>
      <c r="P2366" t="s">
        <v>8274</v>
      </c>
      <c r="Q2366" s="9">
        <f t="shared" si="108"/>
        <v>42248.934675925921</v>
      </c>
      <c r="R2366" s="9" t="str">
        <f t="shared" si="109"/>
        <v>Sep</v>
      </c>
      <c r="S2366" t="str">
        <f t="shared" si="110"/>
        <v>2015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8273</v>
      </c>
      <c r="P2367" t="s">
        <v>8274</v>
      </c>
      <c r="Q2367" s="9">
        <f t="shared" si="108"/>
        <v>42346.736400462964</v>
      </c>
      <c r="R2367" s="9" t="str">
        <f t="shared" si="109"/>
        <v>Dec</v>
      </c>
      <c r="S2367" t="str">
        <f t="shared" si="110"/>
        <v>2015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8273</v>
      </c>
      <c r="P2368" t="s">
        <v>8274</v>
      </c>
      <c r="Q2368" s="9">
        <f t="shared" si="108"/>
        <v>42268.531631944439</v>
      </c>
      <c r="R2368" s="9" t="str">
        <f t="shared" si="109"/>
        <v>Sep</v>
      </c>
      <c r="S2368" t="str">
        <f t="shared" si="110"/>
        <v>2015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8273</v>
      </c>
      <c r="P2369" t="s">
        <v>8274</v>
      </c>
      <c r="Q2369" s="9">
        <f t="shared" si="108"/>
        <v>42425.970092592594</v>
      </c>
      <c r="R2369" s="9" t="str">
        <f t="shared" si="109"/>
        <v>Feb</v>
      </c>
      <c r="S2369" t="str">
        <f t="shared" si="110"/>
        <v>2016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8273</v>
      </c>
      <c r="P2370" t="s">
        <v>8274</v>
      </c>
      <c r="Q2370" s="9">
        <f t="shared" si="108"/>
        <v>42063.721817129626</v>
      </c>
      <c r="R2370" s="9" t="str">
        <f t="shared" si="109"/>
        <v>Feb</v>
      </c>
      <c r="S2370" t="str">
        <f t="shared" si="110"/>
        <v>2015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8273</v>
      </c>
      <c r="P2371" t="s">
        <v>8274</v>
      </c>
      <c r="Q2371" s="9">
        <f t="shared" ref="Q2371:Q2434" si="111">(((K2371/60)/60)/24)+DATE(1970,1,1)</f>
        <v>42380.812627314815</v>
      </c>
      <c r="R2371" s="9" t="str">
        <f t="shared" ref="R2371:R2434" si="112">TEXT(Q2371,"mmm")</f>
        <v>Jan</v>
      </c>
      <c r="S2371" t="str">
        <f t="shared" ref="S2371:S2434" si="113">TEXT(Q2371,"yyyy")</f>
        <v>2016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8273</v>
      </c>
      <c r="P2372" t="s">
        <v>8274</v>
      </c>
      <c r="Q2372" s="9">
        <f t="shared" si="111"/>
        <v>41961.18913194444</v>
      </c>
      <c r="R2372" s="9" t="str">
        <f t="shared" si="112"/>
        <v>Nov</v>
      </c>
      <c r="S2372" t="str">
        <f t="shared" si="113"/>
        <v>2014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8273</v>
      </c>
      <c r="P2373" t="s">
        <v>8274</v>
      </c>
      <c r="Q2373" s="9">
        <f t="shared" si="111"/>
        <v>42150.777731481481</v>
      </c>
      <c r="R2373" s="9" t="str">
        <f t="shared" si="112"/>
        <v>May</v>
      </c>
      <c r="S2373" t="str">
        <f t="shared" si="113"/>
        <v>2015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8273</v>
      </c>
      <c r="P2374" t="s">
        <v>8274</v>
      </c>
      <c r="Q2374" s="9">
        <f t="shared" si="111"/>
        <v>42088.069108796291</v>
      </c>
      <c r="R2374" s="9" t="str">
        <f t="shared" si="112"/>
        <v>Mar</v>
      </c>
      <c r="S2374" t="str">
        <f t="shared" si="113"/>
        <v>2015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8273</v>
      </c>
      <c r="P2375" t="s">
        <v>8274</v>
      </c>
      <c r="Q2375" s="9">
        <f t="shared" si="111"/>
        <v>42215.662314814821</v>
      </c>
      <c r="R2375" s="9" t="str">
        <f t="shared" si="112"/>
        <v>Jul</v>
      </c>
      <c r="S2375" t="str">
        <f t="shared" si="113"/>
        <v>2015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8273</v>
      </c>
      <c r="P2376" t="s">
        <v>8274</v>
      </c>
      <c r="Q2376" s="9">
        <f t="shared" si="111"/>
        <v>42017.843287037031</v>
      </c>
      <c r="R2376" s="9" t="str">
        <f t="shared" si="112"/>
        <v>Jan</v>
      </c>
      <c r="S2376" t="str">
        <f t="shared" si="113"/>
        <v>2015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8273</v>
      </c>
      <c r="P2377" t="s">
        <v>8274</v>
      </c>
      <c r="Q2377" s="9">
        <f t="shared" si="111"/>
        <v>42592.836076388892</v>
      </c>
      <c r="R2377" s="9" t="str">
        <f t="shared" si="112"/>
        <v>Aug</v>
      </c>
      <c r="S2377" t="str">
        <f t="shared" si="113"/>
        <v>2016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8273</v>
      </c>
      <c r="P2378" t="s">
        <v>8274</v>
      </c>
      <c r="Q2378" s="9">
        <f t="shared" si="111"/>
        <v>42318.925532407404</v>
      </c>
      <c r="R2378" s="9" t="str">
        <f t="shared" si="112"/>
        <v>Nov</v>
      </c>
      <c r="S2378" t="str">
        <f t="shared" si="113"/>
        <v>2015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8273</v>
      </c>
      <c r="P2379" t="s">
        <v>8274</v>
      </c>
      <c r="Q2379" s="9">
        <f t="shared" si="111"/>
        <v>42669.870173611111</v>
      </c>
      <c r="R2379" s="9" t="str">
        <f t="shared" si="112"/>
        <v>Oct</v>
      </c>
      <c r="S2379" t="str">
        <f t="shared" si="113"/>
        <v>2016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8273</v>
      </c>
      <c r="P2380" t="s">
        <v>8274</v>
      </c>
      <c r="Q2380" s="9">
        <f t="shared" si="111"/>
        <v>42213.013078703705</v>
      </c>
      <c r="R2380" s="9" t="str">
        <f t="shared" si="112"/>
        <v>Jul</v>
      </c>
      <c r="S2380" t="str">
        <f t="shared" si="113"/>
        <v>2015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8273</v>
      </c>
      <c r="P2381" t="s">
        <v>8274</v>
      </c>
      <c r="Q2381" s="9">
        <f t="shared" si="111"/>
        <v>42237.016388888893</v>
      </c>
      <c r="R2381" s="9" t="str">
        <f t="shared" si="112"/>
        <v>Aug</v>
      </c>
      <c r="S2381" t="str">
        <f t="shared" si="113"/>
        <v>2015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8273</v>
      </c>
      <c r="P2382" t="s">
        <v>8274</v>
      </c>
      <c r="Q2382" s="9">
        <f t="shared" si="111"/>
        <v>42248.793310185181</v>
      </c>
      <c r="R2382" s="9" t="str">
        <f t="shared" si="112"/>
        <v>Sep</v>
      </c>
      <c r="S2382" t="str">
        <f t="shared" si="113"/>
        <v>2015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8273</v>
      </c>
      <c r="P2383" t="s">
        <v>8274</v>
      </c>
      <c r="Q2383" s="9">
        <f t="shared" si="111"/>
        <v>42074.935740740737</v>
      </c>
      <c r="R2383" s="9" t="str">
        <f t="shared" si="112"/>
        <v>Mar</v>
      </c>
      <c r="S2383" t="str">
        <f t="shared" si="113"/>
        <v>2015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8273</v>
      </c>
      <c r="P2384" t="s">
        <v>8274</v>
      </c>
      <c r="Q2384" s="9">
        <f t="shared" si="111"/>
        <v>42195.187534722223</v>
      </c>
      <c r="R2384" s="9" t="str">
        <f t="shared" si="112"/>
        <v>Jul</v>
      </c>
      <c r="S2384" t="str">
        <f t="shared" si="113"/>
        <v>2015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8273</v>
      </c>
      <c r="P2385" t="s">
        <v>8274</v>
      </c>
      <c r="Q2385" s="9">
        <f t="shared" si="111"/>
        <v>42027.056793981479</v>
      </c>
      <c r="R2385" s="9" t="str">
        <f t="shared" si="112"/>
        <v>Jan</v>
      </c>
      <c r="S2385" t="str">
        <f t="shared" si="113"/>
        <v>2015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8273</v>
      </c>
      <c r="P2386" t="s">
        <v>8274</v>
      </c>
      <c r="Q2386" s="9">
        <f t="shared" si="111"/>
        <v>41927.067627314813</v>
      </c>
      <c r="R2386" s="9" t="str">
        <f t="shared" si="112"/>
        <v>Oct</v>
      </c>
      <c r="S2386" t="str">
        <f t="shared" si="113"/>
        <v>2014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8273</v>
      </c>
      <c r="P2387" t="s">
        <v>8274</v>
      </c>
      <c r="Q2387" s="9">
        <f t="shared" si="111"/>
        <v>42191.70175925926</v>
      </c>
      <c r="R2387" s="9" t="str">
        <f t="shared" si="112"/>
        <v>Jul</v>
      </c>
      <c r="S2387" t="str">
        <f t="shared" si="113"/>
        <v>2015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8273</v>
      </c>
      <c r="P2388" t="s">
        <v>8274</v>
      </c>
      <c r="Q2388" s="9">
        <f t="shared" si="111"/>
        <v>41954.838240740741</v>
      </c>
      <c r="R2388" s="9" t="str">
        <f t="shared" si="112"/>
        <v>Nov</v>
      </c>
      <c r="S2388" t="str">
        <f t="shared" si="113"/>
        <v>2014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8273</v>
      </c>
      <c r="P2389" t="s">
        <v>8274</v>
      </c>
      <c r="Q2389" s="9">
        <f t="shared" si="111"/>
        <v>42528.626620370371</v>
      </c>
      <c r="R2389" s="9" t="str">
        <f t="shared" si="112"/>
        <v>Jun</v>
      </c>
      <c r="S2389" t="str">
        <f t="shared" si="113"/>
        <v>2016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8273</v>
      </c>
      <c r="P2390" t="s">
        <v>8274</v>
      </c>
      <c r="Q2390" s="9">
        <f t="shared" si="111"/>
        <v>41989.853692129633</v>
      </c>
      <c r="R2390" s="9" t="str">
        <f t="shared" si="112"/>
        <v>Dec</v>
      </c>
      <c r="S2390" t="str">
        <f t="shared" si="113"/>
        <v>2014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8273</v>
      </c>
      <c r="P2391" t="s">
        <v>8274</v>
      </c>
      <c r="Q2391" s="9">
        <f t="shared" si="111"/>
        <v>42179.653379629628</v>
      </c>
      <c r="R2391" s="9" t="str">
        <f t="shared" si="112"/>
        <v>Jun</v>
      </c>
      <c r="S2391" t="str">
        <f t="shared" si="113"/>
        <v>2015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8273</v>
      </c>
      <c r="P2392" t="s">
        <v>8274</v>
      </c>
      <c r="Q2392" s="9">
        <f t="shared" si="111"/>
        <v>41968.262314814812</v>
      </c>
      <c r="R2392" s="9" t="str">
        <f t="shared" si="112"/>
        <v>Nov</v>
      </c>
      <c r="S2392" t="str">
        <f t="shared" si="113"/>
        <v>2014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8273</v>
      </c>
      <c r="P2393" t="s">
        <v>8274</v>
      </c>
      <c r="Q2393" s="9">
        <f t="shared" si="111"/>
        <v>42064.794490740736</v>
      </c>
      <c r="R2393" s="9" t="str">
        <f t="shared" si="112"/>
        <v>Mar</v>
      </c>
      <c r="S2393" t="str">
        <f t="shared" si="113"/>
        <v>2015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8273</v>
      </c>
      <c r="P2394" t="s">
        <v>8274</v>
      </c>
      <c r="Q2394" s="9">
        <f t="shared" si="111"/>
        <v>42276.120636574073</v>
      </c>
      <c r="R2394" s="9" t="str">
        <f t="shared" si="112"/>
        <v>Sep</v>
      </c>
      <c r="S2394" t="str">
        <f t="shared" si="113"/>
        <v>2015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8273</v>
      </c>
      <c r="P2395" t="s">
        <v>8274</v>
      </c>
      <c r="Q2395" s="9">
        <f t="shared" si="111"/>
        <v>42194.648344907408</v>
      </c>
      <c r="R2395" s="9" t="str">
        <f t="shared" si="112"/>
        <v>Jul</v>
      </c>
      <c r="S2395" t="str">
        <f t="shared" si="113"/>
        <v>2015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8273</v>
      </c>
      <c r="P2396" t="s">
        <v>8274</v>
      </c>
      <c r="Q2396" s="9">
        <f t="shared" si="111"/>
        <v>42031.362187499995</v>
      </c>
      <c r="R2396" s="9" t="str">
        <f t="shared" si="112"/>
        <v>Jan</v>
      </c>
      <c r="S2396" t="str">
        <f t="shared" si="113"/>
        <v>2015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8273</v>
      </c>
      <c r="P2397" t="s">
        <v>8274</v>
      </c>
      <c r="Q2397" s="9">
        <f t="shared" si="111"/>
        <v>42717.121377314819</v>
      </c>
      <c r="R2397" s="9" t="str">
        <f t="shared" si="112"/>
        <v>Dec</v>
      </c>
      <c r="S2397" t="str">
        <f t="shared" si="113"/>
        <v>2016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8273</v>
      </c>
      <c r="P2398" t="s">
        <v>8274</v>
      </c>
      <c r="Q2398" s="9">
        <f t="shared" si="111"/>
        <v>42262.849050925928</v>
      </c>
      <c r="R2398" s="9" t="str">
        <f t="shared" si="112"/>
        <v>Sep</v>
      </c>
      <c r="S2398" t="str">
        <f t="shared" si="113"/>
        <v>2015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8273</v>
      </c>
      <c r="P2399" t="s">
        <v>8274</v>
      </c>
      <c r="Q2399" s="9">
        <f t="shared" si="111"/>
        <v>41976.88490740741</v>
      </c>
      <c r="R2399" s="9" t="str">
        <f t="shared" si="112"/>
        <v>Dec</v>
      </c>
      <c r="S2399" t="str">
        <f t="shared" si="113"/>
        <v>2014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8273</v>
      </c>
      <c r="P2400" t="s">
        <v>8274</v>
      </c>
      <c r="Q2400" s="9">
        <f t="shared" si="111"/>
        <v>42157.916481481487</v>
      </c>
      <c r="R2400" s="9" t="str">
        <f t="shared" si="112"/>
        <v>Jun</v>
      </c>
      <c r="S2400" t="str">
        <f t="shared" si="113"/>
        <v>2015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8273</v>
      </c>
      <c r="P2401" t="s">
        <v>8274</v>
      </c>
      <c r="Q2401" s="9">
        <f t="shared" si="111"/>
        <v>41956.853078703702</v>
      </c>
      <c r="R2401" s="9" t="str">
        <f t="shared" si="112"/>
        <v>Nov</v>
      </c>
      <c r="S2401" t="str">
        <f t="shared" si="113"/>
        <v>2014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8273</v>
      </c>
      <c r="P2402" t="s">
        <v>8274</v>
      </c>
      <c r="Q2402" s="9">
        <f t="shared" si="111"/>
        <v>42444.268101851849</v>
      </c>
      <c r="R2402" s="9" t="str">
        <f t="shared" si="112"/>
        <v>Mar</v>
      </c>
      <c r="S2402" t="str">
        <f t="shared" si="113"/>
        <v>2016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8290</v>
      </c>
      <c r="P2403" t="s">
        <v>8291</v>
      </c>
      <c r="Q2403" s="9">
        <f t="shared" si="111"/>
        <v>42374.822870370372</v>
      </c>
      <c r="R2403" s="9" t="str">
        <f t="shared" si="112"/>
        <v>Jan</v>
      </c>
      <c r="S2403" t="str">
        <f t="shared" si="113"/>
        <v>2016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8290</v>
      </c>
      <c r="P2404" t="s">
        <v>8291</v>
      </c>
      <c r="Q2404" s="9">
        <f t="shared" si="111"/>
        <v>42107.679756944446</v>
      </c>
      <c r="R2404" s="9" t="str">
        <f t="shared" si="112"/>
        <v>Apr</v>
      </c>
      <c r="S2404" t="str">
        <f t="shared" si="113"/>
        <v>2015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8290</v>
      </c>
      <c r="P2405" t="s">
        <v>8291</v>
      </c>
      <c r="Q2405" s="9">
        <f t="shared" si="111"/>
        <v>42399.882615740738</v>
      </c>
      <c r="R2405" s="9" t="str">
        <f t="shared" si="112"/>
        <v>Jan</v>
      </c>
      <c r="S2405" t="str">
        <f t="shared" si="113"/>
        <v>2016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8290</v>
      </c>
      <c r="P2406" t="s">
        <v>8291</v>
      </c>
      <c r="Q2406" s="9">
        <f t="shared" si="111"/>
        <v>42342.03943287037</v>
      </c>
      <c r="R2406" s="9" t="str">
        <f t="shared" si="112"/>
        <v>Dec</v>
      </c>
      <c r="S2406" t="str">
        <f t="shared" si="113"/>
        <v>2015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8290</v>
      </c>
      <c r="P2407" t="s">
        <v>8291</v>
      </c>
      <c r="Q2407" s="9">
        <f t="shared" si="111"/>
        <v>42595.585358796292</v>
      </c>
      <c r="R2407" s="9" t="str">
        <f t="shared" si="112"/>
        <v>Aug</v>
      </c>
      <c r="S2407" t="str">
        <f t="shared" si="113"/>
        <v>2016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8290</v>
      </c>
      <c r="P2408" t="s">
        <v>8291</v>
      </c>
      <c r="Q2408" s="9">
        <f t="shared" si="111"/>
        <v>41983.110995370371</v>
      </c>
      <c r="R2408" s="9" t="str">
        <f t="shared" si="112"/>
        <v>Dec</v>
      </c>
      <c r="S2408" t="str">
        <f t="shared" si="113"/>
        <v>2014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8290</v>
      </c>
      <c r="P2409" t="s">
        <v>8291</v>
      </c>
      <c r="Q2409" s="9">
        <f t="shared" si="111"/>
        <v>42082.575555555552</v>
      </c>
      <c r="R2409" s="9" t="str">
        <f t="shared" si="112"/>
        <v>Mar</v>
      </c>
      <c r="S2409" t="str">
        <f t="shared" si="113"/>
        <v>2015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8290</v>
      </c>
      <c r="P2410" t="s">
        <v>8291</v>
      </c>
      <c r="Q2410" s="9">
        <f t="shared" si="111"/>
        <v>41919.140706018516</v>
      </c>
      <c r="R2410" s="9" t="str">
        <f t="shared" si="112"/>
        <v>Oct</v>
      </c>
      <c r="S2410" t="str">
        <f t="shared" si="113"/>
        <v>2014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8290</v>
      </c>
      <c r="P2411" t="s">
        <v>8291</v>
      </c>
      <c r="Q2411" s="9">
        <f t="shared" si="111"/>
        <v>42204.875868055555</v>
      </c>
      <c r="R2411" s="9" t="str">
        <f t="shared" si="112"/>
        <v>Jul</v>
      </c>
      <c r="S2411" t="str">
        <f t="shared" si="113"/>
        <v>2015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8290</v>
      </c>
      <c r="P2412" t="s">
        <v>8291</v>
      </c>
      <c r="Q2412" s="9">
        <f t="shared" si="111"/>
        <v>42224.408275462964</v>
      </c>
      <c r="R2412" s="9" t="str">
        <f t="shared" si="112"/>
        <v>Aug</v>
      </c>
      <c r="S2412" t="str">
        <f t="shared" si="113"/>
        <v>2015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8290</v>
      </c>
      <c r="P2413" t="s">
        <v>8291</v>
      </c>
      <c r="Q2413" s="9">
        <f t="shared" si="111"/>
        <v>42211.732430555552</v>
      </c>
      <c r="R2413" s="9" t="str">
        <f t="shared" si="112"/>
        <v>Jul</v>
      </c>
      <c r="S2413" t="str">
        <f t="shared" si="113"/>
        <v>2015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8290</v>
      </c>
      <c r="P2414" t="s">
        <v>8291</v>
      </c>
      <c r="Q2414" s="9">
        <f t="shared" si="111"/>
        <v>42655.736956018518</v>
      </c>
      <c r="R2414" s="9" t="str">
        <f t="shared" si="112"/>
        <v>Oct</v>
      </c>
      <c r="S2414" t="str">
        <f t="shared" si="113"/>
        <v>2016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8290</v>
      </c>
      <c r="P2415" t="s">
        <v>8291</v>
      </c>
      <c r="Q2415" s="9">
        <f t="shared" si="111"/>
        <v>41760.10974537037</v>
      </c>
      <c r="R2415" s="9" t="str">
        <f t="shared" si="112"/>
        <v>May</v>
      </c>
      <c r="S2415" t="str">
        <f t="shared" si="113"/>
        <v>2014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8290</v>
      </c>
      <c r="P2416" t="s">
        <v>8291</v>
      </c>
      <c r="Q2416" s="9">
        <f t="shared" si="111"/>
        <v>42198.695138888885</v>
      </c>
      <c r="R2416" s="9" t="str">
        <f t="shared" si="112"/>
        <v>Jul</v>
      </c>
      <c r="S2416" t="str">
        <f t="shared" si="113"/>
        <v>2015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8290</v>
      </c>
      <c r="P2417" t="s">
        <v>8291</v>
      </c>
      <c r="Q2417" s="9">
        <f t="shared" si="111"/>
        <v>42536.862800925926</v>
      </c>
      <c r="R2417" s="9" t="str">
        <f t="shared" si="112"/>
        <v>Jun</v>
      </c>
      <c r="S2417" t="str">
        <f t="shared" si="113"/>
        <v>2016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8290</v>
      </c>
      <c r="P2418" t="s">
        <v>8291</v>
      </c>
      <c r="Q2418" s="9">
        <f t="shared" si="111"/>
        <v>42019.737766203703</v>
      </c>
      <c r="R2418" s="9" t="str">
        <f t="shared" si="112"/>
        <v>Jan</v>
      </c>
      <c r="S2418" t="str">
        <f t="shared" si="113"/>
        <v>2015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8290</v>
      </c>
      <c r="P2419" t="s">
        <v>8291</v>
      </c>
      <c r="Q2419" s="9">
        <f t="shared" si="111"/>
        <v>41831.884108796294</v>
      </c>
      <c r="R2419" s="9" t="str">
        <f t="shared" si="112"/>
        <v>Jul</v>
      </c>
      <c r="S2419" t="str">
        <f t="shared" si="113"/>
        <v>2014</v>
      </c>
    </row>
    <row r="2420" spans="1:19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8290</v>
      </c>
      <c r="P2420" t="s">
        <v>8291</v>
      </c>
      <c r="Q2420" s="9">
        <f t="shared" si="111"/>
        <v>42027.856990740736</v>
      </c>
      <c r="R2420" s="9" t="str">
        <f t="shared" si="112"/>
        <v>Jan</v>
      </c>
      <c r="S2420" t="str">
        <f t="shared" si="113"/>
        <v>2015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8290</v>
      </c>
      <c r="P2421" t="s">
        <v>8291</v>
      </c>
      <c r="Q2421" s="9">
        <f t="shared" si="111"/>
        <v>41993.738298611104</v>
      </c>
      <c r="R2421" s="9" t="str">
        <f t="shared" si="112"/>
        <v>Dec</v>
      </c>
      <c r="S2421" t="str">
        <f t="shared" si="113"/>
        <v>2014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8290</v>
      </c>
      <c r="P2422" t="s">
        <v>8291</v>
      </c>
      <c r="Q2422" s="9">
        <f t="shared" si="111"/>
        <v>41893.028877314813</v>
      </c>
      <c r="R2422" s="9" t="str">
        <f t="shared" si="112"/>
        <v>Sep</v>
      </c>
      <c r="S2422" t="str">
        <f t="shared" si="113"/>
        <v>2014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8290</v>
      </c>
      <c r="P2423" t="s">
        <v>8291</v>
      </c>
      <c r="Q2423" s="9">
        <f t="shared" si="111"/>
        <v>42026.687453703707</v>
      </c>
      <c r="R2423" s="9" t="str">
        <f t="shared" si="112"/>
        <v>Jan</v>
      </c>
      <c r="S2423" t="str">
        <f t="shared" si="113"/>
        <v>2015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8290</v>
      </c>
      <c r="P2424" t="s">
        <v>8291</v>
      </c>
      <c r="Q2424" s="9">
        <f t="shared" si="111"/>
        <v>42044.724953703699</v>
      </c>
      <c r="R2424" s="9" t="str">
        <f t="shared" si="112"/>
        <v>Feb</v>
      </c>
      <c r="S2424" t="str">
        <f t="shared" si="113"/>
        <v>2015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8290</v>
      </c>
      <c r="P2425" t="s">
        <v>8291</v>
      </c>
      <c r="Q2425" s="9">
        <f t="shared" si="111"/>
        <v>41974.704745370371</v>
      </c>
      <c r="R2425" s="9" t="str">
        <f t="shared" si="112"/>
        <v>Dec</v>
      </c>
      <c r="S2425" t="str">
        <f t="shared" si="113"/>
        <v>2014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8290</v>
      </c>
      <c r="P2426" t="s">
        <v>8291</v>
      </c>
      <c r="Q2426" s="9">
        <f t="shared" si="111"/>
        <v>41909.892453703702</v>
      </c>
      <c r="R2426" s="9" t="str">
        <f t="shared" si="112"/>
        <v>Sep</v>
      </c>
      <c r="S2426" t="str">
        <f t="shared" si="113"/>
        <v>2014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8290</v>
      </c>
      <c r="P2427" t="s">
        <v>8291</v>
      </c>
      <c r="Q2427" s="9">
        <f t="shared" si="111"/>
        <v>42502.913761574076</v>
      </c>
      <c r="R2427" s="9" t="str">
        <f t="shared" si="112"/>
        <v>May</v>
      </c>
      <c r="S2427" t="str">
        <f t="shared" si="113"/>
        <v>2016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8290</v>
      </c>
      <c r="P2428" t="s">
        <v>8291</v>
      </c>
      <c r="Q2428" s="9">
        <f t="shared" si="111"/>
        <v>42164.170046296291</v>
      </c>
      <c r="R2428" s="9" t="str">
        <f t="shared" si="112"/>
        <v>Jun</v>
      </c>
      <c r="S2428" t="str">
        <f t="shared" si="113"/>
        <v>2015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8290</v>
      </c>
      <c r="P2429" t="s">
        <v>8291</v>
      </c>
      <c r="Q2429" s="9">
        <f t="shared" si="111"/>
        <v>42412.318668981476</v>
      </c>
      <c r="R2429" s="9" t="str">
        <f t="shared" si="112"/>
        <v>Feb</v>
      </c>
      <c r="S2429" t="str">
        <f t="shared" si="113"/>
        <v>2016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8290</v>
      </c>
      <c r="P2430" t="s">
        <v>8291</v>
      </c>
      <c r="Q2430" s="9">
        <f t="shared" si="111"/>
        <v>42045.784155092595</v>
      </c>
      <c r="R2430" s="9" t="str">
        <f t="shared" si="112"/>
        <v>Feb</v>
      </c>
      <c r="S2430" t="str">
        <f t="shared" si="113"/>
        <v>2015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8290</v>
      </c>
      <c r="P2431" t="s">
        <v>8291</v>
      </c>
      <c r="Q2431" s="9">
        <f t="shared" si="111"/>
        <v>42734.879236111112</v>
      </c>
      <c r="R2431" s="9" t="str">
        <f t="shared" si="112"/>
        <v>Dec</v>
      </c>
      <c r="S2431" t="str">
        <f t="shared" si="113"/>
        <v>2016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8290</v>
      </c>
      <c r="P2432" t="s">
        <v>8291</v>
      </c>
      <c r="Q2432" s="9">
        <f t="shared" si="111"/>
        <v>42382.130833333329</v>
      </c>
      <c r="R2432" s="9" t="str">
        <f t="shared" si="112"/>
        <v>Jan</v>
      </c>
      <c r="S2432" t="str">
        <f t="shared" si="113"/>
        <v>2016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8290</v>
      </c>
      <c r="P2433" t="s">
        <v>8291</v>
      </c>
      <c r="Q2433" s="9">
        <f t="shared" si="111"/>
        <v>42489.099687499998</v>
      </c>
      <c r="R2433" s="9" t="str">
        <f t="shared" si="112"/>
        <v>Apr</v>
      </c>
      <c r="S2433" t="str">
        <f t="shared" si="113"/>
        <v>2016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8290</v>
      </c>
      <c r="P2434" t="s">
        <v>8291</v>
      </c>
      <c r="Q2434" s="9">
        <f t="shared" si="111"/>
        <v>42041.218715277777</v>
      </c>
      <c r="R2434" s="9" t="str">
        <f t="shared" si="112"/>
        <v>Feb</v>
      </c>
      <c r="S2434" t="str">
        <f t="shared" si="113"/>
        <v>2015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8290</v>
      </c>
      <c r="P2435" t="s">
        <v>8291</v>
      </c>
      <c r="Q2435" s="9">
        <f t="shared" ref="Q2435:Q2498" si="114">(((K2435/60)/60)/24)+DATE(1970,1,1)</f>
        <v>42397.89980324074</v>
      </c>
      <c r="R2435" s="9" t="str">
        <f t="shared" ref="R2435:R2498" si="115">TEXT(Q2435,"mmm")</f>
        <v>Jan</v>
      </c>
      <c r="S2435" t="str">
        <f t="shared" ref="S2435:S2498" si="116">TEXT(Q2435,"yyyy")</f>
        <v>2016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8290</v>
      </c>
      <c r="P2436" t="s">
        <v>8291</v>
      </c>
      <c r="Q2436" s="9">
        <f t="shared" si="114"/>
        <v>42180.18604166666</v>
      </c>
      <c r="R2436" s="9" t="str">
        <f t="shared" si="115"/>
        <v>Jun</v>
      </c>
      <c r="S2436" t="str">
        <f t="shared" si="116"/>
        <v>2015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8290</v>
      </c>
      <c r="P2437" t="s">
        <v>8291</v>
      </c>
      <c r="Q2437" s="9">
        <f t="shared" si="114"/>
        <v>42252.277615740735</v>
      </c>
      <c r="R2437" s="9" t="str">
        <f t="shared" si="115"/>
        <v>Sep</v>
      </c>
      <c r="S2437" t="str">
        <f t="shared" si="116"/>
        <v>2015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8290</v>
      </c>
      <c r="P2438" t="s">
        <v>8291</v>
      </c>
      <c r="Q2438" s="9">
        <f t="shared" si="114"/>
        <v>42338.615393518514</v>
      </c>
      <c r="R2438" s="9" t="str">
        <f t="shared" si="115"/>
        <v>Nov</v>
      </c>
      <c r="S2438" t="str">
        <f t="shared" si="116"/>
        <v>2015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8290</v>
      </c>
      <c r="P2439" t="s">
        <v>8291</v>
      </c>
      <c r="Q2439" s="9">
        <f t="shared" si="114"/>
        <v>42031.965138888889</v>
      </c>
      <c r="R2439" s="9" t="str">
        <f t="shared" si="115"/>
        <v>Jan</v>
      </c>
      <c r="S2439" t="str">
        <f t="shared" si="116"/>
        <v>2015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8290</v>
      </c>
      <c r="P2440" t="s">
        <v>8291</v>
      </c>
      <c r="Q2440" s="9">
        <f t="shared" si="114"/>
        <v>42285.91506944444</v>
      </c>
      <c r="R2440" s="9" t="str">
        <f t="shared" si="115"/>
        <v>Oct</v>
      </c>
      <c r="S2440" t="str">
        <f t="shared" si="116"/>
        <v>2015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8290</v>
      </c>
      <c r="P2441" t="s">
        <v>8291</v>
      </c>
      <c r="Q2441" s="9">
        <f t="shared" si="114"/>
        <v>42265.818622685183</v>
      </c>
      <c r="R2441" s="9" t="str">
        <f t="shared" si="115"/>
        <v>Sep</v>
      </c>
      <c r="S2441" t="str">
        <f t="shared" si="116"/>
        <v>2015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8290</v>
      </c>
      <c r="P2442" t="s">
        <v>8291</v>
      </c>
      <c r="Q2442" s="9">
        <f t="shared" si="114"/>
        <v>42383.899456018517</v>
      </c>
      <c r="R2442" s="9" t="str">
        <f t="shared" si="115"/>
        <v>Jan</v>
      </c>
      <c r="S2442" t="str">
        <f t="shared" si="116"/>
        <v>2016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8290</v>
      </c>
      <c r="P2443" t="s">
        <v>8306</v>
      </c>
      <c r="Q2443" s="9">
        <f t="shared" si="114"/>
        <v>42187.125625000001</v>
      </c>
      <c r="R2443" s="9" t="str">
        <f t="shared" si="115"/>
        <v>Jul</v>
      </c>
      <c r="S2443" t="str">
        <f t="shared" si="116"/>
        <v>2015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8290</v>
      </c>
      <c r="P2444" t="s">
        <v>8306</v>
      </c>
      <c r="Q2444" s="9">
        <f t="shared" si="114"/>
        <v>42052.666990740734</v>
      </c>
      <c r="R2444" s="9" t="str">
        <f t="shared" si="115"/>
        <v>Feb</v>
      </c>
      <c r="S2444" t="str">
        <f t="shared" si="116"/>
        <v>2015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8290</v>
      </c>
      <c r="P2445" t="s">
        <v>8306</v>
      </c>
      <c r="Q2445" s="9">
        <f t="shared" si="114"/>
        <v>41836.625254629631</v>
      </c>
      <c r="R2445" s="9" t="str">
        <f t="shared" si="115"/>
        <v>Jul</v>
      </c>
      <c r="S2445" t="str">
        <f t="shared" si="116"/>
        <v>2014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8290</v>
      </c>
      <c r="P2446" t="s">
        <v>8306</v>
      </c>
      <c r="Q2446" s="9">
        <f t="shared" si="114"/>
        <v>42485.754525462966</v>
      </c>
      <c r="R2446" s="9" t="str">
        <f t="shared" si="115"/>
        <v>Apr</v>
      </c>
      <c r="S2446" t="str">
        <f t="shared" si="116"/>
        <v>2016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8290</v>
      </c>
      <c r="P2447" t="s">
        <v>8306</v>
      </c>
      <c r="Q2447" s="9">
        <f t="shared" si="114"/>
        <v>42243.190057870372</v>
      </c>
      <c r="R2447" s="9" t="str">
        <f t="shared" si="115"/>
        <v>Aug</v>
      </c>
      <c r="S2447" t="str">
        <f t="shared" si="116"/>
        <v>2015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8290</v>
      </c>
      <c r="P2448" t="s">
        <v>8306</v>
      </c>
      <c r="Q2448" s="9">
        <f t="shared" si="114"/>
        <v>42670.602673611109</v>
      </c>
      <c r="R2448" s="9" t="str">
        <f t="shared" si="115"/>
        <v>Oct</v>
      </c>
      <c r="S2448" t="str">
        <f t="shared" si="116"/>
        <v>2016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8290</v>
      </c>
      <c r="P2449" t="s">
        <v>8306</v>
      </c>
      <c r="Q2449" s="9">
        <f t="shared" si="114"/>
        <v>42654.469826388886</v>
      </c>
      <c r="R2449" s="9" t="str">
        <f t="shared" si="115"/>
        <v>Oct</v>
      </c>
      <c r="S2449" t="str">
        <f t="shared" si="116"/>
        <v>2016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8290</v>
      </c>
      <c r="P2450" t="s">
        <v>8306</v>
      </c>
      <c r="Q2450" s="9">
        <f t="shared" si="114"/>
        <v>42607.316122685181</v>
      </c>
      <c r="R2450" s="9" t="str">
        <f t="shared" si="115"/>
        <v>Aug</v>
      </c>
      <c r="S2450" t="str">
        <f t="shared" si="116"/>
        <v>2016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8290</v>
      </c>
      <c r="P2451" t="s">
        <v>8306</v>
      </c>
      <c r="Q2451" s="9">
        <f t="shared" si="114"/>
        <v>41943.142534722225</v>
      </c>
      <c r="R2451" s="9" t="str">
        <f t="shared" si="115"/>
        <v>Oct</v>
      </c>
      <c r="S2451" t="str">
        <f t="shared" si="116"/>
        <v>2014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8290</v>
      </c>
      <c r="P2452" t="s">
        <v>8306</v>
      </c>
      <c r="Q2452" s="9">
        <f t="shared" si="114"/>
        <v>41902.07240740741</v>
      </c>
      <c r="R2452" s="9" t="str">
        <f t="shared" si="115"/>
        <v>Sep</v>
      </c>
      <c r="S2452" t="str">
        <f t="shared" si="116"/>
        <v>2014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8290</v>
      </c>
      <c r="P2453" t="s">
        <v>8306</v>
      </c>
      <c r="Q2453" s="9">
        <f t="shared" si="114"/>
        <v>42779.908449074079</v>
      </c>
      <c r="R2453" s="9" t="str">
        <f t="shared" si="115"/>
        <v>Feb</v>
      </c>
      <c r="S2453" t="str">
        <f t="shared" si="116"/>
        <v>2017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8290</v>
      </c>
      <c r="P2454" t="s">
        <v>8306</v>
      </c>
      <c r="Q2454" s="9">
        <f t="shared" si="114"/>
        <v>42338.84375</v>
      </c>
      <c r="R2454" s="9" t="str">
        <f t="shared" si="115"/>
        <v>Nov</v>
      </c>
      <c r="S2454" t="str">
        <f t="shared" si="116"/>
        <v>2015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8290</v>
      </c>
      <c r="P2455" t="s">
        <v>8306</v>
      </c>
      <c r="Q2455" s="9">
        <f t="shared" si="114"/>
        <v>42738.692233796297</v>
      </c>
      <c r="R2455" s="9" t="str">
        <f t="shared" si="115"/>
        <v>Jan</v>
      </c>
      <c r="S2455" t="str">
        <f t="shared" si="116"/>
        <v>2017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8290</v>
      </c>
      <c r="P2456" t="s">
        <v>8306</v>
      </c>
      <c r="Q2456" s="9">
        <f t="shared" si="114"/>
        <v>42770.201481481476</v>
      </c>
      <c r="R2456" s="9" t="str">
        <f t="shared" si="115"/>
        <v>Feb</v>
      </c>
      <c r="S2456" t="str">
        <f t="shared" si="116"/>
        <v>2017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8290</v>
      </c>
      <c r="P2457" t="s">
        <v>8306</v>
      </c>
      <c r="Q2457" s="9">
        <f t="shared" si="114"/>
        <v>42452.781828703708</v>
      </c>
      <c r="R2457" s="9" t="str">
        <f t="shared" si="115"/>
        <v>Mar</v>
      </c>
      <c r="S2457" t="str">
        <f t="shared" si="116"/>
        <v>2016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8290</v>
      </c>
      <c r="P2458" t="s">
        <v>8306</v>
      </c>
      <c r="Q2458" s="9">
        <f t="shared" si="114"/>
        <v>42761.961099537039</v>
      </c>
      <c r="R2458" s="9" t="str">
        <f t="shared" si="115"/>
        <v>Jan</v>
      </c>
      <c r="S2458" t="str">
        <f t="shared" si="116"/>
        <v>2017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8290</v>
      </c>
      <c r="P2459" t="s">
        <v>8306</v>
      </c>
      <c r="Q2459" s="9">
        <f t="shared" si="114"/>
        <v>42423.602500000001</v>
      </c>
      <c r="R2459" s="9" t="str">
        <f t="shared" si="115"/>
        <v>Feb</v>
      </c>
      <c r="S2459" t="str">
        <f t="shared" si="116"/>
        <v>2016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8290</v>
      </c>
      <c r="P2460" t="s">
        <v>8306</v>
      </c>
      <c r="Q2460" s="9">
        <f t="shared" si="114"/>
        <v>42495.871736111112</v>
      </c>
      <c r="R2460" s="9" t="str">
        <f t="shared" si="115"/>
        <v>May</v>
      </c>
      <c r="S2460" t="str">
        <f t="shared" si="116"/>
        <v>2016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8290</v>
      </c>
      <c r="P2461" t="s">
        <v>8306</v>
      </c>
      <c r="Q2461" s="9">
        <f t="shared" si="114"/>
        <v>42407.637557870374</v>
      </c>
      <c r="R2461" s="9" t="str">
        <f t="shared" si="115"/>
        <v>Feb</v>
      </c>
      <c r="S2461" t="str">
        <f t="shared" si="116"/>
        <v>2016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8290</v>
      </c>
      <c r="P2462" t="s">
        <v>8306</v>
      </c>
      <c r="Q2462" s="9">
        <f t="shared" si="114"/>
        <v>42704.187118055561</v>
      </c>
      <c r="R2462" s="9" t="str">
        <f t="shared" si="115"/>
        <v>Nov</v>
      </c>
      <c r="S2462" t="str">
        <f t="shared" si="116"/>
        <v>2016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t="s">
        <v>8283</v>
      </c>
      <c r="Q2463" s="9">
        <f t="shared" si="114"/>
        <v>40784.012696759259</v>
      </c>
      <c r="R2463" s="9" t="str">
        <f t="shared" si="115"/>
        <v>Aug</v>
      </c>
      <c r="S2463" t="str">
        <f t="shared" si="116"/>
        <v>2011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t="s">
        <v>8283</v>
      </c>
      <c r="Q2464" s="9">
        <f t="shared" si="114"/>
        <v>41089.186296296299</v>
      </c>
      <c r="R2464" s="9" t="str">
        <f t="shared" si="115"/>
        <v>Jun</v>
      </c>
      <c r="S2464" t="str">
        <f t="shared" si="116"/>
        <v>2012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t="s">
        <v>8283</v>
      </c>
      <c r="Q2465" s="9">
        <f t="shared" si="114"/>
        <v>41341.111400462964</v>
      </c>
      <c r="R2465" s="9" t="str">
        <f t="shared" si="115"/>
        <v>Mar</v>
      </c>
      <c r="S2465" t="str">
        <f t="shared" si="116"/>
        <v>2013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t="s">
        <v>8283</v>
      </c>
      <c r="Q2466" s="9">
        <f t="shared" si="114"/>
        <v>42248.90042824074</v>
      </c>
      <c r="R2466" s="9" t="str">
        <f t="shared" si="115"/>
        <v>Sep</v>
      </c>
      <c r="S2466" t="str">
        <f t="shared" si="116"/>
        <v>2015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t="s">
        <v>8283</v>
      </c>
      <c r="Q2467" s="9">
        <f t="shared" si="114"/>
        <v>41145.719305555554</v>
      </c>
      <c r="R2467" s="9" t="str">
        <f t="shared" si="115"/>
        <v>Aug</v>
      </c>
      <c r="S2467" t="str">
        <f t="shared" si="116"/>
        <v>2012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t="s">
        <v>8283</v>
      </c>
      <c r="Q2468" s="9">
        <f t="shared" si="114"/>
        <v>41373.102465277778</v>
      </c>
      <c r="R2468" s="9" t="str">
        <f t="shared" si="115"/>
        <v>Apr</v>
      </c>
      <c r="S2468" t="str">
        <f t="shared" si="116"/>
        <v>2013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t="s">
        <v>8283</v>
      </c>
      <c r="Q2469" s="9">
        <f t="shared" si="114"/>
        <v>41025.874201388891</v>
      </c>
      <c r="R2469" s="9" t="str">
        <f t="shared" si="115"/>
        <v>Apr</v>
      </c>
      <c r="S2469" t="str">
        <f t="shared" si="116"/>
        <v>2012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t="s">
        <v>8283</v>
      </c>
      <c r="Q2470" s="9">
        <f t="shared" si="114"/>
        <v>41174.154178240737</v>
      </c>
      <c r="R2470" s="9" t="str">
        <f t="shared" si="115"/>
        <v>Sep</v>
      </c>
      <c r="S2470" t="str">
        <f t="shared" si="116"/>
        <v>2012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t="s">
        <v>8283</v>
      </c>
      <c r="Q2471" s="9">
        <f t="shared" si="114"/>
        <v>40557.429733796293</v>
      </c>
      <c r="R2471" s="9" t="str">
        <f t="shared" si="115"/>
        <v>Jan</v>
      </c>
      <c r="S2471" t="str">
        <f t="shared" si="116"/>
        <v>2011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t="s">
        <v>8283</v>
      </c>
      <c r="Q2472" s="9">
        <f t="shared" si="114"/>
        <v>41023.07471064815</v>
      </c>
      <c r="R2472" s="9" t="str">
        <f t="shared" si="115"/>
        <v>Apr</v>
      </c>
      <c r="S2472" t="str">
        <f t="shared" si="116"/>
        <v>2012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t="s">
        <v>8283</v>
      </c>
      <c r="Q2473" s="9">
        <f t="shared" si="114"/>
        <v>40893.992962962962</v>
      </c>
      <c r="R2473" s="9" t="str">
        <f t="shared" si="115"/>
        <v>Dec</v>
      </c>
      <c r="S2473" t="str">
        <f t="shared" si="116"/>
        <v>2011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t="s">
        <v>8283</v>
      </c>
      <c r="Q2474" s="9">
        <f t="shared" si="114"/>
        <v>40354.11550925926</v>
      </c>
      <c r="R2474" s="9" t="str">
        <f t="shared" si="115"/>
        <v>Jun</v>
      </c>
      <c r="S2474" t="str">
        <f t="shared" si="116"/>
        <v>2010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t="s">
        <v>8283</v>
      </c>
      <c r="Q2475" s="9">
        <f t="shared" si="114"/>
        <v>41193.748483796298</v>
      </c>
      <c r="R2475" s="9" t="str">
        <f t="shared" si="115"/>
        <v>Oct</v>
      </c>
      <c r="S2475" t="str">
        <f t="shared" si="116"/>
        <v>2012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t="s">
        <v>8283</v>
      </c>
      <c r="Q2476" s="9">
        <f t="shared" si="114"/>
        <v>40417.011296296296</v>
      </c>
      <c r="R2476" s="9" t="str">
        <f t="shared" si="115"/>
        <v>Aug</v>
      </c>
      <c r="S2476" t="str">
        <f t="shared" si="116"/>
        <v>2010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t="s">
        <v>8283</v>
      </c>
      <c r="Q2477" s="9">
        <f t="shared" si="114"/>
        <v>40310.287673611114</v>
      </c>
      <c r="R2477" s="9" t="str">
        <f t="shared" si="115"/>
        <v>May</v>
      </c>
      <c r="S2477" t="str">
        <f t="shared" si="116"/>
        <v>2010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t="s">
        <v>8283</v>
      </c>
      <c r="Q2478" s="9">
        <f t="shared" si="114"/>
        <v>41913.328356481477</v>
      </c>
      <c r="R2478" s="9" t="str">
        <f t="shared" si="115"/>
        <v>Oct</v>
      </c>
      <c r="S2478" t="str">
        <f t="shared" si="116"/>
        <v>2014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t="s">
        <v>8283</v>
      </c>
      <c r="Q2479" s="9">
        <f t="shared" si="114"/>
        <v>41088.691493055558</v>
      </c>
      <c r="R2479" s="9" t="str">
        <f t="shared" si="115"/>
        <v>Jun</v>
      </c>
      <c r="S2479" t="str">
        <f t="shared" si="116"/>
        <v>2012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t="s">
        <v>8283</v>
      </c>
      <c r="Q2480" s="9">
        <f t="shared" si="114"/>
        <v>41257.950381944444</v>
      </c>
      <c r="R2480" s="9" t="str">
        <f t="shared" si="115"/>
        <v>Dec</v>
      </c>
      <c r="S2480" t="str">
        <f t="shared" si="116"/>
        <v>2012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t="s">
        <v>8283</v>
      </c>
      <c r="Q2481" s="9">
        <f t="shared" si="114"/>
        <v>41107.726782407408</v>
      </c>
      <c r="R2481" s="9" t="str">
        <f t="shared" si="115"/>
        <v>Jul</v>
      </c>
      <c r="S2481" t="str">
        <f t="shared" si="116"/>
        <v>2012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t="s">
        <v>8283</v>
      </c>
      <c r="Q2482" s="9">
        <f t="shared" si="114"/>
        <v>42227.936157407406</v>
      </c>
      <c r="R2482" s="9" t="str">
        <f t="shared" si="115"/>
        <v>Aug</v>
      </c>
      <c r="S2482" t="str">
        <f t="shared" si="116"/>
        <v>2015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t="s">
        <v>8283</v>
      </c>
      <c r="Q2483" s="9">
        <f t="shared" si="114"/>
        <v>40999.645925925928</v>
      </c>
      <c r="R2483" s="9" t="str">
        <f t="shared" si="115"/>
        <v>Mar</v>
      </c>
      <c r="S2483" t="str">
        <f t="shared" si="116"/>
        <v>2012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t="s">
        <v>8283</v>
      </c>
      <c r="Q2484" s="9">
        <f t="shared" si="114"/>
        <v>40711.782210648147</v>
      </c>
      <c r="R2484" s="9" t="str">
        <f t="shared" si="115"/>
        <v>Jun</v>
      </c>
      <c r="S2484" t="str">
        <f t="shared" si="116"/>
        <v>2011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t="s">
        <v>8283</v>
      </c>
      <c r="Q2485" s="9">
        <f t="shared" si="114"/>
        <v>40970.750034722223</v>
      </c>
      <c r="R2485" s="9" t="str">
        <f t="shared" si="115"/>
        <v>Mar</v>
      </c>
      <c r="S2485" t="str">
        <f t="shared" si="116"/>
        <v>2012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t="s">
        <v>8283</v>
      </c>
      <c r="Q2486" s="9">
        <f t="shared" si="114"/>
        <v>40771.916701388887</v>
      </c>
      <c r="R2486" s="9" t="str">
        <f t="shared" si="115"/>
        <v>Aug</v>
      </c>
      <c r="S2486" t="str">
        <f t="shared" si="116"/>
        <v>2011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t="s">
        <v>8283</v>
      </c>
      <c r="Q2487" s="9">
        <f t="shared" si="114"/>
        <v>40793.998599537037</v>
      </c>
      <c r="R2487" s="9" t="str">
        <f t="shared" si="115"/>
        <v>Sep</v>
      </c>
      <c r="S2487" t="str">
        <f t="shared" si="116"/>
        <v>2011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t="s">
        <v>8283</v>
      </c>
      <c r="Q2488" s="9">
        <f t="shared" si="114"/>
        <v>40991.708055555559</v>
      </c>
      <c r="R2488" s="9" t="str">
        <f t="shared" si="115"/>
        <v>Mar</v>
      </c>
      <c r="S2488" t="str">
        <f t="shared" si="116"/>
        <v>2012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t="s">
        <v>8283</v>
      </c>
      <c r="Q2489" s="9">
        <f t="shared" si="114"/>
        <v>41026.083298611113</v>
      </c>
      <c r="R2489" s="9" t="str">
        <f t="shared" si="115"/>
        <v>Apr</v>
      </c>
      <c r="S2489" t="str">
        <f t="shared" si="116"/>
        <v>2012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t="s">
        <v>8283</v>
      </c>
      <c r="Q2490" s="9">
        <f t="shared" si="114"/>
        <v>40833.633194444446</v>
      </c>
      <c r="R2490" s="9" t="str">
        <f t="shared" si="115"/>
        <v>Oct</v>
      </c>
      <c r="S2490" t="str">
        <f t="shared" si="116"/>
        <v>2011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t="s">
        <v>8283</v>
      </c>
      <c r="Q2491" s="9">
        <f t="shared" si="114"/>
        <v>41373.690266203703</v>
      </c>
      <c r="R2491" s="9" t="str">
        <f t="shared" si="115"/>
        <v>Apr</v>
      </c>
      <c r="S2491" t="str">
        <f t="shared" si="116"/>
        <v>2013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t="s">
        <v>8283</v>
      </c>
      <c r="Q2492" s="9">
        <f t="shared" si="114"/>
        <v>41023.227731481478</v>
      </c>
      <c r="R2492" s="9" t="str">
        <f t="shared" si="115"/>
        <v>Apr</v>
      </c>
      <c r="S2492" t="str">
        <f t="shared" si="116"/>
        <v>2012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t="s">
        <v>8283</v>
      </c>
      <c r="Q2493" s="9">
        <f t="shared" si="114"/>
        <v>40542.839282407411</v>
      </c>
      <c r="R2493" s="9" t="str">
        <f t="shared" si="115"/>
        <v>Dec</v>
      </c>
      <c r="S2493" t="str">
        <f t="shared" si="116"/>
        <v>2010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t="s">
        <v>8283</v>
      </c>
      <c r="Q2494" s="9">
        <f t="shared" si="114"/>
        <v>41024.985972222225</v>
      </c>
      <c r="R2494" s="9" t="str">
        <f t="shared" si="115"/>
        <v>Apr</v>
      </c>
      <c r="S2494" t="str">
        <f t="shared" si="116"/>
        <v>2012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t="s">
        <v>8283</v>
      </c>
      <c r="Q2495" s="9">
        <f t="shared" si="114"/>
        <v>41348.168287037035</v>
      </c>
      <c r="R2495" s="9" t="str">
        <f t="shared" si="115"/>
        <v>Mar</v>
      </c>
      <c r="S2495" t="str">
        <f t="shared" si="116"/>
        <v>2013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t="s">
        <v>8283</v>
      </c>
      <c r="Q2496" s="9">
        <f t="shared" si="114"/>
        <v>41022.645185185182</v>
      </c>
      <c r="R2496" s="9" t="str">
        <f t="shared" si="115"/>
        <v>Apr</v>
      </c>
      <c r="S2496" t="str">
        <f t="shared" si="116"/>
        <v>2012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t="s">
        <v>8283</v>
      </c>
      <c r="Q2497" s="9">
        <f t="shared" si="114"/>
        <v>41036.946469907409</v>
      </c>
      <c r="R2497" s="9" t="str">
        <f t="shared" si="115"/>
        <v>May</v>
      </c>
      <c r="S2497" t="str">
        <f t="shared" si="116"/>
        <v>2012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t="s">
        <v>8283</v>
      </c>
      <c r="Q2498" s="9">
        <f t="shared" si="114"/>
        <v>41327.996435185189</v>
      </c>
      <c r="R2498" s="9" t="str">
        <f t="shared" si="115"/>
        <v>Feb</v>
      </c>
      <c r="S2498" t="str">
        <f t="shared" si="116"/>
        <v>2013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t="s">
        <v>8283</v>
      </c>
      <c r="Q2499" s="9">
        <f t="shared" ref="Q2499:Q2562" si="117">(((K2499/60)/60)/24)+DATE(1970,1,1)</f>
        <v>40730.878912037035</v>
      </c>
      <c r="R2499" s="9" t="str">
        <f t="shared" ref="R2499:R2562" si="118">TEXT(Q2499,"mmm")</f>
        <v>Jul</v>
      </c>
      <c r="S2499" t="str">
        <f t="shared" ref="S2499:S2562" si="119">TEXT(Q2499,"yyyy")</f>
        <v>2011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t="s">
        <v>8283</v>
      </c>
      <c r="Q2500" s="9">
        <f t="shared" si="117"/>
        <v>42017.967442129629</v>
      </c>
      <c r="R2500" s="9" t="str">
        <f t="shared" si="118"/>
        <v>Jan</v>
      </c>
      <c r="S2500" t="str">
        <f t="shared" si="119"/>
        <v>2015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t="s">
        <v>8283</v>
      </c>
      <c r="Q2501" s="9">
        <f t="shared" si="117"/>
        <v>41226.648576388885</v>
      </c>
      <c r="R2501" s="9" t="str">
        <f t="shared" si="118"/>
        <v>Nov</v>
      </c>
      <c r="S2501" t="str">
        <f t="shared" si="119"/>
        <v>2012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t="s">
        <v>8283</v>
      </c>
      <c r="Q2502" s="9">
        <f t="shared" si="117"/>
        <v>41053.772858796299</v>
      </c>
      <c r="R2502" s="9" t="str">
        <f t="shared" si="118"/>
        <v>May</v>
      </c>
      <c r="S2502" t="str">
        <f t="shared" si="119"/>
        <v>2012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8290</v>
      </c>
      <c r="P2503" t="s">
        <v>8307</v>
      </c>
      <c r="Q2503" s="9">
        <f t="shared" si="117"/>
        <v>42244.776666666665</v>
      </c>
      <c r="R2503" s="9" t="str">
        <f t="shared" si="118"/>
        <v>Aug</v>
      </c>
      <c r="S2503" t="str">
        <f t="shared" si="119"/>
        <v>2015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8290</v>
      </c>
      <c r="P2504" t="s">
        <v>8307</v>
      </c>
      <c r="Q2504" s="9">
        <f t="shared" si="117"/>
        <v>41858.825439814813</v>
      </c>
      <c r="R2504" s="9" t="str">
        <f t="shared" si="118"/>
        <v>Aug</v>
      </c>
      <c r="S2504" t="str">
        <f t="shared" si="119"/>
        <v>2014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8290</v>
      </c>
      <c r="P2505" t="s">
        <v>8307</v>
      </c>
      <c r="Q2505" s="9">
        <f t="shared" si="117"/>
        <v>42498.899398148147</v>
      </c>
      <c r="R2505" s="9" t="str">
        <f t="shared" si="118"/>
        <v>May</v>
      </c>
      <c r="S2505" t="str">
        <f t="shared" si="119"/>
        <v>2016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8290</v>
      </c>
      <c r="P2506" t="s">
        <v>8307</v>
      </c>
      <c r="Q2506" s="9">
        <f t="shared" si="117"/>
        <v>41928.015439814815</v>
      </c>
      <c r="R2506" s="9" t="str">
        <f t="shared" si="118"/>
        <v>Oct</v>
      </c>
      <c r="S2506" t="str">
        <f t="shared" si="119"/>
        <v>2014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8290</v>
      </c>
      <c r="P2507" t="s">
        <v>8307</v>
      </c>
      <c r="Q2507" s="9">
        <f t="shared" si="117"/>
        <v>42047.05574074074</v>
      </c>
      <c r="R2507" s="9" t="str">
        <f t="shared" si="118"/>
        <v>Feb</v>
      </c>
      <c r="S2507" t="str">
        <f t="shared" si="119"/>
        <v>2015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8290</v>
      </c>
      <c r="P2508" t="s">
        <v>8307</v>
      </c>
      <c r="Q2508" s="9">
        <f t="shared" si="117"/>
        <v>42258.297094907408</v>
      </c>
      <c r="R2508" s="9" t="str">
        <f t="shared" si="118"/>
        <v>Sep</v>
      </c>
      <c r="S2508" t="str">
        <f t="shared" si="119"/>
        <v>2015</v>
      </c>
    </row>
    <row r="2509" spans="1:19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8290</v>
      </c>
      <c r="P2509" t="s">
        <v>8307</v>
      </c>
      <c r="Q2509" s="9">
        <f t="shared" si="117"/>
        <v>42105.072962962964</v>
      </c>
      <c r="R2509" s="9" t="str">
        <f t="shared" si="118"/>
        <v>Apr</v>
      </c>
      <c r="S2509" t="str">
        <f t="shared" si="119"/>
        <v>2015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8290</v>
      </c>
      <c r="P2510" t="s">
        <v>8307</v>
      </c>
      <c r="Q2510" s="9">
        <f t="shared" si="117"/>
        <v>41835.951782407406</v>
      </c>
      <c r="R2510" s="9" t="str">
        <f t="shared" si="118"/>
        <v>Jul</v>
      </c>
      <c r="S2510" t="str">
        <f t="shared" si="119"/>
        <v>2014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8290</v>
      </c>
      <c r="P2511" t="s">
        <v>8307</v>
      </c>
      <c r="Q2511" s="9">
        <f t="shared" si="117"/>
        <v>42058.809594907405</v>
      </c>
      <c r="R2511" s="9" t="str">
        <f t="shared" si="118"/>
        <v>Feb</v>
      </c>
      <c r="S2511" t="str">
        <f t="shared" si="119"/>
        <v>2015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8290</v>
      </c>
      <c r="P2512" t="s">
        <v>8307</v>
      </c>
      <c r="Q2512" s="9">
        <f t="shared" si="117"/>
        <v>42078.997361111105</v>
      </c>
      <c r="R2512" s="9" t="str">
        <f t="shared" si="118"/>
        <v>Mar</v>
      </c>
      <c r="S2512" t="str">
        <f t="shared" si="119"/>
        <v>2015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8290</v>
      </c>
      <c r="P2513" t="s">
        <v>8307</v>
      </c>
      <c r="Q2513" s="9">
        <f t="shared" si="117"/>
        <v>42371.446909722217</v>
      </c>
      <c r="R2513" s="9" t="str">
        <f t="shared" si="118"/>
        <v>Jan</v>
      </c>
      <c r="S2513" t="str">
        <f t="shared" si="119"/>
        <v>2016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8290</v>
      </c>
      <c r="P2514" t="s">
        <v>8307</v>
      </c>
      <c r="Q2514" s="9">
        <f t="shared" si="117"/>
        <v>41971.876863425925</v>
      </c>
      <c r="R2514" s="9" t="str">
        <f t="shared" si="118"/>
        <v>Nov</v>
      </c>
      <c r="S2514" t="str">
        <f t="shared" si="119"/>
        <v>2014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8290</v>
      </c>
      <c r="P2515" t="s">
        <v>8307</v>
      </c>
      <c r="Q2515" s="9">
        <f t="shared" si="117"/>
        <v>42732.00681712963</v>
      </c>
      <c r="R2515" s="9" t="str">
        <f t="shared" si="118"/>
        <v>Dec</v>
      </c>
      <c r="S2515" t="str">
        <f t="shared" si="119"/>
        <v>2016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8290</v>
      </c>
      <c r="P2516" t="s">
        <v>8307</v>
      </c>
      <c r="Q2516" s="9">
        <f t="shared" si="117"/>
        <v>41854.389780092592</v>
      </c>
      <c r="R2516" s="9" t="str">
        <f t="shared" si="118"/>
        <v>Aug</v>
      </c>
      <c r="S2516" t="str">
        <f t="shared" si="119"/>
        <v>2014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8290</v>
      </c>
      <c r="P2517" t="s">
        <v>8307</v>
      </c>
      <c r="Q2517" s="9">
        <f t="shared" si="117"/>
        <v>42027.839733796296</v>
      </c>
      <c r="R2517" s="9" t="str">
        <f t="shared" si="118"/>
        <v>Jan</v>
      </c>
      <c r="S2517" t="str">
        <f t="shared" si="119"/>
        <v>2015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8290</v>
      </c>
      <c r="P2518" t="s">
        <v>8307</v>
      </c>
      <c r="Q2518" s="9">
        <f t="shared" si="117"/>
        <v>41942.653379629628</v>
      </c>
      <c r="R2518" s="9" t="str">
        <f t="shared" si="118"/>
        <v>Oct</v>
      </c>
      <c r="S2518" t="str">
        <f t="shared" si="119"/>
        <v>2014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8290</v>
      </c>
      <c r="P2519" t="s">
        <v>8307</v>
      </c>
      <c r="Q2519" s="9">
        <f t="shared" si="117"/>
        <v>42052.802430555559</v>
      </c>
      <c r="R2519" s="9" t="str">
        <f t="shared" si="118"/>
        <v>Feb</v>
      </c>
      <c r="S2519" t="str">
        <f t="shared" si="119"/>
        <v>2015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8290</v>
      </c>
      <c r="P2520" t="s">
        <v>8307</v>
      </c>
      <c r="Q2520" s="9">
        <f t="shared" si="117"/>
        <v>41926.680879629632</v>
      </c>
      <c r="R2520" s="9" t="str">
        <f t="shared" si="118"/>
        <v>Oct</v>
      </c>
      <c r="S2520" t="str">
        <f t="shared" si="119"/>
        <v>2014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8290</v>
      </c>
      <c r="P2521" t="s">
        <v>8307</v>
      </c>
      <c r="Q2521" s="9">
        <f t="shared" si="117"/>
        <v>41809.155138888891</v>
      </c>
      <c r="R2521" s="9" t="str">
        <f t="shared" si="118"/>
        <v>Jun</v>
      </c>
      <c r="S2521" t="str">
        <f t="shared" si="119"/>
        <v>2014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8290</v>
      </c>
      <c r="P2522" t="s">
        <v>8307</v>
      </c>
      <c r="Q2522" s="9">
        <f t="shared" si="117"/>
        <v>42612.600520833337</v>
      </c>
      <c r="R2522" s="9" t="str">
        <f t="shared" si="118"/>
        <v>Aug</v>
      </c>
      <c r="S2522" t="str">
        <f t="shared" si="119"/>
        <v>2016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8279</v>
      </c>
      <c r="P2523" t="s">
        <v>8308</v>
      </c>
      <c r="Q2523" s="9">
        <f t="shared" si="117"/>
        <v>42269.967835648145</v>
      </c>
      <c r="R2523" s="9" t="str">
        <f t="shared" si="118"/>
        <v>Sep</v>
      </c>
      <c r="S2523" t="str">
        <f t="shared" si="119"/>
        <v>2015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8279</v>
      </c>
      <c r="P2524" t="s">
        <v>8308</v>
      </c>
      <c r="Q2524" s="9">
        <f t="shared" si="117"/>
        <v>42460.573611111111</v>
      </c>
      <c r="R2524" s="9" t="str">
        <f t="shared" si="118"/>
        <v>Mar</v>
      </c>
      <c r="S2524" t="str">
        <f t="shared" si="119"/>
        <v>2016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8279</v>
      </c>
      <c r="P2525" t="s">
        <v>8308</v>
      </c>
      <c r="Q2525" s="9">
        <f t="shared" si="117"/>
        <v>41930.975601851853</v>
      </c>
      <c r="R2525" s="9" t="str">
        <f t="shared" si="118"/>
        <v>Oct</v>
      </c>
      <c r="S2525" t="str">
        <f t="shared" si="119"/>
        <v>2014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8279</v>
      </c>
      <c r="P2526" t="s">
        <v>8308</v>
      </c>
      <c r="Q2526" s="9">
        <f t="shared" si="117"/>
        <v>41961.807372685187</v>
      </c>
      <c r="R2526" s="9" t="str">
        <f t="shared" si="118"/>
        <v>Nov</v>
      </c>
      <c r="S2526" t="str">
        <f t="shared" si="119"/>
        <v>2014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8279</v>
      </c>
      <c r="P2527" t="s">
        <v>8308</v>
      </c>
      <c r="Q2527" s="9">
        <f t="shared" si="117"/>
        <v>41058.844571759262</v>
      </c>
      <c r="R2527" s="9" t="str">
        <f t="shared" si="118"/>
        <v>May</v>
      </c>
      <c r="S2527" t="str">
        <f t="shared" si="119"/>
        <v>2012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8279</v>
      </c>
      <c r="P2528" t="s">
        <v>8308</v>
      </c>
      <c r="Q2528" s="9">
        <f t="shared" si="117"/>
        <v>41953.091134259259</v>
      </c>
      <c r="R2528" s="9" t="str">
        <f t="shared" si="118"/>
        <v>Nov</v>
      </c>
      <c r="S2528" t="str">
        <f t="shared" si="119"/>
        <v>2014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8279</v>
      </c>
      <c r="P2529" t="s">
        <v>8308</v>
      </c>
      <c r="Q2529" s="9">
        <f t="shared" si="117"/>
        <v>41546.75105324074</v>
      </c>
      <c r="R2529" s="9" t="str">
        <f t="shared" si="118"/>
        <v>Sep</v>
      </c>
      <c r="S2529" t="str">
        <f t="shared" si="119"/>
        <v>2013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8279</v>
      </c>
      <c r="P2530" t="s">
        <v>8308</v>
      </c>
      <c r="Q2530" s="9">
        <f t="shared" si="117"/>
        <v>42217.834525462968</v>
      </c>
      <c r="R2530" s="9" t="str">
        <f t="shared" si="118"/>
        <v>Aug</v>
      </c>
      <c r="S2530" t="str">
        <f t="shared" si="119"/>
        <v>2015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8279</v>
      </c>
      <c r="P2531" t="s">
        <v>8308</v>
      </c>
      <c r="Q2531" s="9">
        <f t="shared" si="117"/>
        <v>40948.080729166664</v>
      </c>
      <c r="R2531" s="9" t="str">
        <f t="shared" si="118"/>
        <v>Feb</v>
      </c>
      <c r="S2531" t="str">
        <f t="shared" si="119"/>
        <v>2012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8279</v>
      </c>
      <c r="P2532" t="s">
        <v>8308</v>
      </c>
      <c r="Q2532" s="9">
        <f t="shared" si="117"/>
        <v>42081.864641203705</v>
      </c>
      <c r="R2532" s="9" t="str">
        <f t="shared" si="118"/>
        <v>Mar</v>
      </c>
      <c r="S2532" t="str">
        <f t="shared" si="119"/>
        <v>2015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8279</v>
      </c>
      <c r="P2533" t="s">
        <v>8308</v>
      </c>
      <c r="Q2533" s="9">
        <f t="shared" si="117"/>
        <v>42208.680023148147</v>
      </c>
      <c r="R2533" s="9" t="str">
        <f t="shared" si="118"/>
        <v>Jul</v>
      </c>
      <c r="S2533" t="str">
        <f t="shared" si="119"/>
        <v>2015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8279</v>
      </c>
      <c r="P2534" t="s">
        <v>8308</v>
      </c>
      <c r="Q2534" s="9">
        <f t="shared" si="117"/>
        <v>41107.849143518521</v>
      </c>
      <c r="R2534" s="9" t="str">
        <f t="shared" si="118"/>
        <v>Jul</v>
      </c>
      <c r="S2534" t="str">
        <f t="shared" si="119"/>
        <v>2012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8279</v>
      </c>
      <c r="P2535" t="s">
        <v>8308</v>
      </c>
      <c r="Q2535" s="9">
        <f t="shared" si="117"/>
        <v>41304.751284722224</v>
      </c>
      <c r="R2535" s="9" t="str">
        <f t="shared" si="118"/>
        <v>Jan</v>
      </c>
      <c r="S2535" t="str">
        <f t="shared" si="119"/>
        <v>2013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8279</v>
      </c>
      <c r="P2536" t="s">
        <v>8308</v>
      </c>
      <c r="Q2536" s="9">
        <f t="shared" si="117"/>
        <v>40127.700370370374</v>
      </c>
      <c r="R2536" s="9" t="str">
        <f t="shared" si="118"/>
        <v>Nov</v>
      </c>
      <c r="S2536" t="str">
        <f t="shared" si="119"/>
        <v>2009</v>
      </c>
    </row>
    <row r="2537" spans="1:19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8279</v>
      </c>
      <c r="P2537" t="s">
        <v>8308</v>
      </c>
      <c r="Q2537" s="9">
        <f t="shared" si="117"/>
        <v>41943.791030092594</v>
      </c>
      <c r="R2537" s="9" t="str">
        <f t="shared" si="118"/>
        <v>Oct</v>
      </c>
      <c r="S2537" t="str">
        <f t="shared" si="119"/>
        <v>2014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8279</v>
      </c>
      <c r="P2538" t="s">
        <v>8308</v>
      </c>
      <c r="Q2538" s="9">
        <f t="shared" si="117"/>
        <v>41464.106087962966</v>
      </c>
      <c r="R2538" s="9" t="str">
        <f t="shared" si="118"/>
        <v>Jul</v>
      </c>
      <c r="S2538" t="str">
        <f t="shared" si="119"/>
        <v>2013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8279</v>
      </c>
      <c r="P2539" t="s">
        <v>8308</v>
      </c>
      <c r="Q2539" s="9">
        <f t="shared" si="117"/>
        <v>40696.648784722223</v>
      </c>
      <c r="R2539" s="9" t="str">
        <f t="shared" si="118"/>
        <v>Jun</v>
      </c>
      <c r="S2539" t="str">
        <f t="shared" si="119"/>
        <v>2011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8279</v>
      </c>
      <c r="P2540" t="s">
        <v>8308</v>
      </c>
      <c r="Q2540" s="9">
        <f t="shared" si="117"/>
        <v>41298.509965277779</v>
      </c>
      <c r="R2540" s="9" t="str">
        <f t="shared" si="118"/>
        <v>Jan</v>
      </c>
      <c r="S2540" t="str">
        <f t="shared" si="119"/>
        <v>2013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8279</v>
      </c>
      <c r="P2541" t="s">
        <v>8308</v>
      </c>
      <c r="Q2541" s="9">
        <f t="shared" si="117"/>
        <v>41977.902222222227</v>
      </c>
      <c r="R2541" s="9" t="str">
        <f t="shared" si="118"/>
        <v>Dec</v>
      </c>
      <c r="S2541" t="str">
        <f t="shared" si="119"/>
        <v>2014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8279</v>
      </c>
      <c r="P2542" t="s">
        <v>8308</v>
      </c>
      <c r="Q2542" s="9">
        <f t="shared" si="117"/>
        <v>40785.675011574072</v>
      </c>
      <c r="R2542" s="9" t="str">
        <f t="shared" si="118"/>
        <v>Aug</v>
      </c>
      <c r="S2542" t="str">
        <f t="shared" si="119"/>
        <v>2011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8279</v>
      </c>
      <c r="P2543" t="s">
        <v>8308</v>
      </c>
      <c r="Q2543" s="9">
        <f t="shared" si="117"/>
        <v>41483.449282407404</v>
      </c>
      <c r="R2543" s="9" t="str">
        <f t="shared" si="118"/>
        <v>Jul</v>
      </c>
      <c r="S2543" t="str">
        <f t="shared" si="119"/>
        <v>2013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8279</v>
      </c>
      <c r="P2544" t="s">
        <v>8308</v>
      </c>
      <c r="Q2544" s="9">
        <f t="shared" si="117"/>
        <v>41509.426585648151</v>
      </c>
      <c r="R2544" s="9" t="str">
        <f t="shared" si="118"/>
        <v>Aug</v>
      </c>
      <c r="S2544" t="str">
        <f t="shared" si="119"/>
        <v>2013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8279</v>
      </c>
      <c r="P2545" t="s">
        <v>8308</v>
      </c>
      <c r="Q2545" s="9">
        <f t="shared" si="117"/>
        <v>40514.107615740737</v>
      </c>
      <c r="R2545" s="9" t="str">
        <f t="shared" si="118"/>
        <v>Dec</v>
      </c>
      <c r="S2545" t="str">
        <f t="shared" si="119"/>
        <v>2010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8279</v>
      </c>
      <c r="P2546" t="s">
        <v>8308</v>
      </c>
      <c r="Q2546" s="9">
        <f t="shared" si="117"/>
        <v>41068.520474537036</v>
      </c>
      <c r="R2546" s="9" t="str">
        <f t="shared" si="118"/>
        <v>Jun</v>
      </c>
      <c r="S2546" t="str">
        <f t="shared" si="119"/>
        <v>2012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8279</v>
      </c>
      <c r="P2547" t="s">
        <v>8308</v>
      </c>
      <c r="Q2547" s="9">
        <f t="shared" si="117"/>
        <v>42027.13817129629</v>
      </c>
      <c r="R2547" s="9" t="str">
        <f t="shared" si="118"/>
        <v>Jan</v>
      </c>
      <c r="S2547" t="str">
        <f t="shared" si="119"/>
        <v>2015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8279</v>
      </c>
      <c r="P2548" t="s">
        <v>8308</v>
      </c>
      <c r="Q2548" s="9">
        <f t="shared" si="117"/>
        <v>41524.858553240738</v>
      </c>
      <c r="R2548" s="9" t="str">
        <f t="shared" si="118"/>
        <v>Sep</v>
      </c>
      <c r="S2548" t="str">
        <f t="shared" si="119"/>
        <v>2013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8279</v>
      </c>
      <c r="P2549" t="s">
        <v>8308</v>
      </c>
      <c r="Q2549" s="9">
        <f t="shared" si="117"/>
        <v>40973.773182870369</v>
      </c>
      <c r="R2549" s="9" t="str">
        <f t="shared" si="118"/>
        <v>Mar</v>
      </c>
      <c r="S2549" t="str">
        <f t="shared" si="119"/>
        <v>2012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8279</v>
      </c>
      <c r="P2550" t="s">
        <v>8308</v>
      </c>
      <c r="Q2550" s="9">
        <f t="shared" si="117"/>
        <v>42618.625428240746</v>
      </c>
      <c r="R2550" s="9" t="str">
        <f t="shared" si="118"/>
        <v>Sep</v>
      </c>
      <c r="S2550" t="str">
        <f t="shared" si="119"/>
        <v>2016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8279</v>
      </c>
      <c r="P2551" t="s">
        <v>8308</v>
      </c>
      <c r="Q2551" s="9">
        <f t="shared" si="117"/>
        <v>41390.757754629631</v>
      </c>
      <c r="R2551" s="9" t="str">
        <f t="shared" si="118"/>
        <v>Apr</v>
      </c>
      <c r="S2551" t="str">
        <f t="shared" si="119"/>
        <v>2013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8279</v>
      </c>
      <c r="P2552" t="s">
        <v>8308</v>
      </c>
      <c r="Q2552" s="9">
        <f t="shared" si="117"/>
        <v>42228.634328703702</v>
      </c>
      <c r="R2552" s="9" t="str">
        <f t="shared" si="118"/>
        <v>Aug</v>
      </c>
      <c r="S2552" t="str">
        <f t="shared" si="119"/>
        <v>2015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8279</v>
      </c>
      <c r="P2553" t="s">
        <v>8308</v>
      </c>
      <c r="Q2553" s="9">
        <f t="shared" si="117"/>
        <v>40961.252141203702</v>
      </c>
      <c r="R2553" s="9" t="str">
        <f t="shared" si="118"/>
        <v>Feb</v>
      </c>
      <c r="S2553" t="str">
        <f t="shared" si="119"/>
        <v>2012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8279</v>
      </c>
      <c r="P2554" t="s">
        <v>8308</v>
      </c>
      <c r="Q2554" s="9">
        <f t="shared" si="117"/>
        <v>42769.809965277775</v>
      </c>
      <c r="R2554" s="9" t="str">
        <f t="shared" si="118"/>
        <v>Feb</v>
      </c>
      <c r="S2554" t="str">
        <f t="shared" si="119"/>
        <v>2017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8279</v>
      </c>
      <c r="P2555" t="s">
        <v>8308</v>
      </c>
      <c r="Q2555" s="9">
        <f t="shared" si="117"/>
        <v>41113.199155092596</v>
      </c>
      <c r="R2555" s="9" t="str">
        <f t="shared" si="118"/>
        <v>Jul</v>
      </c>
      <c r="S2555" t="str">
        <f t="shared" si="119"/>
        <v>2012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8279</v>
      </c>
      <c r="P2556" t="s">
        <v>8308</v>
      </c>
      <c r="Q2556" s="9">
        <f t="shared" si="117"/>
        <v>42125.078275462962</v>
      </c>
      <c r="R2556" s="9" t="str">
        <f t="shared" si="118"/>
        <v>May</v>
      </c>
      <c r="S2556" t="str">
        <f t="shared" si="119"/>
        <v>2015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8279</v>
      </c>
      <c r="P2557" t="s">
        <v>8308</v>
      </c>
      <c r="Q2557" s="9">
        <f t="shared" si="117"/>
        <v>41026.655011574076</v>
      </c>
      <c r="R2557" s="9" t="str">
        <f t="shared" si="118"/>
        <v>Apr</v>
      </c>
      <c r="S2557" t="str">
        <f t="shared" si="119"/>
        <v>2012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8279</v>
      </c>
      <c r="P2558" t="s">
        <v>8308</v>
      </c>
      <c r="Q2558" s="9">
        <f t="shared" si="117"/>
        <v>41222.991400462961</v>
      </c>
      <c r="R2558" s="9" t="str">
        <f t="shared" si="118"/>
        <v>Nov</v>
      </c>
      <c r="S2558" t="str">
        <f t="shared" si="119"/>
        <v>2012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8279</v>
      </c>
      <c r="P2559" t="s">
        <v>8308</v>
      </c>
      <c r="Q2559" s="9">
        <f t="shared" si="117"/>
        <v>41744.745208333334</v>
      </c>
      <c r="R2559" s="9" t="str">
        <f t="shared" si="118"/>
        <v>Apr</v>
      </c>
      <c r="S2559" t="str">
        <f t="shared" si="119"/>
        <v>2014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8279</v>
      </c>
      <c r="P2560" t="s">
        <v>8308</v>
      </c>
      <c r="Q2560" s="9">
        <f t="shared" si="117"/>
        <v>42093.860023148154</v>
      </c>
      <c r="R2560" s="9" t="str">
        <f t="shared" si="118"/>
        <v>Mar</v>
      </c>
      <c r="S2560" t="str">
        <f t="shared" si="119"/>
        <v>2015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8279</v>
      </c>
      <c r="P2561" t="s">
        <v>8308</v>
      </c>
      <c r="Q2561" s="9">
        <f t="shared" si="117"/>
        <v>40829.873657407406</v>
      </c>
      <c r="R2561" s="9" t="str">
        <f t="shared" si="118"/>
        <v>Oct</v>
      </c>
      <c r="S2561" t="str">
        <f t="shared" si="119"/>
        <v>2011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8279</v>
      </c>
      <c r="P2562" t="s">
        <v>8308</v>
      </c>
      <c r="Q2562" s="9">
        <f t="shared" si="117"/>
        <v>42039.951087962967</v>
      </c>
      <c r="R2562" s="9" t="str">
        <f t="shared" si="118"/>
        <v>Feb</v>
      </c>
      <c r="S2562" t="str">
        <f t="shared" si="119"/>
        <v>2015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8290</v>
      </c>
      <c r="P2563" t="s">
        <v>8291</v>
      </c>
      <c r="Q2563" s="9">
        <f t="shared" ref="Q2563:Q2626" si="120">(((K2563/60)/60)/24)+DATE(1970,1,1)</f>
        <v>42260.528807870374</v>
      </c>
      <c r="R2563" s="9" t="str">
        <f t="shared" ref="R2563:R2626" si="121">TEXT(Q2563,"mmm")</f>
        <v>Sep</v>
      </c>
      <c r="S2563" t="str">
        <f t="shared" ref="S2563:S2626" si="122">TEXT(Q2563,"yyyy")</f>
        <v>2015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8290</v>
      </c>
      <c r="P2564" t="s">
        <v>8291</v>
      </c>
      <c r="Q2564" s="9">
        <f t="shared" si="120"/>
        <v>42594.524756944447</v>
      </c>
      <c r="R2564" s="9" t="str">
        <f t="shared" si="121"/>
        <v>Aug</v>
      </c>
      <c r="S2564" t="str">
        <f t="shared" si="122"/>
        <v>2016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8290</v>
      </c>
      <c r="P2565" t="s">
        <v>8291</v>
      </c>
      <c r="Q2565" s="9">
        <f t="shared" si="120"/>
        <v>42155.139479166668</v>
      </c>
      <c r="R2565" s="9" t="str">
        <f t="shared" si="121"/>
        <v>May</v>
      </c>
      <c r="S2565" t="str">
        <f t="shared" si="122"/>
        <v>2015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8290</v>
      </c>
      <c r="P2566" t="s">
        <v>8291</v>
      </c>
      <c r="Q2566" s="9">
        <f t="shared" si="120"/>
        <v>41822.040497685186</v>
      </c>
      <c r="R2566" s="9" t="str">
        <f t="shared" si="121"/>
        <v>Jul</v>
      </c>
      <c r="S2566" t="str">
        <f t="shared" si="122"/>
        <v>2014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8290</v>
      </c>
      <c r="P2567" t="s">
        <v>8291</v>
      </c>
      <c r="Q2567" s="9">
        <f t="shared" si="120"/>
        <v>42440.650335648148</v>
      </c>
      <c r="R2567" s="9" t="str">
        <f t="shared" si="121"/>
        <v>Mar</v>
      </c>
      <c r="S2567" t="str">
        <f t="shared" si="122"/>
        <v>2016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8290</v>
      </c>
      <c r="P2568" t="s">
        <v>8291</v>
      </c>
      <c r="Q2568" s="9">
        <f t="shared" si="120"/>
        <v>41842.980879629627</v>
      </c>
      <c r="R2568" s="9" t="str">
        <f t="shared" si="121"/>
        <v>Jul</v>
      </c>
      <c r="S2568" t="str">
        <f t="shared" si="122"/>
        <v>2014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8290</v>
      </c>
      <c r="P2569" t="s">
        <v>8291</v>
      </c>
      <c r="Q2569" s="9">
        <f t="shared" si="120"/>
        <v>42087.878912037035</v>
      </c>
      <c r="R2569" s="9" t="str">
        <f t="shared" si="121"/>
        <v>Mar</v>
      </c>
      <c r="S2569" t="str">
        <f t="shared" si="122"/>
        <v>2015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8290</v>
      </c>
      <c r="P2570" t="s">
        <v>8291</v>
      </c>
      <c r="Q2570" s="9">
        <f t="shared" si="120"/>
        <v>42584.666597222225</v>
      </c>
      <c r="R2570" s="9" t="str">
        <f t="shared" si="121"/>
        <v>Aug</v>
      </c>
      <c r="S2570" t="str">
        <f t="shared" si="122"/>
        <v>2016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8290</v>
      </c>
      <c r="P2571" t="s">
        <v>8291</v>
      </c>
      <c r="Q2571" s="9">
        <f t="shared" si="120"/>
        <v>42234.105462962965</v>
      </c>
      <c r="R2571" s="9" t="str">
        <f t="shared" si="121"/>
        <v>Aug</v>
      </c>
      <c r="S2571" t="str">
        <f t="shared" si="122"/>
        <v>2015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8290</v>
      </c>
      <c r="P2572" t="s">
        <v>8291</v>
      </c>
      <c r="Q2572" s="9">
        <f t="shared" si="120"/>
        <v>42744.903182870374</v>
      </c>
      <c r="R2572" s="9" t="str">
        <f t="shared" si="121"/>
        <v>Jan</v>
      </c>
      <c r="S2572" t="str">
        <f t="shared" si="122"/>
        <v>2017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8290</v>
      </c>
      <c r="P2573" t="s">
        <v>8291</v>
      </c>
      <c r="Q2573" s="9">
        <f t="shared" si="120"/>
        <v>42449.341678240744</v>
      </c>
      <c r="R2573" s="9" t="str">
        <f t="shared" si="121"/>
        <v>Mar</v>
      </c>
      <c r="S2573" t="str">
        <f t="shared" si="122"/>
        <v>2016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8290</v>
      </c>
      <c r="P2574" t="s">
        <v>8291</v>
      </c>
      <c r="Q2574" s="9">
        <f t="shared" si="120"/>
        <v>42077.119409722218</v>
      </c>
      <c r="R2574" s="9" t="str">
        <f t="shared" si="121"/>
        <v>Mar</v>
      </c>
      <c r="S2574" t="str">
        <f t="shared" si="122"/>
        <v>2015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8290</v>
      </c>
      <c r="P2575" t="s">
        <v>8291</v>
      </c>
      <c r="Q2575" s="9">
        <f t="shared" si="120"/>
        <v>41829.592002314814</v>
      </c>
      <c r="R2575" s="9" t="str">
        <f t="shared" si="121"/>
        <v>Jul</v>
      </c>
      <c r="S2575" t="str">
        <f t="shared" si="122"/>
        <v>2014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8290</v>
      </c>
      <c r="P2576" t="s">
        <v>8291</v>
      </c>
      <c r="Q2576" s="9">
        <f t="shared" si="120"/>
        <v>42487.825752314813</v>
      </c>
      <c r="R2576" s="9" t="str">
        <f t="shared" si="121"/>
        <v>Apr</v>
      </c>
      <c r="S2576" t="str">
        <f t="shared" si="122"/>
        <v>2016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8290</v>
      </c>
      <c r="P2577" t="s">
        <v>8291</v>
      </c>
      <c r="Q2577" s="9">
        <f t="shared" si="120"/>
        <v>41986.108726851846</v>
      </c>
      <c r="R2577" s="9" t="str">
        <f t="shared" si="121"/>
        <v>Dec</v>
      </c>
      <c r="S2577" t="str">
        <f t="shared" si="122"/>
        <v>2014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8290</v>
      </c>
      <c r="P2578" t="s">
        <v>8291</v>
      </c>
      <c r="Q2578" s="9">
        <f t="shared" si="120"/>
        <v>42060.00980324074</v>
      </c>
      <c r="R2578" s="9" t="str">
        <f t="shared" si="121"/>
        <v>Feb</v>
      </c>
      <c r="S2578" t="str">
        <f t="shared" si="122"/>
        <v>2015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8290</v>
      </c>
      <c r="P2579" t="s">
        <v>8291</v>
      </c>
      <c r="Q2579" s="9">
        <f t="shared" si="120"/>
        <v>41830.820567129631</v>
      </c>
      <c r="R2579" s="9" t="str">
        <f t="shared" si="121"/>
        <v>Jul</v>
      </c>
      <c r="S2579" t="str">
        <f t="shared" si="122"/>
        <v>2014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8290</v>
      </c>
      <c r="P2580" t="s">
        <v>8291</v>
      </c>
      <c r="Q2580" s="9">
        <f t="shared" si="120"/>
        <v>42238.022905092599</v>
      </c>
      <c r="R2580" s="9" t="str">
        <f t="shared" si="121"/>
        <v>Aug</v>
      </c>
      <c r="S2580" t="str">
        <f t="shared" si="122"/>
        <v>2015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8290</v>
      </c>
      <c r="P2581" t="s">
        <v>8291</v>
      </c>
      <c r="Q2581" s="9">
        <f t="shared" si="120"/>
        <v>41837.829895833333</v>
      </c>
      <c r="R2581" s="9" t="str">
        <f t="shared" si="121"/>
        <v>Jul</v>
      </c>
      <c r="S2581" t="str">
        <f t="shared" si="122"/>
        <v>2014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8290</v>
      </c>
      <c r="P2582" t="s">
        <v>8291</v>
      </c>
      <c r="Q2582" s="9">
        <f t="shared" si="120"/>
        <v>42110.326423611114</v>
      </c>
      <c r="R2582" s="9" t="str">
        <f t="shared" si="121"/>
        <v>Apr</v>
      </c>
      <c r="S2582" t="str">
        <f t="shared" si="122"/>
        <v>2015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8290</v>
      </c>
      <c r="P2583" t="s">
        <v>8291</v>
      </c>
      <c r="Q2583" s="9">
        <f t="shared" si="120"/>
        <v>42294.628449074073</v>
      </c>
      <c r="R2583" s="9" t="str">
        <f t="shared" si="121"/>
        <v>Oct</v>
      </c>
      <c r="S2583" t="str">
        <f t="shared" si="122"/>
        <v>2015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8290</v>
      </c>
      <c r="P2584" t="s">
        <v>8291</v>
      </c>
      <c r="Q2584" s="9">
        <f t="shared" si="120"/>
        <v>42642.988819444443</v>
      </c>
      <c r="R2584" s="9" t="str">
        <f t="shared" si="121"/>
        <v>Sep</v>
      </c>
      <c r="S2584" t="str">
        <f t="shared" si="122"/>
        <v>2016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8290</v>
      </c>
      <c r="P2585" t="s">
        <v>8291</v>
      </c>
      <c r="Q2585" s="9">
        <f t="shared" si="120"/>
        <v>42019.76944444445</v>
      </c>
      <c r="R2585" s="9" t="str">
        <f t="shared" si="121"/>
        <v>Jan</v>
      </c>
      <c r="S2585" t="str">
        <f t="shared" si="122"/>
        <v>2015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8290</v>
      </c>
      <c r="P2586" t="s">
        <v>8291</v>
      </c>
      <c r="Q2586" s="9">
        <f t="shared" si="120"/>
        <v>42140.173252314817</v>
      </c>
      <c r="R2586" s="9" t="str">
        <f t="shared" si="121"/>
        <v>May</v>
      </c>
      <c r="S2586" t="str">
        <f t="shared" si="122"/>
        <v>2015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8290</v>
      </c>
      <c r="P2587" t="s">
        <v>8291</v>
      </c>
      <c r="Q2587" s="9">
        <f t="shared" si="120"/>
        <v>41795.963333333333</v>
      </c>
      <c r="R2587" s="9" t="str">
        <f t="shared" si="121"/>
        <v>Jun</v>
      </c>
      <c r="S2587" t="str">
        <f t="shared" si="122"/>
        <v>2014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8290</v>
      </c>
      <c r="P2588" t="s">
        <v>8291</v>
      </c>
      <c r="Q2588" s="9">
        <f t="shared" si="120"/>
        <v>42333.330277777779</v>
      </c>
      <c r="R2588" s="9" t="str">
        <f t="shared" si="121"/>
        <v>Nov</v>
      </c>
      <c r="S2588" t="str">
        <f t="shared" si="122"/>
        <v>2015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8290</v>
      </c>
      <c r="P2589" t="s">
        <v>8291</v>
      </c>
      <c r="Q2589" s="9">
        <f t="shared" si="120"/>
        <v>42338.675381944442</v>
      </c>
      <c r="R2589" s="9" t="str">
        <f t="shared" si="121"/>
        <v>Nov</v>
      </c>
      <c r="S2589" t="str">
        <f t="shared" si="122"/>
        <v>2015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8290</v>
      </c>
      <c r="P2590" t="s">
        <v>8291</v>
      </c>
      <c r="Q2590" s="9">
        <f t="shared" si="120"/>
        <v>42042.676226851851</v>
      </c>
      <c r="R2590" s="9" t="str">
        <f t="shared" si="121"/>
        <v>Feb</v>
      </c>
      <c r="S2590" t="str">
        <f t="shared" si="122"/>
        <v>2015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8290</v>
      </c>
      <c r="P2591" t="s">
        <v>8291</v>
      </c>
      <c r="Q2591" s="9">
        <f t="shared" si="120"/>
        <v>42422.536192129628</v>
      </c>
      <c r="R2591" s="9" t="str">
        <f t="shared" si="121"/>
        <v>Feb</v>
      </c>
      <c r="S2591" t="str">
        <f t="shared" si="122"/>
        <v>2016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8290</v>
      </c>
      <c r="P2592" t="s">
        <v>8291</v>
      </c>
      <c r="Q2592" s="9">
        <f t="shared" si="120"/>
        <v>42388.589085648149</v>
      </c>
      <c r="R2592" s="9" t="str">
        <f t="shared" si="121"/>
        <v>Jan</v>
      </c>
      <c r="S2592" t="str">
        <f t="shared" si="122"/>
        <v>2016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8290</v>
      </c>
      <c r="P2593" t="s">
        <v>8291</v>
      </c>
      <c r="Q2593" s="9">
        <f t="shared" si="120"/>
        <v>42382.906527777777</v>
      </c>
      <c r="R2593" s="9" t="str">
        <f t="shared" si="121"/>
        <v>Jan</v>
      </c>
      <c r="S2593" t="str">
        <f t="shared" si="122"/>
        <v>2016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8290</v>
      </c>
      <c r="P2594" t="s">
        <v>8291</v>
      </c>
      <c r="Q2594" s="9">
        <f t="shared" si="120"/>
        <v>41887.801168981481</v>
      </c>
      <c r="R2594" s="9" t="str">
        <f t="shared" si="121"/>
        <v>Sep</v>
      </c>
      <c r="S2594" t="str">
        <f t="shared" si="122"/>
        <v>2014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8290</v>
      </c>
      <c r="P2595" t="s">
        <v>8291</v>
      </c>
      <c r="Q2595" s="9">
        <f t="shared" si="120"/>
        <v>42089.84520833334</v>
      </c>
      <c r="R2595" s="9" t="str">
        <f t="shared" si="121"/>
        <v>Mar</v>
      </c>
      <c r="S2595" t="str">
        <f t="shared" si="122"/>
        <v>2015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8290</v>
      </c>
      <c r="P2596" t="s">
        <v>8291</v>
      </c>
      <c r="Q2596" s="9">
        <f t="shared" si="120"/>
        <v>41828.967916666668</v>
      </c>
      <c r="R2596" s="9" t="str">
        <f t="shared" si="121"/>
        <v>Jul</v>
      </c>
      <c r="S2596" t="str">
        <f t="shared" si="122"/>
        <v>2014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8290</v>
      </c>
      <c r="P2597" t="s">
        <v>8291</v>
      </c>
      <c r="Q2597" s="9">
        <f t="shared" si="120"/>
        <v>42760.244212962964</v>
      </c>
      <c r="R2597" s="9" t="str">
        <f t="shared" si="121"/>
        <v>Jan</v>
      </c>
      <c r="S2597" t="str">
        <f t="shared" si="122"/>
        <v>2017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8290</v>
      </c>
      <c r="P2598" t="s">
        <v>8291</v>
      </c>
      <c r="Q2598" s="9">
        <f t="shared" si="120"/>
        <v>41828.664456018516</v>
      </c>
      <c r="R2598" s="9" t="str">
        <f t="shared" si="121"/>
        <v>Jul</v>
      </c>
      <c r="S2598" t="str">
        <f t="shared" si="122"/>
        <v>2014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8290</v>
      </c>
      <c r="P2599" t="s">
        <v>8291</v>
      </c>
      <c r="Q2599" s="9">
        <f t="shared" si="120"/>
        <v>42510.341631944444</v>
      </c>
      <c r="R2599" s="9" t="str">
        <f t="shared" si="121"/>
        <v>May</v>
      </c>
      <c r="S2599" t="str">
        <f t="shared" si="122"/>
        <v>2016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8290</v>
      </c>
      <c r="P2600" t="s">
        <v>8291</v>
      </c>
      <c r="Q2600" s="9">
        <f t="shared" si="120"/>
        <v>42240.840289351851</v>
      </c>
      <c r="R2600" s="9" t="str">
        <f t="shared" si="121"/>
        <v>Aug</v>
      </c>
      <c r="S2600" t="str">
        <f t="shared" si="122"/>
        <v>2015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8290</v>
      </c>
      <c r="P2601" t="s">
        <v>8291</v>
      </c>
      <c r="Q2601" s="9">
        <f t="shared" si="120"/>
        <v>41809.754016203704</v>
      </c>
      <c r="R2601" s="9" t="str">
        <f t="shared" si="121"/>
        <v>Jun</v>
      </c>
      <c r="S2601" t="str">
        <f t="shared" si="122"/>
        <v>2014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8290</v>
      </c>
      <c r="P2602" t="s">
        <v>8291</v>
      </c>
      <c r="Q2602" s="9">
        <f t="shared" si="120"/>
        <v>42394.900462962964</v>
      </c>
      <c r="R2602" s="9" t="str">
        <f t="shared" si="121"/>
        <v>Jan</v>
      </c>
      <c r="S2602" t="str">
        <f t="shared" si="122"/>
        <v>2016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8273</v>
      </c>
      <c r="P2603" t="s">
        <v>8309</v>
      </c>
      <c r="Q2603" s="9">
        <f t="shared" si="120"/>
        <v>41150.902187499996</v>
      </c>
      <c r="R2603" s="9" t="str">
        <f t="shared" si="121"/>
        <v>Aug</v>
      </c>
      <c r="S2603" t="str">
        <f t="shared" si="122"/>
        <v>2012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8273</v>
      </c>
      <c r="P2604" t="s">
        <v>8309</v>
      </c>
      <c r="Q2604" s="9">
        <f t="shared" si="120"/>
        <v>41915.747314814813</v>
      </c>
      <c r="R2604" s="9" t="str">
        <f t="shared" si="121"/>
        <v>Oct</v>
      </c>
      <c r="S2604" t="str">
        <f t="shared" si="122"/>
        <v>2014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8273</v>
      </c>
      <c r="P2605" t="s">
        <v>8309</v>
      </c>
      <c r="Q2605" s="9">
        <f t="shared" si="120"/>
        <v>41617.912662037037</v>
      </c>
      <c r="R2605" s="9" t="str">
        <f t="shared" si="121"/>
        <v>Dec</v>
      </c>
      <c r="S2605" t="str">
        <f t="shared" si="122"/>
        <v>2013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8273</v>
      </c>
      <c r="P2606" t="s">
        <v>8309</v>
      </c>
      <c r="Q2606" s="9">
        <f t="shared" si="120"/>
        <v>40998.051192129627</v>
      </c>
      <c r="R2606" s="9" t="str">
        <f t="shared" si="121"/>
        <v>Mar</v>
      </c>
      <c r="S2606" t="str">
        <f t="shared" si="122"/>
        <v>2012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8273</v>
      </c>
      <c r="P2607" t="s">
        <v>8309</v>
      </c>
      <c r="Q2607" s="9">
        <f t="shared" si="120"/>
        <v>42508.541550925926</v>
      </c>
      <c r="R2607" s="9" t="str">
        <f t="shared" si="121"/>
        <v>May</v>
      </c>
      <c r="S2607" t="str">
        <f t="shared" si="122"/>
        <v>2016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8273</v>
      </c>
      <c r="P2608" t="s">
        <v>8309</v>
      </c>
      <c r="Q2608" s="9">
        <f t="shared" si="120"/>
        <v>41726.712754629632</v>
      </c>
      <c r="R2608" s="9" t="str">
        <f t="shared" si="121"/>
        <v>Mar</v>
      </c>
      <c r="S2608" t="str">
        <f t="shared" si="122"/>
        <v>2014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8273</v>
      </c>
      <c r="P2609" t="s">
        <v>8309</v>
      </c>
      <c r="Q2609" s="9">
        <f t="shared" si="120"/>
        <v>42184.874675925923</v>
      </c>
      <c r="R2609" s="9" t="str">
        <f t="shared" si="121"/>
        <v>Jun</v>
      </c>
      <c r="S2609" t="str">
        <f t="shared" si="122"/>
        <v>2015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8273</v>
      </c>
      <c r="P2610" t="s">
        <v>8309</v>
      </c>
      <c r="Q2610" s="9">
        <f t="shared" si="120"/>
        <v>42767.801712962959</v>
      </c>
      <c r="R2610" s="9" t="str">
        <f t="shared" si="121"/>
        <v>Feb</v>
      </c>
      <c r="S2610" t="str">
        <f t="shared" si="122"/>
        <v>2017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8273</v>
      </c>
      <c r="P2611" t="s">
        <v>8309</v>
      </c>
      <c r="Q2611" s="9">
        <f t="shared" si="120"/>
        <v>41075.237858796296</v>
      </c>
      <c r="R2611" s="9" t="str">
        <f t="shared" si="121"/>
        <v>Jun</v>
      </c>
      <c r="S2611" t="str">
        <f t="shared" si="122"/>
        <v>2012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8273</v>
      </c>
      <c r="P2612" t="s">
        <v>8309</v>
      </c>
      <c r="Q2612" s="9">
        <f t="shared" si="120"/>
        <v>42564.881076388891</v>
      </c>
      <c r="R2612" s="9" t="str">
        <f t="shared" si="121"/>
        <v>Jul</v>
      </c>
      <c r="S2612" t="str">
        <f t="shared" si="122"/>
        <v>2016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8273</v>
      </c>
      <c r="P2613" t="s">
        <v>8309</v>
      </c>
      <c r="Q2613" s="9">
        <f t="shared" si="120"/>
        <v>42704.335810185185</v>
      </c>
      <c r="R2613" s="9" t="str">
        <f t="shared" si="121"/>
        <v>Nov</v>
      </c>
      <c r="S2613" t="str">
        <f t="shared" si="122"/>
        <v>2016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8273</v>
      </c>
      <c r="P2614" t="s">
        <v>8309</v>
      </c>
      <c r="Q2614" s="9">
        <f t="shared" si="120"/>
        <v>41982.143171296295</v>
      </c>
      <c r="R2614" s="9" t="str">
        <f t="shared" si="121"/>
        <v>Dec</v>
      </c>
      <c r="S2614" t="str">
        <f t="shared" si="122"/>
        <v>2014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8273</v>
      </c>
      <c r="P2615" t="s">
        <v>8309</v>
      </c>
      <c r="Q2615" s="9">
        <f t="shared" si="120"/>
        <v>41143.81821759259</v>
      </c>
      <c r="R2615" s="9" t="str">
        <f t="shared" si="121"/>
        <v>Aug</v>
      </c>
      <c r="S2615" t="str">
        <f t="shared" si="122"/>
        <v>2012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8273</v>
      </c>
      <c r="P2616" t="s">
        <v>8309</v>
      </c>
      <c r="Q2616" s="9">
        <f t="shared" si="120"/>
        <v>41730.708472222221</v>
      </c>
      <c r="R2616" s="9" t="str">
        <f t="shared" si="121"/>
        <v>Apr</v>
      </c>
      <c r="S2616" t="str">
        <f t="shared" si="122"/>
        <v>2014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8273</v>
      </c>
      <c r="P2617" t="s">
        <v>8309</v>
      </c>
      <c r="Q2617" s="9">
        <f t="shared" si="120"/>
        <v>42453.49726851852</v>
      </c>
      <c r="R2617" s="9" t="str">
        <f t="shared" si="121"/>
        <v>Mar</v>
      </c>
      <c r="S2617" t="str">
        <f t="shared" si="122"/>
        <v>2016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8273</v>
      </c>
      <c r="P2618" t="s">
        <v>8309</v>
      </c>
      <c r="Q2618" s="9">
        <f t="shared" si="120"/>
        <v>42211.99454861111</v>
      </c>
      <c r="R2618" s="9" t="str">
        <f t="shared" si="121"/>
        <v>Jul</v>
      </c>
      <c r="S2618" t="str">
        <f t="shared" si="122"/>
        <v>2015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8273</v>
      </c>
      <c r="P2619" t="s">
        <v>8309</v>
      </c>
      <c r="Q2619" s="9">
        <f t="shared" si="120"/>
        <v>41902.874432870369</v>
      </c>
      <c r="R2619" s="9" t="str">
        <f t="shared" si="121"/>
        <v>Sep</v>
      </c>
      <c r="S2619" t="str">
        <f t="shared" si="122"/>
        <v>2014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8273</v>
      </c>
      <c r="P2620" t="s">
        <v>8309</v>
      </c>
      <c r="Q2620" s="9">
        <f t="shared" si="120"/>
        <v>42279.792372685188</v>
      </c>
      <c r="R2620" s="9" t="str">
        <f t="shared" si="121"/>
        <v>Oct</v>
      </c>
      <c r="S2620" t="str">
        <f t="shared" si="122"/>
        <v>2015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8273</v>
      </c>
      <c r="P2621" t="s">
        <v>8309</v>
      </c>
      <c r="Q2621" s="9">
        <f t="shared" si="120"/>
        <v>42273.884305555555</v>
      </c>
      <c r="R2621" s="9" t="str">
        <f t="shared" si="121"/>
        <v>Sep</v>
      </c>
      <c r="S2621" t="str">
        <f t="shared" si="122"/>
        <v>2015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8273</v>
      </c>
      <c r="P2622" t="s">
        <v>8309</v>
      </c>
      <c r="Q2622" s="9">
        <f t="shared" si="120"/>
        <v>42251.16715277778</v>
      </c>
      <c r="R2622" s="9" t="str">
        <f t="shared" si="121"/>
        <v>Sep</v>
      </c>
      <c r="S2622" t="str">
        <f t="shared" si="122"/>
        <v>2015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8273</v>
      </c>
      <c r="P2623" t="s">
        <v>8309</v>
      </c>
      <c r="Q2623" s="9">
        <f t="shared" si="120"/>
        <v>42115.74754629629</v>
      </c>
      <c r="R2623" s="9" t="str">
        <f t="shared" si="121"/>
        <v>Apr</v>
      </c>
      <c r="S2623" t="str">
        <f t="shared" si="122"/>
        <v>2015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8273</v>
      </c>
      <c r="P2624" t="s">
        <v>8309</v>
      </c>
      <c r="Q2624" s="9">
        <f t="shared" si="120"/>
        <v>42689.74324074074</v>
      </c>
      <c r="R2624" s="9" t="str">
        <f t="shared" si="121"/>
        <v>Nov</v>
      </c>
      <c r="S2624" t="str">
        <f t="shared" si="122"/>
        <v>2016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8273</v>
      </c>
      <c r="P2625" t="s">
        <v>8309</v>
      </c>
      <c r="Q2625" s="9">
        <f t="shared" si="120"/>
        <v>42692.256550925929</v>
      </c>
      <c r="R2625" s="9" t="str">
        <f t="shared" si="121"/>
        <v>Nov</v>
      </c>
      <c r="S2625" t="str">
        <f t="shared" si="122"/>
        <v>2016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8273</v>
      </c>
      <c r="P2626" t="s">
        <v>8309</v>
      </c>
      <c r="Q2626" s="9">
        <f t="shared" si="120"/>
        <v>41144.42155092593</v>
      </c>
      <c r="R2626" s="9" t="str">
        <f t="shared" si="121"/>
        <v>Aug</v>
      </c>
      <c r="S2626" t="str">
        <f t="shared" si="122"/>
        <v>2012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8273</v>
      </c>
      <c r="P2627" t="s">
        <v>8309</v>
      </c>
      <c r="Q2627" s="9">
        <f t="shared" ref="Q2627:Q2690" si="123">(((K2627/60)/60)/24)+DATE(1970,1,1)</f>
        <v>42658.810277777782</v>
      </c>
      <c r="R2627" s="9" t="str">
        <f t="shared" ref="R2627:R2690" si="124">TEXT(Q2627,"mmm")</f>
        <v>Oct</v>
      </c>
      <c r="S2627" t="str">
        <f t="shared" ref="S2627:S2690" si="125">TEXT(Q2627,"yyyy")</f>
        <v>2016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8273</v>
      </c>
      <c r="P2628" t="s">
        <v>8309</v>
      </c>
      <c r="Q2628" s="9">
        <f t="shared" si="123"/>
        <v>42128.628113425926</v>
      </c>
      <c r="R2628" s="9" t="str">
        <f t="shared" si="124"/>
        <v>May</v>
      </c>
      <c r="S2628" t="str">
        <f t="shared" si="125"/>
        <v>2015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8273</v>
      </c>
      <c r="P2629" t="s">
        <v>8309</v>
      </c>
      <c r="Q2629" s="9">
        <f t="shared" si="123"/>
        <v>42304.829409722224</v>
      </c>
      <c r="R2629" s="9" t="str">
        <f t="shared" si="124"/>
        <v>Oct</v>
      </c>
      <c r="S2629" t="str">
        <f t="shared" si="125"/>
        <v>2015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8273</v>
      </c>
      <c r="P2630" t="s">
        <v>8309</v>
      </c>
      <c r="Q2630" s="9">
        <f t="shared" si="123"/>
        <v>41953.966053240743</v>
      </c>
      <c r="R2630" s="9" t="str">
        <f t="shared" si="124"/>
        <v>Nov</v>
      </c>
      <c r="S2630" t="str">
        <f t="shared" si="125"/>
        <v>2014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8273</v>
      </c>
      <c r="P2631" t="s">
        <v>8309</v>
      </c>
      <c r="Q2631" s="9">
        <f t="shared" si="123"/>
        <v>42108.538449074069</v>
      </c>
      <c r="R2631" s="9" t="str">
        <f t="shared" si="124"/>
        <v>Apr</v>
      </c>
      <c r="S2631" t="str">
        <f t="shared" si="125"/>
        <v>2015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8273</v>
      </c>
      <c r="P2632" t="s">
        <v>8309</v>
      </c>
      <c r="Q2632" s="9">
        <f t="shared" si="123"/>
        <v>42524.105462962965</v>
      </c>
      <c r="R2632" s="9" t="str">
        <f t="shared" si="124"/>
        <v>Jun</v>
      </c>
      <c r="S2632" t="str">
        <f t="shared" si="125"/>
        <v>2016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8273</v>
      </c>
      <c r="P2633" t="s">
        <v>8309</v>
      </c>
      <c r="Q2633" s="9">
        <f t="shared" si="123"/>
        <v>42218.169293981482</v>
      </c>
      <c r="R2633" s="9" t="str">
        <f t="shared" si="124"/>
        <v>Aug</v>
      </c>
      <c r="S2633" t="str">
        <f t="shared" si="125"/>
        <v>2015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8273</v>
      </c>
      <c r="P2634" t="s">
        <v>8309</v>
      </c>
      <c r="Q2634" s="9">
        <f t="shared" si="123"/>
        <v>42494.061793981484</v>
      </c>
      <c r="R2634" s="9" t="str">
        <f t="shared" si="124"/>
        <v>May</v>
      </c>
      <c r="S2634" t="str">
        <f t="shared" si="125"/>
        <v>2016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8273</v>
      </c>
      <c r="P2635" t="s">
        <v>8309</v>
      </c>
      <c r="Q2635" s="9">
        <f t="shared" si="123"/>
        <v>41667.823287037041</v>
      </c>
      <c r="R2635" s="9" t="str">
        <f t="shared" si="124"/>
        <v>Jan</v>
      </c>
      <c r="S2635" t="str">
        <f t="shared" si="125"/>
        <v>2014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8273</v>
      </c>
      <c r="P2636" t="s">
        <v>8309</v>
      </c>
      <c r="Q2636" s="9">
        <f t="shared" si="123"/>
        <v>42612.656493055561</v>
      </c>
      <c r="R2636" s="9" t="str">
        <f t="shared" si="124"/>
        <v>Aug</v>
      </c>
      <c r="S2636" t="str">
        <f t="shared" si="125"/>
        <v>2016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8273</v>
      </c>
      <c r="P2637" t="s">
        <v>8309</v>
      </c>
      <c r="Q2637" s="9">
        <f t="shared" si="123"/>
        <v>42037.950937500005</v>
      </c>
      <c r="R2637" s="9" t="str">
        <f t="shared" si="124"/>
        <v>Feb</v>
      </c>
      <c r="S2637" t="str">
        <f t="shared" si="125"/>
        <v>2015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8273</v>
      </c>
      <c r="P2638" t="s">
        <v>8309</v>
      </c>
      <c r="Q2638" s="9">
        <f t="shared" si="123"/>
        <v>42636.614745370374</v>
      </c>
      <c r="R2638" s="9" t="str">
        <f t="shared" si="124"/>
        <v>Sep</v>
      </c>
      <c r="S2638" t="str">
        <f t="shared" si="125"/>
        <v>2016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8273</v>
      </c>
      <c r="P2639" t="s">
        <v>8309</v>
      </c>
      <c r="Q2639" s="9">
        <f t="shared" si="123"/>
        <v>42639.549479166672</v>
      </c>
      <c r="R2639" s="9" t="str">
        <f t="shared" si="124"/>
        <v>Sep</v>
      </c>
      <c r="S2639" t="str">
        <f t="shared" si="125"/>
        <v>2016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8273</v>
      </c>
      <c r="P2640" t="s">
        <v>8309</v>
      </c>
      <c r="Q2640" s="9">
        <f t="shared" si="123"/>
        <v>41989.913136574076</v>
      </c>
      <c r="R2640" s="9" t="str">
        <f t="shared" si="124"/>
        <v>Dec</v>
      </c>
      <c r="S2640" t="str">
        <f t="shared" si="125"/>
        <v>2014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8273</v>
      </c>
      <c r="P2641" t="s">
        <v>8309</v>
      </c>
      <c r="Q2641" s="9">
        <f t="shared" si="123"/>
        <v>42024.86513888889</v>
      </c>
      <c r="R2641" s="9" t="str">
        <f t="shared" si="124"/>
        <v>Jan</v>
      </c>
      <c r="S2641" t="str">
        <f t="shared" si="125"/>
        <v>2015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8273</v>
      </c>
      <c r="P2642" t="s">
        <v>8309</v>
      </c>
      <c r="Q2642" s="9">
        <f t="shared" si="123"/>
        <v>42103.160578703704</v>
      </c>
      <c r="R2642" s="9" t="str">
        <f t="shared" si="124"/>
        <v>Apr</v>
      </c>
      <c r="S2642" t="str">
        <f t="shared" si="125"/>
        <v>2015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8273</v>
      </c>
      <c r="P2643" t="s">
        <v>8309</v>
      </c>
      <c r="Q2643" s="9">
        <f t="shared" si="123"/>
        <v>41880.827118055553</v>
      </c>
      <c r="R2643" s="9" t="str">
        <f t="shared" si="124"/>
        <v>Aug</v>
      </c>
      <c r="S2643" t="str">
        <f t="shared" si="125"/>
        <v>2014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8273</v>
      </c>
      <c r="P2644" t="s">
        <v>8309</v>
      </c>
      <c r="Q2644" s="9">
        <f t="shared" si="123"/>
        <v>42536.246620370366</v>
      </c>
      <c r="R2644" s="9" t="str">
        <f t="shared" si="124"/>
        <v>Jun</v>
      </c>
      <c r="S2644" t="str">
        <f t="shared" si="125"/>
        <v>2016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8273</v>
      </c>
      <c r="P2645" t="s">
        <v>8309</v>
      </c>
      <c r="Q2645" s="9">
        <f t="shared" si="123"/>
        <v>42689.582349537035</v>
      </c>
      <c r="R2645" s="9" t="str">
        <f t="shared" si="124"/>
        <v>Nov</v>
      </c>
      <c r="S2645" t="str">
        <f t="shared" si="125"/>
        <v>2016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8273</v>
      </c>
      <c r="P2646" t="s">
        <v>8309</v>
      </c>
      <c r="Q2646" s="9">
        <f t="shared" si="123"/>
        <v>42774.792071759264</v>
      </c>
      <c r="R2646" s="9" t="str">
        <f t="shared" si="124"/>
        <v>Feb</v>
      </c>
      <c r="S2646" t="str">
        <f t="shared" si="125"/>
        <v>2017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8273</v>
      </c>
      <c r="P2647" t="s">
        <v>8309</v>
      </c>
      <c r="Q2647" s="9">
        <f t="shared" si="123"/>
        <v>41921.842627314814</v>
      </c>
      <c r="R2647" s="9" t="str">
        <f t="shared" si="124"/>
        <v>Oct</v>
      </c>
      <c r="S2647" t="str">
        <f t="shared" si="125"/>
        <v>2014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8273</v>
      </c>
      <c r="P2648" t="s">
        <v>8309</v>
      </c>
      <c r="Q2648" s="9">
        <f t="shared" si="123"/>
        <v>42226.313298611116</v>
      </c>
      <c r="R2648" s="9" t="str">
        <f t="shared" si="124"/>
        <v>Aug</v>
      </c>
      <c r="S2648" t="str">
        <f t="shared" si="125"/>
        <v>2015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8273</v>
      </c>
      <c r="P2649" t="s">
        <v>8309</v>
      </c>
      <c r="Q2649" s="9">
        <f t="shared" si="123"/>
        <v>42200.261793981481</v>
      </c>
      <c r="R2649" s="9" t="str">
        <f t="shared" si="124"/>
        <v>Jul</v>
      </c>
      <c r="S2649" t="str">
        <f t="shared" si="125"/>
        <v>2015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8273</v>
      </c>
      <c r="P2650" t="s">
        <v>8309</v>
      </c>
      <c r="Q2650" s="9">
        <f t="shared" si="123"/>
        <v>42408.714814814812</v>
      </c>
      <c r="R2650" s="9" t="str">
        <f t="shared" si="124"/>
        <v>Feb</v>
      </c>
      <c r="S2650" t="str">
        <f t="shared" si="125"/>
        <v>2016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8273</v>
      </c>
      <c r="P2651" t="s">
        <v>8309</v>
      </c>
      <c r="Q2651" s="9">
        <f t="shared" si="123"/>
        <v>42341.99700231482</v>
      </c>
      <c r="R2651" s="9" t="str">
        <f t="shared" si="124"/>
        <v>Dec</v>
      </c>
      <c r="S2651" t="str">
        <f t="shared" si="125"/>
        <v>2015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8273</v>
      </c>
      <c r="P2652" t="s">
        <v>8309</v>
      </c>
      <c r="Q2652" s="9">
        <f t="shared" si="123"/>
        <v>42695.624340277776</v>
      </c>
      <c r="R2652" s="9" t="str">
        <f t="shared" si="124"/>
        <v>Nov</v>
      </c>
      <c r="S2652" t="str">
        <f t="shared" si="125"/>
        <v>2016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8273</v>
      </c>
      <c r="P2653" t="s">
        <v>8309</v>
      </c>
      <c r="Q2653" s="9">
        <f t="shared" si="123"/>
        <v>42327.805659722217</v>
      </c>
      <c r="R2653" s="9" t="str">
        <f t="shared" si="124"/>
        <v>Nov</v>
      </c>
      <c r="S2653" t="str">
        <f t="shared" si="125"/>
        <v>2015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8273</v>
      </c>
      <c r="P2654" t="s">
        <v>8309</v>
      </c>
      <c r="Q2654" s="9">
        <f t="shared" si="123"/>
        <v>41953.158854166672</v>
      </c>
      <c r="R2654" s="9" t="str">
        <f t="shared" si="124"/>
        <v>Nov</v>
      </c>
      <c r="S2654" t="str">
        <f t="shared" si="125"/>
        <v>2014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8273</v>
      </c>
      <c r="P2655" t="s">
        <v>8309</v>
      </c>
      <c r="Q2655" s="9">
        <f t="shared" si="123"/>
        <v>41771.651932870373</v>
      </c>
      <c r="R2655" s="9" t="str">
        <f t="shared" si="124"/>
        <v>May</v>
      </c>
      <c r="S2655" t="str">
        <f t="shared" si="125"/>
        <v>2014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8273</v>
      </c>
      <c r="P2656" t="s">
        <v>8309</v>
      </c>
      <c r="Q2656" s="9">
        <f t="shared" si="123"/>
        <v>42055.600995370376</v>
      </c>
      <c r="R2656" s="9" t="str">
        <f t="shared" si="124"/>
        <v>Feb</v>
      </c>
      <c r="S2656" t="str">
        <f t="shared" si="125"/>
        <v>2015</v>
      </c>
    </row>
    <row r="2657" spans="1:19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8273</v>
      </c>
      <c r="P2657" t="s">
        <v>8309</v>
      </c>
      <c r="Q2657" s="9">
        <f t="shared" si="123"/>
        <v>42381.866284722222</v>
      </c>
      <c r="R2657" s="9" t="str">
        <f t="shared" si="124"/>
        <v>Jan</v>
      </c>
      <c r="S2657" t="str">
        <f t="shared" si="125"/>
        <v>2016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8273</v>
      </c>
      <c r="P2658" t="s">
        <v>8309</v>
      </c>
      <c r="Q2658" s="9">
        <f t="shared" si="123"/>
        <v>42767.688518518517</v>
      </c>
      <c r="R2658" s="9" t="str">
        <f t="shared" si="124"/>
        <v>Feb</v>
      </c>
      <c r="S2658" t="str">
        <f t="shared" si="125"/>
        <v>2017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8273</v>
      </c>
      <c r="P2659" t="s">
        <v>8309</v>
      </c>
      <c r="Q2659" s="9">
        <f t="shared" si="123"/>
        <v>42551.928854166668</v>
      </c>
      <c r="R2659" s="9" t="str">
        <f t="shared" si="124"/>
        <v>Jun</v>
      </c>
      <c r="S2659" t="str">
        <f t="shared" si="125"/>
        <v>2016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8273</v>
      </c>
      <c r="P2660" t="s">
        <v>8309</v>
      </c>
      <c r="Q2660" s="9">
        <f t="shared" si="123"/>
        <v>42551.884189814817</v>
      </c>
      <c r="R2660" s="9" t="str">
        <f t="shared" si="124"/>
        <v>Jun</v>
      </c>
      <c r="S2660" t="str">
        <f t="shared" si="125"/>
        <v>2016</v>
      </c>
    </row>
    <row r="2661" spans="1:19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8273</v>
      </c>
      <c r="P2661" t="s">
        <v>8309</v>
      </c>
      <c r="Q2661" s="9">
        <f t="shared" si="123"/>
        <v>42082.069560185191</v>
      </c>
      <c r="R2661" s="9" t="str">
        <f t="shared" si="124"/>
        <v>Mar</v>
      </c>
      <c r="S2661" t="str">
        <f t="shared" si="125"/>
        <v>2015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8273</v>
      </c>
      <c r="P2662" t="s">
        <v>8309</v>
      </c>
      <c r="Q2662" s="9">
        <f t="shared" si="123"/>
        <v>42272.713171296295</v>
      </c>
      <c r="R2662" s="9" t="str">
        <f t="shared" si="124"/>
        <v>Sep</v>
      </c>
      <c r="S2662" t="str">
        <f t="shared" si="125"/>
        <v>2015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8273</v>
      </c>
      <c r="P2663" t="s">
        <v>8310</v>
      </c>
      <c r="Q2663" s="9">
        <f t="shared" si="123"/>
        <v>41542.958449074074</v>
      </c>
      <c r="R2663" s="9" t="str">
        <f t="shared" si="124"/>
        <v>Sep</v>
      </c>
      <c r="S2663" t="str">
        <f t="shared" si="125"/>
        <v>2013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8273</v>
      </c>
      <c r="P2664" t="s">
        <v>8310</v>
      </c>
      <c r="Q2664" s="9">
        <f t="shared" si="123"/>
        <v>42207.746678240743</v>
      </c>
      <c r="R2664" s="9" t="str">
        <f t="shared" si="124"/>
        <v>Jul</v>
      </c>
      <c r="S2664" t="str">
        <f t="shared" si="125"/>
        <v>2015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8273</v>
      </c>
      <c r="P2665" t="s">
        <v>8310</v>
      </c>
      <c r="Q2665" s="9">
        <f t="shared" si="123"/>
        <v>42222.622766203705</v>
      </c>
      <c r="R2665" s="9" t="str">
        <f t="shared" si="124"/>
        <v>Aug</v>
      </c>
      <c r="S2665" t="str">
        <f t="shared" si="125"/>
        <v>2015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8273</v>
      </c>
      <c r="P2666" t="s">
        <v>8310</v>
      </c>
      <c r="Q2666" s="9">
        <f t="shared" si="123"/>
        <v>42313.02542824074</v>
      </c>
      <c r="R2666" s="9" t="str">
        <f t="shared" si="124"/>
        <v>Nov</v>
      </c>
      <c r="S2666" t="str">
        <f t="shared" si="125"/>
        <v>2015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8273</v>
      </c>
      <c r="P2667" t="s">
        <v>8310</v>
      </c>
      <c r="Q2667" s="9">
        <f t="shared" si="123"/>
        <v>42083.895532407405</v>
      </c>
      <c r="R2667" s="9" t="str">
        <f t="shared" si="124"/>
        <v>Mar</v>
      </c>
      <c r="S2667" t="str">
        <f t="shared" si="125"/>
        <v>2015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8273</v>
      </c>
      <c r="P2668" t="s">
        <v>8310</v>
      </c>
      <c r="Q2668" s="9">
        <f t="shared" si="123"/>
        <v>42235.764340277776</v>
      </c>
      <c r="R2668" s="9" t="str">
        <f t="shared" si="124"/>
        <v>Aug</v>
      </c>
      <c r="S2668" t="str">
        <f t="shared" si="125"/>
        <v>2015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8273</v>
      </c>
      <c r="P2669" t="s">
        <v>8310</v>
      </c>
      <c r="Q2669" s="9">
        <f t="shared" si="123"/>
        <v>42380.926111111112</v>
      </c>
      <c r="R2669" s="9" t="str">
        <f t="shared" si="124"/>
        <v>Jan</v>
      </c>
      <c r="S2669" t="str">
        <f t="shared" si="125"/>
        <v>2016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8273</v>
      </c>
      <c r="P2670" t="s">
        <v>8310</v>
      </c>
      <c r="Q2670" s="9">
        <f t="shared" si="123"/>
        <v>42275.588715277772</v>
      </c>
      <c r="R2670" s="9" t="str">
        <f t="shared" si="124"/>
        <v>Sep</v>
      </c>
      <c r="S2670" t="str">
        <f t="shared" si="125"/>
        <v>2015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8273</v>
      </c>
      <c r="P2671" t="s">
        <v>8310</v>
      </c>
      <c r="Q2671" s="9">
        <f t="shared" si="123"/>
        <v>42319.035833333335</v>
      </c>
      <c r="R2671" s="9" t="str">
        <f t="shared" si="124"/>
        <v>Nov</v>
      </c>
      <c r="S2671" t="str">
        <f t="shared" si="125"/>
        <v>2015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8273</v>
      </c>
      <c r="P2672" t="s">
        <v>8310</v>
      </c>
      <c r="Q2672" s="9">
        <f t="shared" si="123"/>
        <v>41821.020601851851</v>
      </c>
      <c r="R2672" s="9" t="str">
        <f t="shared" si="124"/>
        <v>Jul</v>
      </c>
      <c r="S2672" t="str">
        <f t="shared" si="125"/>
        <v>2014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8273</v>
      </c>
      <c r="P2673" t="s">
        <v>8310</v>
      </c>
      <c r="Q2673" s="9">
        <f t="shared" si="123"/>
        <v>41962.749027777783</v>
      </c>
      <c r="R2673" s="9" t="str">
        <f t="shared" si="124"/>
        <v>Nov</v>
      </c>
      <c r="S2673" t="str">
        <f t="shared" si="125"/>
        <v>2014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8273</v>
      </c>
      <c r="P2674" t="s">
        <v>8310</v>
      </c>
      <c r="Q2674" s="9">
        <f t="shared" si="123"/>
        <v>42344.884143518517</v>
      </c>
      <c r="R2674" s="9" t="str">
        <f t="shared" si="124"/>
        <v>Dec</v>
      </c>
      <c r="S2674" t="str">
        <f t="shared" si="125"/>
        <v>2015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8273</v>
      </c>
      <c r="P2675" t="s">
        <v>8310</v>
      </c>
      <c r="Q2675" s="9">
        <f t="shared" si="123"/>
        <v>41912.541655092595</v>
      </c>
      <c r="R2675" s="9" t="str">
        <f t="shared" si="124"/>
        <v>Sep</v>
      </c>
      <c r="S2675" t="str">
        <f t="shared" si="125"/>
        <v>2014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8273</v>
      </c>
      <c r="P2676" t="s">
        <v>8310</v>
      </c>
      <c r="Q2676" s="9">
        <f t="shared" si="123"/>
        <v>42529.632754629631</v>
      </c>
      <c r="R2676" s="9" t="str">
        <f t="shared" si="124"/>
        <v>Jun</v>
      </c>
      <c r="S2676" t="str">
        <f t="shared" si="125"/>
        <v>2016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8273</v>
      </c>
      <c r="P2677" t="s">
        <v>8310</v>
      </c>
      <c r="Q2677" s="9">
        <f t="shared" si="123"/>
        <v>41923.857511574075</v>
      </c>
      <c r="R2677" s="9" t="str">
        <f t="shared" si="124"/>
        <v>Oct</v>
      </c>
      <c r="S2677" t="str">
        <f t="shared" si="125"/>
        <v>2014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8273</v>
      </c>
      <c r="P2678" t="s">
        <v>8310</v>
      </c>
      <c r="Q2678" s="9">
        <f t="shared" si="123"/>
        <v>42482.624699074076</v>
      </c>
      <c r="R2678" s="9" t="str">
        <f t="shared" si="124"/>
        <v>Apr</v>
      </c>
      <c r="S2678" t="str">
        <f t="shared" si="125"/>
        <v>2016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8273</v>
      </c>
      <c r="P2679" t="s">
        <v>8310</v>
      </c>
      <c r="Q2679" s="9">
        <f t="shared" si="123"/>
        <v>41793.029432870368</v>
      </c>
      <c r="R2679" s="9" t="str">
        <f t="shared" si="124"/>
        <v>Jun</v>
      </c>
      <c r="S2679" t="str">
        <f t="shared" si="125"/>
        <v>2014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8273</v>
      </c>
      <c r="P2680" t="s">
        <v>8310</v>
      </c>
      <c r="Q2680" s="9">
        <f t="shared" si="123"/>
        <v>42241.798206018517</v>
      </c>
      <c r="R2680" s="9" t="str">
        <f t="shared" si="124"/>
        <v>Aug</v>
      </c>
      <c r="S2680" t="str">
        <f t="shared" si="125"/>
        <v>2015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8273</v>
      </c>
      <c r="P2681" t="s">
        <v>8310</v>
      </c>
      <c r="Q2681" s="9">
        <f t="shared" si="123"/>
        <v>42033.001087962963</v>
      </c>
      <c r="R2681" s="9" t="str">
        <f t="shared" si="124"/>
        <v>Jan</v>
      </c>
      <c r="S2681" t="str">
        <f t="shared" si="125"/>
        <v>2015</v>
      </c>
    </row>
    <row r="2682" spans="1:19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8273</v>
      </c>
      <c r="P2682" t="s">
        <v>8310</v>
      </c>
      <c r="Q2682" s="9">
        <f t="shared" si="123"/>
        <v>42436.211701388893</v>
      </c>
      <c r="R2682" s="9" t="str">
        <f t="shared" si="124"/>
        <v>Mar</v>
      </c>
      <c r="S2682" t="str">
        <f t="shared" si="125"/>
        <v>2016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8290</v>
      </c>
      <c r="P2683" t="s">
        <v>8291</v>
      </c>
      <c r="Q2683" s="9">
        <f t="shared" si="123"/>
        <v>41805.895254629628</v>
      </c>
      <c r="R2683" s="9" t="str">
        <f t="shared" si="124"/>
        <v>Jun</v>
      </c>
      <c r="S2683" t="str">
        <f t="shared" si="125"/>
        <v>2014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8290</v>
      </c>
      <c r="P2684" t="s">
        <v>8291</v>
      </c>
      <c r="Q2684" s="9">
        <f t="shared" si="123"/>
        <v>41932.871990740743</v>
      </c>
      <c r="R2684" s="9" t="str">
        <f t="shared" si="124"/>
        <v>Oct</v>
      </c>
      <c r="S2684" t="str">
        <f t="shared" si="125"/>
        <v>2014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8290</v>
      </c>
      <c r="P2685" t="s">
        <v>8291</v>
      </c>
      <c r="Q2685" s="9">
        <f t="shared" si="123"/>
        <v>42034.75509259259</v>
      </c>
      <c r="R2685" s="9" t="str">
        <f t="shared" si="124"/>
        <v>Jan</v>
      </c>
      <c r="S2685" t="str">
        <f t="shared" si="125"/>
        <v>2015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8290</v>
      </c>
      <c r="P2686" t="s">
        <v>8291</v>
      </c>
      <c r="Q2686" s="9">
        <f t="shared" si="123"/>
        <v>41820.914641203701</v>
      </c>
      <c r="R2686" s="9" t="str">
        <f t="shared" si="124"/>
        <v>Jun</v>
      </c>
      <c r="S2686" t="str">
        <f t="shared" si="125"/>
        <v>2014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8290</v>
      </c>
      <c r="P2687" t="s">
        <v>8291</v>
      </c>
      <c r="Q2687" s="9">
        <f t="shared" si="123"/>
        <v>42061.69594907407</v>
      </c>
      <c r="R2687" s="9" t="str">
        <f t="shared" si="124"/>
        <v>Feb</v>
      </c>
      <c r="S2687" t="str">
        <f t="shared" si="125"/>
        <v>2015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8290</v>
      </c>
      <c r="P2688" t="s">
        <v>8291</v>
      </c>
      <c r="Q2688" s="9">
        <f t="shared" si="123"/>
        <v>41892.974803240737</v>
      </c>
      <c r="R2688" s="9" t="str">
        <f t="shared" si="124"/>
        <v>Sep</v>
      </c>
      <c r="S2688" t="str">
        <f t="shared" si="125"/>
        <v>2014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8290</v>
      </c>
      <c r="P2689" t="s">
        <v>8291</v>
      </c>
      <c r="Q2689" s="9">
        <f t="shared" si="123"/>
        <v>42154.64025462963</v>
      </c>
      <c r="R2689" s="9" t="str">
        <f t="shared" si="124"/>
        <v>May</v>
      </c>
      <c r="S2689" t="str">
        <f t="shared" si="125"/>
        <v>2015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8290</v>
      </c>
      <c r="P2690" t="s">
        <v>8291</v>
      </c>
      <c r="Q2690" s="9">
        <f t="shared" si="123"/>
        <v>42028.118865740747</v>
      </c>
      <c r="R2690" s="9" t="str">
        <f t="shared" si="124"/>
        <v>Jan</v>
      </c>
      <c r="S2690" t="str">
        <f t="shared" si="125"/>
        <v>2015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8290</v>
      </c>
      <c r="P2691" t="s">
        <v>8291</v>
      </c>
      <c r="Q2691" s="9">
        <f t="shared" ref="Q2691:Q2754" si="126">(((K2691/60)/60)/24)+DATE(1970,1,1)</f>
        <v>42551.961689814809</v>
      </c>
      <c r="R2691" s="9" t="str">
        <f t="shared" ref="R2691:R2754" si="127">TEXT(Q2691,"mmm")</f>
        <v>Jun</v>
      </c>
      <c r="S2691" t="str">
        <f t="shared" ref="S2691:S2754" si="128">TEXT(Q2691,"yyyy")</f>
        <v>2016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8290</v>
      </c>
      <c r="P2692" t="s">
        <v>8291</v>
      </c>
      <c r="Q2692" s="9">
        <f t="shared" si="126"/>
        <v>42113.105046296296</v>
      </c>
      <c r="R2692" s="9" t="str">
        <f t="shared" si="127"/>
        <v>Apr</v>
      </c>
      <c r="S2692" t="str">
        <f t="shared" si="128"/>
        <v>2015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8290</v>
      </c>
      <c r="P2693" t="s">
        <v>8291</v>
      </c>
      <c r="Q2693" s="9">
        <f t="shared" si="126"/>
        <v>42089.724039351851</v>
      </c>
      <c r="R2693" s="9" t="str">
        <f t="shared" si="127"/>
        <v>Mar</v>
      </c>
      <c r="S2693" t="str">
        <f t="shared" si="128"/>
        <v>2015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8290</v>
      </c>
      <c r="P2694" t="s">
        <v>8291</v>
      </c>
      <c r="Q2694" s="9">
        <f t="shared" si="126"/>
        <v>42058.334027777775</v>
      </c>
      <c r="R2694" s="9" t="str">
        <f t="shared" si="127"/>
        <v>Feb</v>
      </c>
      <c r="S2694" t="str">
        <f t="shared" si="128"/>
        <v>2015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8290</v>
      </c>
      <c r="P2695" t="s">
        <v>8291</v>
      </c>
      <c r="Q2695" s="9">
        <f t="shared" si="126"/>
        <v>41834.138495370367</v>
      </c>
      <c r="R2695" s="9" t="str">
        <f t="shared" si="127"/>
        <v>Jul</v>
      </c>
      <c r="S2695" t="str">
        <f t="shared" si="128"/>
        <v>2014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8290</v>
      </c>
      <c r="P2696" t="s">
        <v>8291</v>
      </c>
      <c r="Q2696" s="9">
        <f t="shared" si="126"/>
        <v>41878.140497685185</v>
      </c>
      <c r="R2696" s="9" t="str">
        <f t="shared" si="127"/>
        <v>Aug</v>
      </c>
      <c r="S2696" t="str">
        <f t="shared" si="128"/>
        <v>2014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8290</v>
      </c>
      <c r="P2697" t="s">
        <v>8291</v>
      </c>
      <c r="Q2697" s="9">
        <f t="shared" si="126"/>
        <v>42048.181921296295</v>
      </c>
      <c r="R2697" s="9" t="str">
        <f t="shared" si="127"/>
        <v>Feb</v>
      </c>
      <c r="S2697" t="str">
        <f t="shared" si="128"/>
        <v>2015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8290</v>
      </c>
      <c r="P2698" t="s">
        <v>8291</v>
      </c>
      <c r="Q2698" s="9">
        <f t="shared" si="126"/>
        <v>41964.844444444447</v>
      </c>
      <c r="R2698" s="9" t="str">
        <f t="shared" si="127"/>
        <v>Nov</v>
      </c>
      <c r="S2698" t="str">
        <f t="shared" si="128"/>
        <v>2014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8290</v>
      </c>
      <c r="P2699" t="s">
        <v>8291</v>
      </c>
      <c r="Q2699" s="9">
        <f t="shared" si="126"/>
        <v>42187.940081018518</v>
      </c>
      <c r="R2699" s="9" t="str">
        <f t="shared" si="127"/>
        <v>Jul</v>
      </c>
      <c r="S2699" t="str">
        <f t="shared" si="128"/>
        <v>2015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8290</v>
      </c>
      <c r="P2700" t="s">
        <v>8291</v>
      </c>
      <c r="Q2700" s="9">
        <f t="shared" si="126"/>
        <v>41787.898240740738</v>
      </c>
      <c r="R2700" s="9" t="str">
        <f t="shared" si="127"/>
        <v>May</v>
      </c>
      <c r="S2700" t="str">
        <f t="shared" si="128"/>
        <v>2014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8290</v>
      </c>
      <c r="P2701" t="s">
        <v>8291</v>
      </c>
      <c r="Q2701" s="9">
        <f t="shared" si="126"/>
        <v>41829.896562499998</v>
      </c>
      <c r="R2701" s="9" t="str">
        <f t="shared" si="127"/>
        <v>Jul</v>
      </c>
      <c r="S2701" t="str">
        <f t="shared" si="128"/>
        <v>2014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8290</v>
      </c>
      <c r="P2702" t="s">
        <v>8291</v>
      </c>
      <c r="Q2702" s="9">
        <f t="shared" si="126"/>
        <v>41870.87467592593</v>
      </c>
      <c r="R2702" s="9" t="str">
        <f t="shared" si="127"/>
        <v>Aug</v>
      </c>
      <c r="S2702" t="str">
        <f t="shared" si="128"/>
        <v>2014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8271</v>
      </c>
      <c r="P2703" t="s">
        <v>8311</v>
      </c>
      <c r="Q2703" s="9">
        <f t="shared" si="126"/>
        <v>42801.774699074071</v>
      </c>
      <c r="R2703" s="9" t="str">
        <f t="shared" si="127"/>
        <v>Mar</v>
      </c>
      <c r="S2703" t="str">
        <f t="shared" si="128"/>
        <v>2017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8271</v>
      </c>
      <c r="P2704" t="s">
        <v>8311</v>
      </c>
      <c r="Q2704" s="9">
        <f t="shared" si="126"/>
        <v>42800.801817129628</v>
      </c>
      <c r="R2704" s="9" t="str">
        <f t="shared" si="127"/>
        <v>Mar</v>
      </c>
      <c r="S2704" t="str">
        <f t="shared" si="128"/>
        <v>2017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8271</v>
      </c>
      <c r="P2705" t="s">
        <v>8311</v>
      </c>
      <c r="Q2705" s="9">
        <f t="shared" si="126"/>
        <v>42756.690162037034</v>
      </c>
      <c r="R2705" s="9" t="str">
        <f t="shared" si="127"/>
        <v>Jan</v>
      </c>
      <c r="S2705" t="str">
        <f t="shared" si="128"/>
        <v>2017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8271</v>
      </c>
      <c r="P2706" t="s">
        <v>8311</v>
      </c>
      <c r="Q2706" s="9">
        <f t="shared" si="126"/>
        <v>42787.862430555557</v>
      </c>
      <c r="R2706" s="9" t="str">
        <f t="shared" si="127"/>
        <v>Feb</v>
      </c>
      <c r="S2706" t="str">
        <f t="shared" si="128"/>
        <v>2017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8271</v>
      </c>
      <c r="P2707" t="s">
        <v>8311</v>
      </c>
      <c r="Q2707" s="9">
        <f t="shared" si="126"/>
        <v>42773.916180555556</v>
      </c>
      <c r="R2707" s="9" t="str">
        <f t="shared" si="127"/>
        <v>Feb</v>
      </c>
      <c r="S2707" t="str">
        <f t="shared" si="128"/>
        <v>2017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8271</v>
      </c>
      <c r="P2708" t="s">
        <v>8311</v>
      </c>
      <c r="Q2708" s="9">
        <f t="shared" si="126"/>
        <v>41899.294942129629</v>
      </c>
      <c r="R2708" s="9" t="str">
        <f t="shared" si="127"/>
        <v>Sep</v>
      </c>
      <c r="S2708" t="str">
        <f t="shared" si="128"/>
        <v>2014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8271</v>
      </c>
      <c r="P2709" t="s">
        <v>8311</v>
      </c>
      <c r="Q2709" s="9">
        <f t="shared" si="126"/>
        <v>41391.782905092594</v>
      </c>
      <c r="R2709" s="9" t="str">
        <f t="shared" si="127"/>
        <v>Apr</v>
      </c>
      <c r="S2709" t="str">
        <f t="shared" si="128"/>
        <v>2013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8271</v>
      </c>
      <c r="P2710" t="s">
        <v>8311</v>
      </c>
      <c r="Q2710" s="9">
        <f t="shared" si="126"/>
        <v>42512.698217592595</v>
      </c>
      <c r="R2710" s="9" t="str">
        <f t="shared" si="127"/>
        <v>May</v>
      </c>
      <c r="S2710" t="str">
        <f t="shared" si="128"/>
        <v>2016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8271</v>
      </c>
      <c r="P2711" t="s">
        <v>8311</v>
      </c>
      <c r="Q2711" s="9">
        <f t="shared" si="126"/>
        <v>42612.149780092594</v>
      </c>
      <c r="R2711" s="9" t="str">
        <f t="shared" si="127"/>
        <v>Aug</v>
      </c>
      <c r="S2711" t="str">
        <f t="shared" si="128"/>
        <v>2016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8271</v>
      </c>
      <c r="P2712" t="s">
        <v>8311</v>
      </c>
      <c r="Q2712" s="9">
        <f t="shared" si="126"/>
        <v>41828.229490740741</v>
      </c>
      <c r="R2712" s="9" t="str">
        <f t="shared" si="127"/>
        <v>Jul</v>
      </c>
      <c r="S2712" t="str">
        <f t="shared" si="128"/>
        <v>2014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8271</v>
      </c>
      <c r="P2713" t="s">
        <v>8311</v>
      </c>
      <c r="Q2713" s="9">
        <f t="shared" si="126"/>
        <v>41780.745254629634</v>
      </c>
      <c r="R2713" s="9" t="str">
        <f t="shared" si="127"/>
        <v>May</v>
      </c>
      <c r="S2713" t="str">
        <f t="shared" si="128"/>
        <v>2014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8271</v>
      </c>
      <c r="P2714" t="s">
        <v>8311</v>
      </c>
      <c r="Q2714" s="9">
        <f t="shared" si="126"/>
        <v>41432.062037037038</v>
      </c>
      <c r="R2714" s="9" t="str">
        <f t="shared" si="127"/>
        <v>Jun</v>
      </c>
      <c r="S2714" t="str">
        <f t="shared" si="128"/>
        <v>2013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8271</v>
      </c>
      <c r="P2715" t="s">
        <v>8311</v>
      </c>
      <c r="Q2715" s="9">
        <f t="shared" si="126"/>
        <v>42322.653749999998</v>
      </c>
      <c r="R2715" s="9" t="str">
        <f t="shared" si="127"/>
        <v>Nov</v>
      </c>
      <c r="S2715" t="str">
        <f t="shared" si="128"/>
        <v>2015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8271</v>
      </c>
      <c r="P2716" t="s">
        <v>8311</v>
      </c>
      <c r="Q2716" s="9">
        <f t="shared" si="126"/>
        <v>42629.655046296291</v>
      </c>
      <c r="R2716" s="9" t="str">
        <f t="shared" si="127"/>
        <v>Sep</v>
      </c>
      <c r="S2716" t="str">
        <f t="shared" si="128"/>
        <v>2016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8271</v>
      </c>
      <c r="P2717" t="s">
        <v>8311</v>
      </c>
      <c r="Q2717" s="9">
        <f t="shared" si="126"/>
        <v>42387.398472222223</v>
      </c>
      <c r="R2717" s="9" t="str">
        <f t="shared" si="127"/>
        <v>Jan</v>
      </c>
      <c r="S2717" t="str">
        <f t="shared" si="128"/>
        <v>2016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8271</v>
      </c>
      <c r="P2718" t="s">
        <v>8311</v>
      </c>
      <c r="Q2718" s="9">
        <f t="shared" si="126"/>
        <v>42255.333252314813</v>
      </c>
      <c r="R2718" s="9" t="str">
        <f t="shared" si="127"/>
        <v>Sep</v>
      </c>
      <c r="S2718" t="str">
        <f t="shared" si="128"/>
        <v>2015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8271</v>
      </c>
      <c r="P2719" t="s">
        <v>8311</v>
      </c>
      <c r="Q2719" s="9">
        <f t="shared" si="126"/>
        <v>41934.914918981485</v>
      </c>
      <c r="R2719" s="9" t="str">
        <f t="shared" si="127"/>
        <v>Oct</v>
      </c>
      <c r="S2719" t="str">
        <f t="shared" si="128"/>
        <v>2014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8271</v>
      </c>
      <c r="P2720" t="s">
        <v>8311</v>
      </c>
      <c r="Q2720" s="9">
        <f t="shared" si="126"/>
        <v>42465.596585648149</v>
      </c>
      <c r="R2720" s="9" t="str">
        <f t="shared" si="127"/>
        <v>Apr</v>
      </c>
      <c r="S2720" t="str">
        <f t="shared" si="128"/>
        <v>2016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8271</v>
      </c>
      <c r="P2721" t="s">
        <v>8311</v>
      </c>
      <c r="Q2721" s="9">
        <f t="shared" si="126"/>
        <v>42418.031180555554</v>
      </c>
      <c r="R2721" s="9" t="str">
        <f t="shared" si="127"/>
        <v>Feb</v>
      </c>
      <c r="S2721" t="str">
        <f t="shared" si="128"/>
        <v>2016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8271</v>
      </c>
      <c r="P2722" t="s">
        <v>8311</v>
      </c>
      <c r="Q2722" s="9">
        <f t="shared" si="126"/>
        <v>42655.465891203698</v>
      </c>
      <c r="R2722" s="9" t="str">
        <f t="shared" si="127"/>
        <v>Oct</v>
      </c>
      <c r="S2722" t="str">
        <f t="shared" si="128"/>
        <v>2016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8273</v>
      </c>
      <c r="P2723" t="s">
        <v>8303</v>
      </c>
      <c r="Q2723" s="9">
        <f t="shared" si="126"/>
        <v>41493.543958333335</v>
      </c>
      <c r="R2723" s="9" t="str">
        <f t="shared" si="127"/>
        <v>Aug</v>
      </c>
      <c r="S2723" t="str">
        <f t="shared" si="128"/>
        <v>2013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8273</v>
      </c>
      <c r="P2724" t="s">
        <v>8303</v>
      </c>
      <c r="Q2724" s="9">
        <f t="shared" si="126"/>
        <v>42704.857094907406</v>
      </c>
      <c r="R2724" s="9" t="str">
        <f t="shared" si="127"/>
        <v>Nov</v>
      </c>
      <c r="S2724" t="str">
        <f t="shared" si="128"/>
        <v>2016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8273</v>
      </c>
      <c r="P2725" t="s">
        <v>8303</v>
      </c>
      <c r="Q2725" s="9">
        <f t="shared" si="126"/>
        <v>41944.83898148148</v>
      </c>
      <c r="R2725" s="9" t="str">
        <f t="shared" si="127"/>
        <v>Nov</v>
      </c>
      <c r="S2725" t="str">
        <f t="shared" si="128"/>
        <v>2014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8273</v>
      </c>
      <c r="P2726" t="s">
        <v>8303</v>
      </c>
      <c r="Q2726" s="9">
        <f t="shared" si="126"/>
        <v>42199.32707175926</v>
      </c>
      <c r="R2726" s="9" t="str">
        <f t="shared" si="127"/>
        <v>Jul</v>
      </c>
      <c r="S2726" t="str">
        <f t="shared" si="128"/>
        <v>2015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8273</v>
      </c>
      <c r="P2727" t="s">
        <v>8303</v>
      </c>
      <c r="Q2727" s="9">
        <f t="shared" si="126"/>
        <v>42745.744618055556</v>
      </c>
      <c r="R2727" s="9" t="str">
        <f t="shared" si="127"/>
        <v>Jan</v>
      </c>
      <c r="S2727" t="str">
        <f t="shared" si="128"/>
        <v>2017</v>
      </c>
    </row>
    <row r="2728" spans="1:19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8273</v>
      </c>
      <c r="P2728" t="s">
        <v>8303</v>
      </c>
      <c r="Q2728" s="9">
        <f t="shared" si="126"/>
        <v>42452.579988425925</v>
      </c>
      <c r="R2728" s="9" t="str">
        <f t="shared" si="127"/>
        <v>Mar</v>
      </c>
      <c r="S2728" t="str">
        <f t="shared" si="128"/>
        <v>2016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8273</v>
      </c>
      <c r="P2729" t="s">
        <v>8303</v>
      </c>
      <c r="Q2729" s="9">
        <f t="shared" si="126"/>
        <v>42198.676655092597</v>
      </c>
      <c r="R2729" s="9" t="str">
        <f t="shared" si="127"/>
        <v>Jul</v>
      </c>
      <c r="S2729" t="str">
        <f t="shared" si="128"/>
        <v>2015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8273</v>
      </c>
      <c r="P2730" t="s">
        <v>8303</v>
      </c>
      <c r="Q2730" s="9">
        <f t="shared" si="126"/>
        <v>42333.59993055556</v>
      </c>
      <c r="R2730" s="9" t="str">
        <f t="shared" si="127"/>
        <v>Nov</v>
      </c>
      <c r="S2730" t="str">
        <f t="shared" si="128"/>
        <v>2015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8273</v>
      </c>
      <c r="P2731" t="s">
        <v>8303</v>
      </c>
      <c r="Q2731" s="9">
        <f t="shared" si="126"/>
        <v>42095.240706018521</v>
      </c>
      <c r="R2731" s="9" t="str">
        <f t="shared" si="127"/>
        <v>Apr</v>
      </c>
      <c r="S2731" t="str">
        <f t="shared" si="128"/>
        <v>2015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8273</v>
      </c>
      <c r="P2732" t="s">
        <v>8303</v>
      </c>
      <c r="Q2732" s="9">
        <f t="shared" si="126"/>
        <v>41351.541377314818</v>
      </c>
      <c r="R2732" s="9" t="str">
        <f t="shared" si="127"/>
        <v>Mar</v>
      </c>
      <c r="S2732" t="str">
        <f t="shared" si="128"/>
        <v>2013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8273</v>
      </c>
      <c r="P2733" t="s">
        <v>8303</v>
      </c>
      <c r="Q2733" s="9">
        <f t="shared" si="126"/>
        <v>41872.525717592594</v>
      </c>
      <c r="R2733" s="9" t="str">
        <f t="shared" si="127"/>
        <v>Aug</v>
      </c>
      <c r="S2733" t="str">
        <f t="shared" si="128"/>
        <v>2014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8273</v>
      </c>
      <c r="P2734" t="s">
        <v>8303</v>
      </c>
      <c r="Q2734" s="9">
        <f t="shared" si="126"/>
        <v>41389.808194444442</v>
      </c>
      <c r="R2734" s="9" t="str">
        <f t="shared" si="127"/>
        <v>Apr</v>
      </c>
      <c r="S2734" t="str">
        <f t="shared" si="128"/>
        <v>2013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8273</v>
      </c>
      <c r="P2735" t="s">
        <v>8303</v>
      </c>
      <c r="Q2735" s="9">
        <f t="shared" si="126"/>
        <v>42044.272847222222</v>
      </c>
      <c r="R2735" s="9" t="str">
        <f t="shared" si="127"/>
        <v>Feb</v>
      </c>
      <c r="S2735" t="str">
        <f t="shared" si="128"/>
        <v>2015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8273</v>
      </c>
      <c r="P2736" t="s">
        <v>8303</v>
      </c>
      <c r="Q2736" s="9">
        <f t="shared" si="126"/>
        <v>42626.668888888889</v>
      </c>
      <c r="R2736" s="9" t="str">
        <f t="shared" si="127"/>
        <v>Sep</v>
      </c>
      <c r="S2736" t="str">
        <f t="shared" si="128"/>
        <v>2016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8273</v>
      </c>
      <c r="P2737" t="s">
        <v>8303</v>
      </c>
      <c r="Q2737" s="9">
        <f t="shared" si="126"/>
        <v>41316.120949074073</v>
      </c>
      <c r="R2737" s="9" t="str">
        <f t="shared" si="127"/>
        <v>Feb</v>
      </c>
      <c r="S2737" t="str">
        <f t="shared" si="128"/>
        <v>2013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8273</v>
      </c>
      <c r="P2738" t="s">
        <v>8303</v>
      </c>
      <c r="Q2738" s="9">
        <f t="shared" si="126"/>
        <v>41722.666354166664</v>
      </c>
      <c r="R2738" s="9" t="str">
        <f t="shared" si="127"/>
        <v>Mar</v>
      </c>
      <c r="S2738" t="str">
        <f t="shared" si="128"/>
        <v>2014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8273</v>
      </c>
      <c r="P2739" t="s">
        <v>8303</v>
      </c>
      <c r="Q2739" s="9">
        <f t="shared" si="126"/>
        <v>41611.917673611111</v>
      </c>
      <c r="R2739" s="9" t="str">
        <f t="shared" si="127"/>
        <v>Dec</v>
      </c>
      <c r="S2739" t="str">
        <f t="shared" si="128"/>
        <v>2013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8273</v>
      </c>
      <c r="P2740" t="s">
        <v>8303</v>
      </c>
      <c r="Q2740" s="9">
        <f t="shared" si="126"/>
        <v>42620.143564814818</v>
      </c>
      <c r="R2740" s="9" t="str">
        <f t="shared" si="127"/>
        <v>Sep</v>
      </c>
      <c r="S2740" t="str">
        <f t="shared" si="128"/>
        <v>2016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8273</v>
      </c>
      <c r="P2741" t="s">
        <v>8303</v>
      </c>
      <c r="Q2741" s="9">
        <f t="shared" si="126"/>
        <v>41719.887928240743</v>
      </c>
      <c r="R2741" s="9" t="str">
        <f t="shared" si="127"/>
        <v>Mar</v>
      </c>
      <c r="S2741" t="str">
        <f t="shared" si="128"/>
        <v>2014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8273</v>
      </c>
      <c r="P2742" t="s">
        <v>8303</v>
      </c>
      <c r="Q2742" s="9">
        <f t="shared" si="126"/>
        <v>42045.031851851847</v>
      </c>
      <c r="R2742" s="9" t="str">
        <f t="shared" si="127"/>
        <v>Feb</v>
      </c>
      <c r="S2742" t="str">
        <f t="shared" si="128"/>
        <v>2015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8276</v>
      </c>
      <c r="P2743" t="s">
        <v>8312</v>
      </c>
      <c r="Q2743" s="9">
        <f t="shared" si="126"/>
        <v>41911.657430555555</v>
      </c>
      <c r="R2743" s="9" t="str">
        <f t="shared" si="127"/>
        <v>Sep</v>
      </c>
      <c r="S2743" t="str">
        <f t="shared" si="128"/>
        <v>2014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8276</v>
      </c>
      <c r="P2744" t="s">
        <v>8312</v>
      </c>
      <c r="Q2744" s="9">
        <f t="shared" si="126"/>
        <v>41030.719756944447</v>
      </c>
      <c r="R2744" s="9" t="str">
        <f t="shared" si="127"/>
        <v>May</v>
      </c>
      <c r="S2744" t="str">
        <f t="shared" si="128"/>
        <v>2012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8276</v>
      </c>
      <c r="P2745" t="s">
        <v>8312</v>
      </c>
      <c r="Q2745" s="9">
        <f t="shared" si="126"/>
        <v>42632.328784722224</v>
      </c>
      <c r="R2745" s="9" t="str">
        <f t="shared" si="127"/>
        <v>Sep</v>
      </c>
      <c r="S2745" t="str">
        <f t="shared" si="128"/>
        <v>2016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8276</v>
      </c>
      <c r="P2746" t="s">
        <v>8312</v>
      </c>
      <c r="Q2746" s="9">
        <f t="shared" si="126"/>
        <v>40938.062476851854</v>
      </c>
      <c r="R2746" s="9" t="str">
        <f t="shared" si="127"/>
        <v>Jan</v>
      </c>
      <c r="S2746" t="str">
        <f t="shared" si="128"/>
        <v>2012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8276</v>
      </c>
      <c r="P2747" t="s">
        <v>8312</v>
      </c>
      <c r="Q2747" s="9">
        <f t="shared" si="126"/>
        <v>41044.988055555557</v>
      </c>
      <c r="R2747" s="9" t="str">
        <f t="shared" si="127"/>
        <v>May</v>
      </c>
      <c r="S2747" t="str">
        <f t="shared" si="128"/>
        <v>2012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8276</v>
      </c>
      <c r="P2748" t="s">
        <v>8312</v>
      </c>
      <c r="Q2748" s="9">
        <f t="shared" si="126"/>
        <v>41850.781377314815</v>
      </c>
      <c r="R2748" s="9" t="str">
        <f t="shared" si="127"/>
        <v>Jul</v>
      </c>
      <c r="S2748" t="str">
        <f t="shared" si="128"/>
        <v>2014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8276</v>
      </c>
      <c r="P2749" t="s">
        <v>8312</v>
      </c>
      <c r="Q2749" s="9">
        <f t="shared" si="126"/>
        <v>41044.64811342593</v>
      </c>
      <c r="R2749" s="9" t="str">
        <f t="shared" si="127"/>
        <v>May</v>
      </c>
      <c r="S2749" t="str">
        <f t="shared" si="128"/>
        <v>2012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8276</v>
      </c>
      <c r="P2750" t="s">
        <v>8312</v>
      </c>
      <c r="Q2750" s="9">
        <f t="shared" si="126"/>
        <v>42585.7106712963</v>
      </c>
      <c r="R2750" s="9" t="str">
        <f t="shared" si="127"/>
        <v>Aug</v>
      </c>
      <c r="S2750" t="str">
        <f t="shared" si="128"/>
        <v>2016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8276</v>
      </c>
      <c r="P2751" t="s">
        <v>8312</v>
      </c>
      <c r="Q2751" s="9">
        <f t="shared" si="126"/>
        <v>42068.799039351856</v>
      </c>
      <c r="R2751" s="9" t="str">
        <f t="shared" si="127"/>
        <v>Mar</v>
      </c>
      <c r="S2751" t="str">
        <f t="shared" si="128"/>
        <v>2015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8276</v>
      </c>
      <c r="P2752" t="s">
        <v>8312</v>
      </c>
      <c r="Q2752" s="9">
        <f t="shared" si="126"/>
        <v>41078.899826388886</v>
      </c>
      <c r="R2752" s="9" t="str">
        <f t="shared" si="127"/>
        <v>Jun</v>
      </c>
      <c r="S2752" t="str">
        <f t="shared" si="128"/>
        <v>2012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8276</v>
      </c>
      <c r="P2753" t="s">
        <v>8312</v>
      </c>
      <c r="Q2753" s="9">
        <f t="shared" si="126"/>
        <v>41747.887060185189</v>
      </c>
      <c r="R2753" s="9" t="str">
        <f t="shared" si="127"/>
        <v>Apr</v>
      </c>
      <c r="S2753" t="str">
        <f t="shared" si="128"/>
        <v>2014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8276</v>
      </c>
      <c r="P2754" t="s">
        <v>8312</v>
      </c>
      <c r="Q2754" s="9">
        <f t="shared" si="126"/>
        <v>40855.765092592592</v>
      </c>
      <c r="R2754" s="9" t="str">
        <f t="shared" si="127"/>
        <v>Nov</v>
      </c>
      <c r="S2754" t="str">
        <f t="shared" si="128"/>
        <v>2011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8276</v>
      </c>
      <c r="P2755" t="s">
        <v>8312</v>
      </c>
      <c r="Q2755" s="9">
        <f t="shared" ref="Q2755:Q2818" si="129">(((K2755/60)/60)/24)+DATE(1970,1,1)</f>
        <v>41117.900729166664</v>
      </c>
      <c r="R2755" s="9" t="str">
        <f t="shared" ref="R2755:R2818" si="130">TEXT(Q2755,"mmm")</f>
        <v>Jul</v>
      </c>
      <c r="S2755" t="str">
        <f t="shared" ref="S2755:S2818" si="131">TEXT(Q2755,"yyyy")</f>
        <v>2012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8276</v>
      </c>
      <c r="P2756" t="s">
        <v>8312</v>
      </c>
      <c r="Q2756" s="9">
        <f t="shared" si="129"/>
        <v>41863.636006944449</v>
      </c>
      <c r="R2756" s="9" t="str">
        <f t="shared" si="130"/>
        <v>Aug</v>
      </c>
      <c r="S2756" t="str">
        <f t="shared" si="131"/>
        <v>2014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8276</v>
      </c>
      <c r="P2757" t="s">
        <v>8312</v>
      </c>
      <c r="Q2757" s="9">
        <f t="shared" si="129"/>
        <v>42072.790821759263</v>
      </c>
      <c r="R2757" s="9" t="str">
        <f t="shared" si="130"/>
        <v>Mar</v>
      </c>
      <c r="S2757" t="str">
        <f t="shared" si="131"/>
        <v>2015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8276</v>
      </c>
      <c r="P2758" t="s">
        <v>8312</v>
      </c>
      <c r="Q2758" s="9">
        <f t="shared" si="129"/>
        <v>41620.90047453704</v>
      </c>
      <c r="R2758" s="9" t="str">
        <f t="shared" si="130"/>
        <v>Dec</v>
      </c>
      <c r="S2758" t="str">
        <f t="shared" si="131"/>
        <v>2013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8276</v>
      </c>
      <c r="P2759" t="s">
        <v>8312</v>
      </c>
      <c r="Q2759" s="9">
        <f t="shared" si="129"/>
        <v>42573.65662037037</v>
      </c>
      <c r="R2759" s="9" t="str">
        <f t="shared" si="130"/>
        <v>Jul</v>
      </c>
      <c r="S2759" t="str">
        <f t="shared" si="131"/>
        <v>2016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8276</v>
      </c>
      <c r="P2760" t="s">
        <v>8312</v>
      </c>
      <c r="Q2760" s="9">
        <f t="shared" si="129"/>
        <v>42639.441932870366</v>
      </c>
      <c r="R2760" s="9" t="str">
        <f t="shared" si="130"/>
        <v>Sep</v>
      </c>
      <c r="S2760" t="str">
        <f t="shared" si="131"/>
        <v>2016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8276</v>
      </c>
      <c r="P2761" t="s">
        <v>8312</v>
      </c>
      <c r="Q2761" s="9">
        <f t="shared" si="129"/>
        <v>42524.36650462963</v>
      </c>
      <c r="R2761" s="9" t="str">
        <f t="shared" si="130"/>
        <v>Jun</v>
      </c>
      <c r="S2761" t="str">
        <f t="shared" si="131"/>
        <v>2016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8276</v>
      </c>
      <c r="P2762" t="s">
        <v>8312</v>
      </c>
      <c r="Q2762" s="9">
        <f t="shared" si="129"/>
        <v>41415.461319444446</v>
      </c>
      <c r="R2762" s="9" t="str">
        <f t="shared" si="130"/>
        <v>May</v>
      </c>
      <c r="S2762" t="str">
        <f t="shared" si="131"/>
        <v>2013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8276</v>
      </c>
      <c r="P2763" t="s">
        <v>8312</v>
      </c>
      <c r="Q2763" s="9">
        <f t="shared" si="129"/>
        <v>41247.063576388886</v>
      </c>
      <c r="R2763" s="9" t="str">
        <f t="shared" si="130"/>
        <v>Dec</v>
      </c>
      <c r="S2763" t="str">
        <f t="shared" si="131"/>
        <v>2012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8276</v>
      </c>
      <c r="P2764" t="s">
        <v>8312</v>
      </c>
      <c r="Q2764" s="9">
        <f t="shared" si="129"/>
        <v>40927.036979166667</v>
      </c>
      <c r="R2764" s="9" t="str">
        <f t="shared" si="130"/>
        <v>Jan</v>
      </c>
      <c r="S2764" t="str">
        <f t="shared" si="131"/>
        <v>2012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8276</v>
      </c>
      <c r="P2765" t="s">
        <v>8312</v>
      </c>
      <c r="Q2765" s="9">
        <f t="shared" si="129"/>
        <v>41373.579675925925</v>
      </c>
      <c r="R2765" s="9" t="str">
        <f t="shared" si="130"/>
        <v>Apr</v>
      </c>
      <c r="S2765" t="str">
        <f t="shared" si="131"/>
        <v>2013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8276</v>
      </c>
      <c r="P2766" t="s">
        <v>8312</v>
      </c>
      <c r="Q2766" s="9">
        <f t="shared" si="129"/>
        <v>41030.292025462964</v>
      </c>
      <c r="R2766" s="9" t="str">
        <f t="shared" si="130"/>
        <v>May</v>
      </c>
      <c r="S2766" t="str">
        <f t="shared" si="131"/>
        <v>2012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8276</v>
      </c>
      <c r="P2767" t="s">
        <v>8312</v>
      </c>
      <c r="Q2767" s="9">
        <f t="shared" si="129"/>
        <v>41194.579027777778</v>
      </c>
      <c r="R2767" s="9" t="str">
        <f t="shared" si="130"/>
        <v>Oct</v>
      </c>
      <c r="S2767" t="str">
        <f t="shared" si="131"/>
        <v>2012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8276</v>
      </c>
      <c r="P2768" t="s">
        <v>8312</v>
      </c>
      <c r="Q2768" s="9">
        <f t="shared" si="129"/>
        <v>40736.668032407404</v>
      </c>
      <c r="R2768" s="9" t="str">
        <f t="shared" si="130"/>
        <v>Jul</v>
      </c>
      <c r="S2768" t="str">
        <f t="shared" si="131"/>
        <v>2011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8276</v>
      </c>
      <c r="P2769" t="s">
        <v>8312</v>
      </c>
      <c r="Q2769" s="9">
        <f t="shared" si="129"/>
        <v>42172.958912037036</v>
      </c>
      <c r="R2769" s="9" t="str">
        <f t="shared" si="130"/>
        <v>Jun</v>
      </c>
      <c r="S2769" t="str">
        <f t="shared" si="131"/>
        <v>2015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8276</v>
      </c>
      <c r="P2770" t="s">
        <v>8312</v>
      </c>
      <c r="Q2770" s="9">
        <f t="shared" si="129"/>
        <v>40967.614849537036</v>
      </c>
      <c r="R2770" s="9" t="str">
        <f t="shared" si="130"/>
        <v>Feb</v>
      </c>
      <c r="S2770" t="str">
        <f t="shared" si="131"/>
        <v>2012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8276</v>
      </c>
      <c r="P2771" t="s">
        <v>8312</v>
      </c>
      <c r="Q2771" s="9">
        <f t="shared" si="129"/>
        <v>41745.826273148145</v>
      </c>
      <c r="R2771" s="9" t="str">
        <f t="shared" si="130"/>
        <v>Apr</v>
      </c>
      <c r="S2771" t="str">
        <f t="shared" si="131"/>
        <v>2014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8276</v>
      </c>
      <c r="P2772" t="s">
        <v>8312</v>
      </c>
      <c r="Q2772" s="9">
        <f t="shared" si="129"/>
        <v>41686.705208333333</v>
      </c>
      <c r="R2772" s="9" t="str">
        <f t="shared" si="130"/>
        <v>Feb</v>
      </c>
      <c r="S2772" t="str">
        <f t="shared" si="131"/>
        <v>2014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8276</v>
      </c>
      <c r="P2773" t="s">
        <v>8312</v>
      </c>
      <c r="Q2773" s="9">
        <f t="shared" si="129"/>
        <v>41257.531712962962</v>
      </c>
      <c r="R2773" s="9" t="str">
        <f t="shared" si="130"/>
        <v>Dec</v>
      </c>
      <c r="S2773" t="str">
        <f t="shared" si="131"/>
        <v>2012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8276</v>
      </c>
      <c r="P2774" t="s">
        <v>8312</v>
      </c>
      <c r="Q2774" s="9">
        <f t="shared" si="129"/>
        <v>41537.869143518517</v>
      </c>
      <c r="R2774" s="9" t="str">
        <f t="shared" si="130"/>
        <v>Sep</v>
      </c>
      <c r="S2774" t="str">
        <f t="shared" si="131"/>
        <v>2013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8276</v>
      </c>
      <c r="P2775" t="s">
        <v>8312</v>
      </c>
      <c r="Q2775" s="9">
        <f t="shared" si="129"/>
        <v>42474.86482638889</v>
      </c>
      <c r="R2775" s="9" t="str">
        <f t="shared" si="130"/>
        <v>Apr</v>
      </c>
      <c r="S2775" t="str">
        <f t="shared" si="131"/>
        <v>2016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8276</v>
      </c>
      <c r="P2776" t="s">
        <v>8312</v>
      </c>
      <c r="Q2776" s="9">
        <f t="shared" si="129"/>
        <v>41311.126481481479</v>
      </c>
      <c r="R2776" s="9" t="str">
        <f t="shared" si="130"/>
        <v>Feb</v>
      </c>
      <c r="S2776" t="str">
        <f t="shared" si="131"/>
        <v>2013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8276</v>
      </c>
      <c r="P2777" t="s">
        <v>8312</v>
      </c>
      <c r="Q2777" s="9">
        <f t="shared" si="129"/>
        <v>40863.013356481482</v>
      </c>
      <c r="R2777" s="9" t="str">
        <f t="shared" si="130"/>
        <v>Nov</v>
      </c>
      <c r="S2777" t="str">
        <f t="shared" si="131"/>
        <v>2011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8276</v>
      </c>
      <c r="P2778" t="s">
        <v>8312</v>
      </c>
      <c r="Q2778" s="9">
        <f t="shared" si="129"/>
        <v>42136.297175925924</v>
      </c>
      <c r="R2778" s="9" t="str">
        <f t="shared" si="130"/>
        <v>May</v>
      </c>
      <c r="S2778" t="str">
        <f t="shared" si="131"/>
        <v>2015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8276</v>
      </c>
      <c r="P2779" t="s">
        <v>8312</v>
      </c>
      <c r="Q2779" s="9">
        <f t="shared" si="129"/>
        <v>42172.669027777782</v>
      </c>
      <c r="R2779" s="9" t="str">
        <f t="shared" si="130"/>
        <v>Jun</v>
      </c>
      <c r="S2779" t="str">
        <f t="shared" si="131"/>
        <v>2015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8276</v>
      </c>
      <c r="P2780" t="s">
        <v>8312</v>
      </c>
      <c r="Q2780" s="9">
        <f t="shared" si="129"/>
        <v>41846.978078703702</v>
      </c>
      <c r="R2780" s="9" t="str">
        <f t="shared" si="130"/>
        <v>Jul</v>
      </c>
      <c r="S2780" t="str">
        <f t="shared" si="131"/>
        <v>2014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8276</v>
      </c>
      <c r="P2781" t="s">
        <v>8312</v>
      </c>
      <c r="Q2781" s="9">
        <f t="shared" si="129"/>
        <v>42300.585891203707</v>
      </c>
      <c r="R2781" s="9" t="str">
        <f t="shared" si="130"/>
        <v>Oct</v>
      </c>
      <c r="S2781" t="str">
        <f t="shared" si="131"/>
        <v>2015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8276</v>
      </c>
      <c r="P2782" t="s">
        <v>8312</v>
      </c>
      <c r="Q2782" s="9">
        <f t="shared" si="129"/>
        <v>42774.447777777779</v>
      </c>
      <c r="R2782" s="9" t="str">
        <f t="shared" si="130"/>
        <v>Feb</v>
      </c>
      <c r="S2782" t="str">
        <f t="shared" si="131"/>
        <v>2017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t="s">
        <v>8272</v>
      </c>
      <c r="Q2783" s="9">
        <f t="shared" si="129"/>
        <v>42018.94159722222</v>
      </c>
      <c r="R2783" s="9" t="str">
        <f t="shared" si="130"/>
        <v>Jan</v>
      </c>
      <c r="S2783" t="str">
        <f t="shared" si="131"/>
        <v>2015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t="s">
        <v>8272</v>
      </c>
      <c r="Q2784" s="9">
        <f t="shared" si="129"/>
        <v>42026.924976851849</v>
      </c>
      <c r="R2784" s="9" t="str">
        <f t="shared" si="130"/>
        <v>Jan</v>
      </c>
      <c r="S2784" t="str">
        <f t="shared" si="131"/>
        <v>2015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t="s">
        <v>8272</v>
      </c>
      <c r="Q2785" s="9">
        <f t="shared" si="129"/>
        <v>42103.535254629634</v>
      </c>
      <c r="R2785" s="9" t="str">
        <f t="shared" si="130"/>
        <v>Apr</v>
      </c>
      <c r="S2785" t="str">
        <f t="shared" si="131"/>
        <v>2015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t="s">
        <v>8272</v>
      </c>
      <c r="Q2786" s="9">
        <f t="shared" si="129"/>
        <v>41920.787534722222</v>
      </c>
      <c r="R2786" s="9" t="str">
        <f t="shared" si="130"/>
        <v>Oct</v>
      </c>
      <c r="S2786" t="str">
        <f t="shared" si="131"/>
        <v>2014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t="s">
        <v>8272</v>
      </c>
      <c r="Q2787" s="9">
        <f t="shared" si="129"/>
        <v>42558.189432870371</v>
      </c>
      <c r="R2787" s="9" t="str">
        <f t="shared" si="130"/>
        <v>Jul</v>
      </c>
      <c r="S2787" t="str">
        <f t="shared" si="131"/>
        <v>2016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t="s">
        <v>8272</v>
      </c>
      <c r="Q2788" s="9">
        <f t="shared" si="129"/>
        <v>41815.569212962961</v>
      </c>
      <c r="R2788" s="9" t="str">
        <f t="shared" si="130"/>
        <v>Jun</v>
      </c>
      <c r="S2788" t="str">
        <f t="shared" si="131"/>
        <v>2014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t="s">
        <v>8272</v>
      </c>
      <c r="Q2789" s="9">
        <f t="shared" si="129"/>
        <v>41808.198518518519</v>
      </c>
      <c r="R2789" s="9" t="str">
        <f t="shared" si="130"/>
        <v>Jun</v>
      </c>
      <c r="S2789" t="str">
        <f t="shared" si="131"/>
        <v>2014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t="s">
        <v>8272</v>
      </c>
      <c r="Q2790" s="9">
        <f t="shared" si="129"/>
        <v>42550.701886574068</v>
      </c>
      <c r="R2790" s="9" t="str">
        <f t="shared" si="130"/>
        <v>Jun</v>
      </c>
      <c r="S2790" t="str">
        <f t="shared" si="131"/>
        <v>2016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t="s">
        <v>8272</v>
      </c>
      <c r="Q2791" s="9">
        <f t="shared" si="129"/>
        <v>42056.013124999998</v>
      </c>
      <c r="R2791" s="9" t="str">
        <f t="shared" si="130"/>
        <v>Feb</v>
      </c>
      <c r="S2791" t="str">
        <f t="shared" si="131"/>
        <v>2015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t="s">
        <v>8272</v>
      </c>
      <c r="Q2792" s="9">
        <f t="shared" si="129"/>
        <v>42016.938692129625</v>
      </c>
      <c r="R2792" s="9" t="str">
        <f t="shared" si="130"/>
        <v>Jan</v>
      </c>
      <c r="S2792" t="str">
        <f t="shared" si="131"/>
        <v>2015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t="s">
        <v>8272</v>
      </c>
      <c r="Q2793" s="9">
        <f t="shared" si="129"/>
        <v>42591.899988425925</v>
      </c>
      <c r="R2793" s="9" t="str">
        <f t="shared" si="130"/>
        <v>Aug</v>
      </c>
      <c r="S2793" t="str">
        <f t="shared" si="131"/>
        <v>2016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t="s">
        <v>8272</v>
      </c>
      <c r="Q2794" s="9">
        <f t="shared" si="129"/>
        <v>42183.231006944443</v>
      </c>
      <c r="R2794" s="9" t="str">
        <f t="shared" si="130"/>
        <v>Jun</v>
      </c>
      <c r="S2794" t="str">
        <f t="shared" si="131"/>
        <v>2015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t="s">
        <v>8272</v>
      </c>
      <c r="Q2795" s="9">
        <f t="shared" si="129"/>
        <v>42176.419039351851</v>
      </c>
      <c r="R2795" s="9" t="str">
        <f t="shared" si="130"/>
        <v>Jun</v>
      </c>
      <c r="S2795" t="str">
        <f t="shared" si="131"/>
        <v>2015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t="s">
        <v>8272</v>
      </c>
      <c r="Q2796" s="9">
        <f t="shared" si="129"/>
        <v>42416.691655092596</v>
      </c>
      <c r="R2796" s="9" t="str">
        <f t="shared" si="130"/>
        <v>Feb</v>
      </c>
      <c r="S2796" t="str">
        <f t="shared" si="131"/>
        <v>2016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t="s">
        <v>8272</v>
      </c>
      <c r="Q2797" s="9">
        <f t="shared" si="129"/>
        <v>41780.525937500002</v>
      </c>
      <c r="R2797" s="9" t="str">
        <f t="shared" si="130"/>
        <v>May</v>
      </c>
      <c r="S2797" t="str">
        <f t="shared" si="131"/>
        <v>2014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t="s">
        <v>8272</v>
      </c>
      <c r="Q2798" s="9">
        <f t="shared" si="129"/>
        <v>41795.528101851851</v>
      </c>
      <c r="R2798" s="9" t="str">
        <f t="shared" si="130"/>
        <v>Jun</v>
      </c>
      <c r="S2798" t="str">
        <f t="shared" si="131"/>
        <v>2014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t="s">
        <v>8272</v>
      </c>
      <c r="Q2799" s="9">
        <f t="shared" si="129"/>
        <v>41798.94027777778</v>
      </c>
      <c r="R2799" s="9" t="str">
        <f t="shared" si="130"/>
        <v>Jun</v>
      </c>
      <c r="S2799" t="str">
        <f t="shared" si="131"/>
        <v>2014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t="s">
        <v>8272</v>
      </c>
      <c r="Q2800" s="9">
        <f t="shared" si="129"/>
        <v>42201.675011574072</v>
      </c>
      <c r="R2800" s="9" t="str">
        <f t="shared" si="130"/>
        <v>Jul</v>
      </c>
      <c r="S2800" t="str">
        <f t="shared" si="131"/>
        <v>2015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t="s">
        <v>8272</v>
      </c>
      <c r="Q2801" s="9">
        <f t="shared" si="129"/>
        <v>42507.264699074076</v>
      </c>
      <c r="R2801" s="9" t="str">
        <f t="shared" si="130"/>
        <v>May</v>
      </c>
      <c r="S2801" t="str">
        <f t="shared" si="131"/>
        <v>2016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t="s">
        <v>8272</v>
      </c>
      <c r="Q2802" s="9">
        <f t="shared" si="129"/>
        <v>41948.552847222221</v>
      </c>
      <c r="R2802" s="9" t="str">
        <f t="shared" si="130"/>
        <v>Nov</v>
      </c>
      <c r="S2802" t="str">
        <f t="shared" si="131"/>
        <v>2014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t="s">
        <v>8272</v>
      </c>
      <c r="Q2803" s="9">
        <f t="shared" si="129"/>
        <v>41900.243159722224</v>
      </c>
      <c r="R2803" s="9" t="str">
        <f t="shared" si="130"/>
        <v>Sep</v>
      </c>
      <c r="S2803" t="str">
        <f t="shared" si="131"/>
        <v>2014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t="s">
        <v>8272</v>
      </c>
      <c r="Q2804" s="9">
        <f t="shared" si="129"/>
        <v>42192.64707175926</v>
      </c>
      <c r="R2804" s="9" t="str">
        <f t="shared" si="130"/>
        <v>Jul</v>
      </c>
      <c r="S2804" t="str">
        <f t="shared" si="131"/>
        <v>2015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t="s">
        <v>8272</v>
      </c>
      <c r="Q2805" s="9">
        <f t="shared" si="129"/>
        <v>42158.065694444449</v>
      </c>
      <c r="R2805" s="9" t="str">
        <f t="shared" si="130"/>
        <v>Jun</v>
      </c>
      <c r="S2805" t="str">
        <f t="shared" si="131"/>
        <v>2015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t="s">
        <v>8272</v>
      </c>
      <c r="Q2806" s="9">
        <f t="shared" si="129"/>
        <v>41881.453587962962</v>
      </c>
      <c r="R2806" s="9" t="str">
        <f t="shared" si="130"/>
        <v>Aug</v>
      </c>
      <c r="S2806" t="str">
        <f t="shared" si="131"/>
        <v>2014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t="s">
        <v>8272</v>
      </c>
      <c r="Q2807" s="9">
        <f t="shared" si="129"/>
        <v>42213.505474537036</v>
      </c>
      <c r="R2807" s="9" t="str">
        <f t="shared" si="130"/>
        <v>Jul</v>
      </c>
      <c r="S2807" t="str">
        <f t="shared" si="131"/>
        <v>2015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t="s">
        <v>8272</v>
      </c>
      <c r="Q2808" s="9">
        <f t="shared" si="129"/>
        <v>42185.267245370371</v>
      </c>
      <c r="R2808" s="9" t="str">
        <f t="shared" si="130"/>
        <v>Jun</v>
      </c>
      <c r="S2808" t="str">
        <f t="shared" si="131"/>
        <v>2015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t="s">
        <v>8272</v>
      </c>
      <c r="Q2809" s="9">
        <f t="shared" si="129"/>
        <v>42154.873124999998</v>
      </c>
      <c r="R2809" s="9" t="str">
        <f t="shared" si="130"/>
        <v>May</v>
      </c>
      <c r="S2809" t="str">
        <f t="shared" si="131"/>
        <v>2015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t="s">
        <v>8272</v>
      </c>
      <c r="Q2810" s="9">
        <f t="shared" si="129"/>
        <v>42208.84646990741</v>
      </c>
      <c r="R2810" s="9" t="str">
        <f t="shared" si="130"/>
        <v>Jul</v>
      </c>
      <c r="S2810" t="str">
        <f t="shared" si="131"/>
        <v>2015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t="s">
        <v>8272</v>
      </c>
      <c r="Q2811" s="9">
        <f t="shared" si="129"/>
        <v>42451.496817129635</v>
      </c>
      <c r="R2811" s="9" t="str">
        <f t="shared" si="130"/>
        <v>Mar</v>
      </c>
      <c r="S2811" t="str">
        <f t="shared" si="131"/>
        <v>2016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t="s">
        <v>8272</v>
      </c>
      <c r="Q2812" s="9">
        <f t="shared" si="129"/>
        <v>41759.13962962963</v>
      </c>
      <c r="R2812" s="9" t="str">
        <f t="shared" si="130"/>
        <v>Apr</v>
      </c>
      <c r="S2812" t="str">
        <f t="shared" si="131"/>
        <v>2014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t="s">
        <v>8272</v>
      </c>
      <c r="Q2813" s="9">
        <f t="shared" si="129"/>
        <v>42028.496562500004</v>
      </c>
      <c r="R2813" s="9" t="str">
        <f t="shared" si="130"/>
        <v>Jan</v>
      </c>
      <c r="S2813" t="str">
        <f t="shared" si="131"/>
        <v>2015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t="s">
        <v>8272</v>
      </c>
      <c r="Q2814" s="9">
        <f t="shared" si="129"/>
        <v>42054.74418981481</v>
      </c>
      <c r="R2814" s="9" t="str">
        <f t="shared" si="130"/>
        <v>Feb</v>
      </c>
      <c r="S2814" t="str">
        <f t="shared" si="131"/>
        <v>2015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t="s">
        <v>8272</v>
      </c>
      <c r="Q2815" s="9">
        <f t="shared" si="129"/>
        <v>42693.742604166662</v>
      </c>
      <c r="R2815" s="9" t="str">
        <f t="shared" si="130"/>
        <v>Nov</v>
      </c>
      <c r="S2815" t="str">
        <f t="shared" si="131"/>
        <v>2016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t="s">
        <v>8272</v>
      </c>
      <c r="Q2816" s="9">
        <f t="shared" si="129"/>
        <v>42103.399479166663</v>
      </c>
      <c r="R2816" s="9" t="str">
        <f t="shared" si="130"/>
        <v>Apr</v>
      </c>
      <c r="S2816" t="str">
        <f t="shared" si="131"/>
        <v>2015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t="s">
        <v>8272</v>
      </c>
      <c r="Q2817" s="9">
        <f t="shared" si="129"/>
        <v>42559.776724537034</v>
      </c>
      <c r="R2817" s="9" t="str">
        <f t="shared" si="130"/>
        <v>Jul</v>
      </c>
      <c r="S2817" t="str">
        <f t="shared" si="131"/>
        <v>2016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t="s">
        <v>8272</v>
      </c>
      <c r="Q2818" s="9">
        <f t="shared" si="129"/>
        <v>42188.467499999999</v>
      </c>
      <c r="R2818" s="9" t="str">
        <f t="shared" si="130"/>
        <v>Jul</v>
      </c>
      <c r="S2818" t="str">
        <f t="shared" si="131"/>
        <v>2015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t="s">
        <v>8272</v>
      </c>
      <c r="Q2819" s="9">
        <f t="shared" ref="Q2819:Q2882" si="132">(((K2819/60)/60)/24)+DATE(1970,1,1)</f>
        <v>42023.634976851856</v>
      </c>
      <c r="R2819" s="9" t="str">
        <f t="shared" ref="R2819:R2882" si="133">TEXT(Q2819,"mmm")</f>
        <v>Jan</v>
      </c>
      <c r="S2819" t="str">
        <f t="shared" ref="S2819:S2882" si="134">TEXT(Q2819,"yyyy")</f>
        <v>2015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t="s">
        <v>8272</v>
      </c>
      <c r="Q2820" s="9">
        <f t="shared" si="132"/>
        <v>42250.598217592589</v>
      </c>
      <c r="R2820" s="9" t="str">
        <f t="shared" si="133"/>
        <v>Sep</v>
      </c>
      <c r="S2820" t="str">
        <f t="shared" si="134"/>
        <v>2015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t="s">
        <v>8272</v>
      </c>
      <c r="Q2821" s="9">
        <f t="shared" si="132"/>
        <v>42139.525567129633</v>
      </c>
      <c r="R2821" s="9" t="str">
        <f t="shared" si="133"/>
        <v>May</v>
      </c>
      <c r="S2821" t="str">
        <f t="shared" si="134"/>
        <v>2015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t="s">
        <v>8272</v>
      </c>
      <c r="Q2822" s="9">
        <f t="shared" si="132"/>
        <v>42401.610983796301</v>
      </c>
      <c r="R2822" s="9" t="str">
        <f t="shared" si="133"/>
        <v>Feb</v>
      </c>
      <c r="S2822" t="str">
        <f t="shared" si="134"/>
        <v>2016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t="s">
        <v>8272</v>
      </c>
      <c r="Q2823" s="9">
        <f t="shared" si="132"/>
        <v>41875.922858796301</v>
      </c>
      <c r="R2823" s="9" t="str">
        <f t="shared" si="133"/>
        <v>Aug</v>
      </c>
      <c r="S2823" t="str">
        <f t="shared" si="134"/>
        <v>2014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t="s">
        <v>8272</v>
      </c>
      <c r="Q2824" s="9">
        <f t="shared" si="132"/>
        <v>42060.683935185181</v>
      </c>
      <c r="R2824" s="9" t="str">
        <f t="shared" si="133"/>
        <v>Feb</v>
      </c>
      <c r="S2824" t="str">
        <f t="shared" si="134"/>
        <v>2015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t="s">
        <v>8272</v>
      </c>
      <c r="Q2825" s="9">
        <f t="shared" si="132"/>
        <v>42067.011643518519</v>
      </c>
      <c r="R2825" s="9" t="str">
        <f t="shared" si="133"/>
        <v>Mar</v>
      </c>
      <c r="S2825" t="str">
        <f t="shared" si="134"/>
        <v>2015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t="s">
        <v>8272</v>
      </c>
      <c r="Q2826" s="9">
        <f t="shared" si="132"/>
        <v>42136.270787037036</v>
      </c>
      <c r="R2826" s="9" t="str">
        <f t="shared" si="133"/>
        <v>May</v>
      </c>
      <c r="S2826" t="str">
        <f t="shared" si="134"/>
        <v>2015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t="s">
        <v>8272</v>
      </c>
      <c r="Q2827" s="9">
        <f t="shared" si="132"/>
        <v>42312.792662037042</v>
      </c>
      <c r="R2827" s="9" t="str">
        <f t="shared" si="133"/>
        <v>Nov</v>
      </c>
      <c r="S2827" t="str">
        <f t="shared" si="134"/>
        <v>2015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t="s">
        <v>8272</v>
      </c>
      <c r="Q2828" s="9">
        <f t="shared" si="132"/>
        <v>42171.034861111111</v>
      </c>
      <c r="R2828" s="9" t="str">
        <f t="shared" si="133"/>
        <v>Jun</v>
      </c>
      <c r="S2828" t="str">
        <f t="shared" si="134"/>
        <v>2015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t="s">
        <v>8272</v>
      </c>
      <c r="Q2829" s="9">
        <f t="shared" si="132"/>
        <v>42494.683634259258</v>
      </c>
      <c r="R2829" s="9" t="str">
        <f t="shared" si="133"/>
        <v>May</v>
      </c>
      <c r="S2829" t="str">
        <f t="shared" si="134"/>
        <v>2016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t="s">
        <v>8272</v>
      </c>
      <c r="Q2830" s="9">
        <f t="shared" si="132"/>
        <v>42254.264687499999</v>
      </c>
      <c r="R2830" s="9" t="str">
        <f t="shared" si="133"/>
        <v>Sep</v>
      </c>
      <c r="S2830" t="str">
        <f t="shared" si="134"/>
        <v>2015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t="s">
        <v>8272</v>
      </c>
      <c r="Q2831" s="9">
        <f t="shared" si="132"/>
        <v>42495.434236111112</v>
      </c>
      <c r="R2831" s="9" t="str">
        <f t="shared" si="133"/>
        <v>May</v>
      </c>
      <c r="S2831" t="str">
        <f t="shared" si="134"/>
        <v>2016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t="s">
        <v>8272</v>
      </c>
      <c r="Q2832" s="9">
        <f t="shared" si="132"/>
        <v>41758.839675925927</v>
      </c>
      <c r="R2832" s="9" t="str">
        <f t="shared" si="133"/>
        <v>Apr</v>
      </c>
      <c r="S2832" t="str">
        <f t="shared" si="134"/>
        <v>2014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t="s">
        <v>8272</v>
      </c>
      <c r="Q2833" s="9">
        <f t="shared" si="132"/>
        <v>42171.824884259258</v>
      </c>
      <c r="R2833" s="9" t="str">
        <f t="shared" si="133"/>
        <v>Jun</v>
      </c>
      <c r="S2833" t="str">
        <f t="shared" si="134"/>
        <v>2015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t="s">
        <v>8272</v>
      </c>
      <c r="Q2834" s="9">
        <f t="shared" si="132"/>
        <v>41938.709421296298</v>
      </c>
      <c r="R2834" s="9" t="str">
        <f t="shared" si="133"/>
        <v>Oct</v>
      </c>
      <c r="S2834" t="str">
        <f t="shared" si="134"/>
        <v>2014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t="s">
        <v>8272</v>
      </c>
      <c r="Q2835" s="9">
        <f t="shared" si="132"/>
        <v>42268.127696759257</v>
      </c>
      <c r="R2835" s="9" t="str">
        <f t="shared" si="133"/>
        <v>Sep</v>
      </c>
      <c r="S2835" t="str">
        <f t="shared" si="134"/>
        <v>2015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t="s">
        <v>8272</v>
      </c>
      <c r="Q2836" s="9">
        <f t="shared" si="132"/>
        <v>42019.959837962961</v>
      </c>
      <c r="R2836" s="9" t="str">
        <f t="shared" si="133"/>
        <v>Jan</v>
      </c>
      <c r="S2836" t="str">
        <f t="shared" si="134"/>
        <v>2015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t="s">
        <v>8272</v>
      </c>
      <c r="Q2837" s="9">
        <f t="shared" si="132"/>
        <v>42313.703900462962</v>
      </c>
      <c r="R2837" s="9" t="str">
        <f t="shared" si="133"/>
        <v>Nov</v>
      </c>
      <c r="S2837" t="str">
        <f t="shared" si="134"/>
        <v>2015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t="s">
        <v>8272</v>
      </c>
      <c r="Q2838" s="9">
        <f t="shared" si="132"/>
        <v>42746.261782407411</v>
      </c>
      <c r="R2838" s="9" t="str">
        <f t="shared" si="133"/>
        <v>Jan</v>
      </c>
      <c r="S2838" t="str">
        <f t="shared" si="134"/>
        <v>2017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t="s">
        <v>8272</v>
      </c>
      <c r="Q2839" s="9">
        <f t="shared" si="132"/>
        <v>42307.908379629633</v>
      </c>
      <c r="R2839" s="9" t="str">
        <f t="shared" si="133"/>
        <v>Oct</v>
      </c>
      <c r="S2839" t="str">
        <f t="shared" si="134"/>
        <v>2015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t="s">
        <v>8272</v>
      </c>
      <c r="Q2840" s="9">
        <f t="shared" si="132"/>
        <v>41842.607592592591</v>
      </c>
      <c r="R2840" s="9" t="str">
        <f t="shared" si="133"/>
        <v>Jul</v>
      </c>
      <c r="S2840" t="str">
        <f t="shared" si="134"/>
        <v>2014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t="s">
        <v>8272</v>
      </c>
      <c r="Q2841" s="9">
        <f t="shared" si="132"/>
        <v>41853.240208333329</v>
      </c>
      <c r="R2841" s="9" t="str">
        <f t="shared" si="133"/>
        <v>Aug</v>
      </c>
      <c r="S2841" t="str">
        <f t="shared" si="134"/>
        <v>2014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t="s">
        <v>8272</v>
      </c>
      <c r="Q2842" s="9">
        <f t="shared" si="132"/>
        <v>42060.035636574074</v>
      </c>
      <c r="R2842" s="9" t="str">
        <f t="shared" si="133"/>
        <v>Feb</v>
      </c>
      <c r="S2842" t="str">
        <f t="shared" si="134"/>
        <v>2015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t="s">
        <v>8272</v>
      </c>
      <c r="Q2843" s="9">
        <f t="shared" si="132"/>
        <v>42291.739548611105</v>
      </c>
      <c r="R2843" s="9" t="str">
        <f t="shared" si="133"/>
        <v>Oct</v>
      </c>
      <c r="S2843" t="str">
        <f t="shared" si="134"/>
        <v>2015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t="s">
        <v>8272</v>
      </c>
      <c r="Q2844" s="9">
        <f t="shared" si="132"/>
        <v>41784.952488425923</v>
      </c>
      <c r="R2844" s="9" t="str">
        <f t="shared" si="133"/>
        <v>May</v>
      </c>
      <c r="S2844" t="str">
        <f t="shared" si="134"/>
        <v>2014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t="s">
        <v>8272</v>
      </c>
      <c r="Q2845" s="9">
        <f t="shared" si="132"/>
        <v>42492.737847222219</v>
      </c>
      <c r="R2845" s="9" t="str">
        <f t="shared" si="133"/>
        <v>May</v>
      </c>
      <c r="S2845" t="str">
        <f t="shared" si="134"/>
        <v>2016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t="s">
        <v>8272</v>
      </c>
      <c r="Q2846" s="9">
        <f t="shared" si="132"/>
        <v>42709.546064814815</v>
      </c>
      <c r="R2846" s="9" t="str">
        <f t="shared" si="133"/>
        <v>Dec</v>
      </c>
      <c r="S2846" t="str">
        <f t="shared" si="134"/>
        <v>2016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t="s">
        <v>8272</v>
      </c>
      <c r="Q2847" s="9">
        <f t="shared" si="132"/>
        <v>42103.016585648147</v>
      </c>
      <c r="R2847" s="9" t="str">
        <f t="shared" si="133"/>
        <v>Apr</v>
      </c>
      <c r="S2847" t="str">
        <f t="shared" si="134"/>
        <v>2015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t="s">
        <v>8272</v>
      </c>
      <c r="Q2848" s="9">
        <f t="shared" si="132"/>
        <v>42108.692060185189</v>
      </c>
      <c r="R2848" s="9" t="str">
        <f t="shared" si="133"/>
        <v>Apr</v>
      </c>
      <c r="S2848" t="str">
        <f t="shared" si="134"/>
        <v>2015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t="s">
        <v>8272</v>
      </c>
      <c r="Q2849" s="9">
        <f t="shared" si="132"/>
        <v>42453.806307870371</v>
      </c>
      <c r="R2849" s="9" t="str">
        <f t="shared" si="133"/>
        <v>Mar</v>
      </c>
      <c r="S2849" t="str">
        <f t="shared" si="134"/>
        <v>2016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t="s">
        <v>8272</v>
      </c>
      <c r="Q2850" s="9">
        <f t="shared" si="132"/>
        <v>42123.648831018523</v>
      </c>
      <c r="R2850" s="9" t="str">
        <f t="shared" si="133"/>
        <v>Apr</v>
      </c>
      <c r="S2850" t="str">
        <f t="shared" si="134"/>
        <v>2015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t="s">
        <v>8272</v>
      </c>
      <c r="Q2851" s="9">
        <f t="shared" si="132"/>
        <v>42453.428240740745</v>
      </c>
      <c r="R2851" s="9" t="str">
        <f t="shared" si="133"/>
        <v>Mar</v>
      </c>
      <c r="S2851" t="str">
        <f t="shared" si="134"/>
        <v>2016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t="s">
        <v>8272</v>
      </c>
      <c r="Q2852" s="9">
        <f t="shared" si="132"/>
        <v>41858.007071759261</v>
      </c>
      <c r="R2852" s="9" t="str">
        <f t="shared" si="133"/>
        <v>Aug</v>
      </c>
      <c r="S2852" t="str">
        <f t="shared" si="134"/>
        <v>2014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t="s">
        <v>8272</v>
      </c>
      <c r="Q2853" s="9">
        <f t="shared" si="132"/>
        <v>42390.002650462964</v>
      </c>
      <c r="R2853" s="9" t="str">
        <f t="shared" si="133"/>
        <v>Jan</v>
      </c>
      <c r="S2853" t="str">
        <f t="shared" si="134"/>
        <v>2016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t="s">
        <v>8272</v>
      </c>
      <c r="Q2854" s="9">
        <f t="shared" si="132"/>
        <v>41781.045173611114</v>
      </c>
      <c r="R2854" s="9" t="str">
        <f t="shared" si="133"/>
        <v>May</v>
      </c>
      <c r="S2854" t="str">
        <f t="shared" si="134"/>
        <v>2014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t="s">
        <v>8272</v>
      </c>
      <c r="Q2855" s="9">
        <f t="shared" si="132"/>
        <v>41836.190937499996</v>
      </c>
      <c r="R2855" s="9" t="str">
        <f t="shared" si="133"/>
        <v>Jul</v>
      </c>
      <c r="S2855" t="str">
        <f t="shared" si="134"/>
        <v>2014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t="s">
        <v>8272</v>
      </c>
      <c r="Q2856" s="9">
        <f t="shared" si="132"/>
        <v>42111.71665509259</v>
      </c>
      <c r="R2856" s="9" t="str">
        <f t="shared" si="133"/>
        <v>Apr</v>
      </c>
      <c r="S2856" t="str">
        <f t="shared" si="134"/>
        <v>2015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t="s">
        <v>8272</v>
      </c>
      <c r="Q2857" s="9">
        <f t="shared" si="132"/>
        <v>42370.007766203707</v>
      </c>
      <c r="R2857" s="9" t="str">
        <f t="shared" si="133"/>
        <v>Jan</v>
      </c>
      <c r="S2857" t="str">
        <f t="shared" si="134"/>
        <v>2016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t="s">
        <v>8272</v>
      </c>
      <c r="Q2858" s="9">
        <f t="shared" si="132"/>
        <v>42165.037581018521</v>
      </c>
      <c r="R2858" s="9" t="str">
        <f t="shared" si="133"/>
        <v>Jun</v>
      </c>
      <c r="S2858" t="str">
        <f t="shared" si="134"/>
        <v>2015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t="s">
        <v>8272</v>
      </c>
      <c r="Q2859" s="9">
        <f t="shared" si="132"/>
        <v>42726.920081018514</v>
      </c>
      <c r="R2859" s="9" t="str">
        <f t="shared" si="133"/>
        <v>Dec</v>
      </c>
      <c r="S2859" t="str">
        <f t="shared" si="134"/>
        <v>2016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t="s">
        <v>8272</v>
      </c>
      <c r="Q2860" s="9">
        <f t="shared" si="132"/>
        <v>41954.545081018514</v>
      </c>
      <c r="R2860" s="9" t="str">
        <f t="shared" si="133"/>
        <v>Nov</v>
      </c>
      <c r="S2860" t="str">
        <f t="shared" si="134"/>
        <v>2014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t="s">
        <v>8272</v>
      </c>
      <c r="Q2861" s="9">
        <f t="shared" si="132"/>
        <v>42233.362314814818</v>
      </c>
      <c r="R2861" s="9" t="str">
        <f t="shared" si="133"/>
        <v>Aug</v>
      </c>
      <c r="S2861" t="str">
        <f t="shared" si="134"/>
        <v>2015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t="s">
        <v>8272</v>
      </c>
      <c r="Q2862" s="9">
        <f t="shared" si="132"/>
        <v>42480.800648148142</v>
      </c>
      <c r="R2862" s="9" t="str">
        <f t="shared" si="133"/>
        <v>Apr</v>
      </c>
      <c r="S2862" t="str">
        <f t="shared" si="134"/>
        <v>2016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t="s">
        <v>8272</v>
      </c>
      <c r="Q2863" s="9">
        <f t="shared" si="132"/>
        <v>42257.590833333335</v>
      </c>
      <c r="R2863" s="9" t="str">
        <f t="shared" si="133"/>
        <v>Sep</v>
      </c>
      <c r="S2863" t="str">
        <f t="shared" si="134"/>
        <v>2015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t="s">
        <v>8272</v>
      </c>
      <c r="Q2864" s="9">
        <f t="shared" si="132"/>
        <v>41784.789687500001</v>
      </c>
      <c r="R2864" s="9" t="str">
        <f t="shared" si="133"/>
        <v>May</v>
      </c>
      <c r="S2864" t="str">
        <f t="shared" si="134"/>
        <v>2014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t="s">
        <v>8272</v>
      </c>
      <c r="Q2865" s="9">
        <f t="shared" si="132"/>
        <v>41831.675034722226</v>
      </c>
      <c r="R2865" s="9" t="str">
        <f t="shared" si="133"/>
        <v>Jul</v>
      </c>
      <c r="S2865" t="str">
        <f t="shared" si="134"/>
        <v>2014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t="s">
        <v>8272</v>
      </c>
      <c r="Q2866" s="9">
        <f t="shared" si="132"/>
        <v>42172.613506944443</v>
      </c>
      <c r="R2866" s="9" t="str">
        <f t="shared" si="133"/>
        <v>Jun</v>
      </c>
      <c r="S2866" t="str">
        <f t="shared" si="134"/>
        <v>2015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t="s">
        <v>8272</v>
      </c>
      <c r="Q2867" s="9">
        <f t="shared" si="132"/>
        <v>41950.114108796297</v>
      </c>
      <c r="R2867" s="9" t="str">
        <f t="shared" si="133"/>
        <v>Nov</v>
      </c>
      <c r="S2867" t="str">
        <f t="shared" si="134"/>
        <v>2014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t="s">
        <v>8272</v>
      </c>
      <c r="Q2868" s="9">
        <f t="shared" si="132"/>
        <v>42627.955104166671</v>
      </c>
      <c r="R2868" s="9" t="str">
        <f t="shared" si="133"/>
        <v>Sep</v>
      </c>
      <c r="S2868" t="str">
        <f t="shared" si="134"/>
        <v>2016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t="s">
        <v>8272</v>
      </c>
      <c r="Q2869" s="9">
        <f t="shared" si="132"/>
        <v>42531.195277777777</v>
      </c>
      <c r="R2869" s="9" t="str">
        <f t="shared" si="133"/>
        <v>Jun</v>
      </c>
      <c r="S2869" t="str">
        <f t="shared" si="134"/>
        <v>2016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t="s">
        <v>8272</v>
      </c>
      <c r="Q2870" s="9">
        <f t="shared" si="132"/>
        <v>42618.827013888891</v>
      </c>
      <c r="R2870" s="9" t="str">
        <f t="shared" si="133"/>
        <v>Sep</v>
      </c>
      <c r="S2870" t="str">
        <f t="shared" si="134"/>
        <v>2016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t="s">
        <v>8272</v>
      </c>
      <c r="Q2871" s="9">
        <f t="shared" si="132"/>
        <v>42540.593530092592</v>
      </c>
      <c r="R2871" s="9" t="str">
        <f t="shared" si="133"/>
        <v>Jun</v>
      </c>
      <c r="S2871" t="str">
        <f t="shared" si="134"/>
        <v>2016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t="s">
        <v>8272</v>
      </c>
      <c r="Q2872" s="9">
        <f t="shared" si="132"/>
        <v>41746.189409722225</v>
      </c>
      <c r="R2872" s="9" t="str">
        <f t="shared" si="133"/>
        <v>Apr</v>
      </c>
      <c r="S2872" t="str">
        <f t="shared" si="134"/>
        <v>2014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t="s">
        <v>8272</v>
      </c>
      <c r="Q2873" s="9">
        <f t="shared" si="132"/>
        <v>41974.738576388889</v>
      </c>
      <c r="R2873" s="9" t="str">
        <f t="shared" si="133"/>
        <v>Dec</v>
      </c>
      <c r="S2873" t="str">
        <f t="shared" si="134"/>
        <v>2014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t="s">
        <v>8272</v>
      </c>
      <c r="Q2874" s="9">
        <f t="shared" si="132"/>
        <v>42115.11618055556</v>
      </c>
      <c r="R2874" s="9" t="str">
        <f t="shared" si="133"/>
        <v>Apr</v>
      </c>
      <c r="S2874" t="str">
        <f t="shared" si="134"/>
        <v>2015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t="s">
        <v>8272</v>
      </c>
      <c r="Q2875" s="9">
        <f t="shared" si="132"/>
        <v>42002.817488425921</v>
      </c>
      <c r="R2875" s="9" t="str">
        <f t="shared" si="133"/>
        <v>Dec</v>
      </c>
      <c r="S2875" t="str">
        <f t="shared" si="134"/>
        <v>2014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t="s">
        <v>8272</v>
      </c>
      <c r="Q2876" s="9">
        <f t="shared" si="132"/>
        <v>42722.84474537037</v>
      </c>
      <c r="R2876" s="9" t="str">
        <f t="shared" si="133"/>
        <v>Dec</v>
      </c>
      <c r="S2876" t="str">
        <f t="shared" si="134"/>
        <v>2016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t="s">
        <v>8272</v>
      </c>
      <c r="Q2877" s="9">
        <f t="shared" si="132"/>
        <v>42465.128391203703</v>
      </c>
      <c r="R2877" s="9" t="str">
        <f t="shared" si="133"/>
        <v>Apr</v>
      </c>
      <c r="S2877" t="str">
        <f t="shared" si="134"/>
        <v>2016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t="s">
        <v>8272</v>
      </c>
      <c r="Q2878" s="9">
        <f t="shared" si="132"/>
        <v>42171.743969907402</v>
      </c>
      <c r="R2878" s="9" t="str">
        <f t="shared" si="133"/>
        <v>Jun</v>
      </c>
      <c r="S2878" t="str">
        <f t="shared" si="134"/>
        <v>2015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t="s">
        <v>8272</v>
      </c>
      <c r="Q2879" s="9">
        <f t="shared" si="132"/>
        <v>42672.955138888887</v>
      </c>
      <c r="R2879" s="9" t="str">
        <f t="shared" si="133"/>
        <v>Oct</v>
      </c>
      <c r="S2879" t="str">
        <f t="shared" si="134"/>
        <v>2016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t="s">
        <v>8272</v>
      </c>
      <c r="Q2880" s="9">
        <f t="shared" si="132"/>
        <v>42128.615682870368</v>
      </c>
      <c r="R2880" s="9" t="str">
        <f t="shared" si="133"/>
        <v>May</v>
      </c>
      <c r="S2880" t="str">
        <f t="shared" si="134"/>
        <v>2015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t="s">
        <v>8272</v>
      </c>
      <c r="Q2881" s="9">
        <f t="shared" si="132"/>
        <v>42359.725243055553</v>
      </c>
      <c r="R2881" s="9" t="str">
        <f t="shared" si="133"/>
        <v>Dec</v>
      </c>
      <c r="S2881" t="str">
        <f t="shared" si="134"/>
        <v>2015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t="s">
        <v>8272</v>
      </c>
      <c r="Q2882" s="9">
        <f t="shared" si="132"/>
        <v>42192.905694444446</v>
      </c>
      <c r="R2882" s="9" t="str">
        <f t="shared" si="133"/>
        <v>Jul</v>
      </c>
      <c r="S2882" t="str">
        <f t="shared" si="134"/>
        <v>2015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t="s">
        <v>8272</v>
      </c>
      <c r="Q2883" s="9">
        <f t="shared" ref="Q2883:Q2946" si="135">(((K2883/60)/60)/24)+DATE(1970,1,1)</f>
        <v>41916.597638888888</v>
      </c>
      <c r="R2883" s="9" t="str">
        <f t="shared" ref="R2883:R2946" si="136">TEXT(Q2883,"mmm")</f>
        <v>Oct</v>
      </c>
      <c r="S2883" t="str">
        <f t="shared" ref="S2883:S2946" si="137">TEXT(Q2883,"yyyy")</f>
        <v>2014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t="s">
        <v>8272</v>
      </c>
      <c r="Q2884" s="9">
        <f t="shared" si="135"/>
        <v>42461.596273148149</v>
      </c>
      <c r="R2884" s="9" t="str">
        <f t="shared" si="136"/>
        <v>Apr</v>
      </c>
      <c r="S2884" t="str">
        <f t="shared" si="137"/>
        <v>2016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t="s">
        <v>8272</v>
      </c>
      <c r="Q2885" s="9">
        <f t="shared" si="135"/>
        <v>42370.90320601852</v>
      </c>
      <c r="R2885" s="9" t="str">
        <f t="shared" si="136"/>
        <v>Jan</v>
      </c>
      <c r="S2885" t="str">
        <f t="shared" si="137"/>
        <v>2016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t="s">
        <v>8272</v>
      </c>
      <c r="Q2886" s="9">
        <f t="shared" si="135"/>
        <v>41948.727256944447</v>
      </c>
      <c r="R2886" s="9" t="str">
        <f t="shared" si="136"/>
        <v>Nov</v>
      </c>
      <c r="S2886" t="str">
        <f t="shared" si="137"/>
        <v>2014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t="s">
        <v>8272</v>
      </c>
      <c r="Q2887" s="9">
        <f t="shared" si="135"/>
        <v>42047.07640046296</v>
      </c>
      <c r="R2887" s="9" t="str">
        <f t="shared" si="136"/>
        <v>Feb</v>
      </c>
      <c r="S2887" t="str">
        <f t="shared" si="137"/>
        <v>2015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t="s">
        <v>8272</v>
      </c>
      <c r="Q2888" s="9">
        <f t="shared" si="135"/>
        <v>42261.632916666669</v>
      </c>
      <c r="R2888" s="9" t="str">
        <f t="shared" si="136"/>
        <v>Sep</v>
      </c>
      <c r="S2888" t="str">
        <f t="shared" si="137"/>
        <v>2015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t="s">
        <v>8272</v>
      </c>
      <c r="Q2889" s="9">
        <f t="shared" si="135"/>
        <v>41985.427361111113</v>
      </c>
      <c r="R2889" s="9" t="str">
        <f t="shared" si="136"/>
        <v>Dec</v>
      </c>
      <c r="S2889" t="str">
        <f t="shared" si="137"/>
        <v>2014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t="s">
        <v>8272</v>
      </c>
      <c r="Q2890" s="9">
        <f t="shared" si="135"/>
        <v>41922.535185185188</v>
      </c>
      <c r="R2890" s="9" t="str">
        <f t="shared" si="136"/>
        <v>Oct</v>
      </c>
      <c r="S2890" t="str">
        <f t="shared" si="137"/>
        <v>2014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t="s">
        <v>8272</v>
      </c>
      <c r="Q2891" s="9">
        <f t="shared" si="135"/>
        <v>41850.863252314812</v>
      </c>
      <c r="R2891" s="9" t="str">
        <f t="shared" si="136"/>
        <v>Jul</v>
      </c>
      <c r="S2891" t="str">
        <f t="shared" si="137"/>
        <v>2014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t="s">
        <v>8272</v>
      </c>
      <c r="Q2892" s="9">
        <f t="shared" si="135"/>
        <v>41831.742962962962</v>
      </c>
      <c r="R2892" s="9" t="str">
        <f t="shared" si="136"/>
        <v>Jul</v>
      </c>
      <c r="S2892" t="str">
        <f t="shared" si="137"/>
        <v>2014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t="s">
        <v>8272</v>
      </c>
      <c r="Q2893" s="9">
        <f t="shared" si="135"/>
        <v>42415.883425925931</v>
      </c>
      <c r="R2893" s="9" t="str">
        <f t="shared" si="136"/>
        <v>Feb</v>
      </c>
      <c r="S2893" t="str">
        <f t="shared" si="137"/>
        <v>2016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t="s">
        <v>8272</v>
      </c>
      <c r="Q2894" s="9">
        <f t="shared" si="135"/>
        <v>41869.714166666665</v>
      </c>
      <c r="R2894" s="9" t="str">
        <f t="shared" si="136"/>
        <v>Aug</v>
      </c>
      <c r="S2894" t="str">
        <f t="shared" si="137"/>
        <v>2014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t="s">
        <v>8272</v>
      </c>
      <c r="Q2895" s="9">
        <f t="shared" si="135"/>
        <v>41953.773090277777</v>
      </c>
      <c r="R2895" s="9" t="str">
        <f t="shared" si="136"/>
        <v>Nov</v>
      </c>
      <c r="S2895" t="str">
        <f t="shared" si="137"/>
        <v>2014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t="s">
        <v>8272</v>
      </c>
      <c r="Q2896" s="9">
        <f t="shared" si="135"/>
        <v>42037.986284722225</v>
      </c>
      <c r="R2896" s="9" t="str">
        <f t="shared" si="136"/>
        <v>Feb</v>
      </c>
      <c r="S2896" t="str">
        <f t="shared" si="137"/>
        <v>2015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t="s">
        <v>8272</v>
      </c>
      <c r="Q2897" s="9">
        <f t="shared" si="135"/>
        <v>41811.555462962962</v>
      </c>
      <c r="R2897" s="9" t="str">
        <f t="shared" si="136"/>
        <v>Jun</v>
      </c>
      <c r="S2897" t="str">
        <f t="shared" si="137"/>
        <v>2014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t="s">
        <v>8272</v>
      </c>
      <c r="Q2898" s="9">
        <f t="shared" si="135"/>
        <v>42701.908807870372</v>
      </c>
      <c r="R2898" s="9" t="str">
        <f t="shared" si="136"/>
        <v>Nov</v>
      </c>
      <c r="S2898" t="str">
        <f t="shared" si="137"/>
        <v>2016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t="s">
        <v>8272</v>
      </c>
      <c r="Q2899" s="9">
        <f t="shared" si="135"/>
        <v>42258.646504629629</v>
      </c>
      <c r="R2899" s="9" t="str">
        <f t="shared" si="136"/>
        <v>Sep</v>
      </c>
      <c r="S2899" t="str">
        <f t="shared" si="137"/>
        <v>2015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t="s">
        <v>8272</v>
      </c>
      <c r="Q2900" s="9">
        <f t="shared" si="135"/>
        <v>42278.664965277778</v>
      </c>
      <c r="R2900" s="9" t="str">
        <f t="shared" si="136"/>
        <v>Oct</v>
      </c>
      <c r="S2900" t="str">
        <f t="shared" si="137"/>
        <v>2015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t="s">
        <v>8272</v>
      </c>
      <c r="Q2901" s="9">
        <f t="shared" si="135"/>
        <v>42515.078217592592</v>
      </c>
      <c r="R2901" s="9" t="str">
        <f t="shared" si="136"/>
        <v>May</v>
      </c>
      <c r="S2901" t="str">
        <f t="shared" si="137"/>
        <v>2016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t="s">
        <v>8272</v>
      </c>
      <c r="Q2902" s="9">
        <f t="shared" si="135"/>
        <v>41830.234166666669</v>
      </c>
      <c r="R2902" s="9" t="str">
        <f t="shared" si="136"/>
        <v>Jul</v>
      </c>
      <c r="S2902" t="str">
        <f t="shared" si="137"/>
        <v>2014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t="s">
        <v>8272</v>
      </c>
      <c r="Q2903" s="9">
        <f t="shared" si="135"/>
        <v>41982.904386574075</v>
      </c>
      <c r="R2903" s="9" t="str">
        <f t="shared" si="136"/>
        <v>Dec</v>
      </c>
      <c r="S2903" t="str">
        <f t="shared" si="137"/>
        <v>2014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t="s">
        <v>8272</v>
      </c>
      <c r="Q2904" s="9">
        <f t="shared" si="135"/>
        <v>42210.439768518518</v>
      </c>
      <c r="R2904" s="9" t="str">
        <f t="shared" si="136"/>
        <v>Jul</v>
      </c>
      <c r="S2904" t="str">
        <f t="shared" si="137"/>
        <v>2015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t="s">
        <v>8272</v>
      </c>
      <c r="Q2905" s="9">
        <f t="shared" si="135"/>
        <v>42196.166874999995</v>
      </c>
      <c r="R2905" s="9" t="str">
        <f t="shared" si="136"/>
        <v>Jul</v>
      </c>
      <c r="S2905" t="str">
        <f t="shared" si="137"/>
        <v>2015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t="s">
        <v>8272</v>
      </c>
      <c r="Q2906" s="9">
        <f t="shared" si="135"/>
        <v>41940.967951388891</v>
      </c>
      <c r="R2906" s="9" t="str">
        <f t="shared" si="136"/>
        <v>Oct</v>
      </c>
      <c r="S2906" t="str">
        <f t="shared" si="137"/>
        <v>2014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t="s">
        <v>8272</v>
      </c>
      <c r="Q2907" s="9">
        <f t="shared" si="135"/>
        <v>42606.056863425925</v>
      </c>
      <c r="R2907" s="9" t="str">
        <f t="shared" si="136"/>
        <v>Aug</v>
      </c>
      <c r="S2907" t="str">
        <f t="shared" si="137"/>
        <v>2016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t="s">
        <v>8272</v>
      </c>
      <c r="Q2908" s="9">
        <f t="shared" si="135"/>
        <v>42199.648912037039</v>
      </c>
      <c r="R2908" s="9" t="str">
        <f t="shared" si="136"/>
        <v>Jul</v>
      </c>
      <c r="S2908" t="str">
        <f t="shared" si="137"/>
        <v>2015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t="s">
        <v>8272</v>
      </c>
      <c r="Q2909" s="9">
        <f t="shared" si="135"/>
        <v>42444.877743055549</v>
      </c>
      <c r="R2909" s="9" t="str">
        <f t="shared" si="136"/>
        <v>Mar</v>
      </c>
      <c r="S2909" t="str">
        <f t="shared" si="137"/>
        <v>2016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t="s">
        <v>8272</v>
      </c>
      <c r="Q2910" s="9">
        <f t="shared" si="135"/>
        <v>42499.731701388882</v>
      </c>
      <c r="R2910" s="9" t="str">
        <f t="shared" si="136"/>
        <v>May</v>
      </c>
      <c r="S2910" t="str">
        <f t="shared" si="137"/>
        <v>2016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t="s">
        <v>8272</v>
      </c>
      <c r="Q2911" s="9">
        <f t="shared" si="135"/>
        <v>41929.266215277778</v>
      </c>
      <c r="R2911" s="9" t="str">
        <f t="shared" si="136"/>
        <v>Oct</v>
      </c>
      <c r="S2911" t="str">
        <f t="shared" si="137"/>
        <v>2014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t="s">
        <v>8272</v>
      </c>
      <c r="Q2912" s="9">
        <f t="shared" si="135"/>
        <v>42107.841284722221</v>
      </c>
      <c r="R2912" s="9" t="str">
        <f t="shared" si="136"/>
        <v>Apr</v>
      </c>
      <c r="S2912" t="str">
        <f t="shared" si="137"/>
        <v>2015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t="s">
        <v>8272</v>
      </c>
      <c r="Q2913" s="9">
        <f t="shared" si="135"/>
        <v>42142.768819444449</v>
      </c>
      <c r="R2913" s="9" t="str">
        <f t="shared" si="136"/>
        <v>May</v>
      </c>
      <c r="S2913" t="str">
        <f t="shared" si="137"/>
        <v>2015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t="s">
        <v>8272</v>
      </c>
      <c r="Q2914" s="9">
        <f t="shared" si="135"/>
        <v>42354.131643518514</v>
      </c>
      <c r="R2914" s="9" t="str">
        <f t="shared" si="136"/>
        <v>Dec</v>
      </c>
      <c r="S2914" t="str">
        <f t="shared" si="137"/>
        <v>2015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t="s">
        <v>8272</v>
      </c>
      <c r="Q2915" s="9">
        <f t="shared" si="135"/>
        <v>41828.922905092593</v>
      </c>
      <c r="R2915" s="9" t="str">
        <f t="shared" si="136"/>
        <v>Jul</v>
      </c>
      <c r="S2915" t="str">
        <f t="shared" si="137"/>
        <v>2014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t="s">
        <v>8272</v>
      </c>
      <c r="Q2916" s="9">
        <f t="shared" si="135"/>
        <v>42017.907337962963</v>
      </c>
      <c r="R2916" s="9" t="str">
        <f t="shared" si="136"/>
        <v>Jan</v>
      </c>
      <c r="S2916" t="str">
        <f t="shared" si="137"/>
        <v>2015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t="s">
        <v>8272</v>
      </c>
      <c r="Q2917" s="9">
        <f t="shared" si="135"/>
        <v>42415.398032407407</v>
      </c>
      <c r="R2917" s="9" t="str">
        <f t="shared" si="136"/>
        <v>Feb</v>
      </c>
      <c r="S2917" t="str">
        <f t="shared" si="137"/>
        <v>2016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t="s">
        <v>8272</v>
      </c>
      <c r="Q2918" s="9">
        <f t="shared" si="135"/>
        <v>41755.476724537039</v>
      </c>
      <c r="R2918" s="9" t="str">
        <f t="shared" si="136"/>
        <v>Apr</v>
      </c>
      <c r="S2918" t="str">
        <f t="shared" si="137"/>
        <v>2014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t="s">
        <v>8272</v>
      </c>
      <c r="Q2919" s="9">
        <f t="shared" si="135"/>
        <v>42245.234340277777</v>
      </c>
      <c r="R2919" s="9" t="str">
        <f t="shared" si="136"/>
        <v>Aug</v>
      </c>
      <c r="S2919" t="str">
        <f t="shared" si="137"/>
        <v>2015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t="s">
        <v>8272</v>
      </c>
      <c r="Q2920" s="9">
        <f t="shared" si="135"/>
        <v>42278.629710648151</v>
      </c>
      <c r="R2920" s="9" t="str">
        <f t="shared" si="136"/>
        <v>Oct</v>
      </c>
      <c r="S2920" t="str">
        <f t="shared" si="137"/>
        <v>2015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t="s">
        <v>8272</v>
      </c>
      <c r="Q2921" s="9">
        <f t="shared" si="135"/>
        <v>41826.61954861111</v>
      </c>
      <c r="R2921" s="9" t="str">
        <f t="shared" si="136"/>
        <v>Jul</v>
      </c>
      <c r="S2921" t="str">
        <f t="shared" si="137"/>
        <v>2014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t="s">
        <v>8272</v>
      </c>
      <c r="Q2922" s="9">
        <f t="shared" si="135"/>
        <v>42058.792476851857</v>
      </c>
      <c r="R2922" s="9" t="str">
        <f t="shared" si="136"/>
        <v>Feb</v>
      </c>
      <c r="S2922" t="str">
        <f t="shared" si="137"/>
        <v>2015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8271</v>
      </c>
      <c r="P2923" t="s">
        <v>8313</v>
      </c>
      <c r="Q2923" s="9">
        <f t="shared" si="135"/>
        <v>41877.886620370373</v>
      </c>
      <c r="R2923" s="9" t="str">
        <f t="shared" si="136"/>
        <v>Aug</v>
      </c>
      <c r="S2923" t="str">
        <f t="shared" si="137"/>
        <v>2014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8271</v>
      </c>
      <c r="P2924" t="s">
        <v>8313</v>
      </c>
      <c r="Q2924" s="9">
        <f t="shared" si="135"/>
        <v>42097.874155092592</v>
      </c>
      <c r="R2924" s="9" t="str">
        <f t="shared" si="136"/>
        <v>Apr</v>
      </c>
      <c r="S2924" t="str">
        <f t="shared" si="137"/>
        <v>2015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8271</v>
      </c>
      <c r="P2925" t="s">
        <v>8313</v>
      </c>
      <c r="Q2925" s="9">
        <f t="shared" si="135"/>
        <v>42013.15253472222</v>
      </c>
      <c r="R2925" s="9" t="str">
        <f t="shared" si="136"/>
        <v>Jan</v>
      </c>
      <c r="S2925" t="str">
        <f t="shared" si="137"/>
        <v>2015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8271</v>
      </c>
      <c r="P2926" t="s">
        <v>8313</v>
      </c>
      <c r="Q2926" s="9">
        <f t="shared" si="135"/>
        <v>42103.556828703702</v>
      </c>
      <c r="R2926" s="9" t="str">
        <f t="shared" si="136"/>
        <v>Apr</v>
      </c>
      <c r="S2926" t="str">
        <f t="shared" si="137"/>
        <v>2015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8271</v>
      </c>
      <c r="P2927" t="s">
        <v>8313</v>
      </c>
      <c r="Q2927" s="9">
        <f t="shared" si="135"/>
        <v>41863.584120370368</v>
      </c>
      <c r="R2927" s="9" t="str">
        <f t="shared" si="136"/>
        <v>Aug</v>
      </c>
      <c r="S2927" t="str">
        <f t="shared" si="137"/>
        <v>2014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8271</v>
      </c>
      <c r="P2928" t="s">
        <v>8313</v>
      </c>
      <c r="Q2928" s="9">
        <f t="shared" si="135"/>
        <v>42044.765960648147</v>
      </c>
      <c r="R2928" s="9" t="str">
        <f t="shared" si="136"/>
        <v>Feb</v>
      </c>
      <c r="S2928" t="str">
        <f t="shared" si="137"/>
        <v>2015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8271</v>
      </c>
      <c r="P2929" t="s">
        <v>8313</v>
      </c>
      <c r="Q2929" s="9">
        <f t="shared" si="135"/>
        <v>41806.669317129628</v>
      </c>
      <c r="R2929" s="9" t="str">
        <f t="shared" si="136"/>
        <v>Jun</v>
      </c>
      <c r="S2929" t="str">
        <f t="shared" si="137"/>
        <v>2014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8271</v>
      </c>
      <c r="P2930" t="s">
        <v>8313</v>
      </c>
      <c r="Q2930" s="9">
        <f t="shared" si="135"/>
        <v>42403.998217592598</v>
      </c>
      <c r="R2930" s="9" t="str">
        <f t="shared" si="136"/>
        <v>Feb</v>
      </c>
      <c r="S2930" t="str">
        <f t="shared" si="137"/>
        <v>2016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8271</v>
      </c>
      <c r="P2931" t="s">
        <v>8313</v>
      </c>
      <c r="Q2931" s="9">
        <f t="shared" si="135"/>
        <v>41754.564328703702</v>
      </c>
      <c r="R2931" s="9" t="str">
        <f t="shared" si="136"/>
        <v>Apr</v>
      </c>
      <c r="S2931" t="str">
        <f t="shared" si="137"/>
        <v>2014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8271</v>
      </c>
      <c r="P2932" t="s">
        <v>8313</v>
      </c>
      <c r="Q2932" s="9">
        <f t="shared" si="135"/>
        <v>42101.584074074075</v>
      </c>
      <c r="R2932" s="9" t="str">
        <f t="shared" si="136"/>
        <v>Apr</v>
      </c>
      <c r="S2932" t="str">
        <f t="shared" si="137"/>
        <v>2015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8271</v>
      </c>
      <c r="P2933" t="s">
        <v>8313</v>
      </c>
      <c r="Q2933" s="9">
        <f t="shared" si="135"/>
        <v>41872.291238425925</v>
      </c>
      <c r="R2933" s="9" t="str">
        <f t="shared" si="136"/>
        <v>Aug</v>
      </c>
      <c r="S2933" t="str">
        <f t="shared" si="137"/>
        <v>2014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8271</v>
      </c>
      <c r="P2934" t="s">
        <v>8313</v>
      </c>
      <c r="Q2934" s="9">
        <f t="shared" si="135"/>
        <v>42025.164780092593</v>
      </c>
      <c r="R2934" s="9" t="str">
        <f t="shared" si="136"/>
        <v>Jan</v>
      </c>
      <c r="S2934" t="str">
        <f t="shared" si="137"/>
        <v>2015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8271</v>
      </c>
      <c r="P2935" t="s">
        <v>8313</v>
      </c>
      <c r="Q2935" s="9">
        <f t="shared" si="135"/>
        <v>42495.956631944442</v>
      </c>
      <c r="R2935" s="9" t="str">
        <f t="shared" si="136"/>
        <v>May</v>
      </c>
      <c r="S2935" t="str">
        <f t="shared" si="137"/>
        <v>2016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8271</v>
      </c>
      <c r="P2936" t="s">
        <v>8313</v>
      </c>
      <c r="Q2936" s="9">
        <f t="shared" si="135"/>
        <v>41775.636157407411</v>
      </c>
      <c r="R2936" s="9" t="str">
        <f t="shared" si="136"/>
        <v>May</v>
      </c>
      <c r="S2936" t="str">
        <f t="shared" si="137"/>
        <v>2014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8271</v>
      </c>
      <c r="P2937" t="s">
        <v>8313</v>
      </c>
      <c r="Q2937" s="9">
        <f t="shared" si="135"/>
        <v>42553.583425925928</v>
      </c>
      <c r="R2937" s="9" t="str">
        <f t="shared" si="136"/>
        <v>Jul</v>
      </c>
      <c r="S2937" t="str">
        <f t="shared" si="137"/>
        <v>2016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8271</v>
      </c>
      <c r="P2938" t="s">
        <v>8313</v>
      </c>
      <c r="Q2938" s="9">
        <f t="shared" si="135"/>
        <v>41912.650729166664</v>
      </c>
      <c r="R2938" s="9" t="str">
        <f t="shared" si="136"/>
        <v>Sep</v>
      </c>
      <c r="S2938" t="str">
        <f t="shared" si="137"/>
        <v>2014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8271</v>
      </c>
      <c r="P2939" t="s">
        <v>8313</v>
      </c>
      <c r="Q2939" s="9">
        <f t="shared" si="135"/>
        <v>41803.457326388889</v>
      </c>
      <c r="R2939" s="9" t="str">
        <f t="shared" si="136"/>
        <v>Jun</v>
      </c>
      <c r="S2939" t="str">
        <f t="shared" si="137"/>
        <v>2014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8271</v>
      </c>
      <c r="P2940" t="s">
        <v>8313</v>
      </c>
      <c r="Q2940" s="9">
        <f t="shared" si="135"/>
        <v>42004.703865740739</v>
      </c>
      <c r="R2940" s="9" t="str">
        <f t="shared" si="136"/>
        <v>Dec</v>
      </c>
      <c r="S2940" t="str">
        <f t="shared" si="137"/>
        <v>2014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8271</v>
      </c>
      <c r="P2941" t="s">
        <v>8313</v>
      </c>
      <c r="Q2941" s="9">
        <f t="shared" si="135"/>
        <v>41845.809166666666</v>
      </c>
      <c r="R2941" s="9" t="str">
        <f t="shared" si="136"/>
        <v>Jul</v>
      </c>
      <c r="S2941" t="str">
        <f t="shared" si="137"/>
        <v>2014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8271</v>
      </c>
      <c r="P2942" t="s">
        <v>8313</v>
      </c>
      <c r="Q2942" s="9">
        <f t="shared" si="135"/>
        <v>41982.773356481484</v>
      </c>
      <c r="R2942" s="9" t="str">
        <f t="shared" si="136"/>
        <v>Dec</v>
      </c>
      <c r="S2942" t="str">
        <f t="shared" si="137"/>
        <v>2014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8271</v>
      </c>
      <c r="P2943" t="s">
        <v>8311</v>
      </c>
      <c r="Q2943" s="9">
        <f t="shared" si="135"/>
        <v>42034.960127314815</v>
      </c>
      <c r="R2943" s="9" t="str">
        <f t="shared" si="136"/>
        <v>Jan</v>
      </c>
      <c r="S2943" t="str">
        <f t="shared" si="137"/>
        <v>2015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8271</v>
      </c>
      <c r="P2944" t="s">
        <v>8311</v>
      </c>
      <c r="Q2944" s="9">
        <f t="shared" si="135"/>
        <v>42334.803923611107</v>
      </c>
      <c r="R2944" s="9" t="str">
        <f t="shared" si="136"/>
        <v>Nov</v>
      </c>
      <c r="S2944" t="str">
        <f t="shared" si="137"/>
        <v>2015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8271</v>
      </c>
      <c r="P2945" t="s">
        <v>8311</v>
      </c>
      <c r="Q2945" s="9">
        <f t="shared" si="135"/>
        <v>42077.129398148143</v>
      </c>
      <c r="R2945" s="9" t="str">
        <f t="shared" si="136"/>
        <v>Mar</v>
      </c>
      <c r="S2945" t="str">
        <f t="shared" si="137"/>
        <v>2015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8271</v>
      </c>
      <c r="P2946" t="s">
        <v>8311</v>
      </c>
      <c r="Q2946" s="9">
        <f t="shared" si="135"/>
        <v>42132.9143287037</v>
      </c>
      <c r="R2946" s="9" t="str">
        <f t="shared" si="136"/>
        <v>May</v>
      </c>
      <c r="S2946" t="str">
        <f t="shared" si="137"/>
        <v>2015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8271</v>
      </c>
      <c r="P2947" t="s">
        <v>8311</v>
      </c>
      <c r="Q2947" s="9">
        <f t="shared" ref="Q2947:Q3010" si="138">(((K2947/60)/60)/24)+DATE(1970,1,1)</f>
        <v>42118.139583333337</v>
      </c>
      <c r="R2947" s="9" t="str">
        <f t="shared" ref="R2947:R3010" si="139">TEXT(Q2947,"mmm")</f>
        <v>Apr</v>
      </c>
      <c r="S2947" t="str">
        <f t="shared" ref="S2947:S3010" si="140">TEXT(Q2947,"yyyy")</f>
        <v>2015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8271</v>
      </c>
      <c r="P2948" t="s">
        <v>8311</v>
      </c>
      <c r="Q2948" s="9">
        <f t="shared" si="138"/>
        <v>42567.531157407408</v>
      </c>
      <c r="R2948" s="9" t="str">
        <f t="shared" si="139"/>
        <v>Jul</v>
      </c>
      <c r="S2948" t="str">
        <f t="shared" si="140"/>
        <v>2016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8271</v>
      </c>
      <c r="P2949" t="s">
        <v>8311</v>
      </c>
      <c r="Q2949" s="9">
        <f t="shared" si="138"/>
        <v>42649.562118055561</v>
      </c>
      <c r="R2949" s="9" t="str">
        <f t="shared" si="139"/>
        <v>Oct</v>
      </c>
      <c r="S2949" t="str">
        <f t="shared" si="140"/>
        <v>2016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8271</v>
      </c>
      <c r="P2950" t="s">
        <v>8311</v>
      </c>
      <c r="Q2950" s="9">
        <f t="shared" si="138"/>
        <v>42097.649224537032</v>
      </c>
      <c r="R2950" s="9" t="str">
        <f t="shared" si="139"/>
        <v>Apr</v>
      </c>
      <c r="S2950" t="str">
        <f t="shared" si="140"/>
        <v>2015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8271</v>
      </c>
      <c r="P2951" t="s">
        <v>8311</v>
      </c>
      <c r="Q2951" s="9">
        <f t="shared" si="138"/>
        <v>42297.823113425926</v>
      </c>
      <c r="R2951" s="9" t="str">
        <f t="shared" si="139"/>
        <v>Oct</v>
      </c>
      <c r="S2951" t="str">
        <f t="shared" si="140"/>
        <v>2015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8271</v>
      </c>
      <c r="P2952" t="s">
        <v>8311</v>
      </c>
      <c r="Q2952" s="9">
        <f t="shared" si="138"/>
        <v>42362.36518518519</v>
      </c>
      <c r="R2952" s="9" t="str">
        <f t="shared" si="139"/>
        <v>Dec</v>
      </c>
      <c r="S2952" t="str">
        <f t="shared" si="140"/>
        <v>2015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8271</v>
      </c>
      <c r="P2953" t="s">
        <v>8311</v>
      </c>
      <c r="Q2953" s="9">
        <f t="shared" si="138"/>
        <v>41872.802928240737</v>
      </c>
      <c r="R2953" s="9" t="str">
        <f t="shared" si="139"/>
        <v>Aug</v>
      </c>
      <c r="S2953" t="str">
        <f t="shared" si="140"/>
        <v>2014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8271</v>
      </c>
      <c r="P2954" t="s">
        <v>8311</v>
      </c>
      <c r="Q2954" s="9">
        <f t="shared" si="138"/>
        <v>42628.690266203703</v>
      </c>
      <c r="R2954" s="9" t="str">
        <f t="shared" si="139"/>
        <v>Sep</v>
      </c>
      <c r="S2954" t="str">
        <f t="shared" si="140"/>
        <v>2016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8271</v>
      </c>
      <c r="P2955" t="s">
        <v>8311</v>
      </c>
      <c r="Q2955" s="9">
        <f t="shared" si="138"/>
        <v>42255.791909722218</v>
      </c>
      <c r="R2955" s="9" t="str">
        <f t="shared" si="139"/>
        <v>Sep</v>
      </c>
      <c r="S2955" t="str">
        <f t="shared" si="140"/>
        <v>2015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8271</v>
      </c>
      <c r="P2956" t="s">
        <v>8311</v>
      </c>
      <c r="Q2956" s="9">
        <f t="shared" si="138"/>
        <v>42790.583368055552</v>
      </c>
      <c r="R2956" s="9" t="str">
        <f t="shared" si="139"/>
        <v>Feb</v>
      </c>
      <c r="S2956" t="str">
        <f t="shared" si="140"/>
        <v>2017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8271</v>
      </c>
      <c r="P2957" t="s">
        <v>8311</v>
      </c>
      <c r="Q2957" s="9">
        <f t="shared" si="138"/>
        <v>42141.741307870368</v>
      </c>
      <c r="R2957" s="9" t="str">
        <f t="shared" si="139"/>
        <v>May</v>
      </c>
      <c r="S2957" t="str">
        <f t="shared" si="140"/>
        <v>2015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8271</v>
      </c>
      <c r="P2958" t="s">
        <v>8311</v>
      </c>
      <c r="Q2958" s="9">
        <f t="shared" si="138"/>
        <v>42464.958912037036</v>
      </c>
      <c r="R2958" s="9" t="str">
        <f t="shared" si="139"/>
        <v>Apr</v>
      </c>
      <c r="S2958" t="str">
        <f t="shared" si="140"/>
        <v>2016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8271</v>
      </c>
      <c r="P2959" t="s">
        <v>8311</v>
      </c>
      <c r="Q2959" s="9">
        <f t="shared" si="138"/>
        <v>42031.011249999996</v>
      </c>
      <c r="R2959" s="9" t="str">
        <f t="shared" si="139"/>
        <v>Jan</v>
      </c>
      <c r="S2959" t="str">
        <f t="shared" si="140"/>
        <v>2015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8271</v>
      </c>
      <c r="P2960" t="s">
        <v>8311</v>
      </c>
      <c r="Q2960" s="9">
        <f t="shared" si="138"/>
        <v>42438.779131944444</v>
      </c>
      <c r="R2960" s="9" t="str">
        <f t="shared" si="139"/>
        <v>Mar</v>
      </c>
      <c r="S2960" t="str">
        <f t="shared" si="140"/>
        <v>2016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8271</v>
      </c>
      <c r="P2961" t="s">
        <v>8311</v>
      </c>
      <c r="Q2961" s="9">
        <f t="shared" si="138"/>
        <v>42498.008391203708</v>
      </c>
      <c r="R2961" s="9" t="str">
        <f t="shared" si="139"/>
        <v>May</v>
      </c>
      <c r="S2961" t="str">
        <f t="shared" si="140"/>
        <v>2016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8271</v>
      </c>
      <c r="P2962" t="s">
        <v>8311</v>
      </c>
      <c r="Q2962" s="9">
        <f t="shared" si="138"/>
        <v>41863.757210648146</v>
      </c>
      <c r="R2962" s="9" t="str">
        <f t="shared" si="139"/>
        <v>Aug</v>
      </c>
      <c r="S2962" t="str">
        <f t="shared" si="140"/>
        <v>2014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t="s">
        <v>8272</v>
      </c>
      <c r="Q2963" s="9">
        <f t="shared" si="138"/>
        <v>42061.212488425925</v>
      </c>
      <c r="R2963" s="9" t="str">
        <f t="shared" si="139"/>
        <v>Feb</v>
      </c>
      <c r="S2963" t="str">
        <f t="shared" si="140"/>
        <v>2015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t="s">
        <v>8272</v>
      </c>
      <c r="Q2964" s="9">
        <f t="shared" si="138"/>
        <v>42036.24428240741</v>
      </c>
      <c r="R2964" s="9" t="str">
        <f t="shared" si="139"/>
        <v>Feb</v>
      </c>
      <c r="S2964" t="str">
        <f t="shared" si="140"/>
        <v>2015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t="s">
        <v>8272</v>
      </c>
      <c r="Q2965" s="9">
        <f t="shared" si="138"/>
        <v>42157.470185185186</v>
      </c>
      <c r="R2965" s="9" t="str">
        <f t="shared" si="139"/>
        <v>Jun</v>
      </c>
      <c r="S2965" t="str">
        <f t="shared" si="140"/>
        <v>2015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t="s">
        <v>8272</v>
      </c>
      <c r="Q2966" s="9">
        <f t="shared" si="138"/>
        <v>41827.909942129627</v>
      </c>
      <c r="R2966" s="9" t="str">
        <f t="shared" si="139"/>
        <v>Jul</v>
      </c>
      <c r="S2966" t="str">
        <f t="shared" si="140"/>
        <v>2014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t="s">
        <v>8272</v>
      </c>
      <c r="Q2967" s="9">
        <f t="shared" si="138"/>
        <v>42162.729548611111</v>
      </c>
      <c r="R2967" s="9" t="str">
        <f t="shared" si="139"/>
        <v>Jun</v>
      </c>
      <c r="S2967" t="str">
        <f t="shared" si="140"/>
        <v>2015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t="s">
        <v>8272</v>
      </c>
      <c r="Q2968" s="9">
        <f t="shared" si="138"/>
        <v>42233.738564814819</v>
      </c>
      <c r="R2968" s="9" t="str">
        <f t="shared" si="139"/>
        <v>Aug</v>
      </c>
      <c r="S2968" t="str">
        <f t="shared" si="140"/>
        <v>2015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t="s">
        <v>8272</v>
      </c>
      <c r="Q2969" s="9">
        <f t="shared" si="138"/>
        <v>42042.197824074072</v>
      </c>
      <c r="R2969" s="9" t="str">
        <f t="shared" si="139"/>
        <v>Feb</v>
      </c>
      <c r="S2969" t="str">
        <f t="shared" si="140"/>
        <v>2015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t="s">
        <v>8272</v>
      </c>
      <c r="Q2970" s="9">
        <f t="shared" si="138"/>
        <v>42585.523842592593</v>
      </c>
      <c r="R2970" s="9" t="str">
        <f t="shared" si="139"/>
        <v>Aug</v>
      </c>
      <c r="S2970" t="str">
        <f t="shared" si="140"/>
        <v>2016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t="s">
        <v>8272</v>
      </c>
      <c r="Q2971" s="9">
        <f t="shared" si="138"/>
        <v>42097.786493055552</v>
      </c>
      <c r="R2971" s="9" t="str">
        <f t="shared" si="139"/>
        <v>Apr</v>
      </c>
      <c r="S2971" t="str">
        <f t="shared" si="140"/>
        <v>2015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t="s">
        <v>8272</v>
      </c>
      <c r="Q2972" s="9">
        <f t="shared" si="138"/>
        <v>41808.669571759259</v>
      </c>
      <c r="R2972" s="9" t="str">
        <f t="shared" si="139"/>
        <v>Jun</v>
      </c>
      <c r="S2972" t="str">
        <f t="shared" si="140"/>
        <v>2014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t="s">
        <v>8272</v>
      </c>
      <c r="Q2973" s="9">
        <f t="shared" si="138"/>
        <v>41852.658310185187</v>
      </c>
      <c r="R2973" s="9" t="str">
        <f t="shared" si="139"/>
        <v>Aug</v>
      </c>
      <c r="S2973" t="str">
        <f t="shared" si="140"/>
        <v>2014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t="s">
        <v>8272</v>
      </c>
      <c r="Q2974" s="9">
        <f t="shared" si="138"/>
        <v>42694.110185185185</v>
      </c>
      <c r="R2974" s="9" t="str">
        <f t="shared" si="139"/>
        <v>Nov</v>
      </c>
      <c r="S2974" t="str">
        <f t="shared" si="140"/>
        <v>2016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t="s">
        <v>8272</v>
      </c>
      <c r="Q2975" s="9">
        <f t="shared" si="138"/>
        <v>42341.818379629629</v>
      </c>
      <c r="R2975" s="9" t="str">
        <f t="shared" si="139"/>
        <v>Dec</v>
      </c>
      <c r="S2975" t="str">
        <f t="shared" si="140"/>
        <v>2015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t="s">
        <v>8272</v>
      </c>
      <c r="Q2976" s="9">
        <f t="shared" si="138"/>
        <v>41880.061006944445</v>
      </c>
      <c r="R2976" s="9" t="str">
        <f t="shared" si="139"/>
        <v>Aug</v>
      </c>
      <c r="S2976" t="str">
        <f t="shared" si="140"/>
        <v>2014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t="s">
        <v>8272</v>
      </c>
      <c r="Q2977" s="9">
        <f t="shared" si="138"/>
        <v>41941.683865740742</v>
      </c>
      <c r="R2977" s="9" t="str">
        <f t="shared" si="139"/>
        <v>Oct</v>
      </c>
      <c r="S2977" t="str">
        <f t="shared" si="140"/>
        <v>2014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t="s">
        <v>8272</v>
      </c>
      <c r="Q2978" s="9">
        <f t="shared" si="138"/>
        <v>42425.730671296296</v>
      </c>
      <c r="R2978" s="9" t="str">
        <f t="shared" si="139"/>
        <v>Feb</v>
      </c>
      <c r="S2978" t="str">
        <f t="shared" si="140"/>
        <v>2016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t="s">
        <v>8272</v>
      </c>
      <c r="Q2979" s="9">
        <f t="shared" si="138"/>
        <v>42026.88118055556</v>
      </c>
      <c r="R2979" s="9" t="str">
        <f t="shared" si="139"/>
        <v>Jan</v>
      </c>
      <c r="S2979" t="str">
        <f t="shared" si="140"/>
        <v>2015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t="s">
        <v>8272</v>
      </c>
      <c r="Q2980" s="9">
        <f t="shared" si="138"/>
        <v>41922.640590277777</v>
      </c>
      <c r="R2980" s="9" t="str">
        <f t="shared" si="139"/>
        <v>Oct</v>
      </c>
      <c r="S2980" t="str">
        <f t="shared" si="140"/>
        <v>2014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t="s">
        <v>8272</v>
      </c>
      <c r="Q2981" s="9">
        <f t="shared" si="138"/>
        <v>41993.824340277773</v>
      </c>
      <c r="R2981" s="9" t="str">
        <f t="shared" si="139"/>
        <v>Dec</v>
      </c>
      <c r="S2981" t="str">
        <f t="shared" si="140"/>
        <v>2014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t="s">
        <v>8272</v>
      </c>
      <c r="Q2982" s="9">
        <f t="shared" si="138"/>
        <v>42219.915856481486</v>
      </c>
      <c r="R2982" s="9" t="str">
        <f t="shared" si="139"/>
        <v>Aug</v>
      </c>
      <c r="S2982" t="str">
        <f t="shared" si="140"/>
        <v>2015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8271</v>
      </c>
      <c r="P2983" t="s">
        <v>8311</v>
      </c>
      <c r="Q2983" s="9">
        <f t="shared" si="138"/>
        <v>42225.559675925921</v>
      </c>
      <c r="R2983" s="9" t="str">
        <f t="shared" si="139"/>
        <v>Aug</v>
      </c>
      <c r="S2983" t="str">
        <f t="shared" si="140"/>
        <v>2015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8271</v>
      </c>
      <c r="P2984" t="s">
        <v>8311</v>
      </c>
      <c r="Q2984" s="9">
        <f t="shared" si="138"/>
        <v>42381.686840277776</v>
      </c>
      <c r="R2984" s="9" t="str">
        <f t="shared" si="139"/>
        <v>Jan</v>
      </c>
      <c r="S2984" t="str">
        <f t="shared" si="140"/>
        <v>2016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8271</v>
      </c>
      <c r="P2985" t="s">
        <v>8311</v>
      </c>
      <c r="Q2985" s="9">
        <f t="shared" si="138"/>
        <v>41894.632361111115</v>
      </c>
      <c r="R2985" s="9" t="str">
        <f t="shared" si="139"/>
        <v>Sep</v>
      </c>
      <c r="S2985" t="str">
        <f t="shared" si="140"/>
        <v>2014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8271</v>
      </c>
      <c r="P2986" t="s">
        <v>8311</v>
      </c>
      <c r="Q2986" s="9">
        <f t="shared" si="138"/>
        <v>42576.278715277775</v>
      </c>
      <c r="R2986" s="9" t="str">
        <f t="shared" si="139"/>
        <v>Jul</v>
      </c>
      <c r="S2986" t="str">
        <f t="shared" si="140"/>
        <v>2016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8271</v>
      </c>
      <c r="P2987" t="s">
        <v>8311</v>
      </c>
      <c r="Q2987" s="9">
        <f t="shared" si="138"/>
        <v>42654.973703703698</v>
      </c>
      <c r="R2987" s="9" t="str">
        <f t="shared" si="139"/>
        <v>Oct</v>
      </c>
      <c r="S2987" t="str">
        <f t="shared" si="140"/>
        <v>2016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8271</v>
      </c>
      <c r="P2988" t="s">
        <v>8311</v>
      </c>
      <c r="Q2988" s="9">
        <f t="shared" si="138"/>
        <v>42431.500069444446</v>
      </c>
      <c r="R2988" s="9" t="str">
        <f t="shared" si="139"/>
        <v>Mar</v>
      </c>
      <c r="S2988" t="str">
        <f t="shared" si="140"/>
        <v>2016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8271</v>
      </c>
      <c r="P2989" t="s">
        <v>8311</v>
      </c>
      <c r="Q2989" s="9">
        <f t="shared" si="138"/>
        <v>42627.307303240741</v>
      </c>
      <c r="R2989" s="9" t="str">
        <f t="shared" si="139"/>
        <v>Sep</v>
      </c>
      <c r="S2989" t="str">
        <f t="shared" si="140"/>
        <v>2016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8271</v>
      </c>
      <c r="P2990" t="s">
        <v>8311</v>
      </c>
      <c r="Q2990" s="9">
        <f t="shared" si="138"/>
        <v>42511.362048611118</v>
      </c>
      <c r="R2990" s="9" t="str">
        <f t="shared" si="139"/>
        <v>May</v>
      </c>
      <c r="S2990" t="str">
        <f t="shared" si="140"/>
        <v>2016</v>
      </c>
    </row>
    <row r="2991" spans="1:19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8271</v>
      </c>
      <c r="P2991" t="s">
        <v>8311</v>
      </c>
      <c r="Q2991" s="9">
        <f t="shared" si="138"/>
        <v>42337.02039351852</v>
      </c>
      <c r="R2991" s="9" t="str">
        <f t="shared" si="139"/>
        <v>Nov</v>
      </c>
      <c r="S2991" t="str">
        <f t="shared" si="140"/>
        <v>2015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8271</v>
      </c>
      <c r="P2992" t="s">
        <v>8311</v>
      </c>
      <c r="Q2992" s="9">
        <f t="shared" si="138"/>
        <v>42341.57430555555</v>
      </c>
      <c r="R2992" s="9" t="str">
        <f t="shared" si="139"/>
        <v>Dec</v>
      </c>
      <c r="S2992" t="str">
        <f t="shared" si="140"/>
        <v>2015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8271</v>
      </c>
      <c r="P2993" t="s">
        <v>8311</v>
      </c>
      <c r="Q2993" s="9">
        <f t="shared" si="138"/>
        <v>42740.837152777778</v>
      </c>
      <c r="R2993" s="9" t="str">
        <f t="shared" si="139"/>
        <v>Jan</v>
      </c>
      <c r="S2993" t="str">
        <f t="shared" si="140"/>
        <v>2017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8271</v>
      </c>
      <c r="P2994" t="s">
        <v>8311</v>
      </c>
      <c r="Q2994" s="9">
        <f t="shared" si="138"/>
        <v>42622.767476851848</v>
      </c>
      <c r="R2994" s="9" t="str">
        <f t="shared" si="139"/>
        <v>Sep</v>
      </c>
      <c r="S2994" t="str">
        <f t="shared" si="140"/>
        <v>2016</v>
      </c>
    </row>
    <row r="2995" spans="1:19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8271</v>
      </c>
      <c r="P2995" t="s">
        <v>8311</v>
      </c>
      <c r="Q2995" s="9">
        <f t="shared" si="138"/>
        <v>42390.838738425926</v>
      </c>
      <c r="R2995" s="9" t="str">
        <f t="shared" si="139"/>
        <v>Jan</v>
      </c>
      <c r="S2995" t="str">
        <f t="shared" si="140"/>
        <v>2016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8271</v>
      </c>
      <c r="P2996" t="s">
        <v>8311</v>
      </c>
      <c r="Q2996" s="9">
        <f t="shared" si="138"/>
        <v>41885.478842592594</v>
      </c>
      <c r="R2996" s="9" t="str">
        <f t="shared" si="139"/>
        <v>Sep</v>
      </c>
      <c r="S2996" t="str">
        <f t="shared" si="140"/>
        <v>2014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8271</v>
      </c>
      <c r="P2997" t="s">
        <v>8311</v>
      </c>
      <c r="Q2997" s="9">
        <f t="shared" si="138"/>
        <v>42724.665173611109</v>
      </c>
      <c r="R2997" s="9" t="str">
        <f t="shared" si="139"/>
        <v>Dec</v>
      </c>
      <c r="S2997" t="str">
        <f t="shared" si="140"/>
        <v>2016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8271</v>
      </c>
      <c r="P2998" t="s">
        <v>8311</v>
      </c>
      <c r="Q2998" s="9">
        <f t="shared" si="138"/>
        <v>42090.912500000006</v>
      </c>
      <c r="R2998" s="9" t="str">
        <f t="shared" si="139"/>
        <v>Mar</v>
      </c>
      <c r="S2998" t="str">
        <f t="shared" si="140"/>
        <v>2015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8271</v>
      </c>
      <c r="P2999" t="s">
        <v>8311</v>
      </c>
      <c r="Q2999" s="9">
        <f t="shared" si="138"/>
        <v>42775.733715277776</v>
      </c>
      <c r="R2999" s="9" t="str">
        <f t="shared" si="139"/>
        <v>Feb</v>
      </c>
      <c r="S2999" t="str">
        <f t="shared" si="140"/>
        <v>2017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8271</v>
      </c>
      <c r="P3000" t="s">
        <v>8311</v>
      </c>
      <c r="Q3000" s="9">
        <f t="shared" si="138"/>
        <v>41778.193622685183</v>
      </c>
      <c r="R3000" s="9" t="str">
        <f t="shared" si="139"/>
        <v>May</v>
      </c>
      <c r="S3000" t="str">
        <f t="shared" si="140"/>
        <v>2014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8271</v>
      </c>
      <c r="P3001" t="s">
        <v>8311</v>
      </c>
      <c r="Q3001" s="9">
        <f t="shared" si="138"/>
        <v>42780.740277777775</v>
      </c>
      <c r="R3001" s="9" t="str">
        <f t="shared" si="139"/>
        <v>Feb</v>
      </c>
      <c r="S3001" t="str">
        <f t="shared" si="140"/>
        <v>2017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8271</v>
      </c>
      <c r="P3002" t="s">
        <v>8311</v>
      </c>
      <c r="Q3002" s="9">
        <f t="shared" si="138"/>
        <v>42752.827199074076</v>
      </c>
      <c r="R3002" s="9" t="str">
        <f t="shared" si="139"/>
        <v>Jan</v>
      </c>
      <c r="S3002" t="str">
        <f t="shared" si="140"/>
        <v>2017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8271</v>
      </c>
      <c r="P3003" t="s">
        <v>8311</v>
      </c>
      <c r="Q3003" s="9">
        <f t="shared" si="138"/>
        <v>42534.895625000005</v>
      </c>
      <c r="R3003" s="9" t="str">
        <f t="shared" si="139"/>
        <v>Jun</v>
      </c>
      <c r="S3003" t="str">
        <f t="shared" si="140"/>
        <v>2016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8271</v>
      </c>
      <c r="P3004" t="s">
        <v>8311</v>
      </c>
      <c r="Q3004" s="9">
        <f t="shared" si="138"/>
        <v>41239.83625</v>
      </c>
      <c r="R3004" s="9" t="str">
        <f t="shared" si="139"/>
        <v>Nov</v>
      </c>
      <c r="S3004" t="str">
        <f t="shared" si="140"/>
        <v>2012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8271</v>
      </c>
      <c r="P3005" t="s">
        <v>8311</v>
      </c>
      <c r="Q3005" s="9">
        <f t="shared" si="138"/>
        <v>42398.849259259259</v>
      </c>
      <c r="R3005" s="9" t="str">
        <f t="shared" si="139"/>
        <v>Jan</v>
      </c>
      <c r="S3005" t="str">
        <f t="shared" si="140"/>
        <v>2016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8271</v>
      </c>
      <c r="P3006" t="s">
        <v>8311</v>
      </c>
      <c r="Q3006" s="9">
        <f t="shared" si="138"/>
        <v>41928.881064814814</v>
      </c>
      <c r="R3006" s="9" t="str">
        <f t="shared" si="139"/>
        <v>Oct</v>
      </c>
      <c r="S3006" t="str">
        <f t="shared" si="140"/>
        <v>2014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8271</v>
      </c>
      <c r="P3007" t="s">
        <v>8311</v>
      </c>
      <c r="Q3007" s="9">
        <f t="shared" si="138"/>
        <v>41888.674826388888</v>
      </c>
      <c r="R3007" s="9" t="str">
        <f t="shared" si="139"/>
        <v>Sep</v>
      </c>
      <c r="S3007" t="str">
        <f t="shared" si="140"/>
        <v>2014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8271</v>
      </c>
      <c r="P3008" t="s">
        <v>8311</v>
      </c>
      <c r="Q3008" s="9">
        <f t="shared" si="138"/>
        <v>41957.756840277783</v>
      </c>
      <c r="R3008" s="9" t="str">
        <f t="shared" si="139"/>
        <v>Nov</v>
      </c>
      <c r="S3008" t="str">
        <f t="shared" si="140"/>
        <v>2014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8271</v>
      </c>
      <c r="P3009" t="s">
        <v>8311</v>
      </c>
      <c r="Q3009" s="9">
        <f t="shared" si="138"/>
        <v>42098.216238425928</v>
      </c>
      <c r="R3009" s="9" t="str">
        <f t="shared" si="139"/>
        <v>Apr</v>
      </c>
      <c r="S3009" t="str">
        <f t="shared" si="140"/>
        <v>2015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8271</v>
      </c>
      <c r="P3010" t="s">
        <v>8311</v>
      </c>
      <c r="Q3010" s="9">
        <f t="shared" si="138"/>
        <v>42360.212025462963</v>
      </c>
      <c r="R3010" s="9" t="str">
        <f t="shared" si="139"/>
        <v>Dec</v>
      </c>
      <c r="S3010" t="str">
        <f t="shared" si="140"/>
        <v>2015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8271</v>
      </c>
      <c r="P3011" t="s">
        <v>8311</v>
      </c>
      <c r="Q3011" s="9">
        <f t="shared" ref="Q3011:Q3074" si="141">(((K3011/60)/60)/24)+DATE(1970,1,1)</f>
        <v>41939.569907407407</v>
      </c>
      <c r="R3011" s="9" t="str">
        <f t="shared" ref="R3011:R3074" si="142">TEXT(Q3011,"mmm")</f>
        <v>Oct</v>
      </c>
      <c r="S3011" t="str">
        <f t="shared" ref="S3011:S3074" si="143">TEXT(Q3011,"yyyy")</f>
        <v>2014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8271</v>
      </c>
      <c r="P3012" t="s">
        <v>8311</v>
      </c>
      <c r="Q3012" s="9">
        <f t="shared" si="141"/>
        <v>41996.832395833335</v>
      </c>
      <c r="R3012" s="9" t="str">
        <f t="shared" si="142"/>
        <v>Dec</v>
      </c>
      <c r="S3012" t="str">
        <f t="shared" si="143"/>
        <v>2014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8271</v>
      </c>
      <c r="P3013" t="s">
        <v>8311</v>
      </c>
      <c r="Q3013" s="9">
        <f t="shared" si="141"/>
        <v>42334.468935185185</v>
      </c>
      <c r="R3013" s="9" t="str">
        <f t="shared" si="142"/>
        <v>Nov</v>
      </c>
      <c r="S3013" t="str">
        <f t="shared" si="143"/>
        <v>2015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8271</v>
      </c>
      <c r="P3014" t="s">
        <v>8311</v>
      </c>
      <c r="Q3014" s="9">
        <f t="shared" si="141"/>
        <v>42024.702893518523</v>
      </c>
      <c r="R3014" s="9" t="str">
        <f t="shared" si="142"/>
        <v>Jan</v>
      </c>
      <c r="S3014" t="str">
        <f t="shared" si="143"/>
        <v>2015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8271</v>
      </c>
      <c r="P3015" t="s">
        <v>8311</v>
      </c>
      <c r="Q3015" s="9">
        <f t="shared" si="141"/>
        <v>42146.836215277777</v>
      </c>
      <c r="R3015" s="9" t="str">
        <f t="shared" si="142"/>
        <v>May</v>
      </c>
      <c r="S3015" t="str">
        <f t="shared" si="143"/>
        <v>2015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8271</v>
      </c>
      <c r="P3016" t="s">
        <v>8311</v>
      </c>
      <c r="Q3016" s="9">
        <f t="shared" si="141"/>
        <v>41920.123611111114</v>
      </c>
      <c r="R3016" s="9" t="str">
        <f t="shared" si="142"/>
        <v>Oct</v>
      </c>
      <c r="S3016" t="str">
        <f t="shared" si="143"/>
        <v>2014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8271</v>
      </c>
      <c r="P3017" t="s">
        <v>8311</v>
      </c>
      <c r="Q3017" s="9">
        <f t="shared" si="141"/>
        <v>41785.72729166667</v>
      </c>
      <c r="R3017" s="9" t="str">
        <f t="shared" si="142"/>
        <v>May</v>
      </c>
      <c r="S3017" t="str">
        <f t="shared" si="143"/>
        <v>2014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8271</v>
      </c>
      <c r="P3018" t="s">
        <v>8311</v>
      </c>
      <c r="Q3018" s="9">
        <f t="shared" si="141"/>
        <v>41778.548055555555</v>
      </c>
      <c r="R3018" s="9" t="str">
        <f t="shared" si="142"/>
        <v>May</v>
      </c>
      <c r="S3018" t="str">
        <f t="shared" si="143"/>
        <v>2014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8271</v>
      </c>
      <c r="P3019" t="s">
        <v>8311</v>
      </c>
      <c r="Q3019" s="9">
        <f t="shared" si="141"/>
        <v>41841.850034722222</v>
      </c>
      <c r="R3019" s="9" t="str">
        <f t="shared" si="142"/>
        <v>Jul</v>
      </c>
      <c r="S3019" t="str">
        <f t="shared" si="143"/>
        <v>2014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8271</v>
      </c>
      <c r="P3020" t="s">
        <v>8311</v>
      </c>
      <c r="Q3020" s="9">
        <f t="shared" si="141"/>
        <v>42163.29833333334</v>
      </c>
      <c r="R3020" s="9" t="str">
        <f t="shared" si="142"/>
        <v>Jun</v>
      </c>
      <c r="S3020" t="str">
        <f t="shared" si="143"/>
        <v>2015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8271</v>
      </c>
      <c r="P3021" t="s">
        <v>8311</v>
      </c>
      <c r="Q3021" s="9">
        <f t="shared" si="141"/>
        <v>41758.833564814813</v>
      </c>
      <c r="R3021" s="9" t="str">
        <f t="shared" si="142"/>
        <v>Apr</v>
      </c>
      <c r="S3021" t="str">
        <f t="shared" si="143"/>
        <v>2014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8271</v>
      </c>
      <c r="P3022" t="s">
        <v>8311</v>
      </c>
      <c r="Q3022" s="9">
        <f t="shared" si="141"/>
        <v>42170.846446759257</v>
      </c>
      <c r="R3022" s="9" t="str">
        <f t="shared" si="142"/>
        <v>Jun</v>
      </c>
      <c r="S3022" t="str">
        <f t="shared" si="143"/>
        <v>2015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8271</v>
      </c>
      <c r="P3023" t="s">
        <v>8311</v>
      </c>
      <c r="Q3023" s="9">
        <f t="shared" si="141"/>
        <v>42660.618854166663</v>
      </c>
      <c r="R3023" s="9" t="str">
        <f t="shared" si="142"/>
        <v>Oct</v>
      </c>
      <c r="S3023" t="str">
        <f t="shared" si="143"/>
        <v>2016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8271</v>
      </c>
      <c r="P3024" t="s">
        <v>8311</v>
      </c>
      <c r="Q3024" s="9">
        <f t="shared" si="141"/>
        <v>42564.95380787037</v>
      </c>
      <c r="R3024" s="9" t="str">
        <f t="shared" si="142"/>
        <v>Jul</v>
      </c>
      <c r="S3024" t="str">
        <f t="shared" si="143"/>
        <v>2016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8271</v>
      </c>
      <c r="P3025" t="s">
        <v>8311</v>
      </c>
      <c r="Q3025" s="9">
        <f t="shared" si="141"/>
        <v>42121.675763888896</v>
      </c>
      <c r="R3025" s="9" t="str">
        <f t="shared" si="142"/>
        <v>Apr</v>
      </c>
      <c r="S3025" t="str">
        <f t="shared" si="143"/>
        <v>2015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8271</v>
      </c>
      <c r="P3026" t="s">
        <v>8311</v>
      </c>
      <c r="Q3026" s="9">
        <f t="shared" si="141"/>
        <v>41158.993923611109</v>
      </c>
      <c r="R3026" s="9" t="str">
        <f t="shared" si="142"/>
        <v>Sep</v>
      </c>
      <c r="S3026" t="str">
        <f t="shared" si="143"/>
        <v>2012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8271</v>
      </c>
      <c r="P3027" t="s">
        <v>8311</v>
      </c>
      <c r="Q3027" s="9">
        <f t="shared" si="141"/>
        <v>41761.509409722225</v>
      </c>
      <c r="R3027" s="9" t="str">
        <f t="shared" si="142"/>
        <v>May</v>
      </c>
      <c r="S3027" t="str">
        <f t="shared" si="143"/>
        <v>2014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8271</v>
      </c>
      <c r="P3028" t="s">
        <v>8311</v>
      </c>
      <c r="Q3028" s="9">
        <f t="shared" si="141"/>
        <v>42783.459398148145</v>
      </c>
      <c r="R3028" s="9" t="str">
        <f t="shared" si="142"/>
        <v>Feb</v>
      </c>
      <c r="S3028" t="str">
        <f t="shared" si="143"/>
        <v>2017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8271</v>
      </c>
      <c r="P3029" t="s">
        <v>8311</v>
      </c>
      <c r="Q3029" s="9">
        <f t="shared" si="141"/>
        <v>42053.704293981486</v>
      </c>
      <c r="R3029" s="9" t="str">
        <f t="shared" si="142"/>
        <v>Feb</v>
      </c>
      <c r="S3029" t="str">
        <f t="shared" si="143"/>
        <v>2015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8271</v>
      </c>
      <c r="P3030" t="s">
        <v>8311</v>
      </c>
      <c r="Q3030" s="9">
        <f t="shared" si="141"/>
        <v>42567.264178240745</v>
      </c>
      <c r="R3030" s="9" t="str">
        <f t="shared" si="142"/>
        <v>Jul</v>
      </c>
      <c r="S3030" t="str">
        <f t="shared" si="143"/>
        <v>2016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8271</v>
      </c>
      <c r="P3031" t="s">
        <v>8311</v>
      </c>
      <c r="Q3031" s="9">
        <f t="shared" si="141"/>
        <v>41932.708877314813</v>
      </c>
      <c r="R3031" s="9" t="str">
        <f t="shared" si="142"/>
        <v>Oct</v>
      </c>
      <c r="S3031" t="str">
        <f t="shared" si="143"/>
        <v>2014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8271</v>
      </c>
      <c r="P3032" t="s">
        <v>8311</v>
      </c>
      <c r="Q3032" s="9">
        <f t="shared" si="141"/>
        <v>42233.747349537036</v>
      </c>
      <c r="R3032" s="9" t="str">
        <f t="shared" si="142"/>
        <v>Aug</v>
      </c>
      <c r="S3032" t="str">
        <f t="shared" si="143"/>
        <v>2015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8271</v>
      </c>
      <c r="P3033" t="s">
        <v>8311</v>
      </c>
      <c r="Q3033" s="9">
        <f t="shared" si="141"/>
        <v>42597.882488425923</v>
      </c>
      <c r="R3033" s="9" t="str">
        <f t="shared" si="142"/>
        <v>Aug</v>
      </c>
      <c r="S3033" t="str">
        <f t="shared" si="143"/>
        <v>2016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8271</v>
      </c>
      <c r="P3034" t="s">
        <v>8311</v>
      </c>
      <c r="Q3034" s="9">
        <f t="shared" si="141"/>
        <v>42228.044664351852</v>
      </c>
      <c r="R3034" s="9" t="str">
        <f t="shared" si="142"/>
        <v>Aug</v>
      </c>
      <c r="S3034" t="str">
        <f t="shared" si="143"/>
        <v>2015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8271</v>
      </c>
      <c r="P3035" t="s">
        <v>8311</v>
      </c>
      <c r="Q3035" s="9">
        <f t="shared" si="141"/>
        <v>42570.110243055555</v>
      </c>
      <c r="R3035" s="9" t="str">
        <f t="shared" si="142"/>
        <v>Jul</v>
      </c>
      <c r="S3035" t="str">
        <f t="shared" si="143"/>
        <v>2016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8271</v>
      </c>
      <c r="P3036" t="s">
        <v>8311</v>
      </c>
      <c r="Q3036" s="9">
        <f t="shared" si="141"/>
        <v>42644.535358796296</v>
      </c>
      <c r="R3036" s="9" t="str">
        <f t="shared" si="142"/>
        <v>Oct</v>
      </c>
      <c r="S3036" t="str">
        <f t="shared" si="143"/>
        <v>2016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8271</v>
      </c>
      <c r="P3037" t="s">
        <v>8311</v>
      </c>
      <c r="Q3037" s="9">
        <f t="shared" si="141"/>
        <v>41368.560289351852</v>
      </c>
      <c r="R3037" s="9" t="str">
        <f t="shared" si="142"/>
        <v>Apr</v>
      </c>
      <c r="S3037" t="str">
        <f t="shared" si="143"/>
        <v>2013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8271</v>
      </c>
      <c r="P3038" t="s">
        <v>8311</v>
      </c>
      <c r="Q3038" s="9">
        <f t="shared" si="141"/>
        <v>41466.785231481481</v>
      </c>
      <c r="R3038" s="9" t="str">
        <f t="shared" si="142"/>
        <v>Jul</v>
      </c>
      <c r="S3038" t="str">
        <f t="shared" si="143"/>
        <v>2013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8271</v>
      </c>
      <c r="P3039" t="s">
        <v>8311</v>
      </c>
      <c r="Q3039" s="9">
        <f t="shared" si="141"/>
        <v>40378.893206018518</v>
      </c>
      <c r="R3039" s="9" t="str">
        <f t="shared" si="142"/>
        <v>Jul</v>
      </c>
      <c r="S3039" t="str">
        <f t="shared" si="143"/>
        <v>2010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8271</v>
      </c>
      <c r="P3040" t="s">
        <v>8311</v>
      </c>
      <c r="Q3040" s="9">
        <f t="shared" si="141"/>
        <v>42373.252280092594</v>
      </c>
      <c r="R3040" s="9" t="str">
        <f t="shared" si="142"/>
        <v>Jan</v>
      </c>
      <c r="S3040" t="str">
        <f t="shared" si="143"/>
        <v>2016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8271</v>
      </c>
      <c r="P3041" t="s">
        <v>8311</v>
      </c>
      <c r="Q3041" s="9">
        <f t="shared" si="141"/>
        <v>41610.794421296298</v>
      </c>
      <c r="R3041" s="9" t="str">
        <f t="shared" si="142"/>
        <v>Dec</v>
      </c>
      <c r="S3041" t="str">
        <f t="shared" si="143"/>
        <v>2013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8271</v>
      </c>
      <c r="P3042" t="s">
        <v>8311</v>
      </c>
      <c r="Q3042" s="9">
        <f t="shared" si="141"/>
        <v>42177.791909722218</v>
      </c>
      <c r="R3042" s="9" t="str">
        <f t="shared" si="142"/>
        <v>Jun</v>
      </c>
      <c r="S3042" t="str">
        <f t="shared" si="143"/>
        <v>2015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8271</v>
      </c>
      <c r="P3043" t="s">
        <v>8311</v>
      </c>
      <c r="Q3043" s="9">
        <f t="shared" si="141"/>
        <v>42359.868611111116</v>
      </c>
      <c r="R3043" s="9" t="str">
        <f t="shared" si="142"/>
        <v>Dec</v>
      </c>
      <c r="S3043" t="str">
        <f t="shared" si="143"/>
        <v>2015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8271</v>
      </c>
      <c r="P3044" t="s">
        <v>8311</v>
      </c>
      <c r="Q3044" s="9">
        <f t="shared" si="141"/>
        <v>42253.688043981485</v>
      </c>
      <c r="R3044" s="9" t="str">
        <f t="shared" si="142"/>
        <v>Sep</v>
      </c>
      <c r="S3044" t="str">
        <f t="shared" si="143"/>
        <v>2015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8271</v>
      </c>
      <c r="P3045" t="s">
        <v>8311</v>
      </c>
      <c r="Q3045" s="9">
        <f t="shared" si="141"/>
        <v>42083.070590277777</v>
      </c>
      <c r="R3045" s="9" t="str">
        <f t="shared" si="142"/>
        <v>Mar</v>
      </c>
      <c r="S3045" t="str">
        <f t="shared" si="143"/>
        <v>2015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8271</v>
      </c>
      <c r="P3046" t="s">
        <v>8311</v>
      </c>
      <c r="Q3046" s="9">
        <f t="shared" si="141"/>
        <v>42387.7268287037</v>
      </c>
      <c r="R3046" s="9" t="str">
        <f t="shared" si="142"/>
        <v>Jan</v>
      </c>
      <c r="S3046" t="str">
        <f t="shared" si="143"/>
        <v>2016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8271</v>
      </c>
      <c r="P3047" t="s">
        <v>8311</v>
      </c>
      <c r="Q3047" s="9">
        <f t="shared" si="141"/>
        <v>41843.155729166669</v>
      </c>
      <c r="R3047" s="9" t="str">
        <f t="shared" si="142"/>
        <v>Jul</v>
      </c>
      <c r="S3047" t="str">
        <f t="shared" si="143"/>
        <v>2014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8271</v>
      </c>
      <c r="P3048" t="s">
        <v>8311</v>
      </c>
      <c r="Q3048" s="9">
        <f t="shared" si="141"/>
        <v>41862.803078703706</v>
      </c>
      <c r="R3048" s="9" t="str">
        <f t="shared" si="142"/>
        <v>Aug</v>
      </c>
      <c r="S3048" t="str">
        <f t="shared" si="143"/>
        <v>2014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8271</v>
      </c>
      <c r="P3049" t="s">
        <v>8311</v>
      </c>
      <c r="Q3049" s="9">
        <f t="shared" si="141"/>
        <v>42443.989050925928</v>
      </c>
      <c r="R3049" s="9" t="str">
        <f t="shared" si="142"/>
        <v>Mar</v>
      </c>
      <c r="S3049" t="str">
        <f t="shared" si="143"/>
        <v>2016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8271</v>
      </c>
      <c r="P3050" t="s">
        <v>8311</v>
      </c>
      <c r="Q3050" s="9">
        <f t="shared" si="141"/>
        <v>41975.901180555549</v>
      </c>
      <c r="R3050" s="9" t="str">
        <f t="shared" si="142"/>
        <v>Dec</v>
      </c>
      <c r="S3050" t="str">
        <f t="shared" si="143"/>
        <v>2014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8271</v>
      </c>
      <c r="P3051" t="s">
        <v>8311</v>
      </c>
      <c r="Q3051" s="9">
        <f t="shared" si="141"/>
        <v>42139.014525462961</v>
      </c>
      <c r="R3051" s="9" t="str">
        <f t="shared" si="142"/>
        <v>May</v>
      </c>
      <c r="S3051" t="str">
        <f t="shared" si="143"/>
        <v>2015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8271</v>
      </c>
      <c r="P3052" t="s">
        <v>8311</v>
      </c>
      <c r="Q3052" s="9">
        <f t="shared" si="141"/>
        <v>42465.16851851852</v>
      </c>
      <c r="R3052" s="9" t="str">
        <f t="shared" si="142"/>
        <v>Apr</v>
      </c>
      <c r="S3052" t="str">
        <f t="shared" si="143"/>
        <v>2016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8271</v>
      </c>
      <c r="P3053" t="s">
        <v>8311</v>
      </c>
      <c r="Q3053" s="9">
        <f t="shared" si="141"/>
        <v>42744.416030092587</v>
      </c>
      <c r="R3053" s="9" t="str">
        <f t="shared" si="142"/>
        <v>Jan</v>
      </c>
      <c r="S3053" t="str">
        <f t="shared" si="143"/>
        <v>2017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8271</v>
      </c>
      <c r="P3054" t="s">
        <v>8311</v>
      </c>
      <c r="Q3054" s="9">
        <f t="shared" si="141"/>
        <v>42122.670069444444</v>
      </c>
      <c r="R3054" s="9" t="str">
        <f t="shared" si="142"/>
        <v>Apr</v>
      </c>
      <c r="S3054" t="str">
        <f t="shared" si="143"/>
        <v>2015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8271</v>
      </c>
      <c r="P3055" t="s">
        <v>8311</v>
      </c>
      <c r="Q3055" s="9">
        <f t="shared" si="141"/>
        <v>41862.761724537035</v>
      </c>
      <c r="R3055" s="9" t="str">
        <f t="shared" si="142"/>
        <v>Aug</v>
      </c>
      <c r="S3055" t="str">
        <f t="shared" si="143"/>
        <v>2014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8271</v>
      </c>
      <c r="P3056" t="s">
        <v>8311</v>
      </c>
      <c r="Q3056" s="9">
        <f t="shared" si="141"/>
        <v>42027.832800925928</v>
      </c>
      <c r="R3056" s="9" t="str">
        <f t="shared" si="142"/>
        <v>Jan</v>
      </c>
      <c r="S3056" t="str">
        <f t="shared" si="143"/>
        <v>2015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8271</v>
      </c>
      <c r="P3057" t="s">
        <v>8311</v>
      </c>
      <c r="Q3057" s="9">
        <f t="shared" si="141"/>
        <v>41953.95821759259</v>
      </c>
      <c r="R3057" s="9" t="str">
        <f t="shared" si="142"/>
        <v>Nov</v>
      </c>
      <c r="S3057" t="str">
        <f t="shared" si="143"/>
        <v>2014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8271</v>
      </c>
      <c r="P3058" t="s">
        <v>8311</v>
      </c>
      <c r="Q3058" s="9">
        <f t="shared" si="141"/>
        <v>41851.636388888888</v>
      </c>
      <c r="R3058" s="9" t="str">
        <f t="shared" si="142"/>
        <v>Jul</v>
      </c>
      <c r="S3058" t="str">
        <f t="shared" si="143"/>
        <v>2014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8271</v>
      </c>
      <c r="P3059" t="s">
        <v>8311</v>
      </c>
      <c r="Q3059" s="9">
        <f t="shared" si="141"/>
        <v>42433.650590277779</v>
      </c>
      <c r="R3059" s="9" t="str">
        <f t="shared" si="142"/>
        <v>Mar</v>
      </c>
      <c r="S3059" t="str">
        <f t="shared" si="143"/>
        <v>2016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8271</v>
      </c>
      <c r="P3060" t="s">
        <v>8311</v>
      </c>
      <c r="Q3060" s="9">
        <f t="shared" si="141"/>
        <v>42460.374305555553</v>
      </c>
      <c r="R3060" s="9" t="str">
        <f t="shared" si="142"/>
        <v>Mar</v>
      </c>
      <c r="S3060" t="str">
        <f t="shared" si="143"/>
        <v>2016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8271</v>
      </c>
      <c r="P3061" t="s">
        <v>8311</v>
      </c>
      <c r="Q3061" s="9">
        <f t="shared" si="141"/>
        <v>41829.935717592591</v>
      </c>
      <c r="R3061" s="9" t="str">
        <f t="shared" si="142"/>
        <v>Jul</v>
      </c>
      <c r="S3061" t="str">
        <f t="shared" si="143"/>
        <v>2014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8271</v>
      </c>
      <c r="P3062" t="s">
        <v>8311</v>
      </c>
      <c r="Q3062" s="9">
        <f t="shared" si="141"/>
        <v>42245.274699074071</v>
      </c>
      <c r="R3062" s="9" t="str">
        <f t="shared" si="142"/>
        <v>Aug</v>
      </c>
      <c r="S3062" t="str">
        <f t="shared" si="143"/>
        <v>2015</v>
      </c>
    </row>
    <row r="3063" spans="1:19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8271</v>
      </c>
      <c r="P3063" t="s">
        <v>8311</v>
      </c>
      <c r="Q3063" s="9">
        <f t="shared" si="141"/>
        <v>41834.784120370372</v>
      </c>
      <c r="R3063" s="9" t="str">
        <f t="shared" si="142"/>
        <v>Jul</v>
      </c>
      <c r="S3063" t="str">
        <f t="shared" si="143"/>
        <v>2014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8271</v>
      </c>
      <c r="P3064" t="s">
        <v>8311</v>
      </c>
      <c r="Q3064" s="9">
        <f t="shared" si="141"/>
        <v>42248.535787037035</v>
      </c>
      <c r="R3064" s="9" t="str">
        <f t="shared" si="142"/>
        <v>Sep</v>
      </c>
      <c r="S3064" t="str">
        <f t="shared" si="143"/>
        <v>2015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8271</v>
      </c>
      <c r="P3065" t="s">
        <v>8311</v>
      </c>
      <c r="Q3065" s="9">
        <f t="shared" si="141"/>
        <v>42630.922893518517</v>
      </c>
      <c r="R3065" s="9" t="str">
        <f t="shared" si="142"/>
        <v>Sep</v>
      </c>
      <c r="S3065" t="str">
        <f t="shared" si="143"/>
        <v>2016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8271</v>
      </c>
      <c r="P3066" t="s">
        <v>8311</v>
      </c>
      <c r="Q3066" s="9">
        <f t="shared" si="141"/>
        <v>42299.130162037036</v>
      </c>
      <c r="R3066" s="9" t="str">
        <f t="shared" si="142"/>
        <v>Oct</v>
      </c>
      <c r="S3066" t="str">
        <f t="shared" si="143"/>
        <v>2015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8271</v>
      </c>
      <c r="P3067" t="s">
        <v>8311</v>
      </c>
      <c r="Q3067" s="9">
        <f t="shared" si="141"/>
        <v>41825.055231481485</v>
      </c>
      <c r="R3067" s="9" t="str">
        <f t="shared" si="142"/>
        <v>Jul</v>
      </c>
      <c r="S3067" t="str">
        <f t="shared" si="143"/>
        <v>2014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8271</v>
      </c>
      <c r="P3068" t="s">
        <v>8311</v>
      </c>
      <c r="Q3068" s="9">
        <f t="shared" si="141"/>
        <v>42531.228437500002</v>
      </c>
      <c r="R3068" s="9" t="str">
        <f t="shared" si="142"/>
        <v>Jun</v>
      </c>
      <c r="S3068" t="str">
        <f t="shared" si="143"/>
        <v>2016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8271</v>
      </c>
      <c r="P3069" t="s">
        <v>8311</v>
      </c>
      <c r="Q3069" s="9">
        <f t="shared" si="141"/>
        <v>42226.938414351855</v>
      </c>
      <c r="R3069" s="9" t="str">
        <f t="shared" si="142"/>
        <v>Aug</v>
      </c>
      <c r="S3069" t="str">
        <f t="shared" si="143"/>
        <v>2015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8271</v>
      </c>
      <c r="P3070" t="s">
        <v>8311</v>
      </c>
      <c r="Q3070" s="9">
        <f t="shared" si="141"/>
        <v>42263.691574074073</v>
      </c>
      <c r="R3070" s="9" t="str">
        <f t="shared" si="142"/>
        <v>Sep</v>
      </c>
      <c r="S3070" t="str">
        <f t="shared" si="143"/>
        <v>2015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8271</v>
      </c>
      <c r="P3071" t="s">
        <v>8311</v>
      </c>
      <c r="Q3071" s="9">
        <f t="shared" si="141"/>
        <v>41957.833726851852</v>
      </c>
      <c r="R3071" s="9" t="str">
        <f t="shared" si="142"/>
        <v>Nov</v>
      </c>
      <c r="S3071" t="str">
        <f t="shared" si="143"/>
        <v>2014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8271</v>
      </c>
      <c r="P3072" t="s">
        <v>8311</v>
      </c>
      <c r="Q3072" s="9">
        <f t="shared" si="141"/>
        <v>42690.733437499999</v>
      </c>
      <c r="R3072" s="9" t="str">
        <f t="shared" si="142"/>
        <v>Nov</v>
      </c>
      <c r="S3072" t="str">
        <f t="shared" si="143"/>
        <v>2016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8271</v>
      </c>
      <c r="P3073" t="s">
        <v>8311</v>
      </c>
      <c r="Q3073" s="9">
        <f t="shared" si="141"/>
        <v>42097.732418981483</v>
      </c>
      <c r="R3073" s="9" t="str">
        <f t="shared" si="142"/>
        <v>Apr</v>
      </c>
      <c r="S3073" t="str">
        <f t="shared" si="143"/>
        <v>2015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8271</v>
      </c>
      <c r="P3074" t="s">
        <v>8311</v>
      </c>
      <c r="Q3074" s="9">
        <f t="shared" si="141"/>
        <v>42658.690532407403</v>
      </c>
      <c r="R3074" s="9" t="str">
        <f t="shared" si="142"/>
        <v>Oct</v>
      </c>
      <c r="S3074" t="str">
        <f t="shared" si="143"/>
        <v>2016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8271</v>
      </c>
      <c r="P3075" t="s">
        <v>8311</v>
      </c>
      <c r="Q3075" s="9">
        <f t="shared" ref="Q3075:Q3138" si="144">(((K3075/60)/60)/24)+DATE(1970,1,1)</f>
        <v>42111.684027777781</v>
      </c>
      <c r="R3075" s="9" t="str">
        <f t="shared" ref="R3075:R3138" si="145">TEXT(Q3075,"mmm")</f>
        <v>Apr</v>
      </c>
      <c r="S3075" t="str">
        <f t="shared" ref="S3075:S3138" si="146">TEXT(Q3075,"yyyy")</f>
        <v>2015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8271</v>
      </c>
      <c r="P3076" t="s">
        <v>8311</v>
      </c>
      <c r="Q3076" s="9">
        <f t="shared" si="144"/>
        <v>42409.571284722217</v>
      </c>
      <c r="R3076" s="9" t="str">
        <f t="shared" si="145"/>
        <v>Feb</v>
      </c>
      <c r="S3076" t="str">
        <f t="shared" si="146"/>
        <v>2016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8271</v>
      </c>
      <c r="P3077" t="s">
        <v>8311</v>
      </c>
      <c r="Q3077" s="9">
        <f t="shared" si="144"/>
        <v>42551.102314814809</v>
      </c>
      <c r="R3077" s="9" t="str">
        <f t="shared" si="145"/>
        <v>Jun</v>
      </c>
      <c r="S3077" t="str">
        <f t="shared" si="146"/>
        <v>2016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8271</v>
      </c>
      <c r="P3078" t="s">
        <v>8311</v>
      </c>
      <c r="Q3078" s="9">
        <f t="shared" si="144"/>
        <v>42226.651886574073</v>
      </c>
      <c r="R3078" s="9" t="str">
        <f t="shared" si="145"/>
        <v>Aug</v>
      </c>
      <c r="S3078" t="str">
        <f t="shared" si="146"/>
        <v>2015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8271</v>
      </c>
      <c r="P3079" t="s">
        <v>8311</v>
      </c>
      <c r="Q3079" s="9">
        <f t="shared" si="144"/>
        <v>42766.956921296296</v>
      </c>
      <c r="R3079" s="9" t="str">
        <f t="shared" si="145"/>
        <v>Jan</v>
      </c>
      <c r="S3079" t="str">
        <f t="shared" si="146"/>
        <v>2017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8271</v>
      </c>
      <c r="P3080" t="s">
        <v>8311</v>
      </c>
      <c r="Q3080" s="9">
        <f t="shared" si="144"/>
        <v>42031.138831018514</v>
      </c>
      <c r="R3080" s="9" t="str">
        <f t="shared" si="145"/>
        <v>Jan</v>
      </c>
      <c r="S3080" t="str">
        <f t="shared" si="146"/>
        <v>2015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8271</v>
      </c>
      <c r="P3081" t="s">
        <v>8311</v>
      </c>
      <c r="Q3081" s="9">
        <f t="shared" si="144"/>
        <v>42055.713368055556</v>
      </c>
      <c r="R3081" s="9" t="str">
        <f t="shared" si="145"/>
        <v>Feb</v>
      </c>
      <c r="S3081" t="str">
        <f t="shared" si="146"/>
        <v>2015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8271</v>
      </c>
      <c r="P3082" t="s">
        <v>8311</v>
      </c>
      <c r="Q3082" s="9">
        <f t="shared" si="144"/>
        <v>41940.028287037036</v>
      </c>
      <c r="R3082" s="9" t="str">
        <f t="shared" si="145"/>
        <v>Oct</v>
      </c>
      <c r="S3082" t="str">
        <f t="shared" si="146"/>
        <v>2014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8271</v>
      </c>
      <c r="P3083" t="s">
        <v>8311</v>
      </c>
      <c r="Q3083" s="9">
        <f t="shared" si="144"/>
        <v>42237.181608796294</v>
      </c>
      <c r="R3083" s="9" t="str">
        <f t="shared" si="145"/>
        <v>Aug</v>
      </c>
      <c r="S3083" t="str">
        <f t="shared" si="146"/>
        <v>2015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8271</v>
      </c>
      <c r="P3084" t="s">
        <v>8311</v>
      </c>
      <c r="Q3084" s="9">
        <f t="shared" si="144"/>
        <v>42293.922986111109</v>
      </c>
      <c r="R3084" s="9" t="str">
        <f t="shared" si="145"/>
        <v>Oct</v>
      </c>
      <c r="S3084" t="str">
        <f t="shared" si="146"/>
        <v>2015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8271</v>
      </c>
      <c r="P3085" t="s">
        <v>8311</v>
      </c>
      <c r="Q3085" s="9">
        <f t="shared" si="144"/>
        <v>41853.563402777778</v>
      </c>
      <c r="R3085" s="9" t="str">
        <f t="shared" si="145"/>
        <v>Aug</v>
      </c>
      <c r="S3085" t="str">
        <f t="shared" si="146"/>
        <v>2014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8271</v>
      </c>
      <c r="P3086" t="s">
        <v>8311</v>
      </c>
      <c r="Q3086" s="9">
        <f t="shared" si="144"/>
        <v>42100.723738425921</v>
      </c>
      <c r="R3086" s="9" t="str">
        <f t="shared" si="145"/>
        <v>Apr</v>
      </c>
      <c r="S3086" t="str">
        <f t="shared" si="146"/>
        <v>2015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8271</v>
      </c>
      <c r="P3087" t="s">
        <v>8311</v>
      </c>
      <c r="Q3087" s="9">
        <f t="shared" si="144"/>
        <v>42246.883784722217</v>
      </c>
      <c r="R3087" s="9" t="str">
        <f t="shared" si="145"/>
        <v>Aug</v>
      </c>
      <c r="S3087" t="str">
        <f t="shared" si="146"/>
        <v>2015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8271</v>
      </c>
      <c r="P3088" t="s">
        <v>8311</v>
      </c>
      <c r="Q3088" s="9">
        <f t="shared" si="144"/>
        <v>42173.67082175926</v>
      </c>
      <c r="R3088" s="9" t="str">
        <f t="shared" si="145"/>
        <v>Jun</v>
      </c>
      <c r="S3088" t="str">
        <f t="shared" si="146"/>
        <v>2015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8271</v>
      </c>
      <c r="P3089" t="s">
        <v>8311</v>
      </c>
      <c r="Q3089" s="9">
        <f t="shared" si="144"/>
        <v>42665.150347222225</v>
      </c>
      <c r="R3089" s="9" t="str">
        <f t="shared" si="145"/>
        <v>Oct</v>
      </c>
      <c r="S3089" t="str">
        <f t="shared" si="146"/>
        <v>2016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8271</v>
      </c>
      <c r="P3090" t="s">
        <v>8311</v>
      </c>
      <c r="Q3090" s="9">
        <f t="shared" si="144"/>
        <v>41981.57230324074</v>
      </c>
      <c r="R3090" s="9" t="str">
        <f t="shared" si="145"/>
        <v>Dec</v>
      </c>
      <c r="S3090" t="str">
        <f t="shared" si="146"/>
        <v>2014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8271</v>
      </c>
      <c r="P3091" t="s">
        <v>8311</v>
      </c>
      <c r="Q3091" s="9">
        <f t="shared" si="144"/>
        <v>42528.542627314819</v>
      </c>
      <c r="R3091" s="9" t="str">
        <f t="shared" si="145"/>
        <v>Jun</v>
      </c>
      <c r="S3091" t="str">
        <f t="shared" si="146"/>
        <v>2016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8271</v>
      </c>
      <c r="P3092" t="s">
        <v>8311</v>
      </c>
      <c r="Q3092" s="9">
        <f t="shared" si="144"/>
        <v>42065.818807870368</v>
      </c>
      <c r="R3092" s="9" t="str">
        <f t="shared" si="145"/>
        <v>Mar</v>
      </c>
      <c r="S3092" t="str">
        <f t="shared" si="146"/>
        <v>2015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8271</v>
      </c>
      <c r="P3093" t="s">
        <v>8311</v>
      </c>
      <c r="Q3093" s="9">
        <f t="shared" si="144"/>
        <v>42566.948414351849</v>
      </c>
      <c r="R3093" s="9" t="str">
        <f t="shared" si="145"/>
        <v>Jul</v>
      </c>
      <c r="S3093" t="str">
        <f t="shared" si="146"/>
        <v>2016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8271</v>
      </c>
      <c r="P3094" t="s">
        <v>8311</v>
      </c>
      <c r="Q3094" s="9">
        <f t="shared" si="144"/>
        <v>42255.619351851856</v>
      </c>
      <c r="R3094" s="9" t="str">
        <f t="shared" si="145"/>
        <v>Sep</v>
      </c>
      <c r="S3094" t="str">
        <f t="shared" si="146"/>
        <v>2015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8271</v>
      </c>
      <c r="P3095" t="s">
        <v>8311</v>
      </c>
      <c r="Q3095" s="9">
        <f t="shared" si="144"/>
        <v>41760.909039351849</v>
      </c>
      <c r="R3095" s="9" t="str">
        <f t="shared" si="145"/>
        <v>May</v>
      </c>
      <c r="S3095" t="str">
        <f t="shared" si="146"/>
        <v>2014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8271</v>
      </c>
      <c r="P3096" t="s">
        <v>8311</v>
      </c>
      <c r="Q3096" s="9">
        <f t="shared" si="144"/>
        <v>42207.795787037037</v>
      </c>
      <c r="R3096" s="9" t="str">
        <f t="shared" si="145"/>
        <v>Jul</v>
      </c>
      <c r="S3096" t="str">
        <f t="shared" si="146"/>
        <v>2015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8271</v>
      </c>
      <c r="P3097" t="s">
        <v>8311</v>
      </c>
      <c r="Q3097" s="9">
        <f t="shared" si="144"/>
        <v>42523.025231481486</v>
      </c>
      <c r="R3097" s="9" t="str">
        <f t="shared" si="145"/>
        <v>Jun</v>
      </c>
      <c r="S3097" t="str">
        <f t="shared" si="146"/>
        <v>2016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8271</v>
      </c>
      <c r="P3098" t="s">
        <v>8311</v>
      </c>
      <c r="Q3098" s="9">
        <f t="shared" si="144"/>
        <v>42114.825532407413</v>
      </c>
      <c r="R3098" s="9" t="str">
        <f t="shared" si="145"/>
        <v>Apr</v>
      </c>
      <c r="S3098" t="str">
        <f t="shared" si="146"/>
        <v>2015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8271</v>
      </c>
      <c r="P3099" t="s">
        <v>8311</v>
      </c>
      <c r="Q3099" s="9">
        <f t="shared" si="144"/>
        <v>42629.503483796296</v>
      </c>
      <c r="R3099" s="9" t="str">
        <f t="shared" si="145"/>
        <v>Sep</v>
      </c>
      <c r="S3099" t="str">
        <f t="shared" si="146"/>
        <v>2016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8271</v>
      </c>
      <c r="P3100" t="s">
        <v>8311</v>
      </c>
      <c r="Q3100" s="9">
        <f t="shared" si="144"/>
        <v>42359.792233796295</v>
      </c>
      <c r="R3100" s="9" t="str">
        <f t="shared" si="145"/>
        <v>Dec</v>
      </c>
      <c r="S3100" t="str">
        <f t="shared" si="146"/>
        <v>2015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8271</v>
      </c>
      <c r="P3101" t="s">
        <v>8311</v>
      </c>
      <c r="Q3101" s="9">
        <f t="shared" si="144"/>
        <v>42382.189710648148</v>
      </c>
      <c r="R3101" s="9" t="str">
        <f t="shared" si="145"/>
        <v>Jan</v>
      </c>
      <c r="S3101" t="str">
        <f t="shared" si="146"/>
        <v>2016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8271</v>
      </c>
      <c r="P3102" t="s">
        <v>8311</v>
      </c>
      <c r="Q3102" s="9">
        <f t="shared" si="144"/>
        <v>41902.622395833336</v>
      </c>
      <c r="R3102" s="9" t="str">
        <f t="shared" si="145"/>
        <v>Sep</v>
      </c>
      <c r="S3102" t="str">
        <f t="shared" si="146"/>
        <v>2014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8271</v>
      </c>
      <c r="P3103" t="s">
        <v>8311</v>
      </c>
      <c r="Q3103" s="9">
        <f t="shared" si="144"/>
        <v>42171.383530092593</v>
      </c>
      <c r="R3103" s="9" t="str">
        <f t="shared" si="145"/>
        <v>Jun</v>
      </c>
      <c r="S3103" t="str">
        <f t="shared" si="146"/>
        <v>2015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8271</v>
      </c>
      <c r="P3104" t="s">
        <v>8311</v>
      </c>
      <c r="Q3104" s="9">
        <f t="shared" si="144"/>
        <v>42555.340486111112</v>
      </c>
      <c r="R3104" s="9" t="str">
        <f t="shared" si="145"/>
        <v>Jul</v>
      </c>
      <c r="S3104" t="str">
        <f t="shared" si="146"/>
        <v>2016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8271</v>
      </c>
      <c r="P3105" t="s">
        <v>8311</v>
      </c>
      <c r="Q3105" s="9">
        <f t="shared" si="144"/>
        <v>42107.156319444446</v>
      </c>
      <c r="R3105" s="9" t="str">
        <f t="shared" si="145"/>
        <v>Apr</v>
      </c>
      <c r="S3105" t="str">
        <f t="shared" si="146"/>
        <v>2015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8271</v>
      </c>
      <c r="P3106" t="s">
        <v>8311</v>
      </c>
      <c r="Q3106" s="9">
        <f t="shared" si="144"/>
        <v>42006.908692129626</v>
      </c>
      <c r="R3106" s="9" t="str">
        <f t="shared" si="145"/>
        <v>Jan</v>
      </c>
      <c r="S3106" t="str">
        <f t="shared" si="146"/>
        <v>2015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8271</v>
      </c>
      <c r="P3107" t="s">
        <v>8311</v>
      </c>
      <c r="Q3107" s="9">
        <f t="shared" si="144"/>
        <v>41876.718935185185</v>
      </c>
      <c r="R3107" s="9" t="str">
        <f t="shared" si="145"/>
        <v>Aug</v>
      </c>
      <c r="S3107" t="str">
        <f t="shared" si="146"/>
        <v>2014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8271</v>
      </c>
      <c r="P3108" t="s">
        <v>8311</v>
      </c>
      <c r="Q3108" s="9">
        <f t="shared" si="144"/>
        <v>42241.429120370376</v>
      </c>
      <c r="R3108" s="9" t="str">
        <f t="shared" si="145"/>
        <v>Aug</v>
      </c>
      <c r="S3108" t="str">
        <f t="shared" si="146"/>
        <v>2015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8271</v>
      </c>
      <c r="P3109" t="s">
        <v>8311</v>
      </c>
      <c r="Q3109" s="9">
        <f t="shared" si="144"/>
        <v>42128.814247685179</v>
      </c>
      <c r="R3109" s="9" t="str">
        <f t="shared" si="145"/>
        <v>May</v>
      </c>
      <c r="S3109" t="str">
        <f t="shared" si="146"/>
        <v>2015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8271</v>
      </c>
      <c r="P3110" t="s">
        <v>8311</v>
      </c>
      <c r="Q3110" s="9">
        <f t="shared" si="144"/>
        <v>42062.680486111116</v>
      </c>
      <c r="R3110" s="9" t="str">
        <f t="shared" si="145"/>
        <v>Feb</v>
      </c>
      <c r="S3110" t="str">
        <f t="shared" si="146"/>
        <v>2015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8271</v>
      </c>
      <c r="P3111" t="s">
        <v>8311</v>
      </c>
      <c r="Q3111" s="9">
        <f t="shared" si="144"/>
        <v>41844.125115740739</v>
      </c>
      <c r="R3111" s="9" t="str">
        <f t="shared" si="145"/>
        <v>Jul</v>
      </c>
      <c r="S3111" t="str">
        <f t="shared" si="146"/>
        <v>2014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8271</v>
      </c>
      <c r="P3112" t="s">
        <v>8311</v>
      </c>
      <c r="Q3112" s="9">
        <f t="shared" si="144"/>
        <v>42745.031469907408</v>
      </c>
      <c r="R3112" s="9" t="str">
        <f t="shared" si="145"/>
        <v>Jan</v>
      </c>
      <c r="S3112" t="str">
        <f t="shared" si="146"/>
        <v>2017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8271</v>
      </c>
      <c r="P3113" t="s">
        <v>8311</v>
      </c>
      <c r="Q3113" s="9">
        <f t="shared" si="144"/>
        <v>41885.595138888886</v>
      </c>
      <c r="R3113" s="9" t="str">
        <f t="shared" si="145"/>
        <v>Sep</v>
      </c>
      <c r="S3113" t="str">
        <f t="shared" si="146"/>
        <v>2014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8271</v>
      </c>
      <c r="P3114" t="s">
        <v>8311</v>
      </c>
      <c r="Q3114" s="9">
        <f t="shared" si="144"/>
        <v>42615.121921296297</v>
      </c>
      <c r="R3114" s="9" t="str">
        <f t="shared" si="145"/>
        <v>Sep</v>
      </c>
      <c r="S3114" t="str">
        <f t="shared" si="146"/>
        <v>2016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8271</v>
      </c>
      <c r="P3115" t="s">
        <v>8311</v>
      </c>
      <c r="Q3115" s="9">
        <f t="shared" si="144"/>
        <v>42081.731273148151</v>
      </c>
      <c r="R3115" s="9" t="str">
        <f t="shared" si="145"/>
        <v>Mar</v>
      </c>
      <c r="S3115" t="str">
        <f t="shared" si="146"/>
        <v>2015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8271</v>
      </c>
      <c r="P3116" t="s">
        <v>8311</v>
      </c>
      <c r="Q3116" s="9">
        <f t="shared" si="144"/>
        <v>41843.632523148146</v>
      </c>
      <c r="R3116" s="9" t="str">
        <f t="shared" si="145"/>
        <v>Jul</v>
      </c>
      <c r="S3116" t="str">
        <f t="shared" si="146"/>
        <v>2014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8271</v>
      </c>
      <c r="P3117" t="s">
        <v>8311</v>
      </c>
      <c r="Q3117" s="9">
        <f t="shared" si="144"/>
        <v>42496.447071759263</v>
      </c>
      <c r="R3117" s="9" t="str">
        <f t="shared" si="145"/>
        <v>May</v>
      </c>
      <c r="S3117" t="str">
        <f t="shared" si="146"/>
        <v>2016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8271</v>
      </c>
      <c r="P3118" t="s">
        <v>8311</v>
      </c>
      <c r="Q3118" s="9">
        <f t="shared" si="144"/>
        <v>42081.515335648146</v>
      </c>
      <c r="R3118" s="9" t="str">
        <f t="shared" si="145"/>
        <v>Mar</v>
      </c>
      <c r="S3118" t="str">
        <f t="shared" si="146"/>
        <v>2015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8271</v>
      </c>
      <c r="P3119" t="s">
        <v>8311</v>
      </c>
      <c r="Q3119" s="9">
        <f t="shared" si="144"/>
        <v>42509.374537037031</v>
      </c>
      <c r="R3119" s="9" t="str">
        <f t="shared" si="145"/>
        <v>May</v>
      </c>
      <c r="S3119" t="str">
        <f t="shared" si="146"/>
        <v>2016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8271</v>
      </c>
      <c r="P3120" t="s">
        <v>8311</v>
      </c>
      <c r="Q3120" s="9">
        <f t="shared" si="144"/>
        <v>42534.649571759262</v>
      </c>
      <c r="R3120" s="9" t="str">
        <f t="shared" si="145"/>
        <v>Jun</v>
      </c>
      <c r="S3120" t="str">
        <f t="shared" si="146"/>
        <v>2016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8271</v>
      </c>
      <c r="P3121" t="s">
        <v>8311</v>
      </c>
      <c r="Q3121" s="9">
        <f t="shared" si="144"/>
        <v>42060.04550925926</v>
      </c>
      <c r="R3121" s="9" t="str">
        <f t="shared" si="145"/>
        <v>Feb</v>
      </c>
      <c r="S3121" t="str">
        <f t="shared" si="146"/>
        <v>2015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8271</v>
      </c>
      <c r="P3122" t="s">
        <v>8311</v>
      </c>
      <c r="Q3122" s="9">
        <f t="shared" si="144"/>
        <v>42435.942083333335</v>
      </c>
      <c r="R3122" s="9" t="str">
        <f t="shared" si="145"/>
        <v>Mar</v>
      </c>
      <c r="S3122" t="str">
        <f t="shared" si="146"/>
        <v>2016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8271</v>
      </c>
      <c r="P3123" t="s">
        <v>8311</v>
      </c>
      <c r="Q3123" s="9">
        <f t="shared" si="144"/>
        <v>41848.679803240739</v>
      </c>
      <c r="R3123" s="9" t="str">
        <f t="shared" si="145"/>
        <v>Jul</v>
      </c>
      <c r="S3123" t="str">
        <f t="shared" si="146"/>
        <v>2014</v>
      </c>
    </row>
    <row r="3124" spans="1:19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8271</v>
      </c>
      <c r="P3124" t="s">
        <v>8311</v>
      </c>
      <c r="Q3124" s="9">
        <f t="shared" si="144"/>
        <v>42678.932083333333</v>
      </c>
      <c r="R3124" s="9" t="str">
        <f t="shared" si="145"/>
        <v>Nov</v>
      </c>
      <c r="S3124" t="str">
        <f t="shared" si="146"/>
        <v>2016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8271</v>
      </c>
      <c r="P3125" t="s">
        <v>8311</v>
      </c>
      <c r="Q3125" s="9">
        <f t="shared" si="144"/>
        <v>42530.993032407408</v>
      </c>
      <c r="R3125" s="9" t="str">
        <f t="shared" si="145"/>
        <v>Jun</v>
      </c>
      <c r="S3125" t="str">
        <f t="shared" si="146"/>
        <v>2016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8271</v>
      </c>
      <c r="P3126" t="s">
        <v>8311</v>
      </c>
      <c r="Q3126" s="9">
        <f t="shared" si="144"/>
        <v>41977.780104166668</v>
      </c>
      <c r="R3126" s="9" t="str">
        <f t="shared" si="145"/>
        <v>Dec</v>
      </c>
      <c r="S3126" t="str">
        <f t="shared" si="146"/>
        <v>2014</v>
      </c>
    </row>
    <row r="3127" spans="1:19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8271</v>
      </c>
      <c r="P3127" t="s">
        <v>8311</v>
      </c>
      <c r="Q3127" s="9">
        <f t="shared" si="144"/>
        <v>42346.20685185185</v>
      </c>
      <c r="R3127" s="9" t="str">
        <f t="shared" si="145"/>
        <v>Dec</v>
      </c>
      <c r="S3127" t="str">
        <f t="shared" si="146"/>
        <v>2015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8271</v>
      </c>
      <c r="P3128" t="s">
        <v>8311</v>
      </c>
      <c r="Q3128" s="9">
        <f t="shared" si="144"/>
        <v>42427.01807870371</v>
      </c>
      <c r="R3128" s="9" t="str">
        <f t="shared" si="145"/>
        <v>Feb</v>
      </c>
      <c r="S3128" t="str">
        <f t="shared" si="146"/>
        <v>2016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8271</v>
      </c>
      <c r="P3129" t="s">
        <v>8311</v>
      </c>
      <c r="Q3129" s="9">
        <f t="shared" si="144"/>
        <v>42034.856817129628</v>
      </c>
      <c r="R3129" s="9" t="str">
        <f t="shared" si="145"/>
        <v>Jan</v>
      </c>
      <c r="S3129" t="str">
        <f t="shared" si="146"/>
        <v>2015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t="s">
        <v>8272</v>
      </c>
      <c r="Q3130" s="9">
        <f t="shared" si="144"/>
        <v>42780.825706018513</v>
      </c>
      <c r="R3130" s="9" t="str">
        <f t="shared" si="145"/>
        <v>Feb</v>
      </c>
      <c r="S3130" t="str">
        <f t="shared" si="146"/>
        <v>2017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t="s">
        <v>8272</v>
      </c>
      <c r="Q3131" s="9">
        <f t="shared" si="144"/>
        <v>42803.842812499999</v>
      </c>
      <c r="R3131" s="9" t="str">
        <f t="shared" si="145"/>
        <v>Mar</v>
      </c>
      <c r="S3131" t="str">
        <f t="shared" si="146"/>
        <v>2017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t="s">
        <v>8272</v>
      </c>
      <c r="Q3132" s="9">
        <f t="shared" si="144"/>
        <v>42808.640231481477</v>
      </c>
      <c r="R3132" s="9" t="str">
        <f t="shared" si="145"/>
        <v>Mar</v>
      </c>
      <c r="S3132" t="str">
        <f t="shared" si="146"/>
        <v>2017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t="s">
        <v>8272</v>
      </c>
      <c r="Q3133" s="9">
        <f t="shared" si="144"/>
        <v>42803.579224537039</v>
      </c>
      <c r="R3133" s="9" t="str">
        <f t="shared" si="145"/>
        <v>Mar</v>
      </c>
      <c r="S3133" t="str">
        <f t="shared" si="146"/>
        <v>2017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t="s">
        <v>8272</v>
      </c>
      <c r="Q3134" s="9">
        <f t="shared" si="144"/>
        <v>42786.350231481483</v>
      </c>
      <c r="R3134" s="9" t="str">
        <f t="shared" si="145"/>
        <v>Feb</v>
      </c>
      <c r="S3134" t="str">
        <f t="shared" si="146"/>
        <v>2017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t="s">
        <v>8272</v>
      </c>
      <c r="Q3135" s="9">
        <f t="shared" si="144"/>
        <v>42788.565208333333</v>
      </c>
      <c r="R3135" s="9" t="str">
        <f t="shared" si="145"/>
        <v>Feb</v>
      </c>
      <c r="S3135" t="str">
        <f t="shared" si="146"/>
        <v>2017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t="s">
        <v>8272</v>
      </c>
      <c r="Q3136" s="9">
        <f t="shared" si="144"/>
        <v>42800.720127314817</v>
      </c>
      <c r="R3136" s="9" t="str">
        <f t="shared" si="145"/>
        <v>Mar</v>
      </c>
      <c r="S3136" t="str">
        <f t="shared" si="146"/>
        <v>2017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t="s">
        <v>8272</v>
      </c>
      <c r="Q3137" s="9">
        <f t="shared" si="144"/>
        <v>42807.151863425926</v>
      </c>
      <c r="R3137" s="9" t="str">
        <f t="shared" si="145"/>
        <v>Mar</v>
      </c>
      <c r="S3137" t="str">
        <f t="shared" si="146"/>
        <v>2017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t="s">
        <v>8272</v>
      </c>
      <c r="Q3138" s="9">
        <f t="shared" si="144"/>
        <v>42789.462430555555</v>
      </c>
      <c r="R3138" s="9" t="str">
        <f t="shared" si="145"/>
        <v>Feb</v>
      </c>
      <c r="S3138" t="str">
        <f t="shared" si="146"/>
        <v>2017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t="s">
        <v>8272</v>
      </c>
      <c r="Q3139" s="9">
        <f t="shared" ref="Q3139:Q3202" si="147">(((K3139/60)/60)/24)+DATE(1970,1,1)</f>
        <v>42807.885057870371</v>
      </c>
      <c r="R3139" s="9" t="str">
        <f t="shared" ref="R3139:R3202" si="148">TEXT(Q3139,"mmm")</f>
        <v>Mar</v>
      </c>
      <c r="S3139" t="str">
        <f t="shared" ref="S3139:S3202" si="149">TEXT(Q3139,"yyyy")</f>
        <v>2017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t="s">
        <v>8272</v>
      </c>
      <c r="Q3140" s="9">
        <f t="shared" si="147"/>
        <v>42809.645914351851</v>
      </c>
      <c r="R3140" s="9" t="str">
        <f t="shared" si="148"/>
        <v>Mar</v>
      </c>
      <c r="S3140" t="str">
        <f t="shared" si="149"/>
        <v>2017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t="s">
        <v>8272</v>
      </c>
      <c r="Q3141" s="9">
        <f t="shared" si="147"/>
        <v>42785.270370370374</v>
      </c>
      <c r="R3141" s="9" t="str">
        <f t="shared" si="148"/>
        <v>Feb</v>
      </c>
      <c r="S3141" t="str">
        <f t="shared" si="149"/>
        <v>2017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t="s">
        <v>8272</v>
      </c>
      <c r="Q3142" s="9">
        <f t="shared" si="147"/>
        <v>42802.718784722223</v>
      </c>
      <c r="R3142" s="9" t="str">
        <f t="shared" si="148"/>
        <v>Mar</v>
      </c>
      <c r="S3142" t="str">
        <f t="shared" si="149"/>
        <v>2017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t="s">
        <v>8272</v>
      </c>
      <c r="Q3143" s="9">
        <f t="shared" si="147"/>
        <v>42800.753333333334</v>
      </c>
      <c r="R3143" s="9" t="str">
        <f t="shared" si="148"/>
        <v>Mar</v>
      </c>
      <c r="S3143" t="str">
        <f t="shared" si="149"/>
        <v>2017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t="s">
        <v>8272</v>
      </c>
      <c r="Q3144" s="9">
        <f t="shared" si="147"/>
        <v>42783.513182870374</v>
      </c>
      <c r="R3144" s="9" t="str">
        <f t="shared" si="148"/>
        <v>Feb</v>
      </c>
      <c r="S3144" t="str">
        <f t="shared" si="149"/>
        <v>2017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t="s">
        <v>8272</v>
      </c>
      <c r="Q3145" s="9">
        <f t="shared" si="147"/>
        <v>42808.358287037037</v>
      </c>
      <c r="R3145" s="9" t="str">
        <f t="shared" si="148"/>
        <v>Mar</v>
      </c>
      <c r="S3145" t="str">
        <f t="shared" si="149"/>
        <v>2017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t="s">
        <v>8272</v>
      </c>
      <c r="Q3146" s="9">
        <f t="shared" si="147"/>
        <v>42796.538275462968</v>
      </c>
      <c r="R3146" s="9" t="str">
        <f t="shared" si="148"/>
        <v>Mar</v>
      </c>
      <c r="S3146" t="str">
        <f t="shared" si="149"/>
        <v>2017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t="s">
        <v>8272</v>
      </c>
      <c r="Q3147" s="9">
        <f t="shared" si="147"/>
        <v>42762.040902777779</v>
      </c>
      <c r="R3147" s="9" t="str">
        <f t="shared" si="148"/>
        <v>Jan</v>
      </c>
      <c r="S3147" t="str">
        <f t="shared" si="149"/>
        <v>2017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t="s">
        <v>8272</v>
      </c>
      <c r="Q3148" s="9">
        <f t="shared" si="147"/>
        <v>42796.682476851856</v>
      </c>
      <c r="R3148" s="9" t="str">
        <f t="shared" si="148"/>
        <v>Mar</v>
      </c>
      <c r="S3148" t="str">
        <f t="shared" si="149"/>
        <v>2017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t="s">
        <v>8272</v>
      </c>
      <c r="Q3149" s="9">
        <f t="shared" si="147"/>
        <v>41909.969386574077</v>
      </c>
      <c r="R3149" s="9" t="str">
        <f t="shared" si="148"/>
        <v>Sep</v>
      </c>
      <c r="S3149" t="str">
        <f t="shared" si="149"/>
        <v>2014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t="s">
        <v>8272</v>
      </c>
      <c r="Q3150" s="9">
        <f t="shared" si="147"/>
        <v>41891.665324074071</v>
      </c>
      <c r="R3150" s="9" t="str">
        <f t="shared" si="148"/>
        <v>Sep</v>
      </c>
      <c r="S3150" t="str">
        <f t="shared" si="149"/>
        <v>2014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t="s">
        <v>8272</v>
      </c>
      <c r="Q3151" s="9">
        <f t="shared" si="147"/>
        <v>41226.017361111109</v>
      </c>
      <c r="R3151" s="9" t="str">
        <f t="shared" si="148"/>
        <v>Nov</v>
      </c>
      <c r="S3151" t="str">
        <f t="shared" si="149"/>
        <v>2012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t="s">
        <v>8272</v>
      </c>
      <c r="Q3152" s="9">
        <f t="shared" si="147"/>
        <v>40478.263923611114</v>
      </c>
      <c r="R3152" s="9" t="str">
        <f t="shared" si="148"/>
        <v>Oct</v>
      </c>
      <c r="S3152" t="str">
        <f t="shared" si="149"/>
        <v>2010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t="s">
        <v>8272</v>
      </c>
      <c r="Q3153" s="9">
        <f t="shared" si="147"/>
        <v>41862.83997685185</v>
      </c>
      <c r="R3153" s="9" t="str">
        <f t="shared" si="148"/>
        <v>Aug</v>
      </c>
      <c r="S3153" t="str">
        <f t="shared" si="149"/>
        <v>2014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t="s">
        <v>8272</v>
      </c>
      <c r="Q3154" s="9">
        <f t="shared" si="147"/>
        <v>41550.867673611108</v>
      </c>
      <c r="R3154" s="9" t="str">
        <f t="shared" si="148"/>
        <v>Oct</v>
      </c>
      <c r="S3154" t="str">
        <f t="shared" si="149"/>
        <v>2013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t="s">
        <v>8272</v>
      </c>
      <c r="Q3155" s="9">
        <f t="shared" si="147"/>
        <v>40633.154363425929</v>
      </c>
      <c r="R3155" s="9" t="str">
        <f t="shared" si="148"/>
        <v>Mar</v>
      </c>
      <c r="S3155" t="str">
        <f t="shared" si="149"/>
        <v>2011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t="s">
        <v>8272</v>
      </c>
      <c r="Q3156" s="9">
        <f t="shared" si="147"/>
        <v>40970.875671296293</v>
      </c>
      <c r="R3156" s="9" t="str">
        <f t="shared" si="148"/>
        <v>Mar</v>
      </c>
      <c r="S3156" t="str">
        <f t="shared" si="149"/>
        <v>2012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t="s">
        <v>8272</v>
      </c>
      <c r="Q3157" s="9">
        <f t="shared" si="147"/>
        <v>41233.499131944445</v>
      </c>
      <c r="R3157" s="9" t="str">
        <f t="shared" si="148"/>
        <v>Nov</v>
      </c>
      <c r="S3157" t="str">
        <f t="shared" si="149"/>
        <v>2012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t="s">
        <v>8272</v>
      </c>
      <c r="Q3158" s="9">
        <f t="shared" si="147"/>
        <v>41026.953055555554</v>
      </c>
      <c r="R3158" s="9" t="str">
        <f t="shared" si="148"/>
        <v>Apr</v>
      </c>
      <c r="S3158" t="str">
        <f t="shared" si="149"/>
        <v>2012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t="s">
        <v>8272</v>
      </c>
      <c r="Q3159" s="9">
        <f t="shared" si="147"/>
        <v>41829.788252314815</v>
      </c>
      <c r="R3159" s="9" t="str">
        <f t="shared" si="148"/>
        <v>Jul</v>
      </c>
      <c r="S3159" t="str">
        <f t="shared" si="149"/>
        <v>2014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t="s">
        <v>8272</v>
      </c>
      <c r="Q3160" s="9">
        <f t="shared" si="147"/>
        <v>41447.839722222219</v>
      </c>
      <c r="R3160" s="9" t="str">
        <f t="shared" si="148"/>
        <v>Jun</v>
      </c>
      <c r="S3160" t="str">
        <f t="shared" si="149"/>
        <v>2013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t="s">
        <v>8272</v>
      </c>
      <c r="Q3161" s="9">
        <f t="shared" si="147"/>
        <v>40884.066678240742</v>
      </c>
      <c r="R3161" s="9" t="str">
        <f t="shared" si="148"/>
        <v>Dec</v>
      </c>
      <c r="S3161" t="str">
        <f t="shared" si="149"/>
        <v>2011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t="s">
        <v>8272</v>
      </c>
      <c r="Q3162" s="9">
        <f t="shared" si="147"/>
        <v>41841.26489583333</v>
      </c>
      <c r="R3162" s="9" t="str">
        <f t="shared" si="148"/>
        <v>Jul</v>
      </c>
      <c r="S3162" t="str">
        <f t="shared" si="149"/>
        <v>2014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t="s">
        <v>8272</v>
      </c>
      <c r="Q3163" s="9">
        <f t="shared" si="147"/>
        <v>41897.536134259259</v>
      </c>
      <c r="R3163" s="9" t="str">
        <f t="shared" si="148"/>
        <v>Sep</v>
      </c>
      <c r="S3163" t="str">
        <f t="shared" si="149"/>
        <v>2014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t="s">
        <v>8272</v>
      </c>
      <c r="Q3164" s="9">
        <f t="shared" si="147"/>
        <v>41799.685902777775</v>
      </c>
      <c r="R3164" s="9" t="str">
        <f t="shared" si="148"/>
        <v>Jun</v>
      </c>
      <c r="S3164" t="str">
        <f t="shared" si="149"/>
        <v>2014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t="s">
        <v>8272</v>
      </c>
      <c r="Q3165" s="9">
        <f t="shared" si="147"/>
        <v>41775.753761574073</v>
      </c>
      <c r="R3165" s="9" t="str">
        <f t="shared" si="148"/>
        <v>May</v>
      </c>
      <c r="S3165" t="str">
        <f t="shared" si="149"/>
        <v>2014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t="s">
        <v>8272</v>
      </c>
      <c r="Q3166" s="9">
        <f t="shared" si="147"/>
        <v>41766.80572916667</v>
      </c>
      <c r="R3166" s="9" t="str">
        <f t="shared" si="148"/>
        <v>May</v>
      </c>
      <c r="S3166" t="str">
        <f t="shared" si="149"/>
        <v>2014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t="s">
        <v>8272</v>
      </c>
      <c r="Q3167" s="9">
        <f t="shared" si="147"/>
        <v>40644.159259259257</v>
      </c>
      <c r="R3167" s="9" t="str">
        <f t="shared" si="148"/>
        <v>Apr</v>
      </c>
      <c r="S3167" t="str">
        <f t="shared" si="149"/>
        <v>2011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t="s">
        <v>8272</v>
      </c>
      <c r="Q3168" s="9">
        <f t="shared" si="147"/>
        <v>41940.69158564815</v>
      </c>
      <c r="R3168" s="9" t="str">
        <f t="shared" si="148"/>
        <v>Oct</v>
      </c>
      <c r="S3168" t="str">
        <f t="shared" si="149"/>
        <v>2014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t="s">
        <v>8272</v>
      </c>
      <c r="Q3169" s="9">
        <f t="shared" si="147"/>
        <v>41839.175706018519</v>
      </c>
      <c r="R3169" s="9" t="str">
        <f t="shared" si="148"/>
        <v>Jul</v>
      </c>
      <c r="S3169" t="str">
        <f t="shared" si="149"/>
        <v>2014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t="s">
        <v>8272</v>
      </c>
      <c r="Q3170" s="9">
        <f t="shared" si="147"/>
        <v>41772.105937500004</v>
      </c>
      <c r="R3170" s="9" t="str">
        <f t="shared" si="148"/>
        <v>May</v>
      </c>
      <c r="S3170" t="str">
        <f t="shared" si="149"/>
        <v>2014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t="s">
        <v>8272</v>
      </c>
      <c r="Q3171" s="9">
        <f t="shared" si="147"/>
        <v>41591.737974537034</v>
      </c>
      <c r="R3171" s="9" t="str">
        <f t="shared" si="148"/>
        <v>Nov</v>
      </c>
      <c r="S3171" t="str">
        <f t="shared" si="149"/>
        <v>2013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t="s">
        <v>8272</v>
      </c>
      <c r="Q3172" s="9">
        <f t="shared" si="147"/>
        <v>41789.080370370371</v>
      </c>
      <c r="R3172" s="9" t="str">
        <f t="shared" si="148"/>
        <v>May</v>
      </c>
      <c r="S3172" t="str">
        <f t="shared" si="149"/>
        <v>2014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t="s">
        <v>8272</v>
      </c>
      <c r="Q3173" s="9">
        <f t="shared" si="147"/>
        <v>42466.608310185184</v>
      </c>
      <c r="R3173" s="9" t="str">
        <f t="shared" si="148"/>
        <v>Apr</v>
      </c>
      <c r="S3173" t="str">
        <f t="shared" si="149"/>
        <v>2016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t="s">
        <v>8272</v>
      </c>
      <c r="Q3174" s="9">
        <f t="shared" si="147"/>
        <v>40923.729953703703</v>
      </c>
      <c r="R3174" s="9" t="str">
        <f t="shared" si="148"/>
        <v>Jan</v>
      </c>
      <c r="S3174" t="str">
        <f t="shared" si="149"/>
        <v>2012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t="s">
        <v>8272</v>
      </c>
      <c r="Q3175" s="9">
        <f t="shared" si="147"/>
        <v>41878.878379629627</v>
      </c>
      <c r="R3175" s="9" t="str">
        <f t="shared" si="148"/>
        <v>Aug</v>
      </c>
      <c r="S3175" t="str">
        <f t="shared" si="149"/>
        <v>2014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t="s">
        <v>8272</v>
      </c>
      <c r="Q3176" s="9">
        <f t="shared" si="147"/>
        <v>41862.864675925928</v>
      </c>
      <c r="R3176" s="9" t="str">
        <f t="shared" si="148"/>
        <v>Aug</v>
      </c>
      <c r="S3176" t="str">
        <f t="shared" si="149"/>
        <v>2014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t="s">
        <v>8272</v>
      </c>
      <c r="Q3177" s="9">
        <f t="shared" si="147"/>
        <v>40531.886886574073</v>
      </c>
      <c r="R3177" s="9" t="str">
        <f t="shared" si="148"/>
        <v>Dec</v>
      </c>
      <c r="S3177" t="str">
        <f t="shared" si="149"/>
        <v>2010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t="s">
        <v>8272</v>
      </c>
      <c r="Q3178" s="9">
        <f t="shared" si="147"/>
        <v>41477.930914351848</v>
      </c>
      <c r="R3178" s="9" t="str">
        <f t="shared" si="148"/>
        <v>Jul</v>
      </c>
      <c r="S3178" t="str">
        <f t="shared" si="149"/>
        <v>2013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t="s">
        <v>8272</v>
      </c>
      <c r="Q3179" s="9">
        <f t="shared" si="147"/>
        <v>41781.666770833333</v>
      </c>
      <c r="R3179" s="9" t="str">
        <f t="shared" si="148"/>
        <v>May</v>
      </c>
      <c r="S3179" t="str">
        <f t="shared" si="149"/>
        <v>2014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t="s">
        <v>8272</v>
      </c>
      <c r="Q3180" s="9">
        <f t="shared" si="147"/>
        <v>41806.605034722219</v>
      </c>
      <c r="R3180" s="9" t="str">
        <f t="shared" si="148"/>
        <v>Jun</v>
      </c>
      <c r="S3180" t="str">
        <f t="shared" si="149"/>
        <v>2014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t="s">
        <v>8272</v>
      </c>
      <c r="Q3181" s="9">
        <f t="shared" si="147"/>
        <v>41375.702210648145</v>
      </c>
      <c r="R3181" s="9" t="str">
        <f t="shared" si="148"/>
        <v>Apr</v>
      </c>
      <c r="S3181" t="str">
        <f t="shared" si="149"/>
        <v>2013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t="s">
        <v>8272</v>
      </c>
      <c r="Q3182" s="9">
        <f t="shared" si="147"/>
        <v>41780.412604166668</v>
      </c>
      <c r="R3182" s="9" t="str">
        <f t="shared" si="148"/>
        <v>May</v>
      </c>
      <c r="S3182" t="str">
        <f t="shared" si="149"/>
        <v>2014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t="s">
        <v>8272</v>
      </c>
      <c r="Q3183" s="9">
        <f t="shared" si="147"/>
        <v>41779.310034722221</v>
      </c>
      <c r="R3183" s="9" t="str">
        <f t="shared" si="148"/>
        <v>May</v>
      </c>
      <c r="S3183" t="str">
        <f t="shared" si="149"/>
        <v>2014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t="s">
        <v>8272</v>
      </c>
      <c r="Q3184" s="9">
        <f t="shared" si="147"/>
        <v>40883.949317129627</v>
      </c>
      <c r="R3184" s="9" t="str">
        <f t="shared" si="148"/>
        <v>Dec</v>
      </c>
      <c r="S3184" t="str">
        <f t="shared" si="149"/>
        <v>2011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t="s">
        <v>8272</v>
      </c>
      <c r="Q3185" s="9">
        <f t="shared" si="147"/>
        <v>41491.79478009259</v>
      </c>
      <c r="R3185" s="9" t="str">
        <f t="shared" si="148"/>
        <v>Aug</v>
      </c>
      <c r="S3185" t="str">
        <f t="shared" si="149"/>
        <v>2013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t="s">
        <v>8272</v>
      </c>
      <c r="Q3186" s="9">
        <f t="shared" si="147"/>
        <v>41791.993414351848</v>
      </c>
      <c r="R3186" s="9" t="str">
        <f t="shared" si="148"/>
        <v>Jun</v>
      </c>
      <c r="S3186" t="str">
        <f t="shared" si="149"/>
        <v>2014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t="s">
        <v>8272</v>
      </c>
      <c r="Q3187" s="9">
        <f t="shared" si="147"/>
        <v>41829.977326388893</v>
      </c>
      <c r="R3187" s="9" t="str">
        <f t="shared" si="148"/>
        <v>Jul</v>
      </c>
      <c r="S3187" t="str">
        <f t="shared" si="149"/>
        <v>2014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t="s">
        <v>8272</v>
      </c>
      <c r="Q3188" s="9">
        <f t="shared" si="147"/>
        <v>41868.924050925925</v>
      </c>
      <c r="R3188" s="9" t="str">
        <f t="shared" si="148"/>
        <v>Aug</v>
      </c>
      <c r="S3188" t="str">
        <f t="shared" si="149"/>
        <v>2014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t="s">
        <v>8272</v>
      </c>
      <c r="Q3189" s="9">
        <f t="shared" si="147"/>
        <v>41835.666354166664</v>
      </c>
      <c r="R3189" s="9" t="str">
        <f t="shared" si="148"/>
        <v>Jul</v>
      </c>
      <c r="S3189" t="str">
        <f t="shared" si="149"/>
        <v>2014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8271</v>
      </c>
      <c r="P3190" t="s">
        <v>8313</v>
      </c>
      <c r="Q3190" s="9">
        <f t="shared" si="147"/>
        <v>42144.415532407409</v>
      </c>
      <c r="R3190" s="9" t="str">
        <f t="shared" si="148"/>
        <v>May</v>
      </c>
      <c r="S3190" t="str">
        <f t="shared" si="149"/>
        <v>2015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8271</v>
      </c>
      <c r="P3191" t="s">
        <v>8313</v>
      </c>
      <c r="Q3191" s="9">
        <f t="shared" si="147"/>
        <v>42118.346435185187</v>
      </c>
      <c r="R3191" s="9" t="str">
        <f t="shared" si="148"/>
        <v>Apr</v>
      </c>
      <c r="S3191" t="str">
        <f t="shared" si="149"/>
        <v>2015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8271</v>
      </c>
      <c r="P3192" t="s">
        <v>8313</v>
      </c>
      <c r="Q3192" s="9">
        <f t="shared" si="147"/>
        <v>42683.151331018518</v>
      </c>
      <c r="R3192" s="9" t="str">
        <f t="shared" si="148"/>
        <v>Nov</v>
      </c>
      <c r="S3192" t="str">
        <f t="shared" si="149"/>
        <v>2016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8271</v>
      </c>
      <c r="P3193" t="s">
        <v>8313</v>
      </c>
      <c r="Q3193" s="9">
        <f t="shared" si="147"/>
        <v>42538.755428240736</v>
      </c>
      <c r="R3193" s="9" t="str">
        <f t="shared" si="148"/>
        <v>Jun</v>
      </c>
      <c r="S3193" t="str">
        <f t="shared" si="149"/>
        <v>2016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8271</v>
      </c>
      <c r="P3194" t="s">
        <v>8313</v>
      </c>
      <c r="Q3194" s="9">
        <f t="shared" si="147"/>
        <v>42018.94049768518</v>
      </c>
      <c r="R3194" s="9" t="str">
        <f t="shared" si="148"/>
        <v>Jan</v>
      </c>
      <c r="S3194" t="str">
        <f t="shared" si="149"/>
        <v>2015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8271</v>
      </c>
      <c r="P3195" t="s">
        <v>8313</v>
      </c>
      <c r="Q3195" s="9">
        <f t="shared" si="147"/>
        <v>42010.968240740738</v>
      </c>
      <c r="R3195" s="9" t="str">
        <f t="shared" si="148"/>
        <v>Jan</v>
      </c>
      <c r="S3195" t="str">
        <f t="shared" si="149"/>
        <v>2015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8271</v>
      </c>
      <c r="P3196" t="s">
        <v>8313</v>
      </c>
      <c r="Q3196" s="9">
        <f t="shared" si="147"/>
        <v>42182.062476851846</v>
      </c>
      <c r="R3196" s="9" t="str">
        <f t="shared" si="148"/>
        <v>Jun</v>
      </c>
      <c r="S3196" t="str">
        <f t="shared" si="149"/>
        <v>2015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8271</v>
      </c>
      <c r="P3197" t="s">
        <v>8313</v>
      </c>
      <c r="Q3197" s="9">
        <f t="shared" si="147"/>
        <v>42017.594236111108</v>
      </c>
      <c r="R3197" s="9" t="str">
        <f t="shared" si="148"/>
        <v>Jan</v>
      </c>
      <c r="S3197" t="str">
        <f t="shared" si="149"/>
        <v>2015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8271</v>
      </c>
      <c r="P3198" t="s">
        <v>8313</v>
      </c>
      <c r="Q3198" s="9">
        <f t="shared" si="147"/>
        <v>42157.598090277781</v>
      </c>
      <c r="R3198" s="9" t="str">
        <f t="shared" si="148"/>
        <v>Jun</v>
      </c>
      <c r="S3198" t="str">
        <f t="shared" si="149"/>
        <v>2015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8271</v>
      </c>
      <c r="P3199" t="s">
        <v>8313</v>
      </c>
      <c r="Q3199" s="9">
        <f t="shared" si="147"/>
        <v>42009.493263888886</v>
      </c>
      <c r="R3199" s="9" t="str">
        <f t="shared" si="148"/>
        <v>Jan</v>
      </c>
      <c r="S3199" t="str">
        <f t="shared" si="149"/>
        <v>2015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8271</v>
      </c>
      <c r="P3200" t="s">
        <v>8313</v>
      </c>
      <c r="Q3200" s="9">
        <f t="shared" si="147"/>
        <v>42013.424502314811</v>
      </c>
      <c r="R3200" s="9" t="str">
        <f t="shared" si="148"/>
        <v>Jan</v>
      </c>
      <c r="S3200" t="str">
        <f t="shared" si="149"/>
        <v>2015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8271</v>
      </c>
      <c r="P3201" t="s">
        <v>8313</v>
      </c>
      <c r="Q3201" s="9">
        <f t="shared" si="147"/>
        <v>41858.761782407404</v>
      </c>
      <c r="R3201" s="9" t="str">
        <f t="shared" si="148"/>
        <v>Aug</v>
      </c>
      <c r="S3201" t="str">
        <f t="shared" si="149"/>
        <v>2014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8271</v>
      </c>
      <c r="P3202" t="s">
        <v>8313</v>
      </c>
      <c r="Q3202" s="9">
        <f t="shared" si="147"/>
        <v>42460.320613425924</v>
      </c>
      <c r="R3202" s="9" t="str">
        <f t="shared" si="148"/>
        <v>Mar</v>
      </c>
      <c r="S3202" t="str">
        <f t="shared" si="149"/>
        <v>2016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8271</v>
      </c>
      <c r="P3203" t="s">
        <v>8313</v>
      </c>
      <c r="Q3203" s="9">
        <f t="shared" ref="Q3203:Q3266" si="150">(((K3203/60)/60)/24)+DATE(1970,1,1)</f>
        <v>41861.767094907409</v>
      </c>
      <c r="R3203" s="9" t="str">
        <f t="shared" ref="R3203:R3266" si="151">TEXT(Q3203,"mmm")</f>
        <v>Aug</v>
      </c>
      <c r="S3203" t="str">
        <f t="shared" ref="S3203:S3266" si="152">TEXT(Q3203,"yyyy")</f>
        <v>2014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8271</v>
      </c>
      <c r="P3204" t="s">
        <v>8313</v>
      </c>
      <c r="Q3204" s="9">
        <f t="shared" si="150"/>
        <v>42293.853541666671</v>
      </c>
      <c r="R3204" s="9" t="str">
        <f t="shared" si="151"/>
        <v>Oct</v>
      </c>
      <c r="S3204" t="str">
        <f t="shared" si="152"/>
        <v>2015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8271</v>
      </c>
      <c r="P3205" t="s">
        <v>8313</v>
      </c>
      <c r="Q3205" s="9">
        <f t="shared" si="150"/>
        <v>42242.988680555558</v>
      </c>
      <c r="R3205" s="9" t="str">
        <f t="shared" si="151"/>
        <v>Aug</v>
      </c>
      <c r="S3205" t="str">
        <f t="shared" si="152"/>
        <v>2015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8271</v>
      </c>
      <c r="P3206" t="s">
        <v>8313</v>
      </c>
      <c r="Q3206" s="9">
        <f t="shared" si="150"/>
        <v>42172.686099537037</v>
      </c>
      <c r="R3206" s="9" t="str">
        <f t="shared" si="151"/>
        <v>Jun</v>
      </c>
      <c r="S3206" t="str">
        <f t="shared" si="152"/>
        <v>2015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8271</v>
      </c>
      <c r="P3207" t="s">
        <v>8313</v>
      </c>
      <c r="Q3207" s="9">
        <f t="shared" si="150"/>
        <v>42095.374675925923</v>
      </c>
      <c r="R3207" s="9" t="str">
        <f t="shared" si="151"/>
        <v>Apr</v>
      </c>
      <c r="S3207" t="str">
        <f t="shared" si="152"/>
        <v>2015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8271</v>
      </c>
      <c r="P3208" t="s">
        <v>8313</v>
      </c>
      <c r="Q3208" s="9">
        <f t="shared" si="150"/>
        <v>42236.276053240741</v>
      </c>
      <c r="R3208" s="9" t="str">
        <f t="shared" si="151"/>
        <v>Aug</v>
      </c>
      <c r="S3208" t="str">
        <f t="shared" si="152"/>
        <v>2015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8271</v>
      </c>
      <c r="P3209" t="s">
        <v>8313</v>
      </c>
      <c r="Q3209" s="9">
        <f t="shared" si="150"/>
        <v>42057.277858796297</v>
      </c>
      <c r="R3209" s="9" t="str">
        <f t="shared" si="151"/>
        <v>Feb</v>
      </c>
      <c r="S3209" t="str">
        <f t="shared" si="152"/>
        <v>2015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t="s">
        <v>8272</v>
      </c>
      <c r="Q3210" s="9">
        <f t="shared" si="150"/>
        <v>41827.605057870373</v>
      </c>
      <c r="R3210" s="9" t="str">
        <f t="shared" si="151"/>
        <v>Jul</v>
      </c>
      <c r="S3210" t="str">
        <f t="shared" si="152"/>
        <v>2014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t="s">
        <v>8272</v>
      </c>
      <c r="Q3211" s="9">
        <f t="shared" si="150"/>
        <v>41778.637245370373</v>
      </c>
      <c r="R3211" s="9" t="str">
        <f t="shared" si="151"/>
        <v>May</v>
      </c>
      <c r="S3211" t="str">
        <f t="shared" si="152"/>
        <v>2014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t="s">
        <v>8272</v>
      </c>
      <c r="Q3212" s="9">
        <f t="shared" si="150"/>
        <v>41013.936562499999</v>
      </c>
      <c r="R3212" s="9" t="str">
        <f t="shared" si="151"/>
        <v>Apr</v>
      </c>
      <c r="S3212" t="str">
        <f t="shared" si="152"/>
        <v>2012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t="s">
        <v>8272</v>
      </c>
      <c r="Q3213" s="9">
        <f t="shared" si="150"/>
        <v>41834.586574074077</v>
      </c>
      <c r="R3213" s="9" t="str">
        <f t="shared" si="151"/>
        <v>Jul</v>
      </c>
      <c r="S3213" t="str">
        <f t="shared" si="152"/>
        <v>2014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t="s">
        <v>8272</v>
      </c>
      <c r="Q3214" s="9">
        <f t="shared" si="150"/>
        <v>41829.795729166668</v>
      </c>
      <c r="R3214" s="9" t="str">
        <f t="shared" si="151"/>
        <v>Jul</v>
      </c>
      <c r="S3214" t="str">
        <f t="shared" si="152"/>
        <v>2014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t="s">
        <v>8272</v>
      </c>
      <c r="Q3215" s="9">
        <f t="shared" si="150"/>
        <v>42171.763414351852</v>
      </c>
      <c r="R3215" s="9" t="str">
        <f t="shared" si="151"/>
        <v>Jun</v>
      </c>
      <c r="S3215" t="str">
        <f t="shared" si="152"/>
        <v>2015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t="s">
        <v>8272</v>
      </c>
      <c r="Q3216" s="9">
        <f t="shared" si="150"/>
        <v>42337.792511574073</v>
      </c>
      <c r="R3216" s="9" t="str">
        <f t="shared" si="151"/>
        <v>Nov</v>
      </c>
      <c r="S3216" t="str">
        <f t="shared" si="152"/>
        <v>2015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t="s">
        <v>8272</v>
      </c>
      <c r="Q3217" s="9">
        <f t="shared" si="150"/>
        <v>42219.665173611109</v>
      </c>
      <c r="R3217" s="9" t="str">
        <f t="shared" si="151"/>
        <v>Aug</v>
      </c>
      <c r="S3217" t="str">
        <f t="shared" si="152"/>
        <v>2015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t="s">
        <v>8272</v>
      </c>
      <c r="Q3218" s="9">
        <f t="shared" si="150"/>
        <v>42165.462627314817</v>
      </c>
      <c r="R3218" s="9" t="str">
        <f t="shared" si="151"/>
        <v>Jun</v>
      </c>
      <c r="S3218" t="str">
        <f t="shared" si="152"/>
        <v>2015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t="s">
        <v>8272</v>
      </c>
      <c r="Q3219" s="9">
        <f t="shared" si="150"/>
        <v>42648.546111111107</v>
      </c>
      <c r="R3219" s="9" t="str">
        <f t="shared" si="151"/>
        <v>Oct</v>
      </c>
      <c r="S3219" t="str">
        <f t="shared" si="152"/>
        <v>2016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t="s">
        <v>8272</v>
      </c>
      <c r="Q3220" s="9">
        <f t="shared" si="150"/>
        <v>41971.002152777779</v>
      </c>
      <c r="R3220" s="9" t="str">
        <f t="shared" si="151"/>
        <v>Nov</v>
      </c>
      <c r="S3220" t="str">
        <f t="shared" si="152"/>
        <v>2014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t="s">
        <v>8272</v>
      </c>
      <c r="Q3221" s="9">
        <f t="shared" si="150"/>
        <v>42050.983182870375</v>
      </c>
      <c r="R3221" s="9" t="str">
        <f t="shared" si="151"/>
        <v>Feb</v>
      </c>
      <c r="S3221" t="str">
        <f t="shared" si="152"/>
        <v>2015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t="s">
        <v>8272</v>
      </c>
      <c r="Q3222" s="9">
        <f t="shared" si="150"/>
        <v>42772.833379629628</v>
      </c>
      <c r="R3222" s="9" t="str">
        <f t="shared" si="151"/>
        <v>Feb</v>
      </c>
      <c r="S3222" t="str">
        <f t="shared" si="152"/>
        <v>2017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t="s">
        <v>8272</v>
      </c>
      <c r="Q3223" s="9">
        <f t="shared" si="150"/>
        <v>42155.696793981479</v>
      </c>
      <c r="R3223" s="9" t="str">
        <f t="shared" si="151"/>
        <v>May</v>
      </c>
      <c r="S3223" t="str">
        <f t="shared" si="152"/>
        <v>2015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t="s">
        <v>8272</v>
      </c>
      <c r="Q3224" s="9">
        <f t="shared" si="150"/>
        <v>42270.582141203704</v>
      </c>
      <c r="R3224" s="9" t="str">
        <f t="shared" si="151"/>
        <v>Sep</v>
      </c>
      <c r="S3224" t="str">
        <f t="shared" si="152"/>
        <v>2015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t="s">
        <v>8272</v>
      </c>
      <c r="Q3225" s="9">
        <f t="shared" si="150"/>
        <v>42206.835370370376</v>
      </c>
      <c r="R3225" s="9" t="str">
        <f t="shared" si="151"/>
        <v>Jul</v>
      </c>
      <c r="S3225" t="str">
        <f t="shared" si="152"/>
        <v>2015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t="s">
        <v>8272</v>
      </c>
      <c r="Q3226" s="9">
        <f t="shared" si="150"/>
        <v>42697.850844907407</v>
      </c>
      <c r="R3226" s="9" t="str">
        <f t="shared" si="151"/>
        <v>Nov</v>
      </c>
      <c r="S3226" t="str">
        <f t="shared" si="152"/>
        <v>2016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t="s">
        <v>8272</v>
      </c>
      <c r="Q3227" s="9">
        <f t="shared" si="150"/>
        <v>42503.559467592597</v>
      </c>
      <c r="R3227" s="9" t="str">
        <f t="shared" si="151"/>
        <v>May</v>
      </c>
      <c r="S3227" t="str">
        <f t="shared" si="152"/>
        <v>2016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t="s">
        <v>8272</v>
      </c>
      <c r="Q3228" s="9">
        <f t="shared" si="150"/>
        <v>42277.583472222221</v>
      </c>
      <c r="R3228" s="9" t="str">
        <f t="shared" si="151"/>
        <v>Sep</v>
      </c>
      <c r="S3228" t="str">
        <f t="shared" si="152"/>
        <v>2015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t="s">
        <v>8272</v>
      </c>
      <c r="Q3229" s="9">
        <f t="shared" si="150"/>
        <v>42722.882361111115</v>
      </c>
      <c r="R3229" s="9" t="str">
        <f t="shared" si="151"/>
        <v>Dec</v>
      </c>
      <c r="S3229" t="str">
        <f t="shared" si="152"/>
        <v>2016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t="s">
        <v>8272</v>
      </c>
      <c r="Q3230" s="9">
        <f t="shared" si="150"/>
        <v>42323.70930555556</v>
      </c>
      <c r="R3230" s="9" t="str">
        <f t="shared" si="151"/>
        <v>Nov</v>
      </c>
      <c r="S3230" t="str">
        <f t="shared" si="152"/>
        <v>2015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t="s">
        <v>8272</v>
      </c>
      <c r="Q3231" s="9">
        <f t="shared" si="150"/>
        <v>41933.291643518518</v>
      </c>
      <c r="R3231" s="9" t="str">
        <f t="shared" si="151"/>
        <v>Oct</v>
      </c>
      <c r="S3231" t="str">
        <f t="shared" si="152"/>
        <v>2014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t="s">
        <v>8272</v>
      </c>
      <c r="Q3232" s="9">
        <f t="shared" si="150"/>
        <v>41898.168125000004</v>
      </c>
      <c r="R3232" s="9" t="str">
        <f t="shared" si="151"/>
        <v>Sep</v>
      </c>
      <c r="S3232" t="str">
        <f t="shared" si="152"/>
        <v>2014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t="s">
        <v>8272</v>
      </c>
      <c r="Q3233" s="9">
        <f t="shared" si="150"/>
        <v>42446.943831018521</v>
      </c>
      <c r="R3233" s="9" t="str">
        <f t="shared" si="151"/>
        <v>Mar</v>
      </c>
      <c r="S3233" t="str">
        <f t="shared" si="152"/>
        <v>2016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t="s">
        <v>8272</v>
      </c>
      <c r="Q3234" s="9">
        <f t="shared" si="150"/>
        <v>42463.81385416667</v>
      </c>
      <c r="R3234" s="9" t="str">
        <f t="shared" si="151"/>
        <v>Apr</v>
      </c>
      <c r="S3234" t="str">
        <f t="shared" si="152"/>
        <v>2016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t="s">
        <v>8272</v>
      </c>
      <c r="Q3235" s="9">
        <f t="shared" si="150"/>
        <v>42766.805034722223</v>
      </c>
      <c r="R3235" s="9" t="str">
        <f t="shared" si="151"/>
        <v>Jan</v>
      </c>
      <c r="S3235" t="str">
        <f t="shared" si="152"/>
        <v>2017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t="s">
        <v>8272</v>
      </c>
      <c r="Q3236" s="9">
        <f t="shared" si="150"/>
        <v>42734.789444444439</v>
      </c>
      <c r="R3236" s="9" t="str">
        <f t="shared" si="151"/>
        <v>Dec</v>
      </c>
      <c r="S3236" t="str">
        <f t="shared" si="152"/>
        <v>2016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t="s">
        <v>8272</v>
      </c>
      <c r="Q3237" s="9">
        <f t="shared" si="150"/>
        <v>42522.347812499997</v>
      </c>
      <c r="R3237" s="9" t="str">
        <f t="shared" si="151"/>
        <v>Jun</v>
      </c>
      <c r="S3237" t="str">
        <f t="shared" si="152"/>
        <v>2016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t="s">
        <v>8272</v>
      </c>
      <c r="Q3238" s="9">
        <f t="shared" si="150"/>
        <v>42702.917048611111</v>
      </c>
      <c r="R3238" s="9" t="str">
        <f t="shared" si="151"/>
        <v>Nov</v>
      </c>
      <c r="S3238" t="str">
        <f t="shared" si="152"/>
        <v>2016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t="s">
        <v>8272</v>
      </c>
      <c r="Q3239" s="9">
        <f t="shared" si="150"/>
        <v>42252.474351851852</v>
      </c>
      <c r="R3239" s="9" t="str">
        <f t="shared" si="151"/>
        <v>Sep</v>
      </c>
      <c r="S3239" t="str">
        <f t="shared" si="152"/>
        <v>2015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t="s">
        <v>8272</v>
      </c>
      <c r="Q3240" s="9">
        <f t="shared" si="150"/>
        <v>42156.510393518518</v>
      </c>
      <c r="R3240" s="9" t="str">
        <f t="shared" si="151"/>
        <v>Jun</v>
      </c>
      <c r="S3240" t="str">
        <f t="shared" si="152"/>
        <v>2015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t="s">
        <v>8272</v>
      </c>
      <c r="Q3241" s="9">
        <f t="shared" si="150"/>
        <v>42278.089039351849</v>
      </c>
      <c r="R3241" s="9" t="str">
        <f t="shared" si="151"/>
        <v>Oct</v>
      </c>
      <c r="S3241" t="str">
        <f t="shared" si="152"/>
        <v>2015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t="s">
        <v>8272</v>
      </c>
      <c r="Q3242" s="9">
        <f t="shared" si="150"/>
        <v>42754.693842592591</v>
      </c>
      <c r="R3242" s="9" t="str">
        <f t="shared" si="151"/>
        <v>Jan</v>
      </c>
      <c r="S3242" t="str">
        <f t="shared" si="152"/>
        <v>2017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t="s">
        <v>8272</v>
      </c>
      <c r="Q3243" s="9">
        <f t="shared" si="150"/>
        <v>41893.324884259258</v>
      </c>
      <c r="R3243" s="9" t="str">
        <f t="shared" si="151"/>
        <v>Sep</v>
      </c>
      <c r="S3243" t="str">
        <f t="shared" si="152"/>
        <v>2014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t="s">
        <v>8272</v>
      </c>
      <c r="Q3244" s="9">
        <f t="shared" si="150"/>
        <v>41871.755694444444</v>
      </c>
      <c r="R3244" s="9" t="str">
        <f t="shared" si="151"/>
        <v>Aug</v>
      </c>
      <c r="S3244" t="str">
        <f t="shared" si="152"/>
        <v>2014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t="s">
        <v>8272</v>
      </c>
      <c r="Q3245" s="9">
        <f t="shared" si="150"/>
        <v>42262.096782407403</v>
      </c>
      <c r="R3245" s="9" t="str">
        <f t="shared" si="151"/>
        <v>Sep</v>
      </c>
      <c r="S3245" t="str">
        <f t="shared" si="152"/>
        <v>2015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t="s">
        <v>8272</v>
      </c>
      <c r="Q3246" s="9">
        <f t="shared" si="150"/>
        <v>42675.694236111114</v>
      </c>
      <c r="R3246" s="9" t="str">
        <f t="shared" si="151"/>
        <v>Nov</v>
      </c>
      <c r="S3246" t="str">
        <f t="shared" si="152"/>
        <v>2016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t="s">
        <v>8272</v>
      </c>
      <c r="Q3247" s="9">
        <f t="shared" si="150"/>
        <v>42135.60020833333</v>
      </c>
      <c r="R3247" s="9" t="str">
        <f t="shared" si="151"/>
        <v>May</v>
      </c>
      <c r="S3247" t="str">
        <f t="shared" si="152"/>
        <v>2015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t="s">
        <v>8272</v>
      </c>
      <c r="Q3248" s="9">
        <f t="shared" si="150"/>
        <v>42230.472222222219</v>
      </c>
      <c r="R3248" s="9" t="str">
        <f t="shared" si="151"/>
        <v>Aug</v>
      </c>
      <c r="S3248" t="str">
        <f t="shared" si="152"/>
        <v>2015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t="s">
        <v>8272</v>
      </c>
      <c r="Q3249" s="9">
        <f t="shared" si="150"/>
        <v>42167.434166666666</v>
      </c>
      <c r="R3249" s="9" t="str">
        <f t="shared" si="151"/>
        <v>Jun</v>
      </c>
      <c r="S3249" t="str">
        <f t="shared" si="152"/>
        <v>2015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t="s">
        <v>8272</v>
      </c>
      <c r="Q3250" s="9">
        <f t="shared" si="150"/>
        <v>42068.888391203705</v>
      </c>
      <c r="R3250" s="9" t="str">
        <f t="shared" si="151"/>
        <v>Mar</v>
      </c>
      <c r="S3250" t="str">
        <f t="shared" si="152"/>
        <v>2015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t="s">
        <v>8272</v>
      </c>
      <c r="Q3251" s="9">
        <f t="shared" si="150"/>
        <v>42145.746689814812</v>
      </c>
      <c r="R3251" s="9" t="str">
        <f t="shared" si="151"/>
        <v>May</v>
      </c>
      <c r="S3251" t="str">
        <f t="shared" si="152"/>
        <v>2015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t="s">
        <v>8272</v>
      </c>
      <c r="Q3252" s="9">
        <f t="shared" si="150"/>
        <v>41918.742175925923</v>
      </c>
      <c r="R3252" s="9" t="str">
        <f t="shared" si="151"/>
        <v>Oct</v>
      </c>
      <c r="S3252" t="str">
        <f t="shared" si="152"/>
        <v>2014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t="s">
        <v>8272</v>
      </c>
      <c r="Q3253" s="9">
        <f t="shared" si="150"/>
        <v>42146.731087962966</v>
      </c>
      <c r="R3253" s="9" t="str">
        <f t="shared" si="151"/>
        <v>May</v>
      </c>
      <c r="S3253" t="str">
        <f t="shared" si="152"/>
        <v>2015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t="s">
        <v>8272</v>
      </c>
      <c r="Q3254" s="9">
        <f t="shared" si="150"/>
        <v>42590.472685185188</v>
      </c>
      <c r="R3254" s="9" t="str">
        <f t="shared" si="151"/>
        <v>Aug</v>
      </c>
      <c r="S3254" t="str">
        <f t="shared" si="152"/>
        <v>2016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t="s">
        <v>8272</v>
      </c>
      <c r="Q3255" s="9">
        <f t="shared" si="150"/>
        <v>42602.576712962968</v>
      </c>
      <c r="R3255" s="9" t="str">
        <f t="shared" si="151"/>
        <v>Aug</v>
      </c>
      <c r="S3255" t="str">
        <f t="shared" si="152"/>
        <v>2016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t="s">
        <v>8272</v>
      </c>
      <c r="Q3256" s="9">
        <f t="shared" si="150"/>
        <v>42059.085752314815</v>
      </c>
      <c r="R3256" s="9" t="str">
        <f t="shared" si="151"/>
        <v>Feb</v>
      </c>
      <c r="S3256" t="str">
        <f t="shared" si="152"/>
        <v>2015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t="s">
        <v>8272</v>
      </c>
      <c r="Q3257" s="9">
        <f t="shared" si="150"/>
        <v>41889.768229166664</v>
      </c>
      <c r="R3257" s="9" t="str">
        <f t="shared" si="151"/>
        <v>Sep</v>
      </c>
      <c r="S3257" t="str">
        <f t="shared" si="152"/>
        <v>2014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t="s">
        <v>8272</v>
      </c>
      <c r="Q3258" s="9">
        <f t="shared" si="150"/>
        <v>42144.573807870373</v>
      </c>
      <c r="R3258" s="9" t="str">
        <f t="shared" si="151"/>
        <v>May</v>
      </c>
      <c r="S3258" t="str">
        <f t="shared" si="152"/>
        <v>2015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t="s">
        <v>8272</v>
      </c>
      <c r="Q3259" s="9">
        <f t="shared" si="150"/>
        <v>42758.559629629628</v>
      </c>
      <c r="R3259" s="9" t="str">
        <f t="shared" si="151"/>
        <v>Jan</v>
      </c>
      <c r="S3259" t="str">
        <f t="shared" si="152"/>
        <v>2017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t="s">
        <v>8272</v>
      </c>
      <c r="Q3260" s="9">
        <f t="shared" si="150"/>
        <v>41982.887280092589</v>
      </c>
      <c r="R3260" s="9" t="str">
        <f t="shared" si="151"/>
        <v>Dec</v>
      </c>
      <c r="S3260" t="str">
        <f t="shared" si="152"/>
        <v>2014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t="s">
        <v>8272</v>
      </c>
      <c r="Q3261" s="9">
        <f t="shared" si="150"/>
        <v>42614.760937500003</v>
      </c>
      <c r="R3261" s="9" t="str">
        <f t="shared" si="151"/>
        <v>Sep</v>
      </c>
      <c r="S3261" t="str">
        <f t="shared" si="152"/>
        <v>2016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t="s">
        <v>8272</v>
      </c>
      <c r="Q3262" s="9">
        <f t="shared" si="150"/>
        <v>42303.672662037032</v>
      </c>
      <c r="R3262" s="9" t="str">
        <f t="shared" si="151"/>
        <v>Oct</v>
      </c>
      <c r="S3262" t="str">
        <f t="shared" si="152"/>
        <v>2015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t="s">
        <v>8272</v>
      </c>
      <c r="Q3263" s="9">
        <f t="shared" si="150"/>
        <v>42171.725416666668</v>
      </c>
      <c r="R3263" s="9" t="str">
        <f t="shared" si="151"/>
        <v>Jun</v>
      </c>
      <c r="S3263" t="str">
        <f t="shared" si="152"/>
        <v>2015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t="s">
        <v>8272</v>
      </c>
      <c r="Q3264" s="9">
        <f t="shared" si="150"/>
        <v>41964.315532407403</v>
      </c>
      <c r="R3264" s="9" t="str">
        <f t="shared" si="151"/>
        <v>Nov</v>
      </c>
      <c r="S3264" t="str">
        <f t="shared" si="152"/>
        <v>2014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t="s">
        <v>8272</v>
      </c>
      <c r="Q3265" s="9">
        <f t="shared" si="150"/>
        <v>42284.516064814816</v>
      </c>
      <c r="R3265" s="9" t="str">
        <f t="shared" si="151"/>
        <v>Oct</v>
      </c>
      <c r="S3265" t="str">
        <f t="shared" si="152"/>
        <v>2015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t="s">
        <v>8272</v>
      </c>
      <c r="Q3266" s="9">
        <f t="shared" si="150"/>
        <v>42016.800208333334</v>
      </c>
      <c r="R3266" s="9" t="str">
        <f t="shared" si="151"/>
        <v>Jan</v>
      </c>
      <c r="S3266" t="str">
        <f t="shared" si="152"/>
        <v>2015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t="s">
        <v>8272</v>
      </c>
      <c r="Q3267" s="9">
        <f t="shared" ref="Q3267:Q3330" si="153">(((K3267/60)/60)/24)+DATE(1970,1,1)</f>
        <v>42311.711979166663</v>
      </c>
      <c r="R3267" s="9" t="str">
        <f t="shared" ref="R3267:R3330" si="154">TEXT(Q3267,"mmm")</f>
        <v>Nov</v>
      </c>
      <c r="S3267" t="str">
        <f t="shared" ref="S3267:S3330" si="155">TEXT(Q3267,"yyyy")</f>
        <v>2015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t="s">
        <v>8272</v>
      </c>
      <c r="Q3268" s="9">
        <f t="shared" si="153"/>
        <v>42136.536134259266</v>
      </c>
      <c r="R3268" s="9" t="str">
        <f t="shared" si="154"/>
        <v>May</v>
      </c>
      <c r="S3268" t="str">
        <f t="shared" si="155"/>
        <v>2015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t="s">
        <v>8272</v>
      </c>
      <c r="Q3269" s="9">
        <f t="shared" si="153"/>
        <v>42172.757638888885</v>
      </c>
      <c r="R3269" s="9" t="str">
        <f t="shared" si="154"/>
        <v>Jun</v>
      </c>
      <c r="S3269" t="str">
        <f t="shared" si="155"/>
        <v>2015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t="s">
        <v>8272</v>
      </c>
      <c r="Q3270" s="9">
        <f t="shared" si="153"/>
        <v>42590.90425925926</v>
      </c>
      <c r="R3270" s="9" t="str">
        <f t="shared" si="154"/>
        <v>Aug</v>
      </c>
      <c r="S3270" t="str">
        <f t="shared" si="155"/>
        <v>2016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t="s">
        <v>8272</v>
      </c>
      <c r="Q3271" s="9">
        <f t="shared" si="153"/>
        <v>42137.395798611105</v>
      </c>
      <c r="R3271" s="9" t="str">
        <f t="shared" si="154"/>
        <v>May</v>
      </c>
      <c r="S3271" t="str">
        <f t="shared" si="155"/>
        <v>2015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t="s">
        <v>8272</v>
      </c>
      <c r="Q3272" s="9">
        <f t="shared" si="153"/>
        <v>42167.533159722225</v>
      </c>
      <c r="R3272" s="9" t="str">
        <f t="shared" si="154"/>
        <v>Jun</v>
      </c>
      <c r="S3272" t="str">
        <f t="shared" si="155"/>
        <v>2015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t="s">
        <v>8272</v>
      </c>
      <c r="Q3273" s="9">
        <f t="shared" si="153"/>
        <v>41915.437210648146</v>
      </c>
      <c r="R3273" s="9" t="str">
        <f t="shared" si="154"/>
        <v>Oct</v>
      </c>
      <c r="S3273" t="str">
        <f t="shared" si="155"/>
        <v>2014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t="s">
        <v>8272</v>
      </c>
      <c r="Q3274" s="9">
        <f t="shared" si="153"/>
        <v>42284.500104166669</v>
      </c>
      <c r="R3274" s="9" t="str">
        <f t="shared" si="154"/>
        <v>Oct</v>
      </c>
      <c r="S3274" t="str">
        <f t="shared" si="155"/>
        <v>2015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t="s">
        <v>8272</v>
      </c>
      <c r="Q3275" s="9">
        <f t="shared" si="153"/>
        <v>42611.801412037035</v>
      </c>
      <c r="R3275" s="9" t="str">
        <f t="shared" si="154"/>
        <v>Aug</v>
      </c>
      <c r="S3275" t="str">
        <f t="shared" si="155"/>
        <v>2016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t="s">
        <v>8272</v>
      </c>
      <c r="Q3276" s="9">
        <f t="shared" si="153"/>
        <v>42400.704537037032</v>
      </c>
      <c r="R3276" s="9" t="str">
        <f t="shared" si="154"/>
        <v>Jan</v>
      </c>
      <c r="S3276" t="str">
        <f t="shared" si="155"/>
        <v>2016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t="s">
        <v>8272</v>
      </c>
      <c r="Q3277" s="9">
        <f t="shared" si="153"/>
        <v>42017.88045138889</v>
      </c>
      <c r="R3277" s="9" t="str">
        <f t="shared" si="154"/>
        <v>Jan</v>
      </c>
      <c r="S3277" t="str">
        <f t="shared" si="155"/>
        <v>2015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t="s">
        <v>8272</v>
      </c>
      <c r="Q3278" s="9">
        <f t="shared" si="153"/>
        <v>42426.949988425928</v>
      </c>
      <c r="R3278" s="9" t="str">
        <f t="shared" si="154"/>
        <v>Feb</v>
      </c>
      <c r="S3278" t="str">
        <f t="shared" si="155"/>
        <v>2016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t="s">
        <v>8272</v>
      </c>
      <c r="Q3279" s="9">
        <f t="shared" si="153"/>
        <v>41931.682939814818</v>
      </c>
      <c r="R3279" s="9" t="str">
        <f t="shared" si="154"/>
        <v>Oct</v>
      </c>
      <c r="S3279" t="str">
        <f t="shared" si="155"/>
        <v>2014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t="s">
        <v>8272</v>
      </c>
      <c r="Q3280" s="9">
        <f t="shared" si="153"/>
        <v>42124.848414351851</v>
      </c>
      <c r="R3280" s="9" t="str">
        <f t="shared" si="154"/>
        <v>Apr</v>
      </c>
      <c r="S3280" t="str">
        <f t="shared" si="155"/>
        <v>2015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t="s">
        <v>8272</v>
      </c>
      <c r="Q3281" s="9">
        <f t="shared" si="153"/>
        <v>42431.102534722217</v>
      </c>
      <c r="R3281" s="9" t="str">
        <f t="shared" si="154"/>
        <v>Mar</v>
      </c>
      <c r="S3281" t="str">
        <f t="shared" si="155"/>
        <v>2016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t="s">
        <v>8272</v>
      </c>
      <c r="Q3282" s="9">
        <f t="shared" si="153"/>
        <v>42121.756921296299</v>
      </c>
      <c r="R3282" s="9" t="str">
        <f t="shared" si="154"/>
        <v>Apr</v>
      </c>
      <c r="S3282" t="str">
        <f t="shared" si="155"/>
        <v>2015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t="s">
        <v>8272</v>
      </c>
      <c r="Q3283" s="9">
        <f t="shared" si="153"/>
        <v>42219.019733796296</v>
      </c>
      <c r="R3283" s="9" t="str">
        <f t="shared" si="154"/>
        <v>Aug</v>
      </c>
      <c r="S3283" t="str">
        <f t="shared" si="155"/>
        <v>2015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t="s">
        <v>8272</v>
      </c>
      <c r="Q3284" s="9">
        <f t="shared" si="153"/>
        <v>42445.19430555556</v>
      </c>
      <c r="R3284" s="9" t="str">
        <f t="shared" si="154"/>
        <v>Mar</v>
      </c>
      <c r="S3284" t="str">
        <f t="shared" si="155"/>
        <v>2016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t="s">
        <v>8272</v>
      </c>
      <c r="Q3285" s="9">
        <f t="shared" si="153"/>
        <v>42379.74418981481</v>
      </c>
      <c r="R3285" s="9" t="str">
        <f t="shared" si="154"/>
        <v>Jan</v>
      </c>
      <c r="S3285" t="str">
        <f t="shared" si="155"/>
        <v>2016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t="s">
        <v>8272</v>
      </c>
      <c r="Q3286" s="9">
        <f t="shared" si="153"/>
        <v>42380.884872685187</v>
      </c>
      <c r="R3286" s="9" t="str">
        <f t="shared" si="154"/>
        <v>Jan</v>
      </c>
      <c r="S3286" t="str">
        <f t="shared" si="155"/>
        <v>2016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t="s">
        <v>8272</v>
      </c>
      <c r="Q3287" s="9">
        <f t="shared" si="153"/>
        <v>42762.942430555559</v>
      </c>
      <c r="R3287" s="9" t="str">
        <f t="shared" si="154"/>
        <v>Jan</v>
      </c>
      <c r="S3287" t="str">
        <f t="shared" si="155"/>
        <v>2017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t="s">
        <v>8272</v>
      </c>
      <c r="Q3288" s="9">
        <f t="shared" si="153"/>
        <v>42567.840069444443</v>
      </c>
      <c r="R3288" s="9" t="str">
        <f t="shared" si="154"/>
        <v>Jul</v>
      </c>
      <c r="S3288" t="str">
        <f t="shared" si="155"/>
        <v>2016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t="s">
        <v>8272</v>
      </c>
      <c r="Q3289" s="9">
        <f t="shared" si="153"/>
        <v>42311.750324074077</v>
      </c>
      <c r="R3289" s="9" t="str">
        <f t="shared" si="154"/>
        <v>Nov</v>
      </c>
      <c r="S3289" t="str">
        <f t="shared" si="155"/>
        <v>2015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t="s">
        <v>8272</v>
      </c>
      <c r="Q3290" s="9">
        <f t="shared" si="153"/>
        <v>42505.774479166663</v>
      </c>
      <c r="R3290" s="9" t="str">
        <f t="shared" si="154"/>
        <v>May</v>
      </c>
      <c r="S3290" t="str">
        <f t="shared" si="155"/>
        <v>2016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t="s">
        <v>8272</v>
      </c>
      <c r="Q3291" s="9">
        <f t="shared" si="153"/>
        <v>42758.368078703701</v>
      </c>
      <c r="R3291" s="9" t="str">
        <f t="shared" si="154"/>
        <v>Jan</v>
      </c>
      <c r="S3291" t="str">
        <f t="shared" si="155"/>
        <v>2017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t="s">
        <v>8272</v>
      </c>
      <c r="Q3292" s="9">
        <f t="shared" si="153"/>
        <v>42775.51494212963</v>
      </c>
      <c r="R3292" s="9" t="str">
        <f t="shared" si="154"/>
        <v>Feb</v>
      </c>
      <c r="S3292" t="str">
        <f t="shared" si="155"/>
        <v>2017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t="s">
        <v>8272</v>
      </c>
      <c r="Q3293" s="9">
        <f t="shared" si="153"/>
        <v>42232.702546296292</v>
      </c>
      <c r="R3293" s="9" t="str">
        <f t="shared" si="154"/>
        <v>Aug</v>
      </c>
      <c r="S3293" t="str">
        <f t="shared" si="155"/>
        <v>2015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t="s">
        <v>8272</v>
      </c>
      <c r="Q3294" s="9">
        <f t="shared" si="153"/>
        <v>42282.770231481481</v>
      </c>
      <c r="R3294" s="9" t="str">
        <f t="shared" si="154"/>
        <v>Oct</v>
      </c>
      <c r="S3294" t="str">
        <f t="shared" si="155"/>
        <v>2015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t="s">
        <v>8272</v>
      </c>
      <c r="Q3295" s="9">
        <f t="shared" si="153"/>
        <v>42768.425370370373</v>
      </c>
      <c r="R3295" s="9" t="str">
        <f t="shared" si="154"/>
        <v>Feb</v>
      </c>
      <c r="S3295" t="str">
        <f t="shared" si="155"/>
        <v>2017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t="s">
        <v>8272</v>
      </c>
      <c r="Q3296" s="9">
        <f t="shared" si="153"/>
        <v>42141.541134259256</v>
      </c>
      <c r="R3296" s="9" t="str">
        <f t="shared" si="154"/>
        <v>May</v>
      </c>
      <c r="S3296" t="str">
        <f t="shared" si="155"/>
        <v>2015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t="s">
        <v>8272</v>
      </c>
      <c r="Q3297" s="9">
        <f t="shared" si="153"/>
        <v>42609.442465277782</v>
      </c>
      <c r="R3297" s="9" t="str">
        <f t="shared" si="154"/>
        <v>Aug</v>
      </c>
      <c r="S3297" t="str">
        <f t="shared" si="155"/>
        <v>2016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t="s">
        <v>8272</v>
      </c>
      <c r="Q3298" s="9">
        <f t="shared" si="153"/>
        <v>42309.756620370375</v>
      </c>
      <c r="R3298" s="9" t="str">
        <f t="shared" si="154"/>
        <v>Nov</v>
      </c>
      <c r="S3298" t="str">
        <f t="shared" si="155"/>
        <v>2015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t="s">
        <v>8272</v>
      </c>
      <c r="Q3299" s="9">
        <f t="shared" si="153"/>
        <v>42193.771481481483</v>
      </c>
      <c r="R3299" s="9" t="str">
        <f t="shared" si="154"/>
        <v>Jul</v>
      </c>
      <c r="S3299" t="str">
        <f t="shared" si="155"/>
        <v>2015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t="s">
        <v>8272</v>
      </c>
      <c r="Q3300" s="9">
        <f t="shared" si="153"/>
        <v>42239.957962962959</v>
      </c>
      <c r="R3300" s="9" t="str">
        <f t="shared" si="154"/>
        <v>Aug</v>
      </c>
      <c r="S3300" t="str">
        <f t="shared" si="155"/>
        <v>2015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t="s">
        <v>8272</v>
      </c>
      <c r="Q3301" s="9">
        <f t="shared" si="153"/>
        <v>42261.917395833334</v>
      </c>
      <c r="R3301" s="9" t="str">
        <f t="shared" si="154"/>
        <v>Sep</v>
      </c>
      <c r="S3301" t="str">
        <f t="shared" si="155"/>
        <v>2015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t="s">
        <v>8272</v>
      </c>
      <c r="Q3302" s="9">
        <f t="shared" si="153"/>
        <v>42102.743773148148</v>
      </c>
      <c r="R3302" s="9" t="str">
        <f t="shared" si="154"/>
        <v>Apr</v>
      </c>
      <c r="S3302" t="str">
        <f t="shared" si="155"/>
        <v>2015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t="s">
        <v>8272</v>
      </c>
      <c r="Q3303" s="9">
        <f t="shared" si="153"/>
        <v>42538.73583333334</v>
      </c>
      <c r="R3303" s="9" t="str">
        <f t="shared" si="154"/>
        <v>Jun</v>
      </c>
      <c r="S3303" t="str">
        <f t="shared" si="155"/>
        <v>2016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t="s">
        <v>8272</v>
      </c>
      <c r="Q3304" s="9">
        <f t="shared" si="153"/>
        <v>42681.35157407407</v>
      </c>
      <c r="R3304" s="9" t="str">
        <f t="shared" si="154"/>
        <v>Nov</v>
      </c>
      <c r="S3304" t="str">
        <f t="shared" si="155"/>
        <v>2016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t="s">
        <v>8272</v>
      </c>
      <c r="Q3305" s="9">
        <f t="shared" si="153"/>
        <v>42056.65143518518</v>
      </c>
      <c r="R3305" s="9" t="str">
        <f t="shared" si="154"/>
        <v>Feb</v>
      </c>
      <c r="S3305" t="str">
        <f t="shared" si="155"/>
        <v>2015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t="s">
        <v>8272</v>
      </c>
      <c r="Q3306" s="9">
        <f t="shared" si="153"/>
        <v>42696.624444444446</v>
      </c>
      <c r="R3306" s="9" t="str">
        <f t="shared" si="154"/>
        <v>Nov</v>
      </c>
      <c r="S3306" t="str">
        <f t="shared" si="155"/>
        <v>2016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t="s">
        <v>8272</v>
      </c>
      <c r="Q3307" s="9">
        <f t="shared" si="153"/>
        <v>42186.855879629627</v>
      </c>
      <c r="R3307" s="9" t="str">
        <f t="shared" si="154"/>
        <v>Jul</v>
      </c>
      <c r="S3307" t="str">
        <f t="shared" si="155"/>
        <v>2015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t="s">
        <v>8272</v>
      </c>
      <c r="Q3308" s="9">
        <f t="shared" si="153"/>
        <v>42493.219236111108</v>
      </c>
      <c r="R3308" s="9" t="str">
        <f t="shared" si="154"/>
        <v>May</v>
      </c>
      <c r="S3308" t="str">
        <f t="shared" si="155"/>
        <v>2016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t="s">
        <v>8272</v>
      </c>
      <c r="Q3309" s="9">
        <f t="shared" si="153"/>
        <v>42475.057164351849</v>
      </c>
      <c r="R3309" s="9" t="str">
        <f t="shared" si="154"/>
        <v>Apr</v>
      </c>
      <c r="S3309" t="str">
        <f t="shared" si="155"/>
        <v>2016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t="s">
        <v>8272</v>
      </c>
      <c r="Q3310" s="9">
        <f t="shared" si="153"/>
        <v>42452.876909722225</v>
      </c>
      <c r="R3310" s="9" t="str">
        <f t="shared" si="154"/>
        <v>Mar</v>
      </c>
      <c r="S3310" t="str">
        <f t="shared" si="155"/>
        <v>2016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t="s">
        <v>8272</v>
      </c>
      <c r="Q3311" s="9">
        <f t="shared" si="153"/>
        <v>42628.650208333333</v>
      </c>
      <c r="R3311" s="9" t="str">
        <f t="shared" si="154"/>
        <v>Sep</v>
      </c>
      <c r="S3311" t="str">
        <f t="shared" si="155"/>
        <v>2016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t="s">
        <v>8272</v>
      </c>
      <c r="Q3312" s="9">
        <f t="shared" si="153"/>
        <v>42253.928530092591</v>
      </c>
      <c r="R3312" s="9" t="str">
        <f t="shared" si="154"/>
        <v>Sep</v>
      </c>
      <c r="S3312" t="str">
        <f t="shared" si="155"/>
        <v>2015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t="s">
        <v>8272</v>
      </c>
      <c r="Q3313" s="9">
        <f t="shared" si="153"/>
        <v>42264.29178240741</v>
      </c>
      <c r="R3313" s="9" t="str">
        <f t="shared" si="154"/>
        <v>Sep</v>
      </c>
      <c r="S3313" t="str">
        <f t="shared" si="155"/>
        <v>2015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t="s">
        <v>8272</v>
      </c>
      <c r="Q3314" s="9">
        <f t="shared" si="153"/>
        <v>42664.809560185182</v>
      </c>
      <c r="R3314" s="9" t="str">
        <f t="shared" si="154"/>
        <v>Oct</v>
      </c>
      <c r="S3314" t="str">
        <f t="shared" si="155"/>
        <v>2016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t="s">
        <v>8272</v>
      </c>
      <c r="Q3315" s="9">
        <f t="shared" si="153"/>
        <v>42382.244409722218</v>
      </c>
      <c r="R3315" s="9" t="str">
        <f t="shared" si="154"/>
        <v>Jan</v>
      </c>
      <c r="S3315" t="str">
        <f t="shared" si="155"/>
        <v>2016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t="s">
        <v>8272</v>
      </c>
      <c r="Q3316" s="9">
        <f t="shared" si="153"/>
        <v>42105.267488425925</v>
      </c>
      <c r="R3316" s="9" t="str">
        <f t="shared" si="154"/>
        <v>Apr</v>
      </c>
      <c r="S3316" t="str">
        <f t="shared" si="155"/>
        <v>2015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t="s">
        <v>8272</v>
      </c>
      <c r="Q3317" s="9">
        <f t="shared" si="153"/>
        <v>42466.303715277783</v>
      </c>
      <c r="R3317" s="9" t="str">
        <f t="shared" si="154"/>
        <v>Apr</v>
      </c>
      <c r="S3317" t="str">
        <f t="shared" si="155"/>
        <v>2016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t="s">
        <v>8272</v>
      </c>
      <c r="Q3318" s="9">
        <f t="shared" si="153"/>
        <v>41826.871238425927</v>
      </c>
      <c r="R3318" s="9" t="str">
        <f t="shared" si="154"/>
        <v>Jul</v>
      </c>
      <c r="S3318" t="str">
        <f t="shared" si="155"/>
        <v>2014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t="s">
        <v>8272</v>
      </c>
      <c r="Q3319" s="9">
        <f t="shared" si="153"/>
        <v>42499.039629629624</v>
      </c>
      <c r="R3319" s="9" t="str">
        <f t="shared" si="154"/>
        <v>May</v>
      </c>
      <c r="S3319" t="str">
        <f t="shared" si="155"/>
        <v>2016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t="s">
        <v>8272</v>
      </c>
      <c r="Q3320" s="9">
        <f t="shared" si="153"/>
        <v>42431.302002314813</v>
      </c>
      <c r="R3320" s="9" t="str">
        <f t="shared" si="154"/>
        <v>Mar</v>
      </c>
      <c r="S3320" t="str">
        <f t="shared" si="155"/>
        <v>2016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t="s">
        <v>8272</v>
      </c>
      <c r="Q3321" s="9">
        <f t="shared" si="153"/>
        <v>41990.585486111115</v>
      </c>
      <c r="R3321" s="9" t="str">
        <f t="shared" si="154"/>
        <v>Dec</v>
      </c>
      <c r="S3321" t="str">
        <f t="shared" si="155"/>
        <v>2014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t="s">
        <v>8272</v>
      </c>
      <c r="Q3322" s="9">
        <f t="shared" si="153"/>
        <v>42513.045798611114</v>
      </c>
      <c r="R3322" s="9" t="str">
        <f t="shared" si="154"/>
        <v>May</v>
      </c>
      <c r="S3322" t="str">
        <f t="shared" si="155"/>
        <v>2016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t="s">
        <v>8272</v>
      </c>
      <c r="Q3323" s="9">
        <f t="shared" si="153"/>
        <v>41914.100289351853</v>
      </c>
      <c r="R3323" s="9" t="str">
        <f t="shared" si="154"/>
        <v>Oct</v>
      </c>
      <c r="S3323" t="str">
        <f t="shared" si="155"/>
        <v>2014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t="s">
        <v>8272</v>
      </c>
      <c r="Q3324" s="9">
        <f t="shared" si="153"/>
        <v>42521.010370370372</v>
      </c>
      <c r="R3324" s="9" t="str">
        <f t="shared" si="154"/>
        <v>May</v>
      </c>
      <c r="S3324" t="str">
        <f t="shared" si="155"/>
        <v>2016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t="s">
        <v>8272</v>
      </c>
      <c r="Q3325" s="9">
        <f t="shared" si="153"/>
        <v>42608.36583333333</v>
      </c>
      <c r="R3325" s="9" t="str">
        <f t="shared" si="154"/>
        <v>Aug</v>
      </c>
      <c r="S3325" t="str">
        <f t="shared" si="155"/>
        <v>2016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t="s">
        <v>8272</v>
      </c>
      <c r="Q3326" s="9">
        <f t="shared" si="153"/>
        <v>42512.58321759259</v>
      </c>
      <c r="R3326" s="9" t="str">
        <f t="shared" si="154"/>
        <v>May</v>
      </c>
      <c r="S3326" t="str">
        <f t="shared" si="155"/>
        <v>2016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t="s">
        <v>8272</v>
      </c>
      <c r="Q3327" s="9">
        <f t="shared" si="153"/>
        <v>42064.785613425927</v>
      </c>
      <c r="R3327" s="9" t="str">
        <f t="shared" si="154"/>
        <v>Mar</v>
      </c>
      <c r="S3327" t="str">
        <f t="shared" si="155"/>
        <v>2015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t="s">
        <v>8272</v>
      </c>
      <c r="Q3328" s="9">
        <f t="shared" si="153"/>
        <v>42041.714178240742</v>
      </c>
      <c r="R3328" s="9" t="str">
        <f t="shared" si="154"/>
        <v>Feb</v>
      </c>
      <c r="S3328" t="str">
        <f t="shared" si="155"/>
        <v>2015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t="s">
        <v>8272</v>
      </c>
      <c r="Q3329" s="9">
        <f t="shared" si="153"/>
        <v>42468.374606481477</v>
      </c>
      <c r="R3329" s="9" t="str">
        <f t="shared" si="154"/>
        <v>Apr</v>
      </c>
      <c r="S3329" t="str">
        <f t="shared" si="155"/>
        <v>2016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t="s">
        <v>8272</v>
      </c>
      <c r="Q3330" s="9">
        <f t="shared" si="153"/>
        <v>41822.57503472222</v>
      </c>
      <c r="R3330" s="9" t="str">
        <f t="shared" si="154"/>
        <v>Jul</v>
      </c>
      <c r="S3330" t="str">
        <f t="shared" si="155"/>
        <v>2014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t="s">
        <v>8272</v>
      </c>
      <c r="Q3331" s="9">
        <f t="shared" ref="Q3331:Q3394" si="156">(((K3331/60)/60)/24)+DATE(1970,1,1)</f>
        <v>41837.323009259257</v>
      </c>
      <c r="R3331" s="9" t="str">
        <f t="shared" ref="R3331:R3394" si="157">TEXT(Q3331,"mmm")</f>
        <v>Jul</v>
      </c>
      <c r="S3331" t="str">
        <f t="shared" ref="S3331:S3394" si="158">TEXT(Q3331,"yyyy")</f>
        <v>2014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t="s">
        <v>8272</v>
      </c>
      <c r="Q3332" s="9">
        <f t="shared" si="156"/>
        <v>42065.887361111112</v>
      </c>
      <c r="R3332" s="9" t="str">
        <f t="shared" si="157"/>
        <v>Mar</v>
      </c>
      <c r="S3332" t="str">
        <f t="shared" si="158"/>
        <v>2015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t="s">
        <v>8272</v>
      </c>
      <c r="Q3333" s="9">
        <f t="shared" si="156"/>
        <v>42248.697754629626</v>
      </c>
      <c r="R3333" s="9" t="str">
        <f t="shared" si="157"/>
        <v>Sep</v>
      </c>
      <c r="S3333" t="str">
        <f t="shared" si="158"/>
        <v>2015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t="s">
        <v>8272</v>
      </c>
      <c r="Q3334" s="9">
        <f t="shared" si="156"/>
        <v>41809.860300925924</v>
      </c>
      <c r="R3334" s="9" t="str">
        <f t="shared" si="157"/>
        <v>Jun</v>
      </c>
      <c r="S3334" t="str">
        <f t="shared" si="158"/>
        <v>2014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t="s">
        <v>8272</v>
      </c>
      <c r="Q3335" s="9">
        <f t="shared" si="156"/>
        <v>42148.676851851851</v>
      </c>
      <c r="R3335" s="9" t="str">
        <f t="shared" si="157"/>
        <v>May</v>
      </c>
      <c r="S3335" t="str">
        <f t="shared" si="158"/>
        <v>2015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t="s">
        <v>8272</v>
      </c>
      <c r="Q3336" s="9">
        <f t="shared" si="156"/>
        <v>42185.521087962959</v>
      </c>
      <c r="R3336" s="9" t="str">
        <f t="shared" si="157"/>
        <v>Jun</v>
      </c>
      <c r="S3336" t="str">
        <f t="shared" si="158"/>
        <v>2015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t="s">
        <v>8272</v>
      </c>
      <c r="Q3337" s="9">
        <f t="shared" si="156"/>
        <v>41827.674143518518</v>
      </c>
      <c r="R3337" s="9" t="str">
        <f t="shared" si="157"/>
        <v>Jul</v>
      </c>
      <c r="S3337" t="str">
        <f t="shared" si="158"/>
        <v>2014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t="s">
        <v>8272</v>
      </c>
      <c r="Q3338" s="9">
        <f t="shared" si="156"/>
        <v>42437.398680555561</v>
      </c>
      <c r="R3338" s="9" t="str">
        <f t="shared" si="157"/>
        <v>Mar</v>
      </c>
      <c r="S3338" t="str">
        <f t="shared" si="158"/>
        <v>2016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t="s">
        <v>8272</v>
      </c>
      <c r="Q3339" s="9">
        <f t="shared" si="156"/>
        <v>41901.282025462962</v>
      </c>
      <c r="R3339" s="9" t="str">
        <f t="shared" si="157"/>
        <v>Sep</v>
      </c>
      <c r="S3339" t="str">
        <f t="shared" si="158"/>
        <v>2014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t="s">
        <v>8272</v>
      </c>
      <c r="Q3340" s="9">
        <f t="shared" si="156"/>
        <v>42769.574999999997</v>
      </c>
      <c r="R3340" s="9" t="str">
        <f t="shared" si="157"/>
        <v>Feb</v>
      </c>
      <c r="S3340" t="str">
        <f t="shared" si="158"/>
        <v>2017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t="s">
        <v>8272</v>
      </c>
      <c r="Q3341" s="9">
        <f t="shared" si="156"/>
        <v>42549.665717592594</v>
      </c>
      <c r="R3341" s="9" t="str">
        <f t="shared" si="157"/>
        <v>Jun</v>
      </c>
      <c r="S3341" t="str">
        <f t="shared" si="158"/>
        <v>2016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t="s">
        <v>8272</v>
      </c>
      <c r="Q3342" s="9">
        <f t="shared" si="156"/>
        <v>42685.974004629628</v>
      </c>
      <c r="R3342" s="9" t="str">
        <f t="shared" si="157"/>
        <v>Nov</v>
      </c>
      <c r="S3342" t="str">
        <f t="shared" si="158"/>
        <v>2016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t="s">
        <v>8272</v>
      </c>
      <c r="Q3343" s="9">
        <f t="shared" si="156"/>
        <v>42510.798854166671</v>
      </c>
      <c r="R3343" s="9" t="str">
        <f t="shared" si="157"/>
        <v>May</v>
      </c>
      <c r="S3343" t="str">
        <f t="shared" si="158"/>
        <v>2016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t="s">
        <v>8272</v>
      </c>
      <c r="Q3344" s="9">
        <f t="shared" si="156"/>
        <v>42062.296412037031</v>
      </c>
      <c r="R3344" s="9" t="str">
        <f t="shared" si="157"/>
        <v>Feb</v>
      </c>
      <c r="S3344" t="str">
        <f t="shared" si="158"/>
        <v>2015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t="s">
        <v>8272</v>
      </c>
      <c r="Q3345" s="9">
        <f t="shared" si="156"/>
        <v>42452.916481481487</v>
      </c>
      <c r="R3345" s="9" t="str">
        <f t="shared" si="157"/>
        <v>Mar</v>
      </c>
      <c r="S3345" t="str">
        <f t="shared" si="158"/>
        <v>2016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t="s">
        <v>8272</v>
      </c>
      <c r="Q3346" s="9">
        <f t="shared" si="156"/>
        <v>41851.200150462959</v>
      </c>
      <c r="R3346" s="9" t="str">
        <f t="shared" si="157"/>
        <v>Jul</v>
      </c>
      <c r="S3346" t="str">
        <f t="shared" si="158"/>
        <v>2014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t="s">
        <v>8272</v>
      </c>
      <c r="Q3347" s="9">
        <f t="shared" si="156"/>
        <v>42053.106111111112</v>
      </c>
      <c r="R3347" s="9" t="str">
        <f t="shared" si="157"/>
        <v>Feb</v>
      </c>
      <c r="S3347" t="str">
        <f t="shared" si="158"/>
        <v>2015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t="s">
        <v>8272</v>
      </c>
      <c r="Q3348" s="9">
        <f t="shared" si="156"/>
        <v>42054.024421296301</v>
      </c>
      <c r="R3348" s="9" t="str">
        <f t="shared" si="157"/>
        <v>Feb</v>
      </c>
      <c r="S3348" t="str">
        <f t="shared" si="158"/>
        <v>2015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t="s">
        <v>8272</v>
      </c>
      <c r="Q3349" s="9">
        <f t="shared" si="156"/>
        <v>42484.551550925928</v>
      </c>
      <c r="R3349" s="9" t="str">
        <f t="shared" si="157"/>
        <v>Apr</v>
      </c>
      <c r="S3349" t="str">
        <f t="shared" si="158"/>
        <v>2016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t="s">
        <v>8272</v>
      </c>
      <c r="Q3350" s="9">
        <f t="shared" si="156"/>
        <v>42466.558796296296</v>
      </c>
      <c r="R3350" s="9" t="str">
        <f t="shared" si="157"/>
        <v>Apr</v>
      </c>
      <c r="S3350" t="str">
        <f t="shared" si="158"/>
        <v>2016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t="s">
        <v>8272</v>
      </c>
      <c r="Q3351" s="9">
        <f t="shared" si="156"/>
        <v>42513.110787037032</v>
      </c>
      <c r="R3351" s="9" t="str">
        <f t="shared" si="157"/>
        <v>May</v>
      </c>
      <c r="S3351" t="str">
        <f t="shared" si="158"/>
        <v>2016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t="s">
        <v>8272</v>
      </c>
      <c r="Q3352" s="9">
        <f t="shared" si="156"/>
        <v>42302.701516203699</v>
      </c>
      <c r="R3352" s="9" t="str">
        <f t="shared" si="157"/>
        <v>Oct</v>
      </c>
      <c r="S3352" t="str">
        <f t="shared" si="158"/>
        <v>2015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t="s">
        <v>8272</v>
      </c>
      <c r="Q3353" s="9">
        <f t="shared" si="156"/>
        <v>41806.395428240743</v>
      </c>
      <c r="R3353" s="9" t="str">
        <f t="shared" si="157"/>
        <v>Jun</v>
      </c>
      <c r="S3353" t="str">
        <f t="shared" si="158"/>
        <v>2014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t="s">
        <v>8272</v>
      </c>
      <c r="Q3354" s="9">
        <f t="shared" si="156"/>
        <v>42495.992800925931</v>
      </c>
      <c r="R3354" s="9" t="str">
        <f t="shared" si="157"/>
        <v>May</v>
      </c>
      <c r="S3354" t="str">
        <f t="shared" si="158"/>
        <v>2016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t="s">
        <v>8272</v>
      </c>
      <c r="Q3355" s="9">
        <f t="shared" si="156"/>
        <v>42479.432291666672</v>
      </c>
      <c r="R3355" s="9" t="str">
        <f t="shared" si="157"/>
        <v>Apr</v>
      </c>
      <c r="S3355" t="str">
        <f t="shared" si="158"/>
        <v>2016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t="s">
        <v>8272</v>
      </c>
      <c r="Q3356" s="9">
        <f t="shared" si="156"/>
        <v>42270.7269212963</v>
      </c>
      <c r="R3356" s="9" t="str">
        <f t="shared" si="157"/>
        <v>Sep</v>
      </c>
      <c r="S3356" t="str">
        <f t="shared" si="158"/>
        <v>2015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t="s">
        <v>8272</v>
      </c>
      <c r="Q3357" s="9">
        <f t="shared" si="156"/>
        <v>42489.619525462964</v>
      </c>
      <c r="R3357" s="9" t="str">
        <f t="shared" si="157"/>
        <v>Apr</v>
      </c>
      <c r="S3357" t="str">
        <f t="shared" si="158"/>
        <v>2016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t="s">
        <v>8272</v>
      </c>
      <c r="Q3358" s="9">
        <f t="shared" si="156"/>
        <v>42536.815648148149</v>
      </c>
      <c r="R3358" s="9" t="str">
        <f t="shared" si="157"/>
        <v>Jun</v>
      </c>
      <c r="S3358" t="str">
        <f t="shared" si="158"/>
        <v>2016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t="s">
        <v>8272</v>
      </c>
      <c r="Q3359" s="9">
        <f t="shared" si="156"/>
        <v>41822.417939814812</v>
      </c>
      <c r="R3359" s="9" t="str">
        <f t="shared" si="157"/>
        <v>Jul</v>
      </c>
      <c r="S3359" t="str">
        <f t="shared" si="158"/>
        <v>2014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t="s">
        <v>8272</v>
      </c>
      <c r="Q3360" s="9">
        <f t="shared" si="156"/>
        <v>41932.311099537037</v>
      </c>
      <c r="R3360" s="9" t="str">
        <f t="shared" si="157"/>
        <v>Oct</v>
      </c>
      <c r="S3360" t="str">
        <f t="shared" si="158"/>
        <v>2014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t="s">
        <v>8272</v>
      </c>
      <c r="Q3361" s="9">
        <f t="shared" si="156"/>
        <v>42746.057106481487</v>
      </c>
      <c r="R3361" s="9" t="str">
        <f t="shared" si="157"/>
        <v>Jan</v>
      </c>
      <c r="S3361" t="str">
        <f t="shared" si="158"/>
        <v>2017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t="s">
        <v>8272</v>
      </c>
      <c r="Q3362" s="9">
        <f t="shared" si="156"/>
        <v>42697.082673611112</v>
      </c>
      <c r="R3362" s="9" t="str">
        <f t="shared" si="157"/>
        <v>Nov</v>
      </c>
      <c r="S3362" t="str">
        <f t="shared" si="158"/>
        <v>2016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t="s">
        <v>8272</v>
      </c>
      <c r="Q3363" s="9">
        <f t="shared" si="156"/>
        <v>41866.025347222225</v>
      </c>
      <c r="R3363" s="9" t="str">
        <f t="shared" si="157"/>
        <v>Aug</v>
      </c>
      <c r="S3363" t="str">
        <f t="shared" si="158"/>
        <v>2014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t="s">
        <v>8272</v>
      </c>
      <c r="Q3364" s="9">
        <f t="shared" si="156"/>
        <v>42056.091631944444</v>
      </c>
      <c r="R3364" s="9" t="str">
        <f t="shared" si="157"/>
        <v>Feb</v>
      </c>
      <c r="S3364" t="str">
        <f t="shared" si="158"/>
        <v>2015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t="s">
        <v>8272</v>
      </c>
      <c r="Q3365" s="9">
        <f t="shared" si="156"/>
        <v>41851.771354166667</v>
      </c>
      <c r="R3365" s="9" t="str">
        <f t="shared" si="157"/>
        <v>Jul</v>
      </c>
      <c r="S3365" t="str">
        <f t="shared" si="158"/>
        <v>2014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t="s">
        <v>8272</v>
      </c>
      <c r="Q3366" s="9">
        <f t="shared" si="156"/>
        <v>42422.977418981478</v>
      </c>
      <c r="R3366" s="9" t="str">
        <f t="shared" si="157"/>
        <v>Feb</v>
      </c>
      <c r="S3366" t="str">
        <f t="shared" si="158"/>
        <v>2016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t="s">
        <v>8272</v>
      </c>
      <c r="Q3367" s="9">
        <f t="shared" si="156"/>
        <v>42321.101759259262</v>
      </c>
      <c r="R3367" s="9" t="str">
        <f t="shared" si="157"/>
        <v>Nov</v>
      </c>
      <c r="S3367" t="str">
        <f t="shared" si="158"/>
        <v>2015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t="s">
        <v>8272</v>
      </c>
      <c r="Q3368" s="9">
        <f t="shared" si="156"/>
        <v>42107.067557870367</v>
      </c>
      <c r="R3368" s="9" t="str">
        <f t="shared" si="157"/>
        <v>Apr</v>
      </c>
      <c r="S3368" t="str">
        <f t="shared" si="158"/>
        <v>2015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t="s">
        <v>8272</v>
      </c>
      <c r="Q3369" s="9">
        <f t="shared" si="156"/>
        <v>42192.933958333335</v>
      </c>
      <c r="R3369" s="9" t="str">
        <f t="shared" si="157"/>
        <v>Jul</v>
      </c>
      <c r="S3369" t="str">
        <f t="shared" si="158"/>
        <v>2015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t="s">
        <v>8272</v>
      </c>
      <c r="Q3370" s="9">
        <f t="shared" si="156"/>
        <v>41969.199756944443</v>
      </c>
      <c r="R3370" s="9" t="str">
        <f t="shared" si="157"/>
        <v>Nov</v>
      </c>
      <c r="S3370" t="str">
        <f t="shared" si="158"/>
        <v>2014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t="s">
        <v>8272</v>
      </c>
      <c r="Q3371" s="9">
        <f t="shared" si="156"/>
        <v>42690.041435185187</v>
      </c>
      <c r="R3371" s="9" t="str">
        <f t="shared" si="157"/>
        <v>Nov</v>
      </c>
      <c r="S3371" t="str">
        <f t="shared" si="158"/>
        <v>2016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t="s">
        <v>8272</v>
      </c>
      <c r="Q3372" s="9">
        <f t="shared" si="156"/>
        <v>42690.334317129629</v>
      </c>
      <c r="R3372" s="9" t="str">
        <f t="shared" si="157"/>
        <v>Nov</v>
      </c>
      <c r="S3372" t="str">
        <f t="shared" si="158"/>
        <v>2016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t="s">
        <v>8272</v>
      </c>
      <c r="Q3373" s="9">
        <f t="shared" si="156"/>
        <v>42312.874594907407</v>
      </c>
      <c r="R3373" s="9" t="str">
        <f t="shared" si="157"/>
        <v>Nov</v>
      </c>
      <c r="S3373" t="str">
        <f t="shared" si="158"/>
        <v>2015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t="s">
        <v>8272</v>
      </c>
      <c r="Q3374" s="9">
        <f t="shared" si="156"/>
        <v>41855.548101851848</v>
      </c>
      <c r="R3374" s="9" t="str">
        <f t="shared" si="157"/>
        <v>Aug</v>
      </c>
      <c r="S3374" t="str">
        <f t="shared" si="158"/>
        <v>2014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t="s">
        <v>8272</v>
      </c>
      <c r="Q3375" s="9">
        <f t="shared" si="156"/>
        <v>42179.854629629626</v>
      </c>
      <c r="R3375" s="9" t="str">
        <f t="shared" si="157"/>
        <v>Jun</v>
      </c>
      <c r="S3375" t="str">
        <f t="shared" si="158"/>
        <v>2015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t="s">
        <v>8272</v>
      </c>
      <c r="Q3376" s="9">
        <f t="shared" si="156"/>
        <v>42275.731666666667</v>
      </c>
      <c r="R3376" s="9" t="str">
        <f t="shared" si="157"/>
        <v>Sep</v>
      </c>
      <c r="S3376" t="str">
        <f t="shared" si="158"/>
        <v>2015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t="s">
        <v>8272</v>
      </c>
      <c r="Q3377" s="9">
        <f t="shared" si="156"/>
        <v>41765.610798611109</v>
      </c>
      <c r="R3377" s="9" t="str">
        <f t="shared" si="157"/>
        <v>May</v>
      </c>
      <c r="S3377" t="str">
        <f t="shared" si="158"/>
        <v>2014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t="s">
        <v>8272</v>
      </c>
      <c r="Q3378" s="9">
        <f t="shared" si="156"/>
        <v>42059.701319444444</v>
      </c>
      <c r="R3378" s="9" t="str">
        <f t="shared" si="157"/>
        <v>Feb</v>
      </c>
      <c r="S3378" t="str">
        <f t="shared" si="158"/>
        <v>2015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t="s">
        <v>8272</v>
      </c>
      <c r="Q3379" s="9">
        <f t="shared" si="156"/>
        <v>42053.732627314821</v>
      </c>
      <c r="R3379" s="9" t="str">
        <f t="shared" si="157"/>
        <v>Feb</v>
      </c>
      <c r="S3379" t="str">
        <f t="shared" si="158"/>
        <v>2015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t="s">
        <v>8272</v>
      </c>
      <c r="Q3380" s="9">
        <f t="shared" si="156"/>
        <v>41858.355393518519</v>
      </c>
      <c r="R3380" s="9" t="str">
        <f t="shared" si="157"/>
        <v>Aug</v>
      </c>
      <c r="S3380" t="str">
        <f t="shared" si="158"/>
        <v>2014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t="s">
        <v>8272</v>
      </c>
      <c r="Q3381" s="9">
        <f t="shared" si="156"/>
        <v>42225.513888888891</v>
      </c>
      <c r="R3381" s="9" t="str">
        <f t="shared" si="157"/>
        <v>Aug</v>
      </c>
      <c r="S3381" t="str">
        <f t="shared" si="158"/>
        <v>2015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t="s">
        <v>8272</v>
      </c>
      <c r="Q3382" s="9">
        <f t="shared" si="156"/>
        <v>41937.95344907407</v>
      </c>
      <c r="R3382" s="9" t="str">
        <f t="shared" si="157"/>
        <v>Oct</v>
      </c>
      <c r="S3382" t="str">
        <f t="shared" si="158"/>
        <v>2014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t="s">
        <v>8272</v>
      </c>
      <c r="Q3383" s="9">
        <f t="shared" si="156"/>
        <v>42044.184988425928</v>
      </c>
      <c r="R3383" s="9" t="str">
        <f t="shared" si="157"/>
        <v>Feb</v>
      </c>
      <c r="S3383" t="str">
        <f t="shared" si="158"/>
        <v>2015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t="s">
        <v>8272</v>
      </c>
      <c r="Q3384" s="9">
        <f t="shared" si="156"/>
        <v>42559.431203703702</v>
      </c>
      <c r="R3384" s="9" t="str">
        <f t="shared" si="157"/>
        <v>Jul</v>
      </c>
      <c r="S3384" t="str">
        <f t="shared" si="158"/>
        <v>2016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t="s">
        <v>8272</v>
      </c>
      <c r="Q3385" s="9">
        <f t="shared" si="156"/>
        <v>42524.782638888893</v>
      </c>
      <c r="R3385" s="9" t="str">
        <f t="shared" si="157"/>
        <v>Jun</v>
      </c>
      <c r="S3385" t="str">
        <f t="shared" si="158"/>
        <v>2016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t="s">
        <v>8272</v>
      </c>
      <c r="Q3386" s="9">
        <f t="shared" si="156"/>
        <v>42292.087592592594</v>
      </c>
      <c r="R3386" s="9" t="str">
        <f t="shared" si="157"/>
        <v>Oct</v>
      </c>
      <c r="S3386" t="str">
        <f t="shared" si="158"/>
        <v>2015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t="s">
        <v>8272</v>
      </c>
      <c r="Q3387" s="9">
        <f t="shared" si="156"/>
        <v>41953.8675</v>
      </c>
      <c r="R3387" s="9" t="str">
        <f t="shared" si="157"/>
        <v>Nov</v>
      </c>
      <c r="S3387" t="str">
        <f t="shared" si="158"/>
        <v>2014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t="s">
        <v>8272</v>
      </c>
      <c r="Q3388" s="9">
        <f t="shared" si="156"/>
        <v>41946.644745370373</v>
      </c>
      <c r="R3388" s="9" t="str">
        <f t="shared" si="157"/>
        <v>Nov</v>
      </c>
      <c r="S3388" t="str">
        <f t="shared" si="158"/>
        <v>2014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t="s">
        <v>8272</v>
      </c>
      <c r="Q3389" s="9">
        <f t="shared" si="156"/>
        <v>41947.762592592589</v>
      </c>
      <c r="R3389" s="9" t="str">
        <f t="shared" si="157"/>
        <v>Nov</v>
      </c>
      <c r="S3389" t="str">
        <f t="shared" si="158"/>
        <v>2014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t="s">
        <v>8272</v>
      </c>
      <c r="Q3390" s="9">
        <f t="shared" si="156"/>
        <v>42143.461122685185</v>
      </c>
      <c r="R3390" s="9" t="str">
        <f t="shared" si="157"/>
        <v>May</v>
      </c>
      <c r="S3390" t="str">
        <f t="shared" si="158"/>
        <v>2015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t="s">
        <v>8272</v>
      </c>
      <c r="Q3391" s="9">
        <f t="shared" si="156"/>
        <v>42494.563449074078</v>
      </c>
      <c r="R3391" s="9" t="str">
        <f t="shared" si="157"/>
        <v>May</v>
      </c>
      <c r="S3391" t="str">
        <f t="shared" si="158"/>
        <v>2016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t="s">
        <v>8272</v>
      </c>
      <c r="Q3392" s="9">
        <f t="shared" si="156"/>
        <v>41815.774826388886</v>
      </c>
      <c r="R3392" s="9" t="str">
        <f t="shared" si="157"/>
        <v>Jun</v>
      </c>
      <c r="S3392" t="str">
        <f t="shared" si="158"/>
        <v>2014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t="s">
        <v>8272</v>
      </c>
      <c r="Q3393" s="9">
        <f t="shared" si="156"/>
        <v>41830.545694444445</v>
      </c>
      <c r="R3393" s="9" t="str">
        <f t="shared" si="157"/>
        <v>Jul</v>
      </c>
      <c r="S3393" t="str">
        <f t="shared" si="158"/>
        <v>2014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t="s">
        <v>8272</v>
      </c>
      <c r="Q3394" s="9">
        <f t="shared" si="156"/>
        <v>42446.845543981486</v>
      </c>
      <c r="R3394" s="9" t="str">
        <f t="shared" si="157"/>
        <v>Mar</v>
      </c>
      <c r="S3394" t="str">
        <f t="shared" si="158"/>
        <v>2016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t="s">
        <v>8272</v>
      </c>
      <c r="Q3395" s="9">
        <f t="shared" ref="Q3395:Q3458" si="159">(((K3395/60)/60)/24)+DATE(1970,1,1)</f>
        <v>41923.921643518523</v>
      </c>
      <c r="R3395" s="9" t="str">
        <f t="shared" ref="R3395:R3458" si="160">TEXT(Q3395,"mmm")</f>
        <v>Oct</v>
      </c>
      <c r="S3395" t="str">
        <f t="shared" ref="S3395:S3458" si="161">TEXT(Q3395,"yyyy")</f>
        <v>2014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t="s">
        <v>8272</v>
      </c>
      <c r="Q3396" s="9">
        <f t="shared" si="159"/>
        <v>41817.59542824074</v>
      </c>
      <c r="R3396" s="9" t="str">
        <f t="shared" si="160"/>
        <v>Jun</v>
      </c>
      <c r="S3396" t="str">
        <f t="shared" si="161"/>
        <v>2014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t="s">
        <v>8272</v>
      </c>
      <c r="Q3397" s="9">
        <f t="shared" si="159"/>
        <v>42140.712314814817</v>
      </c>
      <c r="R3397" s="9" t="str">
        <f t="shared" si="160"/>
        <v>May</v>
      </c>
      <c r="S3397" t="str">
        <f t="shared" si="161"/>
        <v>2015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t="s">
        <v>8272</v>
      </c>
      <c r="Q3398" s="9">
        <f t="shared" si="159"/>
        <v>41764.44663194444</v>
      </c>
      <c r="R3398" s="9" t="str">
        <f t="shared" si="160"/>
        <v>May</v>
      </c>
      <c r="S3398" t="str">
        <f t="shared" si="161"/>
        <v>2014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t="s">
        <v>8272</v>
      </c>
      <c r="Q3399" s="9">
        <f t="shared" si="159"/>
        <v>42378.478344907402</v>
      </c>
      <c r="R3399" s="9" t="str">
        <f t="shared" si="160"/>
        <v>Jan</v>
      </c>
      <c r="S3399" t="str">
        <f t="shared" si="161"/>
        <v>2016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t="s">
        <v>8272</v>
      </c>
      <c r="Q3400" s="9">
        <f t="shared" si="159"/>
        <v>41941.75203703704</v>
      </c>
      <c r="R3400" s="9" t="str">
        <f t="shared" si="160"/>
        <v>Oct</v>
      </c>
      <c r="S3400" t="str">
        <f t="shared" si="161"/>
        <v>2014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t="s">
        <v>8272</v>
      </c>
      <c r="Q3401" s="9">
        <f t="shared" si="159"/>
        <v>42026.920428240745</v>
      </c>
      <c r="R3401" s="9" t="str">
        <f t="shared" si="160"/>
        <v>Jan</v>
      </c>
      <c r="S3401" t="str">
        <f t="shared" si="161"/>
        <v>2015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t="s">
        <v>8272</v>
      </c>
      <c r="Q3402" s="9">
        <f t="shared" si="159"/>
        <v>41834.953865740739</v>
      </c>
      <c r="R3402" s="9" t="str">
        <f t="shared" si="160"/>
        <v>Jul</v>
      </c>
      <c r="S3402" t="str">
        <f t="shared" si="161"/>
        <v>2014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t="s">
        <v>8272</v>
      </c>
      <c r="Q3403" s="9">
        <f t="shared" si="159"/>
        <v>42193.723912037036</v>
      </c>
      <c r="R3403" s="9" t="str">
        <f t="shared" si="160"/>
        <v>Jul</v>
      </c>
      <c r="S3403" t="str">
        <f t="shared" si="161"/>
        <v>2015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t="s">
        <v>8272</v>
      </c>
      <c r="Q3404" s="9">
        <f t="shared" si="159"/>
        <v>42290.61855324074</v>
      </c>
      <c r="R3404" s="9" t="str">
        <f t="shared" si="160"/>
        <v>Oct</v>
      </c>
      <c r="S3404" t="str">
        <f t="shared" si="161"/>
        <v>2015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t="s">
        <v>8272</v>
      </c>
      <c r="Q3405" s="9">
        <f t="shared" si="159"/>
        <v>42150.462083333332</v>
      </c>
      <c r="R3405" s="9" t="str">
        <f t="shared" si="160"/>
        <v>May</v>
      </c>
      <c r="S3405" t="str">
        <f t="shared" si="161"/>
        <v>2015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t="s">
        <v>8272</v>
      </c>
      <c r="Q3406" s="9">
        <f t="shared" si="159"/>
        <v>42152.503495370373</v>
      </c>
      <c r="R3406" s="9" t="str">
        <f t="shared" si="160"/>
        <v>May</v>
      </c>
      <c r="S3406" t="str">
        <f t="shared" si="161"/>
        <v>2015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t="s">
        <v>8272</v>
      </c>
      <c r="Q3407" s="9">
        <f t="shared" si="159"/>
        <v>42410.017199074078</v>
      </c>
      <c r="R3407" s="9" t="str">
        <f t="shared" si="160"/>
        <v>Feb</v>
      </c>
      <c r="S3407" t="str">
        <f t="shared" si="161"/>
        <v>2016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t="s">
        <v>8272</v>
      </c>
      <c r="Q3408" s="9">
        <f t="shared" si="159"/>
        <v>41791.492777777778</v>
      </c>
      <c r="R3408" s="9" t="str">
        <f t="shared" si="160"/>
        <v>Jun</v>
      </c>
      <c r="S3408" t="str">
        <f t="shared" si="161"/>
        <v>2014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t="s">
        <v>8272</v>
      </c>
      <c r="Q3409" s="9">
        <f t="shared" si="159"/>
        <v>41796.422326388885</v>
      </c>
      <c r="R3409" s="9" t="str">
        <f t="shared" si="160"/>
        <v>Jun</v>
      </c>
      <c r="S3409" t="str">
        <f t="shared" si="161"/>
        <v>2014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t="s">
        <v>8272</v>
      </c>
      <c r="Q3410" s="9">
        <f t="shared" si="159"/>
        <v>41808.991944444446</v>
      </c>
      <c r="R3410" s="9" t="str">
        <f t="shared" si="160"/>
        <v>Jun</v>
      </c>
      <c r="S3410" t="str">
        <f t="shared" si="161"/>
        <v>2014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t="s">
        <v>8272</v>
      </c>
      <c r="Q3411" s="9">
        <f t="shared" si="159"/>
        <v>42544.814328703709</v>
      </c>
      <c r="R3411" s="9" t="str">
        <f t="shared" si="160"/>
        <v>Jun</v>
      </c>
      <c r="S3411" t="str">
        <f t="shared" si="161"/>
        <v>2016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t="s">
        <v>8272</v>
      </c>
      <c r="Q3412" s="9">
        <f t="shared" si="159"/>
        <v>42500.041550925926</v>
      </c>
      <c r="R3412" s="9" t="str">
        <f t="shared" si="160"/>
        <v>May</v>
      </c>
      <c r="S3412" t="str">
        <f t="shared" si="161"/>
        <v>2016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t="s">
        <v>8272</v>
      </c>
      <c r="Q3413" s="9">
        <f t="shared" si="159"/>
        <v>42265.022824074069</v>
      </c>
      <c r="R3413" s="9" t="str">
        <f t="shared" si="160"/>
        <v>Sep</v>
      </c>
      <c r="S3413" t="str">
        <f t="shared" si="161"/>
        <v>2015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t="s">
        <v>8272</v>
      </c>
      <c r="Q3414" s="9">
        <f t="shared" si="159"/>
        <v>41879.959050925929</v>
      </c>
      <c r="R3414" s="9" t="str">
        <f t="shared" si="160"/>
        <v>Aug</v>
      </c>
      <c r="S3414" t="str">
        <f t="shared" si="161"/>
        <v>2014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t="s">
        <v>8272</v>
      </c>
      <c r="Q3415" s="9">
        <f t="shared" si="159"/>
        <v>42053.733078703706</v>
      </c>
      <c r="R3415" s="9" t="str">
        <f t="shared" si="160"/>
        <v>Feb</v>
      </c>
      <c r="S3415" t="str">
        <f t="shared" si="161"/>
        <v>2015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t="s">
        <v>8272</v>
      </c>
      <c r="Q3416" s="9">
        <f t="shared" si="159"/>
        <v>42675.832465277781</v>
      </c>
      <c r="R3416" s="9" t="str">
        <f t="shared" si="160"/>
        <v>Nov</v>
      </c>
      <c r="S3416" t="str">
        <f t="shared" si="161"/>
        <v>2016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t="s">
        <v>8272</v>
      </c>
      <c r="Q3417" s="9">
        <f t="shared" si="159"/>
        <v>42467.144166666665</v>
      </c>
      <c r="R3417" s="9" t="str">
        <f t="shared" si="160"/>
        <v>Apr</v>
      </c>
      <c r="S3417" t="str">
        <f t="shared" si="161"/>
        <v>2016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t="s">
        <v>8272</v>
      </c>
      <c r="Q3418" s="9">
        <f t="shared" si="159"/>
        <v>42089.412557870368</v>
      </c>
      <c r="R3418" s="9" t="str">
        <f t="shared" si="160"/>
        <v>Mar</v>
      </c>
      <c r="S3418" t="str">
        <f t="shared" si="161"/>
        <v>2015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t="s">
        <v>8272</v>
      </c>
      <c r="Q3419" s="9">
        <f t="shared" si="159"/>
        <v>41894.91375</v>
      </c>
      <c r="R3419" s="9" t="str">
        <f t="shared" si="160"/>
        <v>Sep</v>
      </c>
      <c r="S3419" t="str">
        <f t="shared" si="161"/>
        <v>2014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t="s">
        <v>8272</v>
      </c>
      <c r="Q3420" s="9">
        <f t="shared" si="159"/>
        <v>41752.83457175926</v>
      </c>
      <c r="R3420" s="9" t="str">
        <f t="shared" si="160"/>
        <v>Apr</v>
      </c>
      <c r="S3420" t="str">
        <f t="shared" si="161"/>
        <v>2014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t="s">
        <v>8272</v>
      </c>
      <c r="Q3421" s="9">
        <f t="shared" si="159"/>
        <v>42448.821585648147</v>
      </c>
      <c r="R3421" s="9" t="str">
        <f t="shared" si="160"/>
        <v>Mar</v>
      </c>
      <c r="S3421" t="str">
        <f t="shared" si="161"/>
        <v>2016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t="s">
        <v>8272</v>
      </c>
      <c r="Q3422" s="9">
        <f t="shared" si="159"/>
        <v>42405.090300925927</v>
      </c>
      <c r="R3422" s="9" t="str">
        <f t="shared" si="160"/>
        <v>Feb</v>
      </c>
      <c r="S3422" t="str">
        <f t="shared" si="161"/>
        <v>2016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t="s">
        <v>8272</v>
      </c>
      <c r="Q3423" s="9">
        <f t="shared" si="159"/>
        <v>42037.791238425925</v>
      </c>
      <c r="R3423" s="9" t="str">
        <f t="shared" si="160"/>
        <v>Feb</v>
      </c>
      <c r="S3423" t="str">
        <f t="shared" si="161"/>
        <v>2015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t="s">
        <v>8272</v>
      </c>
      <c r="Q3424" s="9">
        <f t="shared" si="159"/>
        <v>42323.562222222223</v>
      </c>
      <c r="R3424" s="9" t="str">
        <f t="shared" si="160"/>
        <v>Nov</v>
      </c>
      <c r="S3424" t="str">
        <f t="shared" si="161"/>
        <v>2015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t="s">
        <v>8272</v>
      </c>
      <c r="Q3425" s="9">
        <f t="shared" si="159"/>
        <v>42088.911354166667</v>
      </c>
      <c r="R3425" s="9" t="str">
        <f t="shared" si="160"/>
        <v>Mar</v>
      </c>
      <c r="S3425" t="str">
        <f t="shared" si="161"/>
        <v>2015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t="s">
        <v>8272</v>
      </c>
      <c r="Q3426" s="9">
        <f t="shared" si="159"/>
        <v>42018.676898148144</v>
      </c>
      <c r="R3426" s="9" t="str">
        <f t="shared" si="160"/>
        <v>Jan</v>
      </c>
      <c r="S3426" t="str">
        <f t="shared" si="161"/>
        <v>2015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t="s">
        <v>8272</v>
      </c>
      <c r="Q3427" s="9">
        <f t="shared" si="159"/>
        <v>41884.617314814815</v>
      </c>
      <c r="R3427" s="9" t="str">
        <f t="shared" si="160"/>
        <v>Sep</v>
      </c>
      <c r="S3427" t="str">
        <f t="shared" si="161"/>
        <v>2014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t="s">
        <v>8272</v>
      </c>
      <c r="Q3428" s="9">
        <f t="shared" si="159"/>
        <v>41884.056747685187</v>
      </c>
      <c r="R3428" s="9" t="str">
        <f t="shared" si="160"/>
        <v>Sep</v>
      </c>
      <c r="S3428" t="str">
        <f t="shared" si="161"/>
        <v>2014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t="s">
        <v>8272</v>
      </c>
      <c r="Q3429" s="9">
        <f t="shared" si="159"/>
        <v>41792.645277777774</v>
      </c>
      <c r="R3429" s="9" t="str">
        <f t="shared" si="160"/>
        <v>Jun</v>
      </c>
      <c r="S3429" t="str">
        <f t="shared" si="161"/>
        <v>2014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t="s">
        <v>8272</v>
      </c>
      <c r="Q3430" s="9">
        <f t="shared" si="159"/>
        <v>42038.720451388886</v>
      </c>
      <c r="R3430" s="9" t="str">
        <f t="shared" si="160"/>
        <v>Feb</v>
      </c>
      <c r="S3430" t="str">
        <f t="shared" si="161"/>
        <v>2015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t="s">
        <v>8272</v>
      </c>
      <c r="Q3431" s="9">
        <f t="shared" si="159"/>
        <v>42662.021539351852</v>
      </c>
      <c r="R3431" s="9" t="str">
        <f t="shared" si="160"/>
        <v>Oct</v>
      </c>
      <c r="S3431" t="str">
        <f t="shared" si="161"/>
        <v>2016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t="s">
        <v>8272</v>
      </c>
      <c r="Q3432" s="9">
        <f t="shared" si="159"/>
        <v>41820.945613425924</v>
      </c>
      <c r="R3432" s="9" t="str">
        <f t="shared" si="160"/>
        <v>Jun</v>
      </c>
      <c r="S3432" t="str">
        <f t="shared" si="161"/>
        <v>2014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t="s">
        <v>8272</v>
      </c>
      <c r="Q3433" s="9">
        <f t="shared" si="159"/>
        <v>41839.730937500004</v>
      </c>
      <c r="R3433" s="9" t="str">
        <f t="shared" si="160"/>
        <v>Jul</v>
      </c>
      <c r="S3433" t="str">
        <f t="shared" si="161"/>
        <v>2014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t="s">
        <v>8272</v>
      </c>
      <c r="Q3434" s="9">
        <f t="shared" si="159"/>
        <v>42380.581180555557</v>
      </c>
      <c r="R3434" s="9" t="str">
        <f t="shared" si="160"/>
        <v>Jan</v>
      </c>
      <c r="S3434" t="str">
        <f t="shared" si="161"/>
        <v>2016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t="s">
        <v>8272</v>
      </c>
      <c r="Q3435" s="9">
        <f t="shared" si="159"/>
        <v>41776.063136574077</v>
      </c>
      <c r="R3435" s="9" t="str">
        <f t="shared" si="160"/>
        <v>May</v>
      </c>
      <c r="S3435" t="str">
        <f t="shared" si="161"/>
        <v>2014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t="s">
        <v>8272</v>
      </c>
      <c r="Q3436" s="9">
        <f t="shared" si="159"/>
        <v>41800.380428240744</v>
      </c>
      <c r="R3436" s="9" t="str">
        <f t="shared" si="160"/>
        <v>Jun</v>
      </c>
      <c r="S3436" t="str">
        <f t="shared" si="161"/>
        <v>2014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t="s">
        <v>8272</v>
      </c>
      <c r="Q3437" s="9">
        <f t="shared" si="159"/>
        <v>42572.61681712963</v>
      </c>
      <c r="R3437" s="9" t="str">
        <f t="shared" si="160"/>
        <v>Jul</v>
      </c>
      <c r="S3437" t="str">
        <f t="shared" si="161"/>
        <v>2016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t="s">
        <v>8272</v>
      </c>
      <c r="Q3438" s="9">
        <f t="shared" si="159"/>
        <v>41851.541585648149</v>
      </c>
      <c r="R3438" s="9" t="str">
        <f t="shared" si="160"/>
        <v>Jul</v>
      </c>
      <c r="S3438" t="str">
        <f t="shared" si="161"/>
        <v>2014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t="s">
        <v>8272</v>
      </c>
      <c r="Q3439" s="9">
        <f t="shared" si="159"/>
        <v>42205.710879629631</v>
      </c>
      <c r="R3439" s="9" t="str">
        <f t="shared" si="160"/>
        <v>Jul</v>
      </c>
      <c r="S3439" t="str">
        <f t="shared" si="161"/>
        <v>2015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t="s">
        <v>8272</v>
      </c>
      <c r="Q3440" s="9">
        <f t="shared" si="159"/>
        <v>42100.927858796291</v>
      </c>
      <c r="R3440" s="9" t="str">
        <f t="shared" si="160"/>
        <v>Apr</v>
      </c>
      <c r="S3440" t="str">
        <f t="shared" si="161"/>
        <v>2015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t="s">
        <v>8272</v>
      </c>
      <c r="Q3441" s="9">
        <f t="shared" si="159"/>
        <v>42374.911226851851</v>
      </c>
      <c r="R3441" s="9" t="str">
        <f t="shared" si="160"/>
        <v>Jan</v>
      </c>
      <c r="S3441" t="str">
        <f t="shared" si="161"/>
        <v>2016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t="s">
        <v>8272</v>
      </c>
      <c r="Q3442" s="9">
        <f t="shared" si="159"/>
        <v>41809.12300925926</v>
      </c>
      <c r="R3442" s="9" t="str">
        <f t="shared" si="160"/>
        <v>Jun</v>
      </c>
      <c r="S3442" t="str">
        <f t="shared" si="161"/>
        <v>2014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t="s">
        <v>8272</v>
      </c>
      <c r="Q3443" s="9">
        <f t="shared" si="159"/>
        <v>42294.429641203707</v>
      </c>
      <c r="R3443" s="9" t="str">
        <f t="shared" si="160"/>
        <v>Oct</v>
      </c>
      <c r="S3443" t="str">
        <f t="shared" si="161"/>
        <v>2015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t="s">
        <v>8272</v>
      </c>
      <c r="Q3444" s="9">
        <f t="shared" si="159"/>
        <v>42124.841111111105</v>
      </c>
      <c r="R3444" s="9" t="str">
        <f t="shared" si="160"/>
        <v>Apr</v>
      </c>
      <c r="S3444" t="str">
        <f t="shared" si="161"/>
        <v>2015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t="s">
        <v>8272</v>
      </c>
      <c r="Q3445" s="9">
        <f t="shared" si="159"/>
        <v>41861.524837962963</v>
      </c>
      <c r="R3445" s="9" t="str">
        <f t="shared" si="160"/>
        <v>Aug</v>
      </c>
      <c r="S3445" t="str">
        <f t="shared" si="161"/>
        <v>2014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t="s">
        <v>8272</v>
      </c>
      <c r="Q3446" s="9">
        <f t="shared" si="159"/>
        <v>42521.291504629626</v>
      </c>
      <c r="R3446" s="9" t="str">
        <f t="shared" si="160"/>
        <v>May</v>
      </c>
      <c r="S3446" t="str">
        <f t="shared" si="161"/>
        <v>2016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t="s">
        <v>8272</v>
      </c>
      <c r="Q3447" s="9">
        <f t="shared" si="159"/>
        <v>42272.530509259261</v>
      </c>
      <c r="R3447" s="9" t="str">
        <f t="shared" si="160"/>
        <v>Sep</v>
      </c>
      <c r="S3447" t="str">
        <f t="shared" si="161"/>
        <v>2015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t="s">
        <v>8272</v>
      </c>
      <c r="Q3448" s="9">
        <f t="shared" si="159"/>
        <v>42016.832465277781</v>
      </c>
      <c r="R3448" s="9" t="str">
        <f t="shared" si="160"/>
        <v>Jan</v>
      </c>
      <c r="S3448" t="str">
        <f t="shared" si="161"/>
        <v>2015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t="s">
        <v>8272</v>
      </c>
      <c r="Q3449" s="9">
        <f t="shared" si="159"/>
        <v>42402.889027777783</v>
      </c>
      <c r="R3449" s="9" t="str">
        <f t="shared" si="160"/>
        <v>Feb</v>
      </c>
      <c r="S3449" t="str">
        <f t="shared" si="161"/>
        <v>2016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t="s">
        <v>8272</v>
      </c>
      <c r="Q3450" s="9">
        <f t="shared" si="159"/>
        <v>41960.119085648148</v>
      </c>
      <c r="R3450" s="9" t="str">
        <f t="shared" si="160"/>
        <v>Nov</v>
      </c>
      <c r="S3450" t="str">
        <f t="shared" si="161"/>
        <v>2014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t="s">
        <v>8272</v>
      </c>
      <c r="Q3451" s="9">
        <f t="shared" si="159"/>
        <v>42532.052523148144</v>
      </c>
      <c r="R3451" s="9" t="str">
        <f t="shared" si="160"/>
        <v>Jun</v>
      </c>
      <c r="S3451" t="str">
        <f t="shared" si="161"/>
        <v>2016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t="s">
        <v>8272</v>
      </c>
      <c r="Q3452" s="9">
        <f t="shared" si="159"/>
        <v>42036.704525462963</v>
      </c>
      <c r="R3452" s="9" t="str">
        <f t="shared" si="160"/>
        <v>Feb</v>
      </c>
      <c r="S3452" t="str">
        <f t="shared" si="161"/>
        <v>2015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t="s">
        <v>8272</v>
      </c>
      <c r="Q3453" s="9">
        <f t="shared" si="159"/>
        <v>42088.723692129628</v>
      </c>
      <c r="R3453" s="9" t="str">
        <f t="shared" si="160"/>
        <v>Mar</v>
      </c>
      <c r="S3453" t="str">
        <f t="shared" si="161"/>
        <v>2015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t="s">
        <v>8272</v>
      </c>
      <c r="Q3454" s="9">
        <f t="shared" si="159"/>
        <v>41820.639189814814</v>
      </c>
      <c r="R3454" s="9" t="str">
        <f t="shared" si="160"/>
        <v>Jun</v>
      </c>
      <c r="S3454" t="str">
        <f t="shared" si="161"/>
        <v>2014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t="s">
        <v>8272</v>
      </c>
      <c r="Q3455" s="9">
        <f t="shared" si="159"/>
        <v>42535.97865740741</v>
      </c>
      <c r="R3455" s="9" t="str">
        <f t="shared" si="160"/>
        <v>Jun</v>
      </c>
      <c r="S3455" t="str">
        <f t="shared" si="161"/>
        <v>2016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t="s">
        <v>8272</v>
      </c>
      <c r="Q3456" s="9">
        <f t="shared" si="159"/>
        <v>41821.698599537034</v>
      </c>
      <c r="R3456" s="9" t="str">
        <f t="shared" si="160"/>
        <v>Jul</v>
      </c>
      <c r="S3456" t="str">
        <f t="shared" si="161"/>
        <v>2014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t="s">
        <v>8272</v>
      </c>
      <c r="Q3457" s="9">
        <f t="shared" si="159"/>
        <v>42626.7503125</v>
      </c>
      <c r="R3457" s="9" t="str">
        <f t="shared" si="160"/>
        <v>Sep</v>
      </c>
      <c r="S3457" t="str">
        <f t="shared" si="161"/>
        <v>2016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t="s">
        <v>8272</v>
      </c>
      <c r="Q3458" s="9">
        <f t="shared" si="159"/>
        <v>41821.205636574072</v>
      </c>
      <c r="R3458" s="9" t="str">
        <f t="shared" si="160"/>
        <v>Jul</v>
      </c>
      <c r="S3458" t="str">
        <f t="shared" si="161"/>
        <v>2014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t="s">
        <v>8272</v>
      </c>
      <c r="Q3459" s="9">
        <f t="shared" ref="Q3459:Q3522" si="162">(((K3459/60)/60)/24)+DATE(1970,1,1)</f>
        <v>42016.706678240742</v>
      </c>
      <c r="R3459" s="9" t="str">
        <f t="shared" ref="R3459:R3522" si="163">TEXT(Q3459,"mmm")</f>
        <v>Jan</v>
      </c>
      <c r="S3459" t="str">
        <f t="shared" ref="S3459:S3522" si="164">TEXT(Q3459,"yyyy")</f>
        <v>2015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t="s">
        <v>8272</v>
      </c>
      <c r="Q3460" s="9">
        <f t="shared" si="162"/>
        <v>42011.202581018515</v>
      </c>
      <c r="R3460" s="9" t="str">
        <f t="shared" si="163"/>
        <v>Jan</v>
      </c>
      <c r="S3460" t="str">
        <f t="shared" si="164"/>
        <v>2015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t="s">
        <v>8272</v>
      </c>
      <c r="Q3461" s="9">
        <f t="shared" si="162"/>
        <v>42480.479861111111</v>
      </c>
      <c r="R3461" s="9" t="str">
        <f t="shared" si="163"/>
        <v>Apr</v>
      </c>
      <c r="S3461" t="str">
        <f t="shared" si="164"/>
        <v>2016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t="s">
        <v>8272</v>
      </c>
      <c r="Q3462" s="9">
        <f t="shared" si="162"/>
        <v>41852.527222222219</v>
      </c>
      <c r="R3462" s="9" t="str">
        <f t="shared" si="163"/>
        <v>Aug</v>
      </c>
      <c r="S3462" t="str">
        <f t="shared" si="164"/>
        <v>2014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t="s">
        <v>8272</v>
      </c>
      <c r="Q3463" s="9">
        <f t="shared" si="162"/>
        <v>42643.632858796293</v>
      </c>
      <c r="R3463" s="9" t="str">
        <f t="shared" si="163"/>
        <v>Sep</v>
      </c>
      <c r="S3463" t="str">
        <f t="shared" si="164"/>
        <v>2016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t="s">
        <v>8272</v>
      </c>
      <c r="Q3464" s="9">
        <f t="shared" si="162"/>
        <v>42179.898472222223</v>
      </c>
      <c r="R3464" s="9" t="str">
        <f t="shared" si="163"/>
        <v>Jun</v>
      </c>
      <c r="S3464" t="str">
        <f t="shared" si="164"/>
        <v>2015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t="s">
        <v>8272</v>
      </c>
      <c r="Q3465" s="9">
        <f t="shared" si="162"/>
        <v>42612.918807870374</v>
      </c>
      <c r="R3465" s="9" t="str">
        <f t="shared" si="163"/>
        <v>Aug</v>
      </c>
      <c r="S3465" t="str">
        <f t="shared" si="164"/>
        <v>2016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t="s">
        <v>8272</v>
      </c>
      <c r="Q3466" s="9">
        <f t="shared" si="162"/>
        <v>42575.130057870367</v>
      </c>
      <c r="R3466" s="9" t="str">
        <f t="shared" si="163"/>
        <v>Jul</v>
      </c>
      <c r="S3466" t="str">
        <f t="shared" si="164"/>
        <v>2016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t="s">
        <v>8272</v>
      </c>
      <c r="Q3467" s="9">
        <f t="shared" si="162"/>
        <v>42200.625833333332</v>
      </c>
      <c r="R3467" s="9" t="str">
        <f t="shared" si="163"/>
        <v>Jul</v>
      </c>
      <c r="S3467" t="str">
        <f t="shared" si="164"/>
        <v>2015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t="s">
        <v>8272</v>
      </c>
      <c r="Q3468" s="9">
        <f t="shared" si="162"/>
        <v>42420.019097222219</v>
      </c>
      <c r="R3468" s="9" t="str">
        <f t="shared" si="163"/>
        <v>Feb</v>
      </c>
      <c r="S3468" t="str">
        <f t="shared" si="164"/>
        <v>2016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t="s">
        <v>8272</v>
      </c>
      <c r="Q3469" s="9">
        <f t="shared" si="162"/>
        <v>42053.671666666662</v>
      </c>
      <c r="R3469" s="9" t="str">
        <f t="shared" si="163"/>
        <v>Feb</v>
      </c>
      <c r="S3469" t="str">
        <f t="shared" si="164"/>
        <v>2015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t="s">
        <v>8272</v>
      </c>
      <c r="Q3470" s="9">
        <f t="shared" si="162"/>
        <v>42605.765381944439</v>
      </c>
      <c r="R3470" s="9" t="str">
        <f t="shared" si="163"/>
        <v>Aug</v>
      </c>
      <c r="S3470" t="str">
        <f t="shared" si="164"/>
        <v>2016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t="s">
        <v>8272</v>
      </c>
      <c r="Q3471" s="9">
        <f t="shared" si="162"/>
        <v>42458.641724537039</v>
      </c>
      <c r="R3471" s="9" t="str">
        <f t="shared" si="163"/>
        <v>Mar</v>
      </c>
      <c r="S3471" t="str">
        <f t="shared" si="164"/>
        <v>2016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t="s">
        <v>8272</v>
      </c>
      <c r="Q3472" s="9">
        <f t="shared" si="162"/>
        <v>42529.022013888884</v>
      </c>
      <c r="R3472" s="9" t="str">
        <f t="shared" si="163"/>
        <v>Jun</v>
      </c>
      <c r="S3472" t="str">
        <f t="shared" si="164"/>
        <v>2016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t="s">
        <v>8272</v>
      </c>
      <c r="Q3473" s="9">
        <f t="shared" si="162"/>
        <v>41841.820486111108</v>
      </c>
      <c r="R3473" s="9" t="str">
        <f t="shared" si="163"/>
        <v>Jul</v>
      </c>
      <c r="S3473" t="str">
        <f t="shared" si="164"/>
        <v>2014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t="s">
        <v>8272</v>
      </c>
      <c r="Q3474" s="9">
        <f t="shared" si="162"/>
        <v>41928.170497685183</v>
      </c>
      <c r="R3474" s="9" t="str">
        <f t="shared" si="163"/>
        <v>Oct</v>
      </c>
      <c r="S3474" t="str">
        <f t="shared" si="164"/>
        <v>2014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t="s">
        <v>8272</v>
      </c>
      <c r="Q3475" s="9">
        <f t="shared" si="162"/>
        <v>42062.834444444445</v>
      </c>
      <c r="R3475" s="9" t="str">
        <f t="shared" si="163"/>
        <v>Feb</v>
      </c>
      <c r="S3475" t="str">
        <f t="shared" si="164"/>
        <v>2015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t="s">
        <v>8272</v>
      </c>
      <c r="Q3476" s="9">
        <f t="shared" si="162"/>
        <v>42541.501516203702</v>
      </c>
      <c r="R3476" s="9" t="str">
        <f t="shared" si="163"/>
        <v>Jun</v>
      </c>
      <c r="S3476" t="str">
        <f t="shared" si="164"/>
        <v>2016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t="s">
        <v>8272</v>
      </c>
      <c r="Q3477" s="9">
        <f t="shared" si="162"/>
        <v>41918.880833333329</v>
      </c>
      <c r="R3477" s="9" t="str">
        <f t="shared" si="163"/>
        <v>Oct</v>
      </c>
      <c r="S3477" t="str">
        <f t="shared" si="164"/>
        <v>2014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t="s">
        <v>8272</v>
      </c>
      <c r="Q3478" s="9">
        <f t="shared" si="162"/>
        <v>41921.279976851853</v>
      </c>
      <c r="R3478" s="9" t="str">
        <f t="shared" si="163"/>
        <v>Oct</v>
      </c>
      <c r="S3478" t="str">
        <f t="shared" si="164"/>
        <v>2014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t="s">
        <v>8272</v>
      </c>
      <c r="Q3479" s="9">
        <f t="shared" si="162"/>
        <v>42128.736608796295</v>
      </c>
      <c r="R3479" s="9" t="str">
        <f t="shared" si="163"/>
        <v>May</v>
      </c>
      <c r="S3479" t="str">
        <f t="shared" si="164"/>
        <v>2015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t="s">
        <v>8272</v>
      </c>
      <c r="Q3480" s="9">
        <f t="shared" si="162"/>
        <v>42053.916921296302</v>
      </c>
      <c r="R3480" s="9" t="str">
        <f t="shared" si="163"/>
        <v>Feb</v>
      </c>
      <c r="S3480" t="str">
        <f t="shared" si="164"/>
        <v>2015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t="s">
        <v>8272</v>
      </c>
      <c r="Q3481" s="9">
        <f t="shared" si="162"/>
        <v>41781.855092592588</v>
      </c>
      <c r="R3481" s="9" t="str">
        <f t="shared" si="163"/>
        <v>May</v>
      </c>
      <c r="S3481" t="str">
        <f t="shared" si="164"/>
        <v>2014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t="s">
        <v>8272</v>
      </c>
      <c r="Q3482" s="9">
        <f t="shared" si="162"/>
        <v>42171.317442129628</v>
      </c>
      <c r="R3482" s="9" t="str">
        <f t="shared" si="163"/>
        <v>Jun</v>
      </c>
      <c r="S3482" t="str">
        <f t="shared" si="164"/>
        <v>2015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t="s">
        <v>8272</v>
      </c>
      <c r="Q3483" s="9">
        <f t="shared" si="162"/>
        <v>41989.24754629629</v>
      </c>
      <c r="R3483" s="9" t="str">
        <f t="shared" si="163"/>
        <v>Dec</v>
      </c>
      <c r="S3483" t="str">
        <f t="shared" si="164"/>
        <v>2014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t="s">
        <v>8272</v>
      </c>
      <c r="Q3484" s="9">
        <f t="shared" si="162"/>
        <v>41796.771597222221</v>
      </c>
      <c r="R3484" s="9" t="str">
        <f t="shared" si="163"/>
        <v>Jun</v>
      </c>
      <c r="S3484" t="str">
        <f t="shared" si="164"/>
        <v>2014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t="s">
        <v>8272</v>
      </c>
      <c r="Q3485" s="9">
        <f t="shared" si="162"/>
        <v>41793.668761574074</v>
      </c>
      <c r="R3485" s="9" t="str">
        <f t="shared" si="163"/>
        <v>Jun</v>
      </c>
      <c r="S3485" t="str">
        <f t="shared" si="164"/>
        <v>2014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t="s">
        <v>8272</v>
      </c>
      <c r="Q3486" s="9">
        <f t="shared" si="162"/>
        <v>42506.760405092587</v>
      </c>
      <c r="R3486" s="9" t="str">
        <f t="shared" si="163"/>
        <v>May</v>
      </c>
      <c r="S3486" t="str">
        <f t="shared" si="164"/>
        <v>2016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t="s">
        <v>8272</v>
      </c>
      <c r="Q3487" s="9">
        <f t="shared" si="162"/>
        <v>42372.693055555559</v>
      </c>
      <c r="R3487" s="9" t="str">
        <f t="shared" si="163"/>
        <v>Jan</v>
      </c>
      <c r="S3487" t="str">
        <f t="shared" si="164"/>
        <v>2016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t="s">
        <v>8272</v>
      </c>
      <c r="Q3488" s="9">
        <f t="shared" si="162"/>
        <v>42126.87501157407</v>
      </c>
      <c r="R3488" s="9" t="str">
        <f t="shared" si="163"/>
        <v>May</v>
      </c>
      <c r="S3488" t="str">
        <f t="shared" si="164"/>
        <v>2015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t="s">
        <v>8272</v>
      </c>
      <c r="Q3489" s="9">
        <f t="shared" si="162"/>
        <v>42149.940416666665</v>
      </c>
      <c r="R3489" s="9" t="str">
        <f t="shared" si="163"/>
        <v>May</v>
      </c>
      <c r="S3489" t="str">
        <f t="shared" si="164"/>
        <v>2015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t="s">
        <v>8272</v>
      </c>
      <c r="Q3490" s="9">
        <f t="shared" si="162"/>
        <v>42087.768055555556</v>
      </c>
      <c r="R3490" s="9" t="str">
        <f t="shared" si="163"/>
        <v>Mar</v>
      </c>
      <c r="S3490" t="str">
        <f t="shared" si="164"/>
        <v>2015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t="s">
        <v>8272</v>
      </c>
      <c r="Q3491" s="9">
        <f t="shared" si="162"/>
        <v>41753.635775462964</v>
      </c>
      <c r="R3491" s="9" t="str">
        <f t="shared" si="163"/>
        <v>Apr</v>
      </c>
      <c r="S3491" t="str">
        <f t="shared" si="164"/>
        <v>2014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t="s">
        <v>8272</v>
      </c>
      <c r="Q3492" s="9">
        <f t="shared" si="162"/>
        <v>42443.802361111113</v>
      </c>
      <c r="R3492" s="9" t="str">
        <f t="shared" si="163"/>
        <v>Mar</v>
      </c>
      <c r="S3492" t="str">
        <f t="shared" si="164"/>
        <v>2016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t="s">
        <v>8272</v>
      </c>
      <c r="Q3493" s="9">
        <f t="shared" si="162"/>
        <v>42121.249814814815</v>
      </c>
      <c r="R3493" s="9" t="str">
        <f t="shared" si="163"/>
        <v>Apr</v>
      </c>
      <c r="S3493" t="str">
        <f t="shared" si="164"/>
        <v>2015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t="s">
        <v>8272</v>
      </c>
      <c r="Q3494" s="9">
        <f t="shared" si="162"/>
        <v>42268.009224537032</v>
      </c>
      <c r="R3494" s="9" t="str">
        <f t="shared" si="163"/>
        <v>Sep</v>
      </c>
      <c r="S3494" t="str">
        <f t="shared" si="164"/>
        <v>2015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t="s">
        <v>8272</v>
      </c>
      <c r="Q3495" s="9">
        <f t="shared" si="162"/>
        <v>41848.866157407407</v>
      </c>
      <c r="R3495" s="9" t="str">
        <f t="shared" si="163"/>
        <v>Jul</v>
      </c>
      <c r="S3495" t="str">
        <f t="shared" si="164"/>
        <v>2014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t="s">
        <v>8272</v>
      </c>
      <c r="Q3496" s="9">
        <f t="shared" si="162"/>
        <v>42689.214988425927</v>
      </c>
      <c r="R3496" s="9" t="str">
        <f t="shared" si="163"/>
        <v>Nov</v>
      </c>
      <c r="S3496" t="str">
        <f t="shared" si="164"/>
        <v>2016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t="s">
        <v>8272</v>
      </c>
      <c r="Q3497" s="9">
        <f t="shared" si="162"/>
        <v>41915.762835648151</v>
      </c>
      <c r="R3497" s="9" t="str">
        <f t="shared" si="163"/>
        <v>Oct</v>
      </c>
      <c r="S3497" t="str">
        <f t="shared" si="164"/>
        <v>2014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t="s">
        <v>8272</v>
      </c>
      <c r="Q3498" s="9">
        <f t="shared" si="162"/>
        <v>42584.846828703703</v>
      </c>
      <c r="R3498" s="9" t="str">
        <f t="shared" si="163"/>
        <v>Aug</v>
      </c>
      <c r="S3498" t="str">
        <f t="shared" si="164"/>
        <v>2016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t="s">
        <v>8272</v>
      </c>
      <c r="Q3499" s="9">
        <f t="shared" si="162"/>
        <v>42511.741944444439</v>
      </c>
      <c r="R3499" s="9" t="str">
        <f t="shared" si="163"/>
        <v>May</v>
      </c>
      <c r="S3499" t="str">
        <f t="shared" si="164"/>
        <v>2016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t="s">
        <v>8272</v>
      </c>
      <c r="Q3500" s="9">
        <f t="shared" si="162"/>
        <v>42459.15861111111</v>
      </c>
      <c r="R3500" s="9" t="str">
        <f t="shared" si="163"/>
        <v>Mar</v>
      </c>
      <c r="S3500" t="str">
        <f t="shared" si="164"/>
        <v>2016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t="s">
        <v>8272</v>
      </c>
      <c r="Q3501" s="9">
        <f t="shared" si="162"/>
        <v>42132.036168981482</v>
      </c>
      <c r="R3501" s="9" t="str">
        <f t="shared" si="163"/>
        <v>May</v>
      </c>
      <c r="S3501" t="str">
        <f t="shared" si="164"/>
        <v>2015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t="s">
        <v>8272</v>
      </c>
      <c r="Q3502" s="9">
        <f t="shared" si="162"/>
        <v>42419.91942129629</v>
      </c>
      <c r="R3502" s="9" t="str">
        <f t="shared" si="163"/>
        <v>Feb</v>
      </c>
      <c r="S3502" t="str">
        <f t="shared" si="164"/>
        <v>2016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t="s">
        <v>8272</v>
      </c>
      <c r="Q3503" s="9">
        <f t="shared" si="162"/>
        <v>42233.763831018514</v>
      </c>
      <c r="R3503" s="9" t="str">
        <f t="shared" si="163"/>
        <v>Aug</v>
      </c>
      <c r="S3503" t="str">
        <f t="shared" si="164"/>
        <v>2015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t="s">
        <v>8272</v>
      </c>
      <c r="Q3504" s="9">
        <f t="shared" si="162"/>
        <v>42430.839398148149</v>
      </c>
      <c r="R3504" s="9" t="str">
        <f t="shared" si="163"/>
        <v>Mar</v>
      </c>
      <c r="S3504" t="str">
        <f t="shared" si="164"/>
        <v>2016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t="s">
        <v>8272</v>
      </c>
      <c r="Q3505" s="9">
        <f t="shared" si="162"/>
        <v>42545.478333333333</v>
      </c>
      <c r="R3505" s="9" t="str">
        <f t="shared" si="163"/>
        <v>Jun</v>
      </c>
      <c r="S3505" t="str">
        <f t="shared" si="164"/>
        <v>2016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t="s">
        <v>8272</v>
      </c>
      <c r="Q3506" s="9">
        <f t="shared" si="162"/>
        <v>42297.748738425929</v>
      </c>
      <c r="R3506" s="9" t="str">
        <f t="shared" si="163"/>
        <v>Oct</v>
      </c>
      <c r="S3506" t="str">
        <f t="shared" si="164"/>
        <v>2015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t="s">
        <v>8272</v>
      </c>
      <c r="Q3507" s="9">
        <f t="shared" si="162"/>
        <v>41760.935706018521</v>
      </c>
      <c r="R3507" s="9" t="str">
        <f t="shared" si="163"/>
        <v>May</v>
      </c>
      <c r="S3507" t="str">
        <f t="shared" si="164"/>
        <v>2014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t="s">
        <v>8272</v>
      </c>
      <c r="Q3508" s="9">
        <f t="shared" si="162"/>
        <v>41829.734259259261</v>
      </c>
      <c r="R3508" s="9" t="str">
        <f t="shared" si="163"/>
        <v>Jul</v>
      </c>
      <c r="S3508" t="str">
        <f t="shared" si="164"/>
        <v>2014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t="s">
        <v>8272</v>
      </c>
      <c r="Q3509" s="9">
        <f t="shared" si="162"/>
        <v>42491.92288194444</v>
      </c>
      <c r="R3509" s="9" t="str">
        <f t="shared" si="163"/>
        <v>May</v>
      </c>
      <c r="S3509" t="str">
        <f t="shared" si="164"/>
        <v>2016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t="s">
        <v>8272</v>
      </c>
      <c r="Q3510" s="9">
        <f t="shared" si="162"/>
        <v>42477.729780092588</v>
      </c>
      <c r="R3510" s="9" t="str">
        <f t="shared" si="163"/>
        <v>Apr</v>
      </c>
      <c r="S3510" t="str">
        <f t="shared" si="164"/>
        <v>2016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t="s">
        <v>8272</v>
      </c>
      <c r="Q3511" s="9">
        <f t="shared" si="162"/>
        <v>41950.859560185185</v>
      </c>
      <c r="R3511" s="9" t="str">
        <f t="shared" si="163"/>
        <v>Nov</v>
      </c>
      <c r="S3511" t="str">
        <f t="shared" si="164"/>
        <v>2014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t="s">
        <v>8272</v>
      </c>
      <c r="Q3512" s="9">
        <f t="shared" si="162"/>
        <v>41802.62090277778</v>
      </c>
      <c r="R3512" s="9" t="str">
        <f t="shared" si="163"/>
        <v>Jun</v>
      </c>
      <c r="S3512" t="str">
        <f t="shared" si="164"/>
        <v>2014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t="s">
        <v>8272</v>
      </c>
      <c r="Q3513" s="9">
        <f t="shared" si="162"/>
        <v>41927.873784722222</v>
      </c>
      <c r="R3513" s="9" t="str">
        <f t="shared" si="163"/>
        <v>Oct</v>
      </c>
      <c r="S3513" t="str">
        <f t="shared" si="164"/>
        <v>2014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t="s">
        <v>8272</v>
      </c>
      <c r="Q3514" s="9">
        <f t="shared" si="162"/>
        <v>42057.536944444444</v>
      </c>
      <c r="R3514" s="9" t="str">
        <f t="shared" si="163"/>
        <v>Feb</v>
      </c>
      <c r="S3514" t="str">
        <f t="shared" si="164"/>
        <v>2015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t="s">
        <v>8272</v>
      </c>
      <c r="Q3515" s="9">
        <f t="shared" si="162"/>
        <v>41781.096203703702</v>
      </c>
      <c r="R3515" s="9" t="str">
        <f t="shared" si="163"/>
        <v>May</v>
      </c>
      <c r="S3515" t="str">
        <f t="shared" si="164"/>
        <v>2014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t="s">
        <v>8272</v>
      </c>
      <c r="Q3516" s="9">
        <f t="shared" si="162"/>
        <v>42020.846666666665</v>
      </c>
      <c r="R3516" s="9" t="str">
        <f t="shared" si="163"/>
        <v>Jan</v>
      </c>
      <c r="S3516" t="str">
        <f t="shared" si="164"/>
        <v>2015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t="s">
        <v>8272</v>
      </c>
      <c r="Q3517" s="9">
        <f t="shared" si="162"/>
        <v>42125.772812499999</v>
      </c>
      <c r="R3517" s="9" t="str">
        <f t="shared" si="163"/>
        <v>May</v>
      </c>
      <c r="S3517" t="str">
        <f t="shared" si="164"/>
        <v>2015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t="s">
        <v>8272</v>
      </c>
      <c r="Q3518" s="9">
        <f t="shared" si="162"/>
        <v>41856.010069444441</v>
      </c>
      <c r="R3518" s="9" t="str">
        <f t="shared" si="163"/>
        <v>Aug</v>
      </c>
      <c r="S3518" t="str">
        <f t="shared" si="164"/>
        <v>2014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t="s">
        <v>8272</v>
      </c>
      <c r="Q3519" s="9">
        <f t="shared" si="162"/>
        <v>41794.817523148151</v>
      </c>
      <c r="R3519" s="9" t="str">
        <f t="shared" si="163"/>
        <v>Jun</v>
      </c>
      <c r="S3519" t="str">
        <f t="shared" si="164"/>
        <v>2014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t="s">
        <v>8272</v>
      </c>
      <c r="Q3520" s="9">
        <f t="shared" si="162"/>
        <v>41893.783553240741</v>
      </c>
      <c r="R3520" s="9" t="str">
        <f t="shared" si="163"/>
        <v>Sep</v>
      </c>
      <c r="S3520" t="str">
        <f t="shared" si="164"/>
        <v>2014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t="s">
        <v>8272</v>
      </c>
      <c r="Q3521" s="9">
        <f t="shared" si="162"/>
        <v>42037.598958333328</v>
      </c>
      <c r="R3521" s="9" t="str">
        <f t="shared" si="163"/>
        <v>Feb</v>
      </c>
      <c r="S3521" t="str">
        <f t="shared" si="164"/>
        <v>2015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t="s">
        <v>8272</v>
      </c>
      <c r="Q3522" s="9">
        <f t="shared" si="162"/>
        <v>42227.824212962965</v>
      </c>
      <c r="R3522" s="9" t="str">
        <f t="shared" si="163"/>
        <v>Aug</v>
      </c>
      <c r="S3522" t="str">
        <f t="shared" si="164"/>
        <v>2015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t="s">
        <v>8272</v>
      </c>
      <c r="Q3523" s="9">
        <f t="shared" ref="Q3523:Q3586" si="165">(((K3523/60)/60)/24)+DATE(1970,1,1)</f>
        <v>41881.361342592594</v>
      </c>
      <c r="R3523" s="9" t="str">
        <f t="shared" ref="R3523:R3586" si="166">TEXT(Q3523,"mmm")</f>
        <v>Aug</v>
      </c>
      <c r="S3523" t="str">
        <f t="shared" ref="S3523:S3586" si="167">TEXT(Q3523,"yyyy")</f>
        <v>2014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t="s">
        <v>8272</v>
      </c>
      <c r="Q3524" s="9">
        <f t="shared" si="165"/>
        <v>42234.789884259255</v>
      </c>
      <c r="R3524" s="9" t="str">
        <f t="shared" si="166"/>
        <v>Aug</v>
      </c>
      <c r="S3524" t="str">
        <f t="shared" si="167"/>
        <v>2015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t="s">
        <v>8272</v>
      </c>
      <c r="Q3525" s="9">
        <f t="shared" si="165"/>
        <v>42581.397546296299</v>
      </c>
      <c r="R3525" s="9" t="str">
        <f t="shared" si="166"/>
        <v>Jul</v>
      </c>
      <c r="S3525" t="str">
        <f t="shared" si="167"/>
        <v>2016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t="s">
        <v>8272</v>
      </c>
      <c r="Q3526" s="9">
        <f t="shared" si="165"/>
        <v>41880.76357638889</v>
      </c>
      <c r="R3526" s="9" t="str">
        <f t="shared" si="166"/>
        <v>Aug</v>
      </c>
      <c r="S3526" t="str">
        <f t="shared" si="167"/>
        <v>2014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t="s">
        <v>8272</v>
      </c>
      <c r="Q3527" s="9">
        <f t="shared" si="165"/>
        <v>42214.6956712963</v>
      </c>
      <c r="R3527" s="9" t="str">
        <f t="shared" si="166"/>
        <v>Jul</v>
      </c>
      <c r="S3527" t="str">
        <f t="shared" si="167"/>
        <v>2015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t="s">
        <v>8272</v>
      </c>
      <c r="Q3528" s="9">
        <f t="shared" si="165"/>
        <v>42460.335312499999</v>
      </c>
      <c r="R3528" s="9" t="str">
        <f t="shared" si="166"/>
        <v>Mar</v>
      </c>
      <c r="S3528" t="str">
        <f t="shared" si="167"/>
        <v>2016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t="s">
        <v>8272</v>
      </c>
      <c r="Q3529" s="9">
        <f t="shared" si="165"/>
        <v>42167.023206018523</v>
      </c>
      <c r="R3529" s="9" t="str">
        <f t="shared" si="166"/>
        <v>Jun</v>
      </c>
      <c r="S3529" t="str">
        <f t="shared" si="167"/>
        <v>2015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t="s">
        <v>8272</v>
      </c>
      <c r="Q3530" s="9">
        <f t="shared" si="165"/>
        <v>42733.50136574074</v>
      </c>
      <c r="R3530" s="9" t="str">
        <f t="shared" si="166"/>
        <v>Dec</v>
      </c>
      <c r="S3530" t="str">
        <f t="shared" si="167"/>
        <v>2016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t="s">
        <v>8272</v>
      </c>
      <c r="Q3531" s="9">
        <f t="shared" si="165"/>
        <v>42177.761782407411</v>
      </c>
      <c r="R3531" s="9" t="str">
        <f t="shared" si="166"/>
        <v>Jun</v>
      </c>
      <c r="S3531" t="str">
        <f t="shared" si="167"/>
        <v>2015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t="s">
        <v>8272</v>
      </c>
      <c r="Q3532" s="9">
        <f t="shared" si="165"/>
        <v>42442.623344907406</v>
      </c>
      <c r="R3532" s="9" t="str">
        <f t="shared" si="166"/>
        <v>Mar</v>
      </c>
      <c r="S3532" t="str">
        <f t="shared" si="167"/>
        <v>2016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t="s">
        <v>8272</v>
      </c>
      <c r="Q3533" s="9">
        <f t="shared" si="165"/>
        <v>42521.654328703706</v>
      </c>
      <c r="R3533" s="9" t="str">
        <f t="shared" si="166"/>
        <v>May</v>
      </c>
      <c r="S3533" t="str">
        <f t="shared" si="167"/>
        <v>2016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t="s">
        <v>8272</v>
      </c>
      <c r="Q3534" s="9">
        <f t="shared" si="165"/>
        <v>41884.599849537037</v>
      </c>
      <c r="R3534" s="9" t="str">
        <f t="shared" si="166"/>
        <v>Sep</v>
      </c>
      <c r="S3534" t="str">
        <f t="shared" si="167"/>
        <v>2014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t="s">
        <v>8272</v>
      </c>
      <c r="Q3535" s="9">
        <f t="shared" si="165"/>
        <v>42289.761192129634</v>
      </c>
      <c r="R3535" s="9" t="str">
        <f t="shared" si="166"/>
        <v>Oct</v>
      </c>
      <c r="S3535" t="str">
        <f t="shared" si="167"/>
        <v>2015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t="s">
        <v>8272</v>
      </c>
      <c r="Q3536" s="9">
        <f t="shared" si="165"/>
        <v>42243.6252662037</v>
      </c>
      <c r="R3536" s="9" t="str">
        <f t="shared" si="166"/>
        <v>Aug</v>
      </c>
      <c r="S3536" t="str">
        <f t="shared" si="167"/>
        <v>2015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t="s">
        <v>8272</v>
      </c>
      <c r="Q3537" s="9">
        <f t="shared" si="165"/>
        <v>42248.640162037031</v>
      </c>
      <c r="R3537" s="9" t="str">
        <f t="shared" si="166"/>
        <v>Sep</v>
      </c>
      <c r="S3537" t="str">
        <f t="shared" si="167"/>
        <v>2015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t="s">
        <v>8272</v>
      </c>
      <c r="Q3538" s="9">
        <f t="shared" si="165"/>
        <v>42328.727141203708</v>
      </c>
      <c r="R3538" s="9" t="str">
        <f t="shared" si="166"/>
        <v>Nov</v>
      </c>
      <c r="S3538" t="str">
        <f t="shared" si="167"/>
        <v>2015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t="s">
        <v>8272</v>
      </c>
      <c r="Q3539" s="9">
        <f t="shared" si="165"/>
        <v>41923.354351851849</v>
      </c>
      <c r="R3539" s="9" t="str">
        <f t="shared" si="166"/>
        <v>Oct</v>
      </c>
      <c r="S3539" t="str">
        <f t="shared" si="167"/>
        <v>2014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t="s">
        <v>8272</v>
      </c>
      <c r="Q3540" s="9">
        <f t="shared" si="165"/>
        <v>42571.420601851853</v>
      </c>
      <c r="R3540" s="9" t="str">
        <f t="shared" si="166"/>
        <v>Jul</v>
      </c>
      <c r="S3540" t="str">
        <f t="shared" si="167"/>
        <v>2016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t="s">
        <v>8272</v>
      </c>
      <c r="Q3541" s="9">
        <f t="shared" si="165"/>
        <v>42600.756041666667</v>
      </c>
      <c r="R3541" s="9" t="str">
        <f t="shared" si="166"/>
        <v>Aug</v>
      </c>
      <c r="S3541" t="str">
        <f t="shared" si="167"/>
        <v>2016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t="s">
        <v>8272</v>
      </c>
      <c r="Q3542" s="9">
        <f t="shared" si="165"/>
        <v>42517.003368055557</v>
      </c>
      <c r="R3542" s="9" t="str">
        <f t="shared" si="166"/>
        <v>May</v>
      </c>
      <c r="S3542" t="str">
        <f t="shared" si="167"/>
        <v>2016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t="s">
        <v>8272</v>
      </c>
      <c r="Q3543" s="9">
        <f t="shared" si="165"/>
        <v>42222.730034722219</v>
      </c>
      <c r="R3543" s="9" t="str">
        <f t="shared" si="166"/>
        <v>Aug</v>
      </c>
      <c r="S3543" t="str">
        <f t="shared" si="167"/>
        <v>2015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t="s">
        <v>8272</v>
      </c>
      <c r="Q3544" s="9">
        <f t="shared" si="165"/>
        <v>41829.599791666667</v>
      </c>
      <c r="R3544" s="9" t="str">
        <f t="shared" si="166"/>
        <v>Jul</v>
      </c>
      <c r="S3544" t="str">
        <f t="shared" si="167"/>
        <v>2014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t="s">
        <v>8272</v>
      </c>
      <c r="Q3545" s="9">
        <f t="shared" si="165"/>
        <v>42150.755312499998</v>
      </c>
      <c r="R3545" s="9" t="str">
        <f t="shared" si="166"/>
        <v>May</v>
      </c>
      <c r="S3545" t="str">
        <f t="shared" si="167"/>
        <v>2015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t="s">
        <v>8272</v>
      </c>
      <c r="Q3546" s="9">
        <f t="shared" si="165"/>
        <v>42040.831678240742</v>
      </c>
      <c r="R3546" s="9" t="str">
        <f t="shared" si="166"/>
        <v>Feb</v>
      </c>
      <c r="S3546" t="str">
        <f t="shared" si="167"/>
        <v>2015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t="s">
        <v>8272</v>
      </c>
      <c r="Q3547" s="9">
        <f t="shared" si="165"/>
        <v>42075.807395833333</v>
      </c>
      <c r="R3547" s="9" t="str">
        <f t="shared" si="166"/>
        <v>Mar</v>
      </c>
      <c r="S3547" t="str">
        <f t="shared" si="167"/>
        <v>2015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t="s">
        <v>8272</v>
      </c>
      <c r="Q3548" s="9">
        <f t="shared" si="165"/>
        <v>42073.660694444443</v>
      </c>
      <c r="R3548" s="9" t="str">
        <f t="shared" si="166"/>
        <v>Mar</v>
      </c>
      <c r="S3548" t="str">
        <f t="shared" si="167"/>
        <v>2015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t="s">
        <v>8272</v>
      </c>
      <c r="Q3549" s="9">
        <f t="shared" si="165"/>
        <v>42480.078715277778</v>
      </c>
      <c r="R3549" s="9" t="str">
        <f t="shared" si="166"/>
        <v>Apr</v>
      </c>
      <c r="S3549" t="str">
        <f t="shared" si="167"/>
        <v>2016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t="s">
        <v>8272</v>
      </c>
      <c r="Q3550" s="9">
        <f t="shared" si="165"/>
        <v>42411.942291666666</v>
      </c>
      <c r="R3550" s="9" t="str">
        <f t="shared" si="166"/>
        <v>Feb</v>
      </c>
      <c r="S3550" t="str">
        <f t="shared" si="167"/>
        <v>2016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t="s">
        <v>8272</v>
      </c>
      <c r="Q3551" s="9">
        <f t="shared" si="165"/>
        <v>42223.394363425927</v>
      </c>
      <c r="R3551" s="9" t="str">
        <f t="shared" si="166"/>
        <v>Aug</v>
      </c>
      <c r="S3551" t="str">
        <f t="shared" si="167"/>
        <v>2015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t="s">
        <v>8272</v>
      </c>
      <c r="Q3552" s="9">
        <f t="shared" si="165"/>
        <v>42462.893495370372</v>
      </c>
      <c r="R3552" s="9" t="str">
        <f t="shared" si="166"/>
        <v>Apr</v>
      </c>
      <c r="S3552" t="str">
        <f t="shared" si="167"/>
        <v>2016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t="s">
        <v>8272</v>
      </c>
      <c r="Q3553" s="9">
        <f t="shared" si="165"/>
        <v>41753.515856481477</v>
      </c>
      <c r="R3553" s="9" t="str">
        <f t="shared" si="166"/>
        <v>Apr</v>
      </c>
      <c r="S3553" t="str">
        <f t="shared" si="167"/>
        <v>2014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t="s">
        <v>8272</v>
      </c>
      <c r="Q3554" s="9">
        <f t="shared" si="165"/>
        <v>41788.587083333332</v>
      </c>
      <c r="R3554" s="9" t="str">
        <f t="shared" si="166"/>
        <v>May</v>
      </c>
      <c r="S3554" t="str">
        <f t="shared" si="167"/>
        <v>2014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t="s">
        <v>8272</v>
      </c>
      <c r="Q3555" s="9">
        <f t="shared" si="165"/>
        <v>42196.028703703705</v>
      </c>
      <c r="R3555" s="9" t="str">
        <f t="shared" si="166"/>
        <v>Jul</v>
      </c>
      <c r="S3555" t="str">
        <f t="shared" si="167"/>
        <v>2015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t="s">
        <v>8272</v>
      </c>
      <c r="Q3556" s="9">
        <f t="shared" si="165"/>
        <v>42016.050451388888</v>
      </c>
      <c r="R3556" s="9" t="str">
        <f t="shared" si="166"/>
        <v>Jan</v>
      </c>
      <c r="S3556" t="str">
        <f t="shared" si="167"/>
        <v>2015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t="s">
        <v>8272</v>
      </c>
      <c r="Q3557" s="9">
        <f t="shared" si="165"/>
        <v>42661.442060185189</v>
      </c>
      <c r="R3557" s="9" t="str">
        <f t="shared" si="166"/>
        <v>Oct</v>
      </c>
      <c r="S3557" t="str">
        <f t="shared" si="167"/>
        <v>2016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t="s">
        <v>8272</v>
      </c>
      <c r="Q3558" s="9">
        <f t="shared" si="165"/>
        <v>41808.649583333332</v>
      </c>
      <c r="R3558" s="9" t="str">
        <f t="shared" si="166"/>
        <v>Jun</v>
      </c>
      <c r="S3558" t="str">
        <f t="shared" si="167"/>
        <v>2014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t="s">
        <v>8272</v>
      </c>
      <c r="Q3559" s="9">
        <f t="shared" si="165"/>
        <v>41730.276747685188</v>
      </c>
      <c r="R3559" s="9" t="str">
        <f t="shared" si="166"/>
        <v>Apr</v>
      </c>
      <c r="S3559" t="str">
        <f t="shared" si="167"/>
        <v>2014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t="s">
        <v>8272</v>
      </c>
      <c r="Q3560" s="9">
        <f t="shared" si="165"/>
        <v>42139.816840277781</v>
      </c>
      <c r="R3560" s="9" t="str">
        <f t="shared" si="166"/>
        <v>May</v>
      </c>
      <c r="S3560" t="str">
        <f t="shared" si="167"/>
        <v>2015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t="s">
        <v>8272</v>
      </c>
      <c r="Q3561" s="9">
        <f t="shared" si="165"/>
        <v>42194.096157407403</v>
      </c>
      <c r="R3561" s="9" t="str">
        <f t="shared" si="166"/>
        <v>Jul</v>
      </c>
      <c r="S3561" t="str">
        <f t="shared" si="167"/>
        <v>2015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t="s">
        <v>8272</v>
      </c>
      <c r="Q3562" s="9">
        <f t="shared" si="165"/>
        <v>42115.889652777783</v>
      </c>
      <c r="R3562" s="9" t="str">
        <f t="shared" si="166"/>
        <v>Apr</v>
      </c>
      <c r="S3562" t="str">
        <f t="shared" si="167"/>
        <v>2015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t="s">
        <v>8272</v>
      </c>
      <c r="Q3563" s="9">
        <f t="shared" si="165"/>
        <v>42203.680300925931</v>
      </c>
      <c r="R3563" s="9" t="str">
        <f t="shared" si="166"/>
        <v>Jul</v>
      </c>
      <c r="S3563" t="str">
        <f t="shared" si="167"/>
        <v>2015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t="s">
        <v>8272</v>
      </c>
      <c r="Q3564" s="9">
        <f t="shared" si="165"/>
        <v>42433.761886574073</v>
      </c>
      <c r="R3564" s="9" t="str">
        <f t="shared" si="166"/>
        <v>Mar</v>
      </c>
      <c r="S3564" t="str">
        <f t="shared" si="167"/>
        <v>2016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t="s">
        <v>8272</v>
      </c>
      <c r="Q3565" s="9">
        <f t="shared" si="165"/>
        <v>42555.671944444446</v>
      </c>
      <c r="R3565" s="9" t="str">
        <f t="shared" si="166"/>
        <v>Jul</v>
      </c>
      <c r="S3565" t="str">
        <f t="shared" si="167"/>
        <v>2016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t="s">
        <v>8272</v>
      </c>
      <c r="Q3566" s="9">
        <f t="shared" si="165"/>
        <v>42236.623252314821</v>
      </c>
      <c r="R3566" s="9" t="str">
        <f t="shared" si="166"/>
        <v>Aug</v>
      </c>
      <c r="S3566" t="str">
        <f t="shared" si="167"/>
        <v>2015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t="s">
        <v>8272</v>
      </c>
      <c r="Q3567" s="9">
        <f t="shared" si="165"/>
        <v>41974.743148148147</v>
      </c>
      <c r="R3567" s="9" t="str">
        <f t="shared" si="166"/>
        <v>Dec</v>
      </c>
      <c r="S3567" t="str">
        <f t="shared" si="167"/>
        <v>2014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t="s">
        <v>8272</v>
      </c>
      <c r="Q3568" s="9">
        <f t="shared" si="165"/>
        <v>41997.507905092592</v>
      </c>
      <c r="R3568" s="9" t="str">
        <f t="shared" si="166"/>
        <v>Dec</v>
      </c>
      <c r="S3568" t="str">
        <f t="shared" si="167"/>
        <v>2014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t="s">
        <v>8272</v>
      </c>
      <c r="Q3569" s="9">
        <f t="shared" si="165"/>
        <v>42135.810694444444</v>
      </c>
      <c r="R3569" s="9" t="str">
        <f t="shared" si="166"/>
        <v>May</v>
      </c>
      <c r="S3569" t="str">
        <f t="shared" si="167"/>
        <v>2015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t="s">
        <v>8272</v>
      </c>
      <c r="Q3570" s="9">
        <f t="shared" si="165"/>
        <v>41869.740671296298</v>
      </c>
      <c r="R3570" s="9" t="str">
        <f t="shared" si="166"/>
        <v>Aug</v>
      </c>
      <c r="S3570" t="str">
        <f t="shared" si="167"/>
        <v>2014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t="s">
        <v>8272</v>
      </c>
      <c r="Q3571" s="9">
        <f t="shared" si="165"/>
        <v>41982.688611111109</v>
      </c>
      <c r="R3571" s="9" t="str">
        <f t="shared" si="166"/>
        <v>Dec</v>
      </c>
      <c r="S3571" t="str">
        <f t="shared" si="167"/>
        <v>2014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t="s">
        <v>8272</v>
      </c>
      <c r="Q3572" s="9">
        <f t="shared" si="165"/>
        <v>41976.331979166673</v>
      </c>
      <c r="R3572" s="9" t="str">
        <f t="shared" si="166"/>
        <v>Dec</v>
      </c>
      <c r="S3572" t="str">
        <f t="shared" si="167"/>
        <v>2014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t="s">
        <v>8272</v>
      </c>
      <c r="Q3573" s="9">
        <f t="shared" si="165"/>
        <v>41912.858946759261</v>
      </c>
      <c r="R3573" s="9" t="str">
        <f t="shared" si="166"/>
        <v>Sep</v>
      </c>
      <c r="S3573" t="str">
        <f t="shared" si="167"/>
        <v>2014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t="s">
        <v>8272</v>
      </c>
      <c r="Q3574" s="9">
        <f t="shared" si="165"/>
        <v>42146.570393518516</v>
      </c>
      <c r="R3574" s="9" t="str">
        <f t="shared" si="166"/>
        <v>May</v>
      </c>
      <c r="S3574" t="str">
        <f t="shared" si="167"/>
        <v>2015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t="s">
        <v>8272</v>
      </c>
      <c r="Q3575" s="9">
        <f t="shared" si="165"/>
        <v>41921.375532407408</v>
      </c>
      <c r="R3575" s="9" t="str">
        <f t="shared" si="166"/>
        <v>Oct</v>
      </c>
      <c r="S3575" t="str">
        <f t="shared" si="167"/>
        <v>2014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t="s">
        <v>8272</v>
      </c>
      <c r="Q3576" s="9">
        <f t="shared" si="165"/>
        <v>41926.942685185182</v>
      </c>
      <c r="R3576" s="9" t="str">
        <f t="shared" si="166"/>
        <v>Oct</v>
      </c>
      <c r="S3576" t="str">
        <f t="shared" si="167"/>
        <v>2014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t="s">
        <v>8272</v>
      </c>
      <c r="Q3577" s="9">
        <f t="shared" si="165"/>
        <v>42561.783877314811</v>
      </c>
      <c r="R3577" s="9" t="str">
        <f t="shared" si="166"/>
        <v>Jul</v>
      </c>
      <c r="S3577" t="str">
        <f t="shared" si="167"/>
        <v>2016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t="s">
        <v>8272</v>
      </c>
      <c r="Q3578" s="9">
        <f t="shared" si="165"/>
        <v>42649.54923611111</v>
      </c>
      <c r="R3578" s="9" t="str">
        <f t="shared" si="166"/>
        <v>Oct</v>
      </c>
      <c r="S3578" t="str">
        <f t="shared" si="167"/>
        <v>2016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t="s">
        <v>8272</v>
      </c>
      <c r="Q3579" s="9">
        <f t="shared" si="165"/>
        <v>42093.786840277782</v>
      </c>
      <c r="R3579" s="9" t="str">
        <f t="shared" si="166"/>
        <v>Mar</v>
      </c>
      <c r="S3579" t="str">
        <f t="shared" si="167"/>
        <v>2015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t="s">
        <v>8272</v>
      </c>
      <c r="Q3580" s="9">
        <f t="shared" si="165"/>
        <v>42460.733530092592</v>
      </c>
      <c r="R3580" s="9" t="str">
        <f t="shared" si="166"/>
        <v>Mar</v>
      </c>
      <c r="S3580" t="str">
        <f t="shared" si="167"/>
        <v>2016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t="s">
        <v>8272</v>
      </c>
      <c r="Q3581" s="9">
        <f t="shared" si="165"/>
        <v>42430.762222222227</v>
      </c>
      <c r="R3581" s="9" t="str">
        <f t="shared" si="166"/>
        <v>Mar</v>
      </c>
      <c r="S3581" t="str">
        <f t="shared" si="167"/>
        <v>2016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t="s">
        <v>8272</v>
      </c>
      <c r="Q3582" s="9">
        <f t="shared" si="165"/>
        <v>42026.176180555558</v>
      </c>
      <c r="R3582" s="9" t="str">
        <f t="shared" si="166"/>
        <v>Jan</v>
      </c>
      <c r="S3582" t="str">
        <f t="shared" si="167"/>
        <v>2015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t="s">
        <v>8272</v>
      </c>
      <c r="Q3583" s="9">
        <f t="shared" si="165"/>
        <v>41836.471180555556</v>
      </c>
      <c r="R3583" s="9" t="str">
        <f t="shared" si="166"/>
        <v>Jul</v>
      </c>
      <c r="S3583" t="str">
        <f t="shared" si="167"/>
        <v>2014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t="s">
        <v>8272</v>
      </c>
      <c r="Q3584" s="9">
        <f t="shared" si="165"/>
        <v>42451.095856481479</v>
      </c>
      <c r="R3584" s="9" t="str">
        <f t="shared" si="166"/>
        <v>Mar</v>
      </c>
      <c r="S3584" t="str">
        <f t="shared" si="167"/>
        <v>2016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t="s">
        <v>8272</v>
      </c>
      <c r="Q3585" s="9">
        <f t="shared" si="165"/>
        <v>42418.425983796296</v>
      </c>
      <c r="R3585" s="9" t="str">
        <f t="shared" si="166"/>
        <v>Feb</v>
      </c>
      <c r="S3585" t="str">
        <f t="shared" si="167"/>
        <v>2016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t="s">
        <v>8272</v>
      </c>
      <c r="Q3586" s="9">
        <f t="shared" si="165"/>
        <v>42168.316481481481</v>
      </c>
      <c r="R3586" s="9" t="str">
        <f t="shared" si="166"/>
        <v>Jun</v>
      </c>
      <c r="S3586" t="str">
        <f t="shared" si="167"/>
        <v>2015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t="s">
        <v>8272</v>
      </c>
      <c r="Q3587" s="9">
        <f t="shared" ref="Q3587:Q3650" si="168">(((K3587/60)/60)/24)+DATE(1970,1,1)</f>
        <v>41964.716319444444</v>
      </c>
      <c r="R3587" s="9" t="str">
        <f t="shared" ref="R3587:R3650" si="169">TEXT(Q3587,"mmm")</f>
        <v>Nov</v>
      </c>
      <c r="S3587" t="str">
        <f t="shared" ref="S3587:S3650" si="170">TEXT(Q3587,"yyyy")</f>
        <v>2014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t="s">
        <v>8272</v>
      </c>
      <c r="Q3588" s="9">
        <f t="shared" si="168"/>
        <v>42576.697569444441</v>
      </c>
      <c r="R3588" s="9" t="str">
        <f t="shared" si="169"/>
        <v>Jul</v>
      </c>
      <c r="S3588" t="str">
        <f t="shared" si="170"/>
        <v>2016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t="s">
        <v>8272</v>
      </c>
      <c r="Q3589" s="9">
        <f t="shared" si="168"/>
        <v>42503.539976851855</v>
      </c>
      <c r="R3589" s="9" t="str">
        <f t="shared" si="169"/>
        <v>May</v>
      </c>
      <c r="S3589" t="str">
        <f t="shared" si="170"/>
        <v>2016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t="s">
        <v>8272</v>
      </c>
      <c r="Q3590" s="9">
        <f t="shared" si="168"/>
        <v>42101.828819444447</v>
      </c>
      <c r="R3590" s="9" t="str">
        <f t="shared" si="169"/>
        <v>Apr</v>
      </c>
      <c r="S3590" t="str">
        <f t="shared" si="170"/>
        <v>2015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t="s">
        <v>8272</v>
      </c>
      <c r="Q3591" s="9">
        <f t="shared" si="168"/>
        <v>42125.647534722222</v>
      </c>
      <c r="R3591" s="9" t="str">
        <f t="shared" si="169"/>
        <v>May</v>
      </c>
      <c r="S3591" t="str">
        <f t="shared" si="170"/>
        <v>2015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t="s">
        <v>8272</v>
      </c>
      <c r="Q3592" s="9">
        <f t="shared" si="168"/>
        <v>41902.333726851852</v>
      </c>
      <c r="R3592" s="9" t="str">
        <f t="shared" si="169"/>
        <v>Sep</v>
      </c>
      <c r="S3592" t="str">
        <f t="shared" si="170"/>
        <v>2014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t="s">
        <v>8272</v>
      </c>
      <c r="Q3593" s="9">
        <f t="shared" si="168"/>
        <v>42003.948425925926</v>
      </c>
      <c r="R3593" s="9" t="str">
        <f t="shared" si="169"/>
        <v>Dec</v>
      </c>
      <c r="S3593" t="str">
        <f t="shared" si="170"/>
        <v>2014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t="s">
        <v>8272</v>
      </c>
      <c r="Q3594" s="9">
        <f t="shared" si="168"/>
        <v>41988.829942129625</v>
      </c>
      <c r="R3594" s="9" t="str">
        <f t="shared" si="169"/>
        <v>Dec</v>
      </c>
      <c r="S3594" t="str">
        <f t="shared" si="170"/>
        <v>2014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t="s">
        <v>8272</v>
      </c>
      <c r="Q3595" s="9">
        <f t="shared" si="168"/>
        <v>41974.898599537039</v>
      </c>
      <c r="R3595" s="9" t="str">
        <f t="shared" si="169"/>
        <v>Dec</v>
      </c>
      <c r="S3595" t="str">
        <f t="shared" si="170"/>
        <v>2014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t="s">
        <v>8272</v>
      </c>
      <c r="Q3596" s="9">
        <f t="shared" si="168"/>
        <v>42592.066921296297</v>
      </c>
      <c r="R3596" s="9" t="str">
        <f t="shared" si="169"/>
        <v>Aug</v>
      </c>
      <c r="S3596" t="str">
        <f t="shared" si="170"/>
        <v>2016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t="s">
        <v>8272</v>
      </c>
      <c r="Q3597" s="9">
        <f t="shared" si="168"/>
        <v>42050.008368055554</v>
      </c>
      <c r="R3597" s="9" t="str">
        <f t="shared" si="169"/>
        <v>Feb</v>
      </c>
      <c r="S3597" t="str">
        <f t="shared" si="170"/>
        <v>2015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t="s">
        <v>8272</v>
      </c>
      <c r="Q3598" s="9">
        <f t="shared" si="168"/>
        <v>41856.715069444443</v>
      </c>
      <c r="R3598" s="9" t="str">
        <f t="shared" si="169"/>
        <v>Aug</v>
      </c>
      <c r="S3598" t="str">
        <f t="shared" si="170"/>
        <v>2014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t="s">
        <v>8272</v>
      </c>
      <c r="Q3599" s="9">
        <f t="shared" si="168"/>
        <v>42417.585532407407</v>
      </c>
      <c r="R3599" s="9" t="str">
        <f t="shared" si="169"/>
        <v>Feb</v>
      </c>
      <c r="S3599" t="str">
        <f t="shared" si="170"/>
        <v>2016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t="s">
        <v>8272</v>
      </c>
      <c r="Q3600" s="9">
        <f t="shared" si="168"/>
        <v>41866.79886574074</v>
      </c>
      <c r="R3600" s="9" t="str">
        <f t="shared" si="169"/>
        <v>Aug</v>
      </c>
      <c r="S3600" t="str">
        <f t="shared" si="170"/>
        <v>2014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t="s">
        <v>8272</v>
      </c>
      <c r="Q3601" s="9">
        <f t="shared" si="168"/>
        <v>42220.79487268519</v>
      </c>
      <c r="R3601" s="9" t="str">
        <f t="shared" si="169"/>
        <v>Aug</v>
      </c>
      <c r="S3601" t="str">
        <f t="shared" si="170"/>
        <v>2015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t="s">
        <v>8272</v>
      </c>
      <c r="Q3602" s="9">
        <f t="shared" si="168"/>
        <v>42628.849120370374</v>
      </c>
      <c r="R3602" s="9" t="str">
        <f t="shared" si="169"/>
        <v>Sep</v>
      </c>
      <c r="S3602" t="str">
        <f t="shared" si="170"/>
        <v>2016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t="s">
        <v>8272</v>
      </c>
      <c r="Q3603" s="9">
        <f t="shared" si="168"/>
        <v>41990.99863425926</v>
      </c>
      <c r="R3603" s="9" t="str">
        <f t="shared" si="169"/>
        <v>Dec</v>
      </c>
      <c r="S3603" t="str">
        <f t="shared" si="170"/>
        <v>2014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t="s">
        <v>8272</v>
      </c>
      <c r="Q3604" s="9">
        <f t="shared" si="168"/>
        <v>42447.894432870366</v>
      </c>
      <c r="R3604" s="9" t="str">
        <f t="shared" si="169"/>
        <v>Mar</v>
      </c>
      <c r="S3604" t="str">
        <f t="shared" si="170"/>
        <v>2016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t="s">
        <v>8272</v>
      </c>
      <c r="Q3605" s="9">
        <f t="shared" si="168"/>
        <v>42283.864351851851</v>
      </c>
      <c r="R3605" s="9" t="str">
        <f t="shared" si="169"/>
        <v>Oct</v>
      </c>
      <c r="S3605" t="str">
        <f t="shared" si="170"/>
        <v>2015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t="s">
        <v>8272</v>
      </c>
      <c r="Q3606" s="9">
        <f t="shared" si="168"/>
        <v>42483.015694444446</v>
      </c>
      <c r="R3606" s="9" t="str">
        <f t="shared" si="169"/>
        <v>Apr</v>
      </c>
      <c r="S3606" t="str">
        <f t="shared" si="170"/>
        <v>2016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t="s">
        <v>8272</v>
      </c>
      <c r="Q3607" s="9">
        <f t="shared" si="168"/>
        <v>42383.793124999997</v>
      </c>
      <c r="R3607" s="9" t="str">
        <f t="shared" si="169"/>
        <v>Jan</v>
      </c>
      <c r="S3607" t="str">
        <f t="shared" si="170"/>
        <v>2016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t="s">
        <v>8272</v>
      </c>
      <c r="Q3608" s="9">
        <f t="shared" si="168"/>
        <v>42566.604826388888</v>
      </c>
      <c r="R3608" s="9" t="str">
        <f t="shared" si="169"/>
        <v>Jul</v>
      </c>
      <c r="S3608" t="str">
        <f t="shared" si="170"/>
        <v>2016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t="s">
        <v>8272</v>
      </c>
      <c r="Q3609" s="9">
        <f t="shared" si="168"/>
        <v>42338.963912037041</v>
      </c>
      <c r="R3609" s="9" t="str">
        <f t="shared" si="169"/>
        <v>Nov</v>
      </c>
      <c r="S3609" t="str">
        <f t="shared" si="170"/>
        <v>2015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t="s">
        <v>8272</v>
      </c>
      <c r="Q3610" s="9">
        <f t="shared" si="168"/>
        <v>42506.709375000006</v>
      </c>
      <c r="R3610" s="9" t="str">
        <f t="shared" si="169"/>
        <v>May</v>
      </c>
      <c r="S3610" t="str">
        <f t="shared" si="170"/>
        <v>2016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t="s">
        <v>8272</v>
      </c>
      <c r="Q3611" s="9">
        <f t="shared" si="168"/>
        <v>42429.991724537031</v>
      </c>
      <c r="R3611" s="9" t="str">
        <f t="shared" si="169"/>
        <v>Feb</v>
      </c>
      <c r="S3611" t="str">
        <f t="shared" si="170"/>
        <v>2016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t="s">
        <v>8272</v>
      </c>
      <c r="Q3612" s="9">
        <f t="shared" si="168"/>
        <v>42203.432129629626</v>
      </c>
      <c r="R3612" s="9" t="str">
        <f t="shared" si="169"/>
        <v>Jul</v>
      </c>
      <c r="S3612" t="str">
        <f t="shared" si="170"/>
        <v>2015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t="s">
        <v>8272</v>
      </c>
      <c r="Q3613" s="9">
        <f t="shared" si="168"/>
        <v>42072.370381944449</v>
      </c>
      <c r="R3613" s="9" t="str">
        <f t="shared" si="169"/>
        <v>Mar</v>
      </c>
      <c r="S3613" t="str">
        <f t="shared" si="170"/>
        <v>2015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t="s">
        <v>8272</v>
      </c>
      <c r="Q3614" s="9">
        <f t="shared" si="168"/>
        <v>41789.726979166669</v>
      </c>
      <c r="R3614" s="9" t="str">
        <f t="shared" si="169"/>
        <v>May</v>
      </c>
      <c r="S3614" t="str">
        <f t="shared" si="170"/>
        <v>2014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t="s">
        <v>8272</v>
      </c>
      <c r="Q3615" s="9">
        <f t="shared" si="168"/>
        <v>41788.58997685185</v>
      </c>
      <c r="R3615" s="9" t="str">
        <f t="shared" si="169"/>
        <v>May</v>
      </c>
      <c r="S3615" t="str">
        <f t="shared" si="170"/>
        <v>2014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t="s">
        <v>8272</v>
      </c>
      <c r="Q3616" s="9">
        <f t="shared" si="168"/>
        <v>42144.041851851856</v>
      </c>
      <c r="R3616" s="9" t="str">
        <f t="shared" si="169"/>
        <v>May</v>
      </c>
      <c r="S3616" t="str">
        <f t="shared" si="170"/>
        <v>2015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t="s">
        <v>8272</v>
      </c>
      <c r="Q3617" s="9">
        <f t="shared" si="168"/>
        <v>42318.593703703707</v>
      </c>
      <c r="R3617" s="9" t="str">
        <f t="shared" si="169"/>
        <v>Nov</v>
      </c>
      <c r="S3617" t="str">
        <f t="shared" si="170"/>
        <v>2015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t="s">
        <v>8272</v>
      </c>
      <c r="Q3618" s="9">
        <f t="shared" si="168"/>
        <v>42052.949814814812</v>
      </c>
      <c r="R3618" s="9" t="str">
        <f t="shared" si="169"/>
        <v>Feb</v>
      </c>
      <c r="S3618" t="str">
        <f t="shared" si="170"/>
        <v>2015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t="s">
        <v>8272</v>
      </c>
      <c r="Q3619" s="9">
        <f t="shared" si="168"/>
        <v>42779.610289351855</v>
      </c>
      <c r="R3619" s="9" t="str">
        <f t="shared" si="169"/>
        <v>Feb</v>
      </c>
      <c r="S3619" t="str">
        <f t="shared" si="170"/>
        <v>2017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t="s">
        <v>8272</v>
      </c>
      <c r="Q3620" s="9">
        <f t="shared" si="168"/>
        <v>42128.627893518518</v>
      </c>
      <c r="R3620" s="9" t="str">
        <f t="shared" si="169"/>
        <v>May</v>
      </c>
      <c r="S3620" t="str">
        <f t="shared" si="170"/>
        <v>2015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t="s">
        <v>8272</v>
      </c>
      <c r="Q3621" s="9">
        <f t="shared" si="168"/>
        <v>42661.132245370376</v>
      </c>
      <c r="R3621" s="9" t="str">
        <f t="shared" si="169"/>
        <v>Oct</v>
      </c>
      <c r="S3621" t="str">
        <f t="shared" si="170"/>
        <v>2016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t="s">
        <v>8272</v>
      </c>
      <c r="Q3622" s="9">
        <f t="shared" si="168"/>
        <v>42037.938206018516</v>
      </c>
      <c r="R3622" s="9" t="str">
        <f t="shared" si="169"/>
        <v>Feb</v>
      </c>
      <c r="S3622" t="str">
        <f t="shared" si="170"/>
        <v>2015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t="s">
        <v>8272</v>
      </c>
      <c r="Q3623" s="9">
        <f t="shared" si="168"/>
        <v>42619.935694444444</v>
      </c>
      <c r="R3623" s="9" t="str">
        <f t="shared" si="169"/>
        <v>Sep</v>
      </c>
      <c r="S3623" t="str">
        <f t="shared" si="170"/>
        <v>2016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t="s">
        <v>8272</v>
      </c>
      <c r="Q3624" s="9">
        <f t="shared" si="168"/>
        <v>41877.221886574072</v>
      </c>
      <c r="R3624" s="9" t="str">
        <f t="shared" si="169"/>
        <v>Aug</v>
      </c>
      <c r="S3624" t="str">
        <f t="shared" si="170"/>
        <v>2014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t="s">
        <v>8272</v>
      </c>
      <c r="Q3625" s="9">
        <f t="shared" si="168"/>
        <v>41828.736921296295</v>
      </c>
      <c r="R3625" s="9" t="str">
        <f t="shared" si="169"/>
        <v>Jul</v>
      </c>
      <c r="S3625" t="str">
        <f t="shared" si="170"/>
        <v>2014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t="s">
        <v>8272</v>
      </c>
      <c r="Q3626" s="9">
        <f t="shared" si="168"/>
        <v>42545.774189814809</v>
      </c>
      <c r="R3626" s="9" t="str">
        <f t="shared" si="169"/>
        <v>Jun</v>
      </c>
      <c r="S3626" t="str">
        <f t="shared" si="170"/>
        <v>2016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t="s">
        <v>8272</v>
      </c>
      <c r="Q3627" s="9">
        <f t="shared" si="168"/>
        <v>42157.652511574073</v>
      </c>
      <c r="R3627" s="9" t="str">
        <f t="shared" si="169"/>
        <v>Jun</v>
      </c>
      <c r="S3627" t="str">
        <f t="shared" si="170"/>
        <v>2015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t="s">
        <v>8272</v>
      </c>
      <c r="Q3628" s="9">
        <f t="shared" si="168"/>
        <v>41846.667326388888</v>
      </c>
      <c r="R3628" s="9" t="str">
        <f t="shared" si="169"/>
        <v>Jul</v>
      </c>
      <c r="S3628" t="str">
        <f t="shared" si="170"/>
        <v>2014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t="s">
        <v>8272</v>
      </c>
      <c r="Q3629" s="9">
        <f t="shared" si="168"/>
        <v>42460.741747685184</v>
      </c>
      <c r="R3629" s="9" t="str">
        <f t="shared" si="169"/>
        <v>Mar</v>
      </c>
      <c r="S3629" t="str">
        <f t="shared" si="170"/>
        <v>2016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8271</v>
      </c>
      <c r="P3630" t="s">
        <v>8313</v>
      </c>
      <c r="Q3630" s="9">
        <f t="shared" si="168"/>
        <v>42291.833287037036</v>
      </c>
      <c r="R3630" s="9" t="str">
        <f t="shared" si="169"/>
        <v>Oct</v>
      </c>
      <c r="S3630" t="str">
        <f t="shared" si="170"/>
        <v>2015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8271</v>
      </c>
      <c r="P3631" t="s">
        <v>8313</v>
      </c>
      <c r="Q3631" s="9">
        <f t="shared" si="168"/>
        <v>42437.094490740739</v>
      </c>
      <c r="R3631" s="9" t="str">
        <f t="shared" si="169"/>
        <v>Mar</v>
      </c>
      <c r="S3631" t="str">
        <f t="shared" si="170"/>
        <v>2016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8271</v>
      </c>
      <c r="P3632" t="s">
        <v>8313</v>
      </c>
      <c r="Q3632" s="9">
        <f t="shared" si="168"/>
        <v>41942.84710648148</v>
      </c>
      <c r="R3632" s="9" t="str">
        <f t="shared" si="169"/>
        <v>Oct</v>
      </c>
      <c r="S3632" t="str">
        <f t="shared" si="170"/>
        <v>2014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8271</v>
      </c>
      <c r="P3633" t="s">
        <v>8313</v>
      </c>
      <c r="Q3633" s="9">
        <f t="shared" si="168"/>
        <v>41880.753437499996</v>
      </c>
      <c r="R3633" s="9" t="str">
        <f t="shared" si="169"/>
        <v>Aug</v>
      </c>
      <c r="S3633" t="str">
        <f t="shared" si="170"/>
        <v>2014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8271</v>
      </c>
      <c r="P3634" t="s">
        <v>8313</v>
      </c>
      <c r="Q3634" s="9">
        <f t="shared" si="168"/>
        <v>41946.936909722222</v>
      </c>
      <c r="R3634" s="9" t="str">
        <f t="shared" si="169"/>
        <v>Nov</v>
      </c>
      <c r="S3634" t="str">
        <f t="shared" si="170"/>
        <v>2014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8271</v>
      </c>
      <c r="P3635" t="s">
        <v>8313</v>
      </c>
      <c r="Q3635" s="9">
        <f t="shared" si="168"/>
        <v>42649.623460648145</v>
      </c>
      <c r="R3635" s="9" t="str">
        <f t="shared" si="169"/>
        <v>Oct</v>
      </c>
      <c r="S3635" t="str">
        <f t="shared" si="170"/>
        <v>2016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8271</v>
      </c>
      <c r="P3636" t="s">
        <v>8313</v>
      </c>
      <c r="Q3636" s="9">
        <f t="shared" si="168"/>
        <v>42701.166365740741</v>
      </c>
      <c r="R3636" s="9" t="str">
        <f t="shared" si="169"/>
        <v>Nov</v>
      </c>
      <c r="S3636" t="str">
        <f t="shared" si="170"/>
        <v>2016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8271</v>
      </c>
      <c r="P3637" t="s">
        <v>8313</v>
      </c>
      <c r="Q3637" s="9">
        <f t="shared" si="168"/>
        <v>42450.88282407407</v>
      </c>
      <c r="R3637" s="9" t="str">
        <f t="shared" si="169"/>
        <v>Mar</v>
      </c>
      <c r="S3637" t="str">
        <f t="shared" si="170"/>
        <v>2016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8271</v>
      </c>
      <c r="P3638" t="s">
        <v>8313</v>
      </c>
      <c r="Q3638" s="9">
        <f t="shared" si="168"/>
        <v>42226.694780092599</v>
      </c>
      <c r="R3638" s="9" t="str">
        <f t="shared" si="169"/>
        <v>Aug</v>
      </c>
      <c r="S3638" t="str">
        <f t="shared" si="170"/>
        <v>2015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8271</v>
      </c>
      <c r="P3639" t="s">
        <v>8313</v>
      </c>
      <c r="Q3639" s="9">
        <f t="shared" si="168"/>
        <v>41975.700636574074</v>
      </c>
      <c r="R3639" s="9" t="str">
        <f t="shared" si="169"/>
        <v>Dec</v>
      </c>
      <c r="S3639" t="str">
        <f t="shared" si="170"/>
        <v>2014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8271</v>
      </c>
      <c r="P3640" t="s">
        <v>8313</v>
      </c>
      <c r="Q3640" s="9">
        <f t="shared" si="168"/>
        <v>42053.672824074078</v>
      </c>
      <c r="R3640" s="9" t="str">
        <f t="shared" si="169"/>
        <v>Feb</v>
      </c>
      <c r="S3640" t="str">
        <f t="shared" si="170"/>
        <v>2015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8271</v>
      </c>
      <c r="P3641" t="s">
        <v>8313</v>
      </c>
      <c r="Q3641" s="9">
        <f t="shared" si="168"/>
        <v>42590.677152777775</v>
      </c>
      <c r="R3641" s="9" t="str">
        <f t="shared" si="169"/>
        <v>Aug</v>
      </c>
      <c r="S3641" t="str">
        <f t="shared" si="170"/>
        <v>2016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8271</v>
      </c>
      <c r="P3642" t="s">
        <v>8313</v>
      </c>
      <c r="Q3642" s="9">
        <f t="shared" si="168"/>
        <v>42104.781597222223</v>
      </c>
      <c r="R3642" s="9" t="str">
        <f t="shared" si="169"/>
        <v>Apr</v>
      </c>
      <c r="S3642" t="str">
        <f t="shared" si="170"/>
        <v>2015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8271</v>
      </c>
      <c r="P3643" t="s">
        <v>8313</v>
      </c>
      <c r="Q3643" s="9">
        <f t="shared" si="168"/>
        <v>41899.627071759263</v>
      </c>
      <c r="R3643" s="9" t="str">
        <f t="shared" si="169"/>
        <v>Sep</v>
      </c>
      <c r="S3643" t="str">
        <f t="shared" si="170"/>
        <v>2014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8271</v>
      </c>
      <c r="P3644" t="s">
        <v>8313</v>
      </c>
      <c r="Q3644" s="9">
        <f t="shared" si="168"/>
        <v>42297.816284722227</v>
      </c>
      <c r="R3644" s="9" t="str">
        <f t="shared" si="169"/>
        <v>Oct</v>
      </c>
      <c r="S3644" t="str">
        <f t="shared" si="170"/>
        <v>2015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8271</v>
      </c>
      <c r="P3645" t="s">
        <v>8313</v>
      </c>
      <c r="Q3645" s="9">
        <f t="shared" si="168"/>
        <v>42285.143969907411</v>
      </c>
      <c r="R3645" s="9" t="str">
        <f t="shared" si="169"/>
        <v>Oct</v>
      </c>
      <c r="S3645" t="str">
        <f t="shared" si="170"/>
        <v>2015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8271</v>
      </c>
      <c r="P3646" t="s">
        <v>8313</v>
      </c>
      <c r="Q3646" s="9">
        <f t="shared" si="168"/>
        <v>42409.241747685184</v>
      </c>
      <c r="R3646" s="9" t="str">
        <f t="shared" si="169"/>
        <v>Feb</v>
      </c>
      <c r="S3646" t="str">
        <f t="shared" si="170"/>
        <v>2016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8271</v>
      </c>
      <c r="P3647" t="s">
        <v>8313</v>
      </c>
      <c r="Q3647" s="9">
        <f t="shared" si="168"/>
        <v>42665.970347222217</v>
      </c>
      <c r="R3647" s="9" t="str">
        <f t="shared" si="169"/>
        <v>Oct</v>
      </c>
      <c r="S3647" t="str">
        <f t="shared" si="170"/>
        <v>2016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8271</v>
      </c>
      <c r="P3648" t="s">
        <v>8313</v>
      </c>
      <c r="Q3648" s="9">
        <f t="shared" si="168"/>
        <v>42140.421319444446</v>
      </c>
      <c r="R3648" s="9" t="str">
        <f t="shared" si="169"/>
        <v>May</v>
      </c>
      <c r="S3648" t="str">
        <f t="shared" si="170"/>
        <v>2015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8271</v>
      </c>
      <c r="P3649" t="s">
        <v>8313</v>
      </c>
      <c r="Q3649" s="9">
        <f t="shared" si="168"/>
        <v>42598.749155092592</v>
      </c>
      <c r="R3649" s="9" t="str">
        <f t="shared" si="169"/>
        <v>Aug</v>
      </c>
      <c r="S3649" t="str">
        <f t="shared" si="170"/>
        <v>2016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t="s">
        <v>8272</v>
      </c>
      <c r="Q3650" s="9">
        <f t="shared" si="168"/>
        <v>41887.292187500003</v>
      </c>
      <c r="R3650" s="9" t="str">
        <f t="shared" si="169"/>
        <v>Sep</v>
      </c>
      <c r="S3650" t="str">
        <f t="shared" si="170"/>
        <v>2014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t="s">
        <v>8272</v>
      </c>
      <c r="Q3651" s="9">
        <f t="shared" ref="Q3651:Q3714" si="171">(((K3651/60)/60)/24)+DATE(1970,1,1)</f>
        <v>41780.712893518517</v>
      </c>
      <c r="R3651" s="9" t="str">
        <f t="shared" ref="R3651:R3714" si="172">TEXT(Q3651,"mmm")</f>
        <v>May</v>
      </c>
      <c r="S3651" t="str">
        <f t="shared" ref="S3651:S3714" si="173">TEXT(Q3651,"yyyy")</f>
        <v>2014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t="s">
        <v>8272</v>
      </c>
      <c r="Q3652" s="9">
        <f t="shared" si="171"/>
        <v>42381.478981481487</v>
      </c>
      <c r="R3652" s="9" t="str">
        <f t="shared" si="172"/>
        <v>Jan</v>
      </c>
      <c r="S3652" t="str">
        <f t="shared" si="173"/>
        <v>2016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t="s">
        <v>8272</v>
      </c>
      <c r="Q3653" s="9">
        <f t="shared" si="171"/>
        <v>41828.646319444444</v>
      </c>
      <c r="R3653" s="9" t="str">
        <f t="shared" si="172"/>
        <v>Jul</v>
      </c>
      <c r="S3653" t="str">
        <f t="shared" si="173"/>
        <v>2014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t="s">
        <v>8272</v>
      </c>
      <c r="Q3654" s="9">
        <f t="shared" si="171"/>
        <v>42596.644699074073</v>
      </c>
      <c r="R3654" s="9" t="str">
        <f t="shared" si="172"/>
        <v>Aug</v>
      </c>
      <c r="S3654" t="str">
        <f t="shared" si="173"/>
        <v>2016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t="s">
        <v>8272</v>
      </c>
      <c r="Q3655" s="9">
        <f t="shared" si="171"/>
        <v>42191.363506944443</v>
      </c>
      <c r="R3655" s="9" t="str">
        <f t="shared" si="172"/>
        <v>Jul</v>
      </c>
      <c r="S3655" t="str">
        <f t="shared" si="173"/>
        <v>2015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t="s">
        <v>8272</v>
      </c>
      <c r="Q3656" s="9">
        <f t="shared" si="171"/>
        <v>42440.416504629626</v>
      </c>
      <c r="R3656" s="9" t="str">
        <f t="shared" si="172"/>
        <v>Mar</v>
      </c>
      <c r="S3656" t="str">
        <f t="shared" si="173"/>
        <v>2016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t="s">
        <v>8272</v>
      </c>
      <c r="Q3657" s="9">
        <f t="shared" si="171"/>
        <v>42173.803217592591</v>
      </c>
      <c r="R3657" s="9" t="str">
        <f t="shared" si="172"/>
        <v>Jun</v>
      </c>
      <c r="S3657" t="str">
        <f t="shared" si="173"/>
        <v>2015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t="s">
        <v>8272</v>
      </c>
      <c r="Q3658" s="9">
        <f t="shared" si="171"/>
        <v>42737.910138888896</v>
      </c>
      <c r="R3658" s="9" t="str">
        <f t="shared" si="172"/>
        <v>Jan</v>
      </c>
      <c r="S3658" t="str">
        <f t="shared" si="173"/>
        <v>2017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t="s">
        <v>8272</v>
      </c>
      <c r="Q3659" s="9">
        <f t="shared" si="171"/>
        <v>42499.629849537043</v>
      </c>
      <c r="R3659" s="9" t="str">
        <f t="shared" si="172"/>
        <v>May</v>
      </c>
      <c r="S3659" t="str">
        <f t="shared" si="173"/>
        <v>2016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t="s">
        <v>8272</v>
      </c>
      <c r="Q3660" s="9">
        <f t="shared" si="171"/>
        <v>41775.858564814815</v>
      </c>
      <c r="R3660" s="9" t="str">
        <f t="shared" si="172"/>
        <v>May</v>
      </c>
      <c r="S3660" t="str">
        <f t="shared" si="173"/>
        <v>2014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t="s">
        <v>8272</v>
      </c>
      <c r="Q3661" s="9">
        <f t="shared" si="171"/>
        <v>42055.277199074073</v>
      </c>
      <c r="R3661" s="9" t="str">
        <f t="shared" si="172"/>
        <v>Feb</v>
      </c>
      <c r="S3661" t="str">
        <f t="shared" si="173"/>
        <v>2015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t="s">
        <v>8272</v>
      </c>
      <c r="Q3662" s="9">
        <f t="shared" si="171"/>
        <v>41971.881076388891</v>
      </c>
      <c r="R3662" s="9" t="str">
        <f t="shared" si="172"/>
        <v>Nov</v>
      </c>
      <c r="S3662" t="str">
        <f t="shared" si="173"/>
        <v>2014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t="s">
        <v>8272</v>
      </c>
      <c r="Q3663" s="9">
        <f t="shared" si="171"/>
        <v>42447.896666666667</v>
      </c>
      <c r="R3663" s="9" t="str">
        <f t="shared" si="172"/>
        <v>Mar</v>
      </c>
      <c r="S3663" t="str">
        <f t="shared" si="173"/>
        <v>2016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t="s">
        <v>8272</v>
      </c>
      <c r="Q3664" s="9">
        <f t="shared" si="171"/>
        <v>42064.220069444447</v>
      </c>
      <c r="R3664" s="9" t="str">
        <f t="shared" si="172"/>
        <v>Mar</v>
      </c>
      <c r="S3664" t="str">
        <f t="shared" si="173"/>
        <v>2015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t="s">
        <v>8272</v>
      </c>
      <c r="Q3665" s="9">
        <f t="shared" si="171"/>
        <v>42665.451736111107</v>
      </c>
      <c r="R3665" s="9" t="str">
        <f t="shared" si="172"/>
        <v>Oct</v>
      </c>
      <c r="S3665" t="str">
        <f t="shared" si="173"/>
        <v>2016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t="s">
        <v>8272</v>
      </c>
      <c r="Q3666" s="9">
        <f t="shared" si="171"/>
        <v>42523.248715277776</v>
      </c>
      <c r="R3666" s="9" t="str">
        <f t="shared" si="172"/>
        <v>Jun</v>
      </c>
      <c r="S3666" t="str">
        <f t="shared" si="173"/>
        <v>2016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t="s">
        <v>8272</v>
      </c>
      <c r="Q3667" s="9">
        <f t="shared" si="171"/>
        <v>42294.808124999996</v>
      </c>
      <c r="R3667" s="9" t="str">
        <f t="shared" si="172"/>
        <v>Oct</v>
      </c>
      <c r="S3667" t="str">
        <f t="shared" si="173"/>
        <v>2015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t="s">
        <v>8272</v>
      </c>
      <c r="Q3668" s="9">
        <f t="shared" si="171"/>
        <v>41822.90488425926</v>
      </c>
      <c r="R3668" s="9" t="str">
        <f t="shared" si="172"/>
        <v>Jul</v>
      </c>
      <c r="S3668" t="str">
        <f t="shared" si="173"/>
        <v>2014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t="s">
        <v>8272</v>
      </c>
      <c r="Q3669" s="9">
        <f t="shared" si="171"/>
        <v>42173.970127314817</v>
      </c>
      <c r="R3669" s="9" t="str">
        <f t="shared" si="172"/>
        <v>Jun</v>
      </c>
      <c r="S3669" t="str">
        <f t="shared" si="173"/>
        <v>2015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t="s">
        <v>8272</v>
      </c>
      <c r="Q3670" s="9">
        <f t="shared" si="171"/>
        <v>42185.556157407409</v>
      </c>
      <c r="R3670" s="9" t="str">
        <f t="shared" si="172"/>
        <v>Jun</v>
      </c>
      <c r="S3670" t="str">
        <f t="shared" si="173"/>
        <v>2015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t="s">
        <v>8272</v>
      </c>
      <c r="Q3671" s="9">
        <f t="shared" si="171"/>
        <v>42136.675196759257</v>
      </c>
      <c r="R3671" s="9" t="str">
        <f t="shared" si="172"/>
        <v>May</v>
      </c>
      <c r="S3671" t="str">
        <f t="shared" si="173"/>
        <v>2015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t="s">
        <v>8272</v>
      </c>
      <c r="Q3672" s="9">
        <f t="shared" si="171"/>
        <v>42142.514016203699</v>
      </c>
      <c r="R3672" s="9" t="str">
        <f t="shared" si="172"/>
        <v>May</v>
      </c>
      <c r="S3672" t="str">
        <f t="shared" si="173"/>
        <v>2015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t="s">
        <v>8272</v>
      </c>
      <c r="Q3673" s="9">
        <f t="shared" si="171"/>
        <v>41820.62809027778</v>
      </c>
      <c r="R3673" s="9" t="str">
        <f t="shared" si="172"/>
        <v>Jun</v>
      </c>
      <c r="S3673" t="str">
        <f t="shared" si="173"/>
        <v>2014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t="s">
        <v>8272</v>
      </c>
      <c r="Q3674" s="9">
        <f t="shared" si="171"/>
        <v>41878.946574074071</v>
      </c>
      <c r="R3674" s="9" t="str">
        <f t="shared" si="172"/>
        <v>Aug</v>
      </c>
      <c r="S3674" t="str">
        <f t="shared" si="173"/>
        <v>2014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t="s">
        <v>8272</v>
      </c>
      <c r="Q3675" s="9">
        <f t="shared" si="171"/>
        <v>41914.295104166667</v>
      </c>
      <c r="R3675" s="9" t="str">
        <f t="shared" si="172"/>
        <v>Oct</v>
      </c>
      <c r="S3675" t="str">
        <f t="shared" si="173"/>
        <v>2014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t="s">
        <v>8272</v>
      </c>
      <c r="Q3676" s="9">
        <f t="shared" si="171"/>
        <v>42556.873020833329</v>
      </c>
      <c r="R3676" s="9" t="str">
        <f t="shared" si="172"/>
        <v>Jul</v>
      </c>
      <c r="S3676" t="str">
        <f t="shared" si="173"/>
        <v>2016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t="s">
        <v>8272</v>
      </c>
      <c r="Q3677" s="9">
        <f t="shared" si="171"/>
        <v>42493.597013888888</v>
      </c>
      <c r="R3677" s="9" t="str">
        <f t="shared" si="172"/>
        <v>May</v>
      </c>
      <c r="S3677" t="str">
        <f t="shared" si="173"/>
        <v>2016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t="s">
        <v>8272</v>
      </c>
      <c r="Q3678" s="9">
        <f t="shared" si="171"/>
        <v>41876.815787037034</v>
      </c>
      <c r="R3678" s="9" t="str">
        <f t="shared" si="172"/>
        <v>Aug</v>
      </c>
      <c r="S3678" t="str">
        <f t="shared" si="173"/>
        <v>2014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t="s">
        <v>8272</v>
      </c>
      <c r="Q3679" s="9">
        <f t="shared" si="171"/>
        <v>41802.574282407404</v>
      </c>
      <c r="R3679" s="9" t="str">
        <f t="shared" si="172"/>
        <v>Jun</v>
      </c>
      <c r="S3679" t="str">
        <f t="shared" si="173"/>
        <v>2014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t="s">
        <v>8272</v>
      </c>
      <c r="Q3680" s="9">
        <f t="shared" si="171"/>
        <v>42120.531226851846</v>
      </c>
      <c r="R3680" s="9" t="str">
        <f t="shared" si="172"/>
        <v>Apr</v>
      </c>
      <c r="S3680" t="str">
        <f t="shared" si="173"/>
        <v>2015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t="s">
        <v>8272</v>
      </c>
      <c r="Q3681" s="9">
        <f t="shared" si="171"/>
        <v>41786.761354166665</v>
      </c>
      <c r="R3681" s="9" t="str">
        <f t="shared" si="172"/>
        <v>May</v>
      </c>
      <c r="S3681" t="str">
        <f t="shared" si="173"/>
        <v>2014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t="s">
        <v>8272</v>
      </c>
      <c r="Q3682" s="9">
        <f t="shared" si="171"/>
        <v>42627.454097222217</v>
      </c>
      <c r="R3682" s="9" t="str">
        <f t="shared" si="172"/>
        <v>Sep</v>
      </c>
      <c r="S3682" t="str">
        <f t="shared" si="173"/>
        <v>2016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t="s">
        <v>8272</v>
      </c>
      <c r="Q3683" s="9">
        <f t="shared" si="171"/>
        <v>42374.651504629626</v>
      </c>
      <c r="R3683" s="9" t="str">
        <f t="shared" si="172"/>
        <v>Jan</v>
      </c>
      <c r="S3683" t="str">
        <f t="shared" si="173"/>
        <v>2016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t="s">
        <v>8272</v>
      </c>
      <c r="Q3684" s="9">
        <f t="shared" si="171"/>
        <v>41772.685393518521</v>
      </c>
      <c r="R3684" s="9" t="str">
        <f t="shared" si="172"/>
        <v>May</v>
      </c>
      <c r="S3684" t="str">
        <f t="shared" si="173"/>
        <v>2014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t="s">
        <v>8272</v>
      </c>
      <c r="Q3685" s="9">
        <f t="shared" si="171"/>
        <v>42633.116851851853</v>
      </c>
      <c r="R3685" s="9" t="str">
        <f t="shared" si="172"/>
        <v>Sep</v>
      </c>
      <c r="S3685" t="str">
        <f t="shared" si="173"/>
        <v>2016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t="s">
        <v>8272</v>
      </c>
      <c r="Q3686" s="9">
        <f t="shared" si="171"/>
        <v>42219.180393518516</v>
      </c>
      <c r="R3686" s="9" t="str">
        <f t="shared" si="172"/>
        <v>Aug</v>
      </c>
      <c r="S3686" t="str">
        <f t="shared" si="173"/>
        <v>2015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t="s">
        <v>8272</v>
      </c>
      <c r="Q3687" s="9">
        <f t="shared" si="171"/>
        <v>41753.593275462961</v>
      </c>
      <c r="R3687" s="9" t="str">
        <f t="shared" si="172"/>
        <v>Apr</v>
      </c>
      <c r="S3687" t="str">
        <f t="shared" si="173"/>
        <v>2014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t="s">
        <v>8272</v>
      </c>
      <c r="Q3688" s="9">
        <f t="shared" si="171"/>
        <v>42230.662731481483</v>
      </c>
      <c r="R3688" s="9" t="str">
        <f t="shared" si="172"/>
        <v>Aug</v>
      </c>
      <c r="S3688" t="str">
        <f t="shared" si="173"/>
        <v>2015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t="s">
        <v>8272</v>
      </c>
      <c r="Q3689" s="9">
        <f t="shared" si="171"/>
        <v>41787.218229166669</v>
      </c>
      <c r="R3689" s="9" t="str">
        <f t="shared" si="172"/>
        <v>May</v>
      </c>
      <c r="S3689" t="str">
        <f t="shared" si="173"/>
        <v>2014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t="s">
        <v>8272</v>
      </c>
      <c r="Q3690" s="9">
        <f t="shared" si="171"/>
        <v>41829.787083333329</v>
      </c>
      <c r="R3690" s="9" t="str">
        <f t="shared" si="172"/>
        <v>Jul</v>
      </c>
      <c r="S3690" t="str">
        <f t="shared" si="173"/>
        <v>2014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t="s">
        <v>8272</v>
      </c>
      <c r="Q3691" s="9">
        <f t="shared" si="171"/>
        <v>42147.826840277776</v>
      </c>
      <c r="R3691" s="9" t="str">
        <f t="shared" si="172"/>
        <v>May</v>
      </c>
      <c r="S3691" t="str">
        <f t="shared" si="173"/>
        <v>2015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t="s">
        <v>8272</v>
      </c>
      <c r="Q3692" s="9">
        <f t="shared" si="171"/>
        <v>41940.598182870373</v>
      </c>
      <c r="R3692" s="9" t="str">
        <f t="shared" si="172"/>
        <v>Oct</v>
      </c>
      <c r="S3692" t="str">
        <f t="shared" si="173"/>
        <v>2014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t="s">
        <v>8272</v>
      </c>
      <c r="Q3693" s="9">
        <f t="shared" si="171"/>
        <v>42020.700567129628</v>
      </c>
      <c r="R3693" s="9" t="str">
        <f t="shared" si="172"/>
        <v>Jan</v>
      </c>
      <c r="S3693" t="str">
        <f t="shared" si="173"/>
        <v>2015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t="s">
        <v>8272</v>
      </c>
      <c r="Q3694" s="9">
        <f t="shared" si="171"/>
        <v>41891.96503472222</v>
      </c>
      <c r="R3694" s="9" t="str">
        <f t="shared" si="172"/>
        <v>Sep</v>
      </c>
      <c r="S3694" t="str">
        <f t="shared" si="173"/>
        <v>2014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t="s">
        <v>8272</v>
      </c>
      <c r="Q3695" s="9">
        <f t="shared" si="171"/>
        <v>42309.191307870366</v>
      </c>
      <c r="R3695" s="9" t="str">
        <f t="shared" si="172"/>
        <v>Nov</v>
      </c>
      <c r="S3695" t="str">
        <f t="shared" si="173"/>
        <v>2015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t="s">
        <v>8272</v>
      </c>
      <c r="Q3696" s="9">
        <f t="shared" si="171"/>
        <v>42490.133877314816</v>
      </c>
      <c r="R3696" s="9" t="str">
        <f t="shared" si="172"/>
        <v>Apr</v>
      </c>
      <c r="S3696" t="str">
        <f t="shared" si="173"/>
        <v>2016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t="s">
        <v>8272</v>
      </c>
      <c r="Q3697" s="9">
        <f t="shared" si="171"/>
        <v>41995.870486111111</v>
      </c>
      <c r="R3697" s="9" t="str">
        <f t="shared" si="172"/>
        <v>Dec</v>
      </c>
      <c r="S3697" t="str">
        <f t="shared" si="173"/>
        <v>2014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t="s">
        <v>8272</v>
      </c>
      <c r="Q3698" s="9">
        <f t="shared" si="171"/>
        <v>41988.617083333331</v>
      </c>
      <c r="R3698" s="9" t="str">
        <f t="shared" si="172"/>
        <v>Dec</v>
      </c>
      <c r="S3698" t="str">
        <f t="shared" si="173"/>
        <v>2014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t="s">
        <v>8272</v>
      </c>
      <c r="Q3699" s="9">
        <f t="shared" si="171"/>
        <v>42479.465833333335</v>
      </c>
      <c r="R3699" s="9" t="str">
        <f t="shared" si="172"/>
        <v>Apr</v>
      </c>
      <c r="S3699" t="str">
        <f t="shared" si="173"/>
        <v>2016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t="s">
        <v>8272</v>
      </c>
      <c r="Q3700" s="9">
        <f t="shared" si="171"/>
        <v>42401.806562500002</v>
      </c>
      <c r="R3700" s="9" t="str">
        <f t="shared" si="172"/>
        <v>Feb</v>
      </c>
      <c r="S3700" t="str">
        <f t="shared" si="173"/>
        <v>2016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t="s">
        <v>8272</v>
      </c>
      <c r="Q3701" s="9">
        <f t="shared" si="171"/>
        <v>41897.602037037039</v>
      </c>
      <c r="R3701" s="9" t="str">
        <f t="shared" si="172"/>
        <v>Sep</v>
      </c>
      <c r="S3701" t="str">
        <f t="shared" si="173"/>
        <v>2014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t="s">
        <v>8272</v>
      </c>
      <c r="Q3702" s="9">
        <f t="shared" si="171"/>
        <v>41882.585648148146</v>
      </c>
      <c r="R3702" s="9" t="str">
        <f t="shared" si="172"/>
        <v>Aug</v>
      </c>
      <c r="S3702" t="str">
        <f t="shared" si="173"/>
        <v>2014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t="s">
        <v>8272</v>
      </c>
      <c r="Q3703" s="9">
        <f t="shared" si="171"/>
        <v>42129.541585648149</v>
      </c>
      <c r="R3703" s="9" t="str">
        <f t="shared" si="172"/>
        <v>May</v>
      </c>
      <c r="S3703" t="str">
        <f t="shared" si="173"/>
        <v>2015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t="s">
        <v>8272</v>
      </c>
      <c r="Q3704" s="9">
        <f t="shared" si="171"/>
        <v>42524.53800925926</v>
      </c>
      <c r="R3704" s="9" t="str">
        <f t="shared" si="172"/>
        <v>Jun</v>
      </c>
      <c r="S3704" t="str">
        <f t="shared" si="173"/>
        <v>2016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t="s">
        <v>8272</v>
      </c>
      <c r="Q3705" s="9">
        <f t="shared" si="171"/>
        <v>42556.504490740743</v>
      </c>
      <c r="R3705" s="9" t="str">
        <f t="shared" si="172"/>
        <v>Jul</v>
      </c>
      <c r="S3705" t="str">
        <f t="shared" si="173"/>
        <v>2016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t="s">
        <v>8272</v>
      </c>
      <c r="Q3706" s="9">
        <f t="shared" si="171"/>
        <v>42461.689745370371</v>
      </c>
      <c r="R3706" s="9" t="str">
        <f t="shared" si="172"/>
        <v>Apr</v>
      </c>
      <c r="S3706" t="str">
        <f t="shared" si="173"/>
        <v>2016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t="s">
        <v>8272</v>
      </c>
      <c r="Q3707" s="9">
        <f t="shared" si="171"/>
        <v>41792.542986111112</v>
      </c>
      <c r="R3707" s="9" t="str">
        <f t="shared" si="172"/>
        <v>Jun</v>
      </c>
      <c r="S3707" t="str">
        <f t="shared" si="173"/>
        <v>2014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t="s">
        <v>8272</v>
      </c>
      <c r="Q3708" s="9">
        <f t="shared" si="171"/>
        <v>41879.913761574076</v>
      </c>
      <c r="R3708" s="9" t="str">
        <f t="shared" si="172"/>
        <v>Aug</v>
      </c>
      <c r="S3708" t="str">
        <f t="shared" si="173"/>
        <v>2014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t="s">
        <v>8272</v>
      </c>
      <c r="Q3709" s="9">
        <f t="shared" si="171"/>
        <v>42552.048356481479</v>
      </c>
      <c r="R3709" s="9" t="str">
        <f t="shared" si="172"/>
        <v>Jul</v>
      </c>
      <c r="S3709" t="str">
        <f t="shared" si="173"/>
        <v>2016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t="s">
        <v>8272</v>
      </c>
      <c r="Q3710" s="9">
        <f t="shared" si="171"/>
        <v>41810.142199074071</v>
      </c>
      <c r="R3710" s="9" t="str">
        <f t="shared" si="172"/>
        <v>Jun</v>
      </c>
      <c r="S3710" t="str">
        <f t="shared" si="173"/>
        <v>2014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t="s">
        <v>8272</v>
      </c>
      <c r="Q3711" s="9">
        <f t="shared" si="171"/>
        <v>41785.707708333335</v>
      </c>
      <c r="R3711" s="9" t="str">
        <f t="shared" si="172"/>
        <v>May</v>
      </c>
      <c r="S3711" t="str">
        <f t="shared" si="173"/>
        <v>2014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t="s">
        <v>8272</v>
      </c>
      <c r="Q3712" s="9">
        <f t="shared" si="171"/>
        <v>42072.576249999998</v>
      </c>
      <c r="R3712" s="9" t="str">
        <f t="shared" si="172"/>
        <v>Mar</v>
      </c>
      <c r="S3712" t="str">
        <f t="shared" si="173"/>
        <v>2015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t="s">
        <v>8272</v>
      </c>
      <c r="Q3713" s="9">
        <f t="shared" si="171"/>
        <v>41779.724224537036</v>
      </c>
      <c r="R3713" s="9" t="str">
        <f t="shared" si="172"/>
        <v>May</v>
      </c>
      <c r="S3713" t="str">
        <f t="shared" si="173"/>
        <v>2014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t="s">
        <v>8272</v>
      </c>
      <c r="Q3714" s="9">
        <f t="shared" si="171"/>
        <v>42134.172071759262</v>
      </c>
      <c r="R3714" s="9" t="str">
        <f t="shared" si="172"/>
        <v>May</v>
      </c>
      <c r="S3714" t="str">
        <f t="shared" si="173"/>
        <v>2015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t="s">
        <v>8272</v>
      </c>
      <c r="Q3715" s="9">
        <f t="shared" ref="Q3715:Q3778" si="174">(((K3715/60)/60)/24)+DATE(1970,1,1)</f>
        <v>42505.738032407404</v>
      </c>
      <c r="R3715" s="9" t="str">
        <f t="shared" ref="R3715:R3778" si="175">TEXT(Q3715,"mmm")</f>
        <v>May</v>
      </c>
      <c r="S3715" t="str">
        <f t="shared" ref="S3715:S3778" si="176">TEXT(Q3715,"yyyy")</f>
        <v>2016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t="s">
        <v>8272</v>
      </c>
      <c r="Q3716" s="9">
        <f t="shared" si="174"/>
        <v>42118.556331018524</v>
      </c>
      <c r="R3716" s="9" t="str">
        <f t="shared" si="175"/>
        <v>Apr</v>
      </c>
      <c r="S3716" t="str">
        <f t="shared" si="176"/>
        <v>2015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t="s">
        <v>8272</v>
      </c>
      <c r="Q3717" s="9">
        <f t="shared" si="174"/>
        <v>42036.995590277773</v>
      </c>
      <c r="R3717" s="9" t="str">
        <f t="shared" si="175"/>
        <v>Feb</v>
      </c>
      <c r="S3717" t="str">
        <f t="shared" si="176"/>
        <v>2015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t="s">
        <v>8272</v>
      </c>
      <c r="Q3718" s="9">
        <f t="shared" si="174"/>
        <v>42360.887835648144</v>
      </c>
      <c r="R3718" s="9" t="str">
        <f t="shared" si="175"/>
        <v>Dec</v>
      </c>
      <c r="S3718" t="str">
        <f t="shared" si="176"/>
        <v>2015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t="s">
        <v>8272</v>
      </c>
      <c r="Q3719" s="9">
        <f t="shared" si="174"/>
        <v>42102.866307870368</v>
      </c>
      <c r="R3719" s="9" t="str">
        <f t="shared" si="175"/>
        <v>Apr</v>
      </c>
      <c r="S3719" t="str">
        <f t="shared" si="176"/>
        <v>2015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t="s">
        <v>8272</v>
      </c>
      <c r="Q3720" s="9">
        <f t="shared" si="174"/>
        <v>42032.716145833328</v>
      </c>
      <c r="R3720" s="9" t="str">
        <f t="shared" si="175"/>
        <v>Jan</v>
      </c>
      <c r="S3720" t="str">
        <f t="shared" si="176"/>
        <v>2015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t="s">
        <v>8272</v>
      </c>
      <c r="Q3721" s="9">
        <f t="shared" si="174"/>
        <v>42147.729930555557</v>
      </c>
      <c r="R3721" s="9" t="str">
        <f t="shared" si="175"/>
        <v>May</v>
      </c>
      <c r="S3721" t="str">
        <f t="shared" si="176"/>
        <v>2015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t="s">
        <v>8272</v>
      </c>
      <c r="Q3722" s="9">
        <f t="shared" si="174"/>
        <v>42165.993125000001</v>
      </c>
      <c r="R3722" s="9" t="str">
        <f t="shared" si="175"/>
        <v>Jun</v>
      </c>
      <c r="S3722" t="str">
        <f t="shared" si="176"/>
        <v>2015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t="s">
        <v>8272</v>
      </c>
      <c r="Q3723" s="9">
        <f t="shared" si="174"/>
        <v>41927.936157407406</v>
      </c>
      <c r="R3723" s="9" t="str">
        <f t="shared" si="175"/>
        <v>Oct</v>
      </c>
      <c r="S3723" t="str">
        <f t="shared" si="176"/>
        <v>2014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t="s">
        <v>8272</v>
      </c>
      <c r="Q3724" s="9">
        <f t="shared" si="174"/>
        <v>42381.671840277777</v>
      </c>
      <c r="R3724" s="9" t="str">
        <f t="shared" si="175"/>
        <v>Jan</v>
      </c>
      <c r="S3724" t="str">
        <f t="shared" si="176"/>
        <v>2016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t="s">
        <v>8272</v>
      </c>
      <c r="Q3725" s="9">
        <f t="shared" si="174"/>
        <v>41943.753032407411</v>
      </c>
      <c r="R3725" s="9" t="str">
        <f t="shared" si="175"/>
        <v>Oct</v>
      </c>
      <c r="S3725" t="str">
        <f t="shared" si="176"/>
        <v>2014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t="s">
        <v>8272</v>
      </c>
      <c r="Q3726" s="9">
        <f t="shared" si="174"/>
        <v>42465.491435185191</v>
      </c>
      <c r="R3726" s="9" t="str">
        <f t="shared" si="175"/>
        <v>Apr</v>
      </c>
      <c r="S3726" t="str">
        <f t="shared" si="176"/>
        <v>2016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t="s">
        <v>8272</v>
      </c>
      <c r="Q3727" s="9">
        <f t="shared" si="174"/>
        <v>42401.945219907408</v>
      </c>
      <c r="R3727" s="9" t="str">
        <f t="shared" si="175"/>
        <v>Feb</v>
      </c>
      <c r="S3727" t="str">
        <f t="shared" si="176"/>
        <v>2016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t="s">
        <v>8272</v>
      </c>
      <c r="Q3728" s="9">
        <f t="shared" si="174"/>
        <v>42462.140868055561</v>
      </c>
      <c r="R3728" s="9" t="str">
        <f t="shared" si="175"/>
        <v>Apr</v>
      </c>
      <c r="S3728" t="str">
        <f t="shared" si="176"/>
        <v>2016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t="s">
        <v>8272</v>
      </c>
      <c r="Q3729" s="9">
        <f t="shared" si="174"/>
        <v>42632.348310185189</v>
      </c>
      <c r="R3729" s="9" t="str">
        <f t="shared" si="175"/>
        <v>Sep</v>
      </c>
      <c r="S3729" t="str">
        <f t="shared" si="176"/>
        <v>2016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t="s">
        <v>8272</v>
      </c>
      <c r="Q3730" s="9">
        <f t="shared" si="174"/>
        <v>42205.171018518522</v>
      </c>
      <c r="R3730" s="9" t="str">
        <f t="shared" si="175"/>
        <v>Jul</v>
      </c>
      <c r="S3730" t="str">
        <f t="shared" si="176"/>
        <v>2015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t="s">
        <v>8272</v>
      </c>
      <c r="Q3731" s="9">
        <f t="shared" si="174"/>
        <v>42041.205000000002</v>
      </c>
      <c r="R3731" s="9" t="str">
        <f t="shared" si="175"/>
        <v>Feb</v>
      </c>
      <c r="S3731" t="str">
        <f t="shared" si="176"/>
        <v>2015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t="s">
        <v>8272</v>
      </c>
      <c r="Q3732" s="9">
        <f t="shared" si="174"/>
        <v>42203.677766203706</v>
      </c>
      <c r="R3732" s="9" t="str">
        <f t="shared" si="175"/>
        <v>Jul</v>
      </c>
      <c r="S3732" t="str">
        <f t="shared" si="176"/>
        <v>2015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t="s">
        <v>8272</v>
      </c>
      <c r="Q3733" s="9">
        <f t="shared" si="174"/>
        <v>41983.752847222218</v>
      </c>
      <c r="R3733" s="9" t="str">
        <f t="shared" si="175"/>
        <v>Dec</v>
      </c>
      <c r="S3733" t="str">
        <f t="shared" si="176"/>
        <v>2014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t="s">
        <v>8272</v>
      </c>
      <c r="Q3734" s="9">
        <f t="shared" si="174"/>
        <v>41968.677465277782</v>
      </c>
      <c r="R3734" s="9" t="str">
        <f t="shared" si="175"/>
        <v>Nov</v>
      </c>
      <c r="S3734" t="str">
        <f t="shared" si="176"/>
        <v>2014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t="s">
        <v>8272</v>
      </c>
      <c r="Q3735" s="9">
        <f t="shared" si="174"/>
        <v>42103.024398148147</v>
      </c>
      <c r="R3735" s="9" t="str">
        <f t="shared" si="175"/>
        <v>Apr</v>
      </c>
      <c r="S3735" t="str">
        <f t="shared" si="176"/>
        <v>2015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t="s">
        <v>8272</v>
      </c>
      <c r="Q3736" s="9">
        <f t="shared" si="174"/>
        <v>42089.901574074072</v>
      </c>
      <c r="R3736" s="9" t="str">
        <f t="shared" si="175"/>
        <v>Mar</v>
      </c>
      <c r="S3736" t="str">
        <f t="shared" si="176"/>
        <v>2015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t="s">
        <v>8272</v>
      </c>
      <c r="Q3737" s="9">
        <f t="shared" si="174"/>
        <v>42122.693159722221</v>
      </c>
      <c r="R3737" s="9" t="str">
        <f t="shared" si="175"/>
        <v>Apr</v>
      </c>
      <c r="S3737" t="str">
        <f t="shared" si="176"/>
        <v>2015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t="s">
        <v>8272</v>
      </c>
      <c r="Q3738" s="9">
        <f t="shared" si="174"/>
        <v>42048.711724537032</v>
      </c>
      <c r="R3738" s="9" t="str">
        <f t="shared" si="175"/>
        <v>Feb</v>
      </c>
      <c r="S3738" t="str">
        <f t="shared" si="176"/>
        <v>2015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t="s">
        <v>8272</v>
      </c>
      <c r="Q3739" s="9">
        <f t="shared" si="174"/>
        <v>42297.691006944442</v>
      </c>
      <c r="R3739" s="9" t="str">
        <f t="shared" si="175"/>
        <v>Oct</v>
      </c>
      <c r="S3739" t="str">
        <f t="shared" si="176"/>
        <v>2015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t="s">
        <v>8272</v>
      </c>
      <c r="Q3740" s="9">
        <f t="shared" si="174"/>
        <v>41813.938715277778</v>
      </c>
      <c r="R3740" s="9" t="str">
        <f t="shared" si="175"/>
        <v>Jun</v>
      </c>
      <c r="S3740" t="str">
        <f t="shared" si="176"/>
        <v>2014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t="s">
        <v>8272</v>
      </c>
      <c r="Q3741" s="9">
        <f t="shared" si="174"/>
        <v>42548.449861111112</v>
      </c>
      <c r="R3741" s="9" t="str">
        <f t="shared" si="175"/>
        <v>Jun</v>
      </c>
      <c r="S3741" t="str">
        <f t="shared" si="176"/>
        <v>2016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t="s">
        <v>8272</v>
      </c>
      <c r="Q3742" s="9">
        <f t="shared" si="174"/>
        <v>41833.089756944442</v>
      </c>
      <c r="R3742" s="9" t="str">
        <f t="shared" si="175"/>
        <v>Jul</v>
      </c>
      <c r="S3742" t="str">
        <f t="shared" si="176"/>
        <v>2014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t="s">
        <v>8272</v>
      </c>
      <c r="Q3743" s="9">
        <f t="shared" si="174"/>
        <v>42325.920717592591</v>
      </c>
      <c r="R3743" s="9" t="str">
        <f t="shared" si="175"/>
        <v>Nov</v>
      </c>
      <c r="S3743" t="str">
        <f t="shared" si="176"/>
        <v>2015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t="s">
        <v>8272</v>
      </c>
      <c r="Q3744" s="9">
        <f t="shared" si="174"/>
        <v>41858.214629629627</v>
      </c>
      <c r="R3744" s="9" t="str">
        <f t="shared" si="175"/>
        <v>Aug</v>
      </c>
      <c r="S3744" t="str">
        <f t="shared" si="176"/>
        <v>2014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t="s">
        <v>8272</v>
      </c>
      <c r="Q3745" s="9">
        <f t="shared" si="174"/>
        <v>41793.710231481484</v>
      </c>
      <c r="R3745" s="9" t="str">
        <f t="shared" si="175"/>
        <v>Jun</v>
      </c>
      <c r="S3745" t="str">
        <f t="shared" si="176"/>
        <v>2014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t="s">
        <v>8272</v>
      </c>
      <c r="Q3746" s="9">
        <f t="shared" si="174"/>
        <v>41793.814259259263</v>
      </c>
      <c r="R3746" s="9" t="str">
        <f t="shared" si="175"/>
        <v>Jun</v>
      </c>
      <c r="S3746" t="str">
        <f t="shared" si="176"/>
        <v>2014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t="s">
        <v>8272</v>
      </c>
      <c r="Q3747" s="9">
        <f t="shared" si="174"/>
        <v>41831.697939814818</v>
      </c>
      <c r="R3747" s="9" t="str">
        <f t="shared" si="175"/>
        <v>Jul</v>
      </c>
      <c r="S3747" t="str">
        <f t="shared" si="176"/>
        <v>2014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t="s">
        <v>8272</v>
      </c>
      <c r="Q3748" s="9">
        <f t="shared" si="174"/>
        <v>42621.389340277776</v>
      </c>
      <c r="R3748" s="9" t="str">
        <f t="shared" si="175"/>
        <v>Sep</v>
      </c>
      <c r="S3748" t="str">
        <f t="shared" si="176"/>
        <v>2016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t="s">
        <v>8272</v>
      </c>
      <c r="Q3749" s="9">
        <f t="shared" si="174"/>
        <v>42164.299722222218</v>
      </c>
      <c r="R3749" s="9" t="str">
        <f t="shared" si="175"/>
        <v>Jun</v>
      </c>
      <c r="S3749" t="str">
        <f t="shared" si="176"/>
        <v>2015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8271</v>
      </c>
      <c r="P3750" t="s">
        <v>8313</v>
      </c>
      <c r="Q3750" s="9">
        <f t="shared" si="174"/>
        <v>42395.706435185188</v>
      </c>
      <c r="R3750" s="9" t="str">
        <f t="shared" si="175"/>
        <v>Jan</v>
      </c>
      <c r="S3750" t="str">
        <f t="shared" si="176"/>
        <v>2016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8271</v>
      </c>
      <c r="P3751" t="s">
        <v>8313</v>
      </c>
      <c r="Q3751" s="9">
        <f t="shared" si="174"/>
        <v>42458.127175925925</v>
      </c>
      <c r="R3751" s="9" t="str">
        <f t="shared" si="175"/>
        <v>Mar</v>
      </c>
      <c r="S3751" t="str">
        <f t="shared" si="176"/>
        <v>2016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8271</v>
      </c>
      <c r="P3752" t="s">
        <v>8313</v>
      </c>
      <c r="Q3752" s="9">
        <f t="shared" si="174"/>
        <v>42016.981574074074</v>
      </c>
      <c r="R3752" s="9" t="str">
        <f t="shared" si="175"/>
        <v>Jan</v>
      </c>
      <c r="S3752" t="str">
        <f t="shared" si="176"/>
        <v>2015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8271</v>
      </c>
      <c r="P3753" t="s">
        <v>8313</v>
      </c>
      <c r="Q3753" s="9">
        <f t="shared" si="174"/>
        <v>42403.035567129627</v>
      </c>
      <c r="R3753" s="9" t="str">
        <f t="shared" si="175"/>
        <v>Feb</v>
      </c>
      <c r="S3753" t="str">
        <f t="shared" si="176"/>
        <v>2016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8271</v>
      </c>
      <c r="P3754" t="s">
        <v>8313</v>
      </c>
      <c r="Q3754" s="9">
        <f t="shared" si="174"/>
        <v>42619.802488425921</v>
      </c>
      <c r="R3754" s="9" t="str">
        <f t="shared" si="175"/>
        <v>Sep</v>
      </c>
      <c r="S3754" t="str">
        <f t="shared" si="176"/>
        <v>2016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8271</v>
      </c>
      <c r="P3755" t="s">
        <v>8313</v>
      </c>
      <c r="Q3755" s="9">
        <f t="shared" si="174"/>
        <v>42128.824074074073</v>
      </c>
      <c r="R3755" s="9" t="str">
        <f t="shared" si="175"/>
        <v>May</v>
      </c>
      <c r="S3755" t="str">
        <f t="shared" si="176"/>
        <v>2015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8271</v>
      </c>
      <c r="P3756" t="s">
        <v>8313</v>
      </c>
      <c r="Q3756" s="9">
        <f t="shared" si="174"/>
        <v>41808.881215277775</v>
      </c>
      <c r="R3756" s="9" t="str">
        <f t="shared" si="175"/>
        <v>Jun</v>
      </c>
      <c r="S3756" t="str">
        <f t="shared" si="176"/>
        <v>2014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8271</v>
      </c>
      <c r="P3757" t="s">
        <v>8313</v>
      </c>
      <c r="Q3757" s="9">
        <f t="shared" si="174"/>
        <v>42445.866979166662</v>
      </c>
      <c r="R3757" s="9" t="str">
        <f t="shared" si="175"/>
        <v>Mar</v>
      </c>
      <c r="S3757" t="str">
        <f t="shared" si="176"/>
        <v>2016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8271</v>
      </c>
      <c r="P3758" t="s">
        <v>8313</v>
      </c>
      <c r="Q3758" s="9">
        <f t="shared" si="174"/>
        <v>41771.814791666664</v>
      </c>
      <c r="R3758" s="9" t="str">
        <f t="shared" si="175"/>
        <v>May</v>
      </c>
      <c r="S3758" t="str">
        <f t="shared" si="176"/>
        <v>2014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8271</v>
      </c>
      <c r="P3759" t="s">
        <v>8313</v>
      </c>
      <c r="Q3759" s="9">
        <f t="shared" si="174"/>
        <v>41954.850868055553</v>
      </c>
      <c r="R3759" s="9" t="str">
        <f t="shared" si="175"/>
        <v>Nov</v>
      </c>
      <c r="S3759" t="str">
        <f t="shared" si="176"/>
        <v>2014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8271</v>
      </c>
      <c r="P3760" t="s">
        <v>8313</v>
      </c>
      <c r="Q3760" s="9">
        <f t="shared" si="174"/>
        <v>41747.471504629626</v>
      </c>
      <c r="R3760" s="9" t="str">
        <f t="shared" si="175"/>
        <v>Apr</v>
      </c>
      <c r="S3760" t="str">
        <f t="shared" si="176"/>
        <v>2014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8271</v>
      </c>
      <c r="P3761" t="s">
        <v>8313</v>
      </c>
      <c r="Q3761" s="9">
        <f t="shared" si="174"/>
        <v>42182.108252314814</v>
      </c>
      <c r="R3761" s="9" t="str">
        <f t="shared" si="175"/>
        <v>Jun</v>
      </c>
      <c r="S3761" t="str">
        <f t="shared" si="176"/>
        <v>2015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8271</v>
      </c>
      <c r="P3762" t="s">
        <v>8313</v>
      </c>
      <c r="Q3762" s="9">
        <f t="shared" si="174"/>
        <v>41739.525300925925</v>
      </c>
      <c r="R3762" s="9" t="str">
        <f t="shared" si="175"/>
        <v>Apr</v>
      </c>
      <c r="S3762" t="str">
        <f t="shared" si="176"/>
        <v>2014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8271</v>
      </c>
      <c r="P3763" t="s">
        <v>8313</v>
      </c>
      <c r="Q3763" s="9">
        <f t="shared" si="174"/>
        <v>42173.466863425929</v>
      </c>
      <c r="R3763" s="9" t="str">
        <f t="shared" si="175"/>
        <v>Jun</v>
      </c>
      <c r="S3763" t="str">
        <f t="shared" si="176"/>
        <v>2015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8271</v>
      </c>
      <c r="P3764" t="s">
        <v>8313</v>
      </c>
      <c r="Q3764" s="9">
        <f t="shared" si="174"/>
        <v>42193.813530092593</v>
      </c>
      <c r="R3764" s="9" t="str">
        <f t="shared" si="175"/>
        <v>Jul</v>
      </c>
      <c r="S3764" t="str">
        <f t="shared" si="176"/>
        <v>2015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8271</v>
      </c>
      <c r="P3765" t="s">
        <v>8313</v>
      </c>
      <c r="Q3765" s="9">
        <f t="shared" si="174"/>
        <v>42065.750300925924</v>
      </c>
      <c r="R3765" s="9" t="str">
        <f t="shared" si="175"/>
        <v>Mar</v>
      </c>
      <c r="S3765" t="str">
        <f t="shared" si="176"/>
        <v>2015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8271</v>
      </c>
      <c r="P3766" t="s">
        <v>8313</v>
      </c>
      <c r="Q3766" s="9">
        <f t="shared" si="174"/>
        <v>42499.842962962968</v>
      </c>
      <c r="R3766" s="9" t="str">
        <f t="shared" si="175"/>
        <v>May</v>
      </c>
      <c r="S3766" t="str">
        <f t="shared" si="176"/>
        <v>2016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8271</v>
      </c>
      <c r="P3767" t="s">
        <v>8313</v>
      </c>
      <c r="Q3767" s="9">
        <f t="shared" si="174"/>
        <v>41820.776412037041</v>
      </c>
      <c r="R3767" s="9" t="str">
        <f t="shared" si="175"/>
        <v>Jun</v>
      </c>
      <c r="S3767" t="str">
        <f t="shared" si="176"/>
        <v>2014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8271</v>
      </c>
      <c r="P3768" t="s">
        <v>8313</v>
      </c>
      <c r="Q3768" s="9">
        <f t="shared" si="174"/>
        <v>41788.167187500003</v>
      </c>
      <c r="R3768" s="9" t="str">
        <f t="shared" si="175"/>
        <v>May</v>
      </c>
      <c r="S3768" t="str">
        <f t="shared" si="176"/>
        <v>2014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8271</v>
      </c>
      <c r="P3769" t="s">
        <v>8313</v>
      </c>
      <c r="Q3769" s="9">
        <f t="shared" si="174"/>
        <v>42050.019641203704</v>
      </c>
      <c r="R3769" s="9" t="str">
        <f t="shared" si="175"/>
        <v>Feb</v>
      </c>
      <c r="S3769" t="str">
        <f t="shared" si="176"/>
        <v>2015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8271</v>
      </c>
      <c r="P3770" t="s">
        <v>8313</v>
      </c>
      <c r="Q3770" s="9">
        <f t="shared" si="174"/>
        <v>41772.727893518517</v>
      </c>
      <c r="R3770" s="9" t="str">
        <f t="shared" si="175"/>
        <v>May</v>
      </c>
      <c r="S3770" t="str">
        <f t="shared" si="176"/>
        <v>2014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8271</v>
      </c>
      <c r="P3771" t="s">
        <v>8313</v>
      </c>
      <c r="Q3771" s="9">
        <f t="shared" si="174"/>
        <v>42445.598136574074</v>
      </c>
      <c r="R3771" s="9" t="str">
        <f t="shared" si="175"/>
        <v>Mar</v>
      </c>
      <c r="S3771" t="str">
        <f t="shared" si="176"/>
        <v>2016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8271</v>
      </c>
      <c r="P3772" t="s">
        <v>8313</v>
      </c>
      <c r="Q3772" s="9">
        <f t="shared" si="174"/>
        <v>42138.930671296301</v>
      </c>
      <c r="R3772" s="9" t="str">
        <f t="shared" si="175"/>
        <v>May</v>
      </c>
      <c r="S3772" t="str">
        <f t="shared" si="176"/>
        <v>2015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8271</v>
      </c>
      <c r="P3773" t="s">
        <v>8313</v>
      </c>
      <c r="Q3773" s="9">
        <f t="shared" si="174"/>
        <v>42493.857083333336</v>
      </c>
      <c r="R3773" s="9" t="str">
        <f t="shared" si="175"/>
        <v>May</v>
      </c>
      <c r="S3773" t="str">
        <f t="shared" si="176"/>
        <v>2016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8271</v>
      </c>
      <c r="P3774" t="s">
        <v>8313</v>
      </c>
      <c r="Q3774" s="9">
        <f t="shared" si="174"/>
        <v>42682.616967592592</v>
      </c>
      <c r="R3774" s="9" t="str">
        <f t="shared" si="175"/>
        <v>Nov</v>
      </c>
      <c r="S3774" t="str">
        <f t="shared" si="176"/>
        <v>2016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8271</v>
      </c>
      <c r="P3775" t="s">
        <v>8313</v>
      </c>
      <c r="Q3775" s="9">
        <f t="shared" si="174"/>
        <v>42656.005173611105</v>
      </c>
      <c r="R3775" s="9" t="str">
        <f t="shared" si="175"/>
        <v>Oct</v>
      </c>
      <c r="S3775" t="str">
        <f t="shared" si="176"/>
        <v>2016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8271</v>
      </c>
      <c r="P3776" t="s">
        <v>8313</v>
      </c>
      <c r="Q3776" s="9">
        <f t="shared" si="174"/>
        <v>42087.792303240742</v>
      </c>
      <c r="R3776" s="9" t="str">
        <f t="shared" si="175"/>
        <v>Mar</v>
      </c>
      <c r="S3776" t="str">
        <f t="shared" si="176"/>
        <v>2015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8271</v>
      </c>
      <c r="P3777" t="s">
        <v>8313</v>
      </c>
      <c r="Q3777" s="9">
        <f t="shared" si="174"/>
        <v>42075.942627314813</v>
      </c>
      <c r="R3777" s="9" t="str">
        <f t="shared" si="175"/>
        <v>Mar</v>
      </c>
      <c r="S3777" t="str">
        <f t="shared" si="176"/>
        <v>2015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8271</v>
      </c>
      <c r="P3778" t="s">
        <v>8313</v>
      </c>
      <c r="Q3778" s="9">
        <f t="shared" si="174"/>
        <v>41814.367800925924</v>
      </c>
      <c r="R3778" s="9" t="str">
        <f t="shared" si="175"/>
        <v>Jun</v>
      </c>
      <c r="S3778" t="str">
        <f t="shared" si="176"/>
        <v>2014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8271</v>
      </c>
      <c r="P3779" t="s">
        <v>8313</v>
      </c>
      <c r="Q3779" s="9">
        <f t="shared" ref="Q3779:Q3842" si="177">(((K3779/60)/60)/24)+DATE(1970,1,1)</f>
        <v>41887.111354166671</v>
      </c>
      <c r="R3779" s="9" t="str">
        <f t="shared" ref="R3779:R3842" si="178">TEXT(Q3779,"mmm")</f>
        <v>Sep</v>
      </c>
      <c r="S3779" t="str">
        <f t="shared" ref="S3779:S3842" si="179">TEXT(Q3779,"yyyy")</f>
        <v>2014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8271</v>
      </c>
      <c r="P3780" t="s">
        <v>8313</v>
      </c>
      <c r="Q3780" s="9">
        <f t="shared" si="177"/>
        <v>41989.819212962961</v>
      </c>
      <c r="R3780" s="9" t="str">
        <f t="shared" si="178"/>
        <v>Dec</v>
      </c>
      <c r="S3780" t="str">
        <f t="shared" si="179"/>
        <v>2014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8271</v>
      </c>
      <c r="P3781" t="s">
        <v>8313</v>
      </c>
      <c r="Q3781" s="9">
        <f t="shared" si="177"/>
        <v>42425.735416666663</v>
      </c>
      <c r="R3781" s="9" t="str">
        <f t="shared" si="178"/>
        <v>Feb</v>
      </c>
      <c r="S3781" t="str">
        <f t="shared" si="179"/>
        <v>2016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8271</v>
      </c>
      <c r="P3782" t="s">
        <v>8313</v>
      </c>
      <c r="Q3782" s="9">
        <f t="shared" si="177"/>
        <v>42166.219733796301</v>
      </c>
      <c r="R3782" s="9" t="str">
        <f t="shared" si="178"/>
        <v>Jun</v>
      </c>
      <c r="S3782" t="str">
        <f t="shared" si="179"/>
        <v>2015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8271</v>
      </c>
      <c r="P3783" t="s">
        <v>8313</v>
      </c>
      <c r="Q3783" s="9">
        <f t="shared" si="177"/>
        <v>41865.882928240739</v>
      </c>
      <c r="R3783" s="9" t="str">
        <f t="shared" si="178"/>
        <v>Aug</v>
      </c>
      <c r="S3783" t="str">
        <f t="shared" si="179"/>
        <v>2014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8271</v>
      </c>
      <c r="P3784" t="s">
        <v>8313</v>
      </c>
      <c r="Q3784" s="9">
        <f t="shared" si="177"/>
        <v>42546.862233796302</v>
      </c>
      <c r="R3784" s="9" t="str">
        <f t="shared" si="178"/>
        <v>Jun</v>
      </c>
      <c r="S3784" t="str">
        <f t="shared" si="179"/>
        <v>2016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8271</v>
      </c>
      <c r="P3785" t="s">
        <v>8313</v>
      </c>
      <c r="Q3785" s="9">
        <f t="shared" si="177"/>
        <v>42420.140277777777</v>
      </c>
      <c r="R3785" s="9" t="str">
        <f t="shared" si="178"/>
        <v>Feb</v>
      </c>
      <c r="S3785" t="str">
        <f t="shared" si="179"/>
        <v>2016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8271</v>
      </c>
      <c r="P3786" t="s">
        <v>8313</v>
      </c>
      <c r="Q3786" s="9">
        <f t="shared" si="177"/>
        <v>42531.980694444443</v>
      </c>
      <c r="R3786" s="9" t="str">
        <f t="shared" si="178"/>
        <v>Jun</v>
      </c>
      <c r="S3786" t="str">
        <f t="shared" si="179"/>
        <v>2016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8271</v>
      </c>
      <c r="P3787" t="s">
        <v>8313</v>
      </c>
      <c r="Q3787" s="9">
        <f t="shared" si="177"/>
        <v>42548.63853009259</v>
      </c>
      <c r="R3787" s="9" t="str">
        <f t="shared" si="178"/>
        <v>Jun</v>
      </c>
      <c r="S3787" t="str">
        <f t="shared" si="179"/>
        <v>2016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8271</v>
      </c>
      <c r="P3788" t="s">
        <v>8313</v>
      </c>
      <c r="Q3788" s="9">
        <f t="shared" si="177"/>
        <v>42487.037905092591</v>
      </c>
      <c r="R3788" s="9" t="str">
        <f t="shared" si="178"/>
        <v>Apr</v>
      </c>
      <c r="S3788" t="str">
        <f t="shared" si="179"/>
        <v>2016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8271</v>
      </c>
      <c r="P3789" t="s">
        <v>8313</v>
      </c>
      <c r="Q3789" s="9">
        <f t="shared" si="177"/>
        <v>42167.534791666665</v>
      </c>
      <c r="R3789" s="9" t="str">
        <f t="shared" si="178"/>
        <v>Jun</v>
      </c>
      <c r="S3789" t="str">
        <f t="shared" si="179"/>
        <v>2015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8271</v>
      </c>
      <c r="P3790" t="s">
        <v>8313</v>
      </c>
      <c r="Q3790" s="9">
        <f t="shared" si="177"/>
        <v>42333.695821759262</v>
      </c>
      <c r="R3790" s="9" t="str">
        <f t="shared" si="178"/>
        <v>Nov</v>
      </c>
      <c r="S3790" t="str">
        <f t="shared" si="179"/>
        <v>2015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8271</v>
      </c>
      <c r="P3791" t="s">
        <v>8313</v>
      </c>
      <c r="Q3791" s="9">
        <f t="shared" si="177"/>
        <v>42138.798819444448</v>
      </c>
      <c r="R3791" s="9" t="str">
        <f t="shared" si="178"/>
        <v>May</v>
      </c>
      <c r="S3791" t="str">
        <f t="shared" si="179"/>
        <v>2015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8271</v>
      </c>
      <c r="P3792" t="s">
        <v>8313</v>
      </c>
      <c r="Q3792" s="9">
        <f t="shared" si="177"/>
        <v>42666.666932870372</v>
      </c>
      <c r="R3792" s="9" t="str">
        <f t="shared" si="178"/>
        <v>Oct</v>
      </c>
      <c r="S3792" t="str">
        <f t="shared" si="179"/>
        <v>2016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8271</v>
      </c>
      <c r="P3793" t="s">
        <v>8313</v>
      </c>
      <c r="Q3793" s="9">
        <f t="shared" si="177"/>
        <v>41766.692037037035</v>
      </c>
      <c r="R3793" s="9" t="str">
        <f t="shared" si="178"/>
        <v>May</v>
      </c>
      <c r="S3793" t="str">
        <f t="shared" si="179"/>
        <v>2014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8271</v>
      </c>
      <c r="P3794" t="s">
        <v>8313</v>
      </c>
      <c r="Q3794" s="9">
        <f t="shared" si="177"/>
        <v>42170.447013888886</v>
      </c>
      <c r="R3794" s="9" t="str">
        <f t="shared" si="178"/>
        <v>Jun</v>
      </c>
      <c r="S3794" t="str">
        <f t="shared" si="179"/>
        <v>2015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8271</v>
      </c>
      <c r="P3795" t="s">
        <v>8313</v>
      </c>
      <c r="Q3795" s="9">
        <f t="shared" si="177"/>
        <v>41968.938993055555</v>
      </c>
      <c r="R3795" s="9" t="str">
        <f t="shared" si="178"/>
        <v>Nov</v>
      </c>
      <c r="S3795" t="str">
        <f t="shared" si="179"/>
        <v>2014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8271</v>
      </c>
      <c r="P3796" t="s">
        <v>8313</v>
      </c>
      <c r="Q3796" s="9">
        <f t="shared" si="177"/>
        <v>42132.58048611111</v>
      </c>
      <c r="R3796" s="9" t="str">
        <f t="shared" si="178"/>
        <v>May</v>
      </c>
      <c r="S3796" t="str">
        <f t="shared" si="179"/>
        <v>2015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8271</v>
      </c>
      <c r="P3797" t="s">
        <v>8313</v>
      </c>
      <c r="Q3797" s="9">
        <f t="shared" si="177"/>
        <v>42201.436226851853</v>
      </c>
      <c r="R3797" s="9" t="str">
        <f t="shared" si="178"/>
        <v>Jul</v>
      </c>
      <c r="S3797" t="str">
        <f t="shared" si="179"/>
        <v>2015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8271</v>
      </c>
      <c r="P3798" t="s">
        <v>8313</v>
      </c>
      <c r="Q3798" s="9">
        <f t="shared" si="177"/>
        <v>42689.029583333337</v>
      </c>
      <c r="R3798" s="9" t="str">
        <f t="shared" si="178"/>
        <v>Nov</v>
      </c>
      <c r="S3798" t="str">
        <f t="shared" si="179"/>
        <v>2016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8271</v>
      </c>
      <c r="P3799" t="s">
        <v>8313</v>
      </c>
      <c r="Q3799" s="9">
        <f t="shared" si="177"/>
        <v>42084.881539351853</v>
      </c>
      <c r="R3799" s="9" t="str">
        <f t="shared" si="178"/>
        <v>Mar</v>
      </c>
      <c r="S3799" t="str">
        <f t="shared" si="179"/>
        <v>2015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8271</v>
      </c>
      <c r="P3800" t="s">
        <v>8313</v>
      </c>
      <c r="Q3800" s="9">
        <f t="shared" si="177"/>
        <v>41831.722777777781</v>
      </c>
      <c r="R3800" s="9" t="str">
        <f t="shared" si="178"/>
        <v>Jul</v>
      </c>
      <c r="S3800" t="str">
        <f t="shared" si="179"/>
        <v>2014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8271</v>
      </c>
      <c r="P3801" t="s">
        <v>8313</v>
      </c>
      <c r="Q3801" s="9">
        <f t="shared" si="177"/>
        <v>42410.93105324074</v>
      </c>
      <c r="R3801" s="9" t="str">
        <f t="shared" si="178"/>
        <v>Feb</v>
      </c>
      <c r="S3801" t="str">
        <f t="shared" si="179"/>
        <v>2016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8271</v>
      </c>
      <c r="P3802" t="s">
        <v>8313</v>
      </c>
      <c r="Q3802" s="9">
        <f t="shared" si="177"/>
        <v>41982.737071759257</v>
      </c>
      <c r="R3802" s="9" t="str">
        <f t="shared" si="178"/>
        <v>Dec</v>
      </c>
      <c r="S3802" t="str">
        <f t="shared" si="179"/>
        <v>2014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8271</v>
      </c>
      <c r="P3803" t="s">
        <v>8313</v>
      </c>
      <c r="Q3803" s="9">
        <f t="shared" si="177"/>
        <v>41975.676111111112</v>
      </c>
      <c r="R3803" s="9" t="str">
        <f t="shared" si="178"/>
        <v>Dec</v>
      </c>
      <c r="S3803" t="str">
        <f t="shared" si="179"/>
        <v>2014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8271</v>
      </c>
      <c r="P3804" t="s">
        <v>8313</v>
      </c>
      <c r="Q3804" s="9">
        <f t="shared" si="177"/>
        <v>42269.126226851848</v>
      </c>
      <c r="R3804" s="9" t="str">
        <f t="shared" si="178"/>
        <v>Sep</v>
      </c>
      <c r="S3804" t="str">
        <f t="shared" si="179"/>
        <v>2015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8271</v>
      </c>
      <c r="P3805" t="s">
        <v>8313</v>
      </c>
      <c r="Q3805" s="9">
        <f t="shared" si="177"/>
        <v>42403.971851851849</v>
      </c>
      <c r="R3805" s="9" t="str">
        <f t="shared" si="178"/>
        <v>Feb</v>
      </c>
      <c r="S3805" t="str">
        <f t="shared" si="179"/>
        <v>2016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8271</v>
      </c>
      <c r="P3806" t="s">
        <v>8313</v>
      </c>
      <c r="Q3806" s="9">
        <f t="shared" si="177"/>
        <v>42527.00953703704</v>
      </c>
      <c r="R3806" s="9" t="str">
        <f t="shared" si="178"/>
        <v>Jun</v>
      </c>
      <c r="S3806" t="str">
        <f t="shared" si="179"/>
        <v>2016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8271</v>
      </c>
      <c r="P3807" t="s">
        <v>8313</v>
      </c>
      <c r="Q3807" s="9">
        <f t="shared" si="177"/>
        <v>41849.887037037035</v>
      </c>
      <c r="R3807" s="9" t="str">
        <f t="shared" si="178"/>
        <v>Jul</v>
      </c>
      <c r="S3807" t="str">
        <f t="shared" si="179"/>
        <v>2014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8271</v>
      </c>
      <c r="P3808" t="s">
        <v>8313</v>
      </c>
      <c r="Q3808" s="9">
        <f t="shared" si="177"/>
        <v>41799.259039351848</v>
      </c>
      <c r="R3808" s="9" t="str">
        <f t="shared" si="178"/>
        <v>Jun</v>
      </c>
      <c r="S3808" t="str">
        <f t="shared" si="179"/>
        <v>2014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8271</v>
      </c>
      <c r="P3809" t="s">
        <v>8313</v>
      </c>
      <c r="Q3809" s="9">
        <f t="shared" si="177"/>
        <v>42090.909016203703</v>
      </c>
      <c r="R3809" s="9" t="str">
        <f t="shared" si="178"/>
        <v>Mar</v>
      </c>
      <c r="S3809" t="str">
        <f t="shared" si="179"/>
        <v>2015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t="s">
        <v>8272</v>
      </c>
      <c r="Q3810" s="9">
        <f t="shared" si="177"/>
        <v>42059.453923611116</v>
      </c>
      <c r="R3810" s="9" t="str">
        <f t="shared" si="178"/>
        <v>Feb</v>
      </c>
      <c r="S3810" t="str">
        <f t="shared" si="179"/>
        <v>2015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t="s">
        <v>8272</v>
      </c>
      <c r="Q3811" s="9">
        <f t="shared" si="177"/>
        <v>41800.526701388888</v>
      </c>
      <c r="R3811" s="9" t="str">
        <f t="shared" si="178"/>
        <v>Jun</v>
      </c>
      <c r="S3811" t="str">
        <f t="shared" si="179"/>
        <v>2014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t="s">
        <v>8272</v>
      </c>
      <c r="Q3812" s="9">
        <f t="shared" si="177"/>
        <v>42054.849050925928</v>
      </c>
      <c r="R3812" s="9" t="str">
        <f t="shared" si="178"/>
        <v>Feb</v>
      </c>
      <c r="S3812" t="str">
        <f t="shared" si="179"/>
        <v>2015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t="s">
        <v>8272</v>
      </c>
      <c r="Q3813" s="9">
        <f t="shared" si="177"/>
        <v>42487.62700231481</v>
      </c>
      <c r="R3813" s="9" t="str">
        <f t="shared" si="178"/>
        <v>Apr</v>
      </c>
      <c r="S3813" t="str">
        <f t="shared" si="179"/>
        <v>2016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t="s">
        <v>8272</v>
      </c>
      <c r="Q3814" s="9">
        <f t="shared" si="177"/>
        <v>42109.751250000001</v>
      </c>
      <c r="R3814" s="9" t="str">
        <f t="shared" si="178"/>
        <v>Apr</v>
      </c>
      <c r="S3814" t="str">
        <f t="shared" si="179"/>
        <v>2015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t="s">
        <v>8272</v>
      </c>
      <c r="Q3815" s="9">
        <f t="shared" si="177"/>
        <v>42497.275706018518</v>
      </c>
      <c r="R3815" s="9" t="str">
        <f t="shared" si="178"/>
        <v>May</v>
      </c>
      <c r="S3815" t="str">
        <f t="shared" si="179"/>
        <v>2016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t="s">
        <v>8272</v>
      </c>
      <c r="Q3816" s="9">
        <f t="shared" si="177"/>
        <v>42058.904074074075</v>
      </c>
      <c r="R3816" s="9" t="str">
        <f t="shared" si="178"/>
        <v>Feb</v>
      </c>
      <c r="S3816" t="str">
        <f t="shared" si="179"/>
        <v>2015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t="s">
        <v>8272</v>
      </c>
      <c r="Q3817" s="9">
        <f t="shared" si="177"/>
        <v>42207.259918981479</v>
      </c>
      <c r="R3817" s="9" t="str">
        <f t="shared" si="178"/>
        <v>Jul</v>
      </c>
      <c r="S3817" t="str">
        <f t="shared" si="179"/>
        <v>2015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t="s">
        <v>8272</v>
      </c>
      <c r="Q3818" s="9">
        <f t="shared" si="177"/>
        <v>41807.690081018518</v>
      </c>
      <c r="R3818" s="9" t="str">
        <f t="shared" si="178"/>
        <v>Jun</v>
      </c>
      <c r="S3818" t="str">
        <f t="shared" si="179"/>
        <v>2014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t="s">
        <v>8272</v>
      </c>
      <c r="Q3819" s="9">
        <f t="shared" si="177"/>
        <v>42284.69694444444</v>
      </c>
      <c r="R3819" s="9" t="str">
        <f t="shared" si="178"/>
        <v>Oct</v>
      </c>
      <c r="S3819" t="str">
        <f t="shared" si="179"/>
        <v>2015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t="s">
        <v>8272</v>
      </c>
      <c r="Q3820" s="9">
        <f t="shared" si="177"/>
        <v>42045.84238425926</v>
      </c>
      <c r="R3820" s="9" t="str">
        <f t="shared" si="178"/>
        <v>Feb</v>
      </c>
      <c r="S3820" t="str">
        <f t="shared" si="179"/>
        <v>2015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t="s">
        <v>8272</v>
      </c>
      <c r="Q3821" s="9">
        <f t="shared" si="177"/>
        <v>42184.209537037037</v>
      </c>
      <c r="R3821" s="9" t="str">
        <f t="shared" si="178"/>
        <v>Jun</v>
      </c>
      <c r="S3821" t="str">
        <f t="shared" si="179"/>
        <v>2015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t="s">
        <v>8272</v>
      </c>
      <c r="Q3822" s="9">
        <f t="shared" si="177"/>
        <v>42160.651817129634</v>
      </c>
      <c r="R3822" s="9" t="str">
        <f t="shared" si="178"/>
        <v>Jun</v>
      </c>
      <c r="S3822" t="str">
        <f t="shared" si="179"/>
        <v>2015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t="s">
        <v>8272</v>
      </c>
      <c r="Q3823" s="9">
        <f t="shared" si="177"/>
        <v>42341.180636574078</v>
      </c>
      <c r="R3823" s="9" t="str">
        <f t="shared" si="178"/>
        <v>Dec</v>
      </c>
      <c r="S3823" t="str">
        <f t="shared" si="179"/>
        <v>2015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t="s">
        <v>8272</v>
      </c>
      <c r="Q3824" s="9">
        <f t="shared" si="177"/>
        <v>42329.838159722218</v>
      </c>
      <c r="R3824" s="9" t="str">
        <f t="shared" si="178"/>
        <v>Nov</v>
      </c>
      <c r="S3824" t="str">
        <f t="shared" si="179"/>
        <v>2015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t="s">
        <v>8272</v>
      </c>
      <c r="Q3825" s="9">
        <f t="shared" si="177"/>
        <v>42170.910231481481</v>
      </c>
      <c r="R3825" s="9" t="str">
        <f t="shared" si="178"/>
        <v>Jun</v>
      </c>
      <c r="S3825" t="str">
        <f t="shared" si="179"/>
        <v>2015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t="s">
        <v>8272</v>
      </c>
      <c r="Q3826" s="9">
        <f t="shared" si="177"/>
        <v>42571.626192129625</v>
      </c>
      <c r="R3826" s="9" t="str">
        <f t="shared" si="178"/>
        <v>Jul</v>
      </c>
      <c r="S3826" t="str">
        <f t="shared" si="179"/>
        <v>2016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t="s">
        <v>8272</v>
      </c>
      <c r="Q3827" s="9">
        <f t="shared" si="177"/>
        <v>42151.069606481484</v>
      </c>
      <c r="R3827" s="9" t="str">
        <f t="shared" si="178"/>
        <v>May</v>
      </c>
      <c r="S3827" t="str">
        <f t="shared" si="179"/>
        <v>2015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t="s">
        <v>8272</v>
      </c>
      <c r="Q3828" s="9">
        <f t="shared" si="177"/>
        <v>42101.423541666663</v>
      </c>
      <c r="R3828" s="9" t="str">
        <f t="shared" si="178"/>
        <v>Apr</v>
      </c>
      <c r="S3828" t="str">
        <f t="shared" si="179"/>
        <v>2015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t="s">
        <v>8272</v>
      </c>
      <c r="Q3829" s="9">
        <f t="shared" si="177"/>
        <v>42034.928252314814</v>
      </c>
      <c r="R3829" s="9" t="str">
        <f t="shared" si="178"/>
        <v>Jan</v>
      </c>
      <c r="S3829" t="str">
        <f t="shared" si="179"/>
        <v>2015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t="s">
        <v>8272</v>
      </c>
      <c r="Q3830" s="9">
        <f t="shared" si="177"/>
        <v>41944.527627314819</v>
      </c>
      <c r="R3830" s="9" t="str">
        <f t="shared" si="178"/>
        <v>Nov</v>
      </c>
      <c r="S3830" t="str">
        <f t="shared" si="179"/>
        <v>2014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t="s">
        <v>8272</v>
      </c>
      <c r="Q3831" s="9">
        <f t="shared" si="177"/>
        <v>42593.865405092598</v>
      </c>
      <c r="R3831" s="9" t="str">
        <f t="shared" si="178"/>
        <v>Aug</v>
      </c>
      <c r="S3831" t="str">
        <f t="shared" si="179"/>
        <v>2016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t="s">
        <v>8272</v>
      </c>
      <c r="Q3832" s="9">
        <f t="shared" si="177"/>
        <v>42503.740868055553</v>
      </c>
      <c r="R3832" s="9" t="str">
        <f t="shared" si="178"/>
        <v>May</v>
      </c>
      <c r="S3832" t="str">
        <f t="shared" si="179"/>
        <v>2016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t="s">
        <v>8272</v>
      </c>
      <c r="Q3833" s="9">
        <f t="shared" si="177"/>
        <v>41927.848900462966</v>
      </c>
      <c r="R3833" s="9" t="str">
        <f t="shared" si="178"/>
        <v>Oct</v>
      </c>
      <c r="S3833" t="str">
        <f t="shared" si="179"/>
        <v>2014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t="s">
        <v>8272</v>
      </c>
      <c r="Q3834" s="9">
        <f t="shared" si="177"/>
        <v>42375.114988425921</v>
      </c>
      <c r="R3834" s="9" t="str">
        <f t="shared" si="178"/>
        <v>Jan</v>
      </c>
      <c r="S3834" t="str">
        <f t="shared" si="179"/>
        <v>2016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t="s">
        <v>8272</v>
      </c>
      <c r="Q3835" s="9">
        <f t="shared" si="177"/>
        <v>41963.872361111105</v>
      </c>
      <c r="R3835" s="9" t="str">
        <f t="shared" si="178"/>
        <v>Nov</v>
      </c>
      <c r="S3835" t="str">
        <f t="shared" si="179"/>
        <v>2014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t="s">
        <v>8272</v>
      </c>
      <c r="Q3836" s="9">
        <f t="shared" si="177"/>
        <v>42143.445219907408</v>
      </c>
      <c r="R3836" s="9" t="str">
        <f t="shared" si="178"/>
        <v>May</v>
      </c>
      <c r="S3836" t="str">
        <f t="shared" si="179"/>
        <v>2015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t="s">
        <v>8272</v>
      </c>
      <c r="Q3837" s="9">
        <f t="shared" si="177"/>
        <v>42460.94222222222</v>
      </c>
      <c r="R3837" s="9" t="str">
        <f t="shared" si="178"/>
        <v>Mar</v>
      </c>
      <c r="S3837" t="str">
        <f t="shared" si="179"/>
        <v>2016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t="s">
        <v>8272</v>
      </c>
      <c r="Q3838" s="9">
        <f t="shared" si="177"/>
        <v>42553.926527777774</v>
      </c>
      <c r="R3838" s="9" t="str">
        <f t="shared" si="178"/>
        <v>Jul</v>
      </c>
      <c r="S3838" t="str">
        <f t="shared" si="179"/>
        <v>2016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t="s">
        <v>8272</v>
      </c>
      <c r="Q3839" s="9">
        <f t="shared" si="177"/>
        <v>42152.765717592592</v>
      </c>
      <c r="R3839" s="9" t="str">
        <f t="shared" si="178"/>
        <v>May</v>
      </c>
      <c r="S3839" t="str">
        <f t="shared" si="179"/>
        <v>2015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t="s">
        <v>8272</v>
      </c>
      <c r="Q3840" s="9">
        <f t="shared" si="177"/>
        <v>42116.710752314815</v>
      </c>
      <c r="R3840" s="9" t="str">
        <f t="shared" si="178"/>
        <v>Apr</v>
      </c>
      <c r="S3840" t="str">
        <f t="shared" si="179"/>
        <v>2015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t="s">
        <v>8272</v>
      </c>
      <c r="Q3841" s="9">
        <f t="shared" si="177"/>
        <v>42155.142638888887</v>
      </c>
      <c r="R3841" s="9" t="str">
        <f t="shared" si="178"/>
        <v>May</v>
      </c>
      <c r="S3841" t="str">
        <f t="shared" si="179"/>
        <v>2015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t="s">
        <v>8272</v>
      </c>
      <c r="Q3842" s="9">
        <f t="shared" si="177"/>
        <v>42432.701724537037</v>
      </c>
      <c r="R3842" s="9" t="str">
        <f t="shared" si="178"/>
        <v>Mar</v>
      </c>
      <c r="S3842" t="str">
        <f t="shared" si="179"/>
        <v>2016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t="s">
        <v>8272</v>
      </c>
      <c r="Q3843" s="9">
        <f t="shared" ref="Q3843:Q3906" si="180">(((K3843/60)/60)/24)+DATE(1970,1,1)</f>
        <v>41780.785729166666</v>
      </c>
      <c r="R3843" s="9" t="str">
        <f t="shared" ref="R3843:R3906" si="181">TEXT(Q3843,"mmm")</f>
        <v>May</v>
      </c>
      <c r="S3843" t="str">
        <f t="shared" ref="S3843:S3906" si="182">TEXT(Q3843,"yyyy")</f>
        <v>2014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t="s">
        <v>8272</v>
      </c>
      <c r="Q3844" s="9">
        <f t="shared" si="180"/>
        <v>41740.493657407409</v>
      </c>
      <c r="R3844" s="9" t="str">
        <f t="shared" si="181"/>
        <v>Apr</v>
      </c>
      <c r="S3844" t="str">
        <f t="shared" si="182"/>
        <v>2014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t="s">
        <v>8272</v>
      </c>
      <c r="Q3845" s="9">
        <f t="shared" si="180"/>
        <v>41766.072500000002</v>
      </c>
      <c r="R3845" s="9" t="str">
        <f t="shared" si="181"/>
        <v>May</v>
      </c>
      <c r="S3845" t="str">
        <f t="shared" si="182"/>
        <v>2014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t="s">
        <v>8272</v>
      </c>
      <c r="Q3846" s="9">
        <f t="shared" si="180"/>
        <v>41766.617291666669</v>
      </c>
      <c r="R3846" s="9" t="str">
        <f t="shared" si="181"/>
        <v>May</v>
      </c>
      <c r="S3846" t="str">
        <f t="shared" si="182"/>
        <v>2014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t="s">
        <v>8272</v>
      </c>
      <c r="Q3847" s="9">
        <f t="shared" si="180"/>
        <v>42248.627013888887</v>
      </c>
      <c r="R3847" s="9" t="str">
        <f t="shared" si="181"/>
        <v>Sep</v>
      </c>
      <c r="S3847" t="str">
        <f t="shared" si="182"/>
        <v>2015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t="s">
        <v>8272</v>
      </c>
      <c r="Q3848" s="9">
        <f t="shared" si="180"/>
        <v>41885.221550925926</v>
      </c>
      <c r="R3848" s="9" t="str">
        <f t="shared" si="181"/>
        <v>Sep</v>
      </c>
      <c r="S3848" t="str">
        <f t="shared" si="182"/>
        <v>2014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t="s">
        <v>8272</v>
      </c>
      <c r="Q3849" s="9">
        <f t="shared" si="180"/>
        <v>42159.224432870367</v>
      </c>
      <c r="R3849" s="9" t="str">
        <f t="shared" si="181"/>
        <v>Jun</v>
      </c>
      <c r="S3849" t="str">
        <f t="shared" si="182"/>
        <v>2015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t="s">
        <v>8272</v>
      </c>
      <c r="Q3850" s="9">
        <f t="shared" si="180"/>
        <v>42265.817002314812</v>
      </c>
      <c r="R3850" s="9" t="str">
        <f t="shared" si="181"/>
        <v>Sep</v>
      </c>
      <c r="S3850" t="str">
        <f t="shared" si="182"/>
        <v>2015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t="s">
        <v>8272</v>
      </c>
      <c r="Q3851" s="9">
        <f t="shared" si="180"/>
        <v>42136.767175925925</v>
      </c>
      <c r="R3851" s="9" t="str">
        <f t="shared" si="181"/>
        <v>May</v>
      </c>
      <c r="S3851" t="str">
        <f t="shared" si="182"/>
        <v>2015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t="s">
        <v>8272</v>
      </c>
      <c r="Q3852" s="9">
        <f t="shared" si="180"/>
        <v>41975.124340277776</v>
      </c>
      <c r="R3852" s="9" t="str">
        <f t="shared" si="181"/>
        <v>Dec</v>
      </c>
      <c r="S3852" t="str">
        <f t="shared" si="182"/>
        <v>2014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t="s">
        <v>8272</v>
      </c>
      <c r="Q3853" s="9">
        <f t="shared" si="180"/>
        <v>42172.439571759256</v>
      </c>
      <c r="R3853" s="9" t="str">
        <f t="shared" si="181"/>
        <v>Jun</v>
      </c>
      <c r="S3853" t="str">
        <f t="shared" si="182"/>
        <v>2015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t="s">
        <v>8272</v>
      </c>
      <c r="Q3854" s="9">
        <f t="shared" si="180"/>
        <v>42065.190694444449</v>
      </c>
      <c r="R3854" s="9" t="str">
        <f t="shared" si="181"/>
        <v>Mar</v>
      </c>
      <c r="S3854" t="str">
        <f t="shared" si="182"/>
        <v>2015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t="s">
        <v>8272</v>
      </c>
      <c r="Q3855" s="9">
        <f t="shared" si="180"/>
        <v>41848.84002314815</v>
      </c>
      <c r="R3855" s="9" t="str">
        <f t="shared" si="181"/>
        <v>Jul</v>
      </c>
      <c r="S3855" t="str">
        <f t="shared" si="182"/>
        <v>2014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t="s">
        <v>8272</v>
      </c>
      <c r="Q3856" s="9">
        <f t="shared" si="180"/>
        <v>42103.884930555556</v>
      </c>
      <c r="R3856" s="9" t="str">
        <f t="shared" si="181"/>
        <v>Apr</v>
      </c>
      <c r="S3856" t="str">
        <f t="shared" si="182"/>
        <v>2015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t="s">
        <v>8272</v>
      </c>
      <c r="Q3857" s="9">
        <f t="shared" si="180"/>
        <v>42059.970729166671</v>
      </c>
      <c r="R3857" s="9" t="str">
        <f t="shared" si="181"/>
        <v>Feb</v>
      </c>
      <c r="S3857" t="str">
        <f t="shared" si="182"/>
        <v>2015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t="s">
        <v>8272</v>
      </c>
      <c r="Q3858" s="9">
        <f t="shared" si="180"/>
        <v>42041.743090277778</v>
      </c>
      <c r="R3858" s="9" t="str">
        <f t="shared" si="181"/>
        <v>Feb</v>
      </c>
      <c r="S3858" t="str">
        <f t="shared" si="182"/>
        <v>2015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t="s">
        <v>8272</v>
      </c>
      <c r="Q3859" s="9">
        <f t="shared" si="180"/>
        <v>41829.73715277778</v>
      </c>
      <c r="R3859" s="9" t="str">
        <f t="shared" si="181"/>
        <v>Jul</v>
      </c>
      <c r="S3859" t="str">
        <f t="shared" si="182"/>
        <v>2014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t="s">
        <v>8272</v>
      </c>
      <c r="Q3860" s="9">
        <f t="shared" si="180"/>
        <v>42128.431064814817</v>
      </c>
      <c r="R3860" s="9" t="str">
        <f t="shared" si="181"/>
        <v>May</v>
      </c>
      <c r="S3860" t="str">
        <f t="shared" si="182"/>
        <v>2015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t="s">
        <v>8272</v>
      </c>
      <c r="Q3861" s="9">
        <f t="shared" si="180"/>
        <v>41789.893599537041</v>
      </c>
      <c r="R3861" s="9" t="str">
        <f t="shared" si="181"/>
        <v>May</v>
      </c>
      <c r="S3861" t="str">
        <f t="shared" si="182"/>
        <v>2014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t="s">
        <v>8272</v>
      </c>
      <c r="Q3862" s="9">
        <f t="shared" si="180"/>
        <v>41833.660995370366</v>
      </c>
      <c r="R3862" s="9" t="str">
        <f t="shared" si="181"/>
        <v>Jul</v>
      </c>
      <c r="S3862" t="str">
        <f t="shared" si="182"/>
        <v>2014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t="s">
        <v>8272</v>
      </c>
      <c r="Q3863" s="9">
        <f t="shared" si="180"/>
        <v>41914.590011574073</v>
      </c>
      <c r="R3863" s="9" t="str">
        <f t="shared" si="181"/>
        <v>Oct</v>
      </c>
      <c r="S3863" t="str">
        <f t="shared" si="182"/>
        <v>2014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t="s">
        <v>8272</v>
      </c>
      <c r="Q3864" s="9">
        <f t="shared" si="180"/>
        <v>42611.261064814811</v>
      </c>
      <c r="R3864" s="9" t="str">
        <f t="shared" si="181"/>
        <v>Aug</v>
      </c>
      <c r="S3864" t="str">
        <f t="shared" si="182"/>
        <v>2016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t="s">
        <v>8272</v>
      </c>
      <c r="Q3865" s="9">
        <f t="shared" si="180"/>
        <v>42253.633159722223</v>
      </c>
      <c r="R3865" s="9" t="str">
        <f t="shared" si="181"/>
        <v>Sep</v>
      </c>
      <c r="S3865" t="str">
        <f t="shared" si="182"/>
        <v>2015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t="s">
        <v>8272</v>
      </c>
      <c r="Q3866" s="9">
        <f t="shared" si="180"/>
        <v>42295.891828703709</v>
      </c>
      <c r="R3866" s="9" t="str">
        <f t="shared" si="181"/>
        <v>Oct</v>
      </c>
      <c r="S3866" t="str">
        <f t="shared" si="182"/>
        <v>2015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t="s">
        <v>8272</v>
      </c>
      <c r="Q3867" s="9">
        <f t="shared" si="180"/>
        <v>41841.651597222226</v>
      </c>
      <c r="R3867" s="9" t="str">
        <f t="shared" si="181"/>
        <v>Jul</v>
      </c>
      <c r="S3867" t="str">
        <f t="shared" si="182"/>
        <v>2014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t="s">
        <v>8272</v>
      </c>
      <c r="Q3868" s="9">
        <f t="shared" si="180"/>
        <v>42402.947002314817</v>
      </c>
      <c r="R3868" s="9" t="str">
        <f t="shared" si="181"/>
        <v>Feb</v>
      </c>
      <c r="S3868" t="str">
        <f t="shared" si="182"/>
        <v>2016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t="s">
        <v>8272</v>
      </c>
      <c r="Q3869" s="9">
        <f t="shared" si="180"/>
        <v>42509.814108796301</v>
      </c>
      <c r="R3869" s="9" t="str">
        <f t="shared" si="181"/>
        <v>May</v>
      </c>
      <c r="S3869" t="str">
        <f t="shared" si="182"/>
        <v>2016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8271</v>
      </c>
      <c r="P3870" t="s">
        <v>8313</v>
      </c>
      <c r="Q3870" s="9">
        <f t="shared" si="180"/>
        <v>41865.659780092588</v>
      </c>
      <c r="R3870" s="9" t="str">
        <f t="shared" si="181"/>
        <v>Aug</v>
      </c>
      <c r="S3870" t="str">
        <f t="shared" si="182"/>
        <v>2014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8271</v>
      </c>
      <c r="P3871" t="s">
        <v>8313</v>
      </c>
      <c r="Q3871" s="9">
        <f t="shared" si="180"/>
        <v>42047.724444444444</v>
      </c>
      <c r="R3871" s="9" t="str">
        <f t="shared" si="181"/>
        <v>Feb</v>
      </c>
      <c r="S3871" t="str">
        <f t="shared" si="182"/>
        <v>2015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8271</v>
      </c>
      <c r="P3872" t="s">
        <v>8313</v>
      </c>
      <c r="Q3872" s="9">
        <f t="shared" si="180"/>
        <v>41793.17219907407</v>
      </c>
      <c r="R3872" s="9" t="str">
        <f t="shared" si="181"/>
        <v>Jun</v>
      </c>
      <c r="S3872" t="str">
        <f t="shared" si="182"/>
        <v>2014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8271</v>
      </c>
      <c r="P3873" t="s">
        <v>8313</v>
      </c>
      <c r="Q3873" s="9">
        <f t="shared" si="180"/>
        <v>42763.780671296292</v>
      </c>
      <c r="R3873" s="9" t="str">
        <f t="shared" si="181"/>
        <v>Jan</v>
      </c>
      <c r="S3873" t="str">
        <f t="shared" si="182"/>
        <v>2017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8271</v>
      </c>
      <c r="P3874" t="s">
        <v>8313</v>
      </c>
      <c r="Q3874" s="9">
        <f t="shared" si="180"/>
        <v>42180.145787037036</v>
      </c>
      <c r="R3874" s="9" t="str">
        <f t="shared" si="181"/>
        <v>Jun</v>
      </c>
      <c r="S3874" t="str">
        <f t="shared" si="182"/>
        <v>2015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8271</v>
      </c>
      <c r="P3875" t="s">
        <v>8313</v>
      </c>
      <c r="Q3875" s="9">
        <f t="shared" si="180"/>
        <v>42255.696006944447</v>
      </c>
      <c r="R3875" s="9" t="str">
        <f t="shared" si="181"/>
        <v>Sep</v>
      </c>
      <c r="S3875" t="str">
        <f t="shared" si="182"/>
        <v>2015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8271</v>
      </c>
      <c r="P3876" t="s">
        <v>8313</v>
      </c>
      <c r="Q3876" s="9">
        <f t="shared" si="180"/>
        <v>42007.016458333332</v>
      </c>
      <c r="R3876" s="9" t="str">
        <f t="shared" si="181"/>
        <v>Jan</v>
      </c>
      <c r="S3876" t="str">
        <f t="shared" si="182"/>
        <v>2015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8271</v>
      </c>
      <c r="P3877" t="s">
        <v>8313</v>
      </c>
      <c r="Q3877" s="9">
        <f t="shared" si="180"/>
        <v>42615.346817129626</v>
      </c>
      <c r="R3877" s="9" t="str">
        <f t="shared" si="181"/>
        <v>Sep</v>
      </c>
      <c r="S3877" t="str">
        <f t="shared" si="182"/>
        <v>2016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8271</v>
      </c>
      <c r="P3878" t="s">
        <v>8313</v>
      </c>
      <c r="Q3878" s="9">
        <f t="shared" si="180"/>
        <v>42372.624166666668</v>
      </c>
      <c r="R3878" s="9" t="str">
        <f t="shared" si="181"/>
        <v>Jan</v>
      </c>
      <c r="S3878" t="str">
        <f t="shared" si="182"/>
        <v>2016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8271</v>
      </c>
      <c r="P3879" t="s">
        <v>8313</v>
      </c>
      <c r="Q3879" s="9">
        <f t="shared" si="180"/>
        <v>42682.67768518519</v>
      </c>
      <c r="R3879" s="9" t="str">
        <f t="shared" si="181"/>
        <v>Nov</v>
      </c>
      <c r="S3879" t="str">
        <f t="shared" si="182"/>
        <v>2016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8271</v>
      </c>
      <c r="P3880" t="s">
        <v>8313</v>
      </c>
      <c r="Q3880" s="9">
        <f t="shared" si="180"/>
        <v>42154.818819444445</v>
      </c>
      <c r="R3880" s="9" t="str">
        <f t="shared" si="181"/>
        <v>May</v>
      </c>
      <c r="S3880" t="str">
        <f t="shared" si="182"/>
        <v>2015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8271</v>
      </c>
      <c r="P3881" t="s">
        <v>8313</v>
      </c>
      <c r="Q3881" s="9">
        <f t="shared" si="180"/>
        <v>41999.861064814817</v>
      </c>
      <c r="R3881" s="9" t="str">
        <f t="shared" si="181"/>
        <v>Dec</v>
      </c>
      <c r="S3881" t="str">
        <f t="shared" si="182"/>
        <v>2014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8271</v>
      </c>
      <c r="P3882" t="s">
        <v>8313</v>
      </c>
      <c r="Q3882" s="9">
        <f t="shared" si="180"/>
        <v>41815.815046296295</v>
      </c>
      <c r="R3882" s="9" t="str">
        <f t="shared" si="181"/>
        <v>Jun</v>
      </c>
      <c r="S3882" t="str">
        <f t="shared" si="182"/>
        <v>2014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8271</v>
      </c>
      <c r="P3883" t="s">
        <v>8313</v>
      </c>
      <c r="Q3883" s="9">
        <f t="shared" si="180"/>
        <v>42756.018506944441</v>
      </c>
      <c r="R3883" s="9" t="str">
        <f t="shared" si="181"/>
        <v>Jan</v>
      </c>
      <c r="S3883" t="str">
        <f t="shared" si="182"/>
        <v>2017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8271</v>
      </c>
      <c r="P3884" t="s">
        <v>8313</v>
      </c>
      <c r="Q3884" s="9">
        <f t="shared" si="180"/>
        <v>42373.983449074076</v>
      </c>
      <c r="R3884" s="9" t="str">
        <f t="shared" si="181"/>
        <v>Jan</v>
      </c>
      <c r="S3884" t="str">
        <f t="shared" si="182"/>
        <v>2016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8271</v>
      </c>
      <c r="P3885" t="s">
        <v>8313</v>
      </c>
      <c r="Q3885" s="9">
        <f t="shared" si="180"/>
        <v>41854.602650462963</v>
      </c>
      <c r="R3885" s="9" t="str">
        <f t="shared" si="181"/>
        <v>Aug</v>
      </c>
      <c r="S3885" t="str">
        <f t="shared" si="182"/>
        <v>2014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8271</v>
      </c>
      <c r="P3886" t="s">
        <v>8313</v>
      </c>
      <c r="Q3886" s="9">
        <f t="shared" si="180"/>
        <v>42065.791574074072</v>
      </c>
      <c r="R3886" s="9" t="str">
        <f t="shared" si="181"/>
        <v>Mar</v>
      </c>
      <c r="S3886" t="str">
        <f t="shared" si="182"/>
        <v>2015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8271</v>
      </c>
      <c r="P3887" t="s">
        <v>8313</v>
      </c>
      <c r="Q3887" s="9">
        <f t="shared" si="180"/>
        <v>42469.951284722221</v>
      </c>
      <c r="R3887" s="9" t="str">
        <f t="shared" si="181"/>
        <v>Apr</v>
      </c>
      <c r="S3887" t="str">
        <f t="shared" si="182"/>
        <v>2016</v>
      </c>
    </row>
    <row r="3888" spans="1:19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8271</v>
      </c>
      <c r="P3888" t="s">
        <v>8313</v>
      </c>
      <c r="Q3888" s="9">
        <f t="shared" si="180"/>
        <v>41954.228032407409</v>
      </c>
      <c r="R3888" s="9" t="str">
        <f t="shared" si="181"/>
        <v>Nov</v>
      </c>
      <c r="S3888" t="str">
        <f t="shared" si="182"/>
        <v>2014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8271</v>
      </c>
      <c r="P3889" t="s">
        <v>8313</v>
      </c>
      <c r="Q3889" s="9">
        <f t="shared" si="180"/>
        <v>42079.857974537037</v>
      </c>
      <c r="R3889" s="9" t="str">
        <f t="shared" si="181"/>
        <v>Mar</v>
      </c>
      <c r="S3889" t="str">
        <f t="shared" si="182"/>
        <v>2015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t="s">
        <v>8272</v>
      </c>
      <c r="Q3890" s="9">
        <f t="shared" si="180"/>
        <v>42762.545810185184</v>
      </c>
      <c r="R3890" s="9" t="str">
        <f t="shared" si="181"/>
        <v>Jan</v>
      </c>
      <c r="S3890" t="str">
        <f t="shared" si="182"/>
        <v>2017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t="s">
        <v>8272</v>
      </c>
      <c r="Q3891" s="9">
        <f t="shared" si="180"/>
        <v>41977.004976851851</v>
      </c>
      <c r="R3891" s="9" t="str">
        <f t="shared" si="181"/>
        <v>Dec</v>
      </c>
      <c r="S3891" t="str">
        <f t="shared" si="182"/>
        <v>2014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t="s">
        <v>8272</v>
      </c>
      <c r="Q3892" s="9">
        <f t="shared" si="180"/>
        <v>42171.758611111116</v>
      </c>
      <c r="R3892" s="9" t="str">
        <f t="shared" si="181"/>
        <v>Jun</v>
      </c>
      <c r="S3892" t="str">
        <f t="shared" si="182"/>
        <v>2015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t="s">
        <v>8272</v>
      </c>
      <c r="Q3893" s="9">
        <f t="shared" si="180"/>
        <v>42056.1324537037</v>
      </c>
      <c r="R3893" s="9" t="str">
        <f t="shared" si="181"/>
        <v>Feb</v>
      </c>
      <c r="S3893" t="str">
        <f t="shared" si="182"/>
        <v>2015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t="s">
        <v>8272</v>
      </c>
      <c r="Q3894" s="9">
        <f t="shared" si="180"/>
        <v>41867.652280092596</v>
      </c>
      <c r="R3894" s="9" t="str">
        <f t="shared" si="181"/>
        <v>Aug</v>
      </c>
      <c r="S3894" t="str">
        <f t="shared" si="182"/>
        <v>2014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t="s">
        <v>8272</v>
      </c>
      <c r="Q3895" s="9">
        <f t="shared" si="180"/>
        <v>41779.657870370371</v>
      </c>
      <c r="R3895" s="9" t="str">
        <f t="shared" si="181"/>
        <v>May</v>
      </c>
      <c r="S3895" t="str">
        <f t="shared" si="182"/>
        <v>2014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t="s">
        <v>8272</v>
      </c>
      <c r="Q3896" s="9">
        <f t="shared" si="180"/>
        <v>42679.958472222221</v>
      </c>
      <c r="R3896" s="9" t="str">
        <f t="shared" si="181"/>
        <v>Nov</v>
      </c>
      <c r="S3896" t="str">
        <f t="shared" si="182"/>
        <v>2016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t="s">
        <v>8272</v>
      </c>
      <c r="Q3897" s="9">
        <f t="shared" si="180"/>
        <v>42032.250208333338</v>
      </c>
      <c r="R3897" s="9" t="str">
        <f t="shared" si="181"/>
        <v>Jan</v>
      </c>
      <c r="S3897" t="str">
        <f t="shared" si="182"/>
        <v>2015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t="s">
        <v>8272</v>
      </c>
      <c r="Q3898" s="9">
        <f t="shared" si="180"/>
        <v>41793.191875000004</v>
      </c>
      <c r="R3898" s="9" t="str">
        <f t="shared" si="181"/>
        <v>Jun</v>
      </c>
      <c r="S3898" t="str">
        <f t="shared" si="182"/>
        <v>2014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t="s">
        <v>8272</v>
      </c>
      <c r="Q3899" s="9">
        <f t="shared" si="180"/>
        <v>41982.87364583333</v>
      </c>
      <c r="R3899" s="9" t="str">
        <f t="shared" si="181"/>
        <v>Dec</v>
      </c>
      <c r="S3899" t="str">
        <f t="shared" si="182"/>
        <v>2014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t="s">
        <v>8272</v>
      </c>
      <c r="Q3900" s="9">
        <f t="shared" si="180"/>
        <v>42193.482291666667</v>
      </c>
      <c r="R3900" s="9" t="str">
        <f t="shared" si="181"/>
        <v>Jul</v>
      </c>
      <c r="S3900" t="str">
        <f t="shared" si="182"/>
        <v>2015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t="s">
        <v>8272</v>
      </c>
      <c r="Q3901" s="9">
        <f t="shared" si="180"/>
        <v>41843.775011574071</v>
      </c>
      <c r="R3901" s="9" t="str">
        <f t="shared" si="181"/>
        <v>Jul</v>
      </c>
      <c r="S3901" t="str">
        <f t="shared" si="182"/>
        <v>2014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t="s">
        <v>8272</v>
      </c>
      <c r="Q3902" s="9">
        <f t="shared" si="180"/>
        <v>42136.092488425929</v>
      </c>
      <c r="R3902" s="9" t="str">
        <f t="shared" si="181"/>
        <v>May</v>
      </c>
      <c r="S3902" t="str">
        <f t="shared" si="182"/>
        <v>2015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t="s">
        <v>8272</v>
      </c>
      <c r="Q3903" s="9">
        <f t="shared" si="180"/>
        <v>42317.826377314821</v>
      </c>
      <c r="R3903" s="9" t="str">
        <f t="shared" si="181"/>
        <v>Nov</v>
      </c>
      <c r="S3903" t="str">
        <f t="shared" si="182"/>
        <v>2015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t="s">
        <v>8272</v>
      </c>
      <c r="Q3904" s="9">
        <f t="shared" si="180"/>
        <v>42663.468078703707</v>
      </c>
      <c r="R3904" s="9" t="str">
        <f t="shared" si="181"/>
        <v>Oct</v>
      </c>
      <c r="S3904" t="str">
        <f t="shared" si="182"/>
        <v>2016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t="s">
        <v>8272</v>
      </c>
      <c r="Q3905" s="9">
        <f t="shared" si="180"/>
        <v>42186.01116898148</v>
      </c>
      <c r="R3905" s="9" t="str">
        <f t="shared" si="181"/>
        <v>Jul</v>
      </c>
      <c r="S3905" t="str">
        <f t="shared" si="182"/>
        <v>2015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t="s">
        <v>8272</v>
      </c>
      <c r="Q3906" s="9">
        <f t="shared" si="180"/>
        <v>42095.229166666672</v>
      </c>
      <c r="R3906" s="9" t="str">
        <f t="shared" si="181"/>
        <v>Apr</v>
      </c>
      <c r="S3906" t="str">
        <f t="shared" si="182"/>
        <v>2015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t="s">
        <v>8272</v>
      </c>
      <c r="Q3907" s="9">
        <f t="shared" ref="Q3907:Q3970" si="183">(((K3907/60)/60)/24)+DATE(1970,1,1)</f>
        <v>42124.623877314814</v>
      </c>
      <c r="R3907" s="9" t="str">
        <f t="shared" ref="R3907:R3970" si="184">TEXT(Q3907,"mmm")</f>
        <v>Apr</v>
      </c>
      <c r="S3907" t="str">
        <f t="shared" ref="S3907:S3970" si="185">TEXT(Q3907,"yyyy")</f>
        <v>2015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t="s">
        <v>8272</v>
      </c>
      <c r="Q3908" s="9">
        <f t="shared" si="183"/>
        <v>42143.917743055557</v>
      </c>
      <c r="R3908" s="9" t="str">
        <f t="shared" si="184"/>
        <v>May</v>
      </c>
      <c r="S3908" t="str">
        <f t="shared" si="185"/>
        <v>2015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t="s">
        <v>8272</v>
      </c>
      <c r="Q3909" s="9">
        <f t="shared" si="183"/>
        <v>41906.819513888891</v>
      </c>
      <c r="R3909" s="9" t="str">
        <f t="shared" si="184"/>
        <v>Sep</v>
      </c>
      <c r="S3909" t="str">
        <f t="shared" si="185"/>
        <v>2014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t="s">
        <v>8272</v>
      </c>
      <c r="Q3910" s="9">
        <f t="shared" si="183"/>
        <v>41834.135370370372</v>
      </c>
      <c r="R3910" s="9" t="str">
        <f t="shared" si="184"/>
        <v>Jul</v>
      </c>
      <c r="S3910" t="str">
        <f t="shared" si="185"/>
        <v>2014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t="s">
        <v>8272</v>
      </c>
      <c r="Q3911" s="9">
        <f t="shared" si="183"/>
        <v>41863.359282407408</v>
      </c>
      <c r="R3911" s="9" t="str">
        <f t="shared" si="184"/>
        <v>Aug</v>
      </c>
      <c r="S3911" t="str">
        <f t="shared" si="185"/>
        <v>2014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t="s">
        <v>8272</v>
      </c>
      <c r="Q3912" s="9">
        <f t="shared" si="183"/>
        <v>42224.756909722222</v>
      </c>
      <c r="R3912" s="9" t="str">
        <f t="shared" si="184"/>
        <v>Aug</v>
      </c>
      <c r="S3912" t="str">
        <f t="shared" si="185"/>
        <v>2015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t="s">
        <v>8272</v>
      </c>
      <c r="Q3913" s="9">
        <f t="shared" si="183"/>
        <v>41939.8122337963</v>
      </c>
      <c r="R3913" s="9" t="str">
        <f t="shared" si="184"/>
        <v>Oct</v>
      </c>
      <c r="S3913" t="str">
        <f t="shared" si="185"/>
        <v>2014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t="s">
        <v>8272</v>
      </c>
      <c r="Q3914" s="9">
        <f t="shared" si="183"/>
        <v>42059.270023148143</v>
      </c>
      <c r="R3914" s="9" t="str">
        <f t="shared" si="184"/>
        <v>Feb</v>
      </c>
      <c r="S3914" t="str">
        <f t="shared" si="185"/>
        <v>2015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t="s">
        <v>8272</v>
      </c>
      <c r="Q3915" s="9">
        <f t="shared" si="183"/>
        <v>42308.211215277777</v>
      </c>
      <c r="R3915" s="9" t="str">
        <f t="shared" si="184"/>
        <v>Oct</v>
      </c>
      <c r="S3915" t="str">
        <f t="shared" si="185"/>
        <v>2015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t="s">
        <v>8272</v>
      </c>
      <c r="Q3916" s="9">
        <f t="shared" si="183"/>
        <v>42114.818935185183</v>
      </c>
      <c r="R3916" s="9" t="str">
        <f t="shared" si="184"/>
        <v>Apr</v>
      </c>
      <c r="S3916" t="str">
        <f t="shared" si="185"/>
        <v>2015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t="s">
        <v>8272</v>
      </c>
      <c r="Q3917" s="9">
        <f t="shared" si="183"/>
        <v>42492.98505787037</v>
      </c>
      <c r="R3917" s="9" t="str">
        <f t="shared" si="184"/>
        <v>May</v>
      </c>
      <c r="S3917" t="str">
        <f t="shared" si="185"/>
        <v>2016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t="s">
        <v>8272</v>
      </c>
      <c r="Q3918" s="9">
        <f t="shared" si="183"/>
        <v>42494.471666666665</v>
      </c>
      <c r="R3918" s="9" t="str">
        <f t="shared" si="184"/>
        <v>May</v>
      </c>
      <c r="S3918" t="str">
        <f t="shared" si="185"/>
        <v>2016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t="s">
        <v>8272</v>
      </c>
      <c r="Q3919" s="9">
        <f t="shared" si="183"/>
        <v>41863.527326388888</v>
      </c>
      <c r="R3919" s="9" t="str">
        <f t="shared" si="184"/>
        <v>Aug</v>
      </c>
      <c r="S3919" t="str">
        <f t="shared" si="185"/>
        <v>2014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t="s">
        <v>8272</v>
      </c>
      <c r="Q3920" s="9">
        <f t="shared" si="183"/>
        <v>41843.664618055554</v>
      </c>
      <c r="R3920" s="9" t="str">
        <f t="shared" si="184"/>
        <v>Jul</v>
      </c>
      <c r="S3920" t="str">
        <f t="shared" si="185"/>
        <v>2014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t="s">
        <v>8272</v>
      </c>
      <c r="Q3921" s="9">
        <f t="shared" si="183"/>
        <v>42358.684872685189</v>
      </c>
      <c r="R3921" s="9" t="str">
        <f t="shared" si="184"/>
        <v>Dec</v>
      </c>
      <c r="S3921" t="str">
        <f t="shared" si="185"/>
        <v>2015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t="s">
        <v>8272</v>
      </c>
      <c r="Q3922" s="9">
        <f t="shared" si="183"/>
        <v>42657.38726851852</v>
      </c>
      <c r="R3922" s="9" t="str">
        <f t="shared" si="184"/>
        <v>Oct</v>
      </c>
      <c r="S3922" t="str">
        <f t="shared" si="185"/>
        <v>2016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t="s">
        <v>8272</v>
      </c>
      <c r="Q3923" s="9">
        <f t="shared" si="183"/>
        <v>41926.542303240742</v>
      </c>
      <c r="R3923" s="9" t="str">
        <f t="shared" si="184"/>
        <v>Oct</v>
      </c>
      <c r="S3923" t="str">
        <f t="shared" si="185"/>
        <v>2014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t="s">
        <v>8272</v>
      </c>
      <c r="Q3924" s="9">
        <f t="shared" si="183"/>
        <v>42020.768634259264</v>
      </c>
      <c r="R3924" s="9" t="str">
        <f t="shared" si="184"/>
        <v>Jan</v>
      </c>
      <c r="S3924" t="str">
        <f t="shared" si="185"/>
        <v>2015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t="s">
        <v>8272</v>
      </c>
      <c r="Q3925" s="9">
        <f t="shared" si="183"/>
        <v>42075.979988425926</v>
      </c>
      <c r="R3925" s="9" t="str">
        <f t="shared" si="184"/>
        <v>Mar</v>
      </c>
      <c r="S3925" t="str">
        <f t="shared" si="185"/>
        <v>2015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t="s">
        <v>8272</v>
      </c>
      <c r="Q3926" s="9">
        <f t="shared" si="183"/>
        <v>41786.959745370368</v>
      </c>
      <c r="R3926" s="9" t="str">
        <f t="shared" si="184"/>
        <v>May</v>
      </c>
      <c r="S3926" t="str">
        <f t="shared" si="185"/>
        <v>2014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t="s">
        <v>8272</v>
      </c>
      <c r="Q3927" s="9">
        <f t="shared" si="183"/>
        <v>41820.870821759258</v>
      </c>
      <c r="R3927" s="9" t="str">
        <f t="shared" si="184"/>
        <v>Jun</v>
      </c>
      <c r="S3927" t="str">
        <f t="shared" si="185"/>
        <v>2014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t="s">
        <v>8272</v>
      </c>
      <c r="Q3928" s="9">
        <f t="shared" si="183"/>
        <v>41970.085046296299</v>
      </c>
      <c r="R3928" s="9" t="str">
        <f t="shared" si="184"/>
        <v>Nov</v>
      </c>
      <c r="S3928" t="str">
        <f t="shared" si="185"/>
        <v>2014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t="s">
        <v>8272</v>
      </c>
      <c r="Q3929" s="9">
        <f t="shared" si="183"/>
        <v>41830.267407407409</v>
      </c>
      <c r="R3929" s="9" t="str">
        <f t="shared" si="184"/>
        <v>Jul</v>
      </c>
      <c r="S3929" t="str">
        <f t="shared" si="185"/>
        <v>2014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t="s">
        <v>8272</v>
      </c>
      <c r="Q3930" s="9">
        <f t="shared" si="183"/>
        <v>42265.683182870373</v>
      </c>
      <c r="R3930" s="9" t="str">
        <f t="shared" si="184"/>
        <v>Sep</v>
      </c>
      <c r="S3930" t="str">
        <f t="shared" si="185"/>
        <v>2015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t="s">
        <v>8272</v>
      </c>
      <c r="Q3931" s="9">
        <f t="shared" si="183"/>
        <v>42601.827141203699</v>
      </c>
      <c r="R3931" s="9" t="str">
        <f t="shared" si="184"/>
        <v>Aug</v>
      </c>
      <c r="S3931" t="str">
        <f t="shared" si="185"/>
        <v>2016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t="s">
        <v>8272</v>
      </c>
      <c r="Q3932" s="9">
        <f t="shared" si="183"/>
        <v>42433.338749999995</v>
      </c>
      <c r="R3932" s="9" t="str">
        <f t="shared" si="184"/>
        <v>Mar</v>
      </c>
      <c r="S3932" t="str">
        <f t="shared" si="185"/>
        <v>2016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t="s">
        <v>8272</v>
      </c>
      <c r="Q3933" s="9">
        <f t="shared" si="183"/>
        <v>42228.151701388888</v>
      </c>
      <c r="R3933" s="9" t="str">
        <f t="shared" si="184"/>
        <v>Aug</v>
      </c>
      <c r="S3933" t="str">
        <f t="shared" si="185"/>
        <v>2015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t="s">
        <v>8272</v>
      </c>
      <c r="Q3934" s="9">
        <f t="shared" si="183"/>
        <v>42415.168564814812</v>
      </c>
      <c r="R3934" s="9" t="str">
        <f t="shared" si="184"/>
        <v>Feb</v>
      </c>
      <c r="S3934" t="str">
        <f t="shared" si="185"/>
        <v>2016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t="s">
        <v>8272</v>
      </c>
      <c r="Q3935" s="9">
        <f t="shared" si="183"/>
        <v>42538.968310185184</v>
      </c>
      <c r="R3935" s="9" t="str">
        <f t="shared" si="184"/>
        <v>Jun</v>
      </c>
      <c r="S3935" t="str">
        <f t="shared" si="185"/>
        <v>2016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t="s">
        <v>8272</v>
      </c>
      <c r="Q3936" s="9">
        <f t="shared" si="183"/>
        <v>42233.671747685185</v>
      </c>
      <c r="R3936" s="9" t="str">
        <f t="shared" si="184"/>
        <v>Aug</v>
      </c>
      <c r="S3936" t="str">
        <f t="shared" si="185"/>
        <v>2015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t="s">
        <v>8272</v>
      </c>
      <c r="Q3937" s="9">
        <f t="shared" si="183"/>
        <v>42221.656782407401</v>
      </c>
      <c r="R3937" s="9" t="str">
        <f t="shared" si="184"/>
        <v>Aug</v>
      </c>
      <c r="S3937" t="str">
        <f t="shared" si="185"/>
        <v>2015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t="s">
        <v>8272</v>
      </c>
      <c r="Q3938" s="9">
        <f t="shared" si="183"/>
        <v>42675.262962962966</v>
      </c>
      <c r="R3938" s="9" t="str">
        <f t="shared" si="184"/>
        <v>Nov</v>
      </c>
      <c r="S3938" t="str">
        <f t="shared" si="185"/>
        <v>2016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t="s">
        <v>8272</v>
      </c>
      <c r="Q3939" s="9">
        <f t="shared" si="183"/>
        <v>42534.631481481483</v>
      </c>
      <c r="R3939" s="9" t="str">
        <f t="shared" si="184"/>
        <v>Jun</v>
      </c>
      <c r="S3939" t="str">
        <f t="shared" si="185"/>
        <v>2016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t="s">
        <v>8272</v>
      </c>
      <c r="Q3940" s="9">
        <f t="shared" si="183"/>
        <v>42151.905717592599</v>
      </c>
      <c r="R3940" s="9" t="str">
        <f t="shared" si="184"/>
        <v>May</v>
      </c>
      <c r="S3940" t="str">
        <f t="shared" si="185"/>
        <v>2015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t="s">
        <v>8272</v>
      </c>
      <c r="Q3941" s="9">
        <f t="shared" si="183"/>
        <v>41915.400219907409</v>
      </c>
      <c r="R3941" s="9" t="str">
        <f t="shared" si="184"/>
        <v>Oct</v>
      </c>
      <c r="S3941" t="str">
        <f t="shared" si="185"/>
        <v>2014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t="s">
        <v>8272</v>
      </c>
      <c r="Q3942" s="9">
        <f t="shared" si="183"/>
        <v>41961.492488425924</v>
      </c>
      <c r="R3942" s="9" t="str">
        <f t="shared" si="184"/>
        <v>Nov</v>
      </c>
      <c r="S3942" t="str">
        <f t="shared" si="185"/>
        <v>2014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t="s">
        <v>8272</v>
      </c>
      <c r="Q3943" s="9">
        <f t="shared" si="183"/>
        <v>41940.587233796294</v>
      </c>
      <c r="R3943" s="9" t="str">
        <f t="shared" si="184"/>
        <v>Oct</v>
      </c>
      <c r="S3943" t="str">
        <f t="shared" si="185"/>
        <v>2014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t="s">
        <v>8272</v>
      </c>
      <c r="Q3944" s="9">
        <f t="shared" si="183"/>
        <v>42111.904097222221</v>
      </c>
      <c r="R3944" s="9" t="str">
        <f t="shared" si="184"/>
        <v>Apr</v>
      </c>
      <c r="S3944" t="str">
        <f t="shared" si="185"/>
        <v>2015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t="s">
        <v>8272</v>
      </c>
      <c r="Q3945" s="9">
        <f t="shared" si="183"/>
        <v>42279.778564814813</v>
      </c>
      <c r="R3945" s="9" t="str">
        <f t="shared" si="184"/>
        <v>Oct</v>
      </c>
      <c r="S3945" t="str">
        <f t="shared" si="185"/>
        <v>2015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t="s">
        <v>8272</v>
      </c>
      <c r="Q3946" s="9">
        <f t="shared" si="183"/>
        <v>42213.662905092591</v>
      </c>
      <c r="R3946" s="9" t="str">
        <f t="shared" si="184"/>
        <v>Jul</v>
      </c>
      <c r="S3946" t="str">
        <f t="shared" si="185"/>
        <v>2015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t="s">
        <v>8272</v>
      </c>
      <c r="Q3947" s="9">
        <f t="shared" si="183"/>
        <v>42109.801712962959</v>
      </c>
      <c r="R3947" s="9" t="str">
        <f t="shared" si="184"/>
        <v>Apr</v>
      </c>
      <c r="S3947" t="str">
        <f t="shared" si="185"/>
        <v>2015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t="s">
        <v>8272</v>
      </c>
      <c r="Q3948" s="9">
        <f t="shared" si="183"/>
        <v>42031.833587962959</v>
      </c>
      <c r="R3948" s="9" t="str">
        <f t="shared" si="184"/>
        <v>Jan</v>
      </c>
      <c r="S3948" t="str">
        <f t="shared" si="185"/>
        <v>2015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t="s">
        <v>8272</v>
      </c>
      <c r="Q3949" s="9">
        <f t="shared" si="183"/>
        <v>42615.142870370371</v>
      </c>
      <c r="R3949" s="9" t="str">
        <f t="shared" si="184"/>
        <v>Sep</v>
      </c>
      <c r="S3949" t="str">
        <f t="shared" si="185"/>
        <v>2016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t="s">
        <v>8272</v>
      </c>
      <c r="Q3950" s="9">
        <f t="shared" si="183"/>
        <v>41829.325497685182</v>
      </c>
      <c r="R3950" s="9" t="str">
        <f t="shared" si="184"/>
        <v>Jul</v>
      </c>
      <c r="S3950" t="str">
        <f t="shared" si="185"/>
        <v>2014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t="s">
        <v>8272</v>
      </c>
      <c r="Q3951" s="9">
        <f t="shared" si="183"/>
        <v>42016.120613425926</v>
      </c>
      <c r="R3951" s="9" t="str">
        <f t="shared" si="184"/>
        <v>Jan</v>
      </c>
      <c r="S3951" t="str">
        <f t="shared" si="185"/>
        <v>2015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t="s">
        <v>8272</v>
      </c>
      <c r="Q3952" s="9">
        <f t="shared" si="183"/>
        <v>42439.702314814815</v>
      </c>
      <c r="R3952" s="9" t="str">
        <f t="shared" si="184"/>
        <v>Mar</v>
      </c>
      <c r="S3952" t="str">
        <f t="shared" si="185"/>
        <v>2016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t="s">
        <v>8272</v>
      </c>
      <c r="Q3953" s="9">
        <f t="shared" si="183"/>
        <v>42433.825717592597</v>
      </c>
      <c r="R3953" s="9" t="str">
        <f t="shared" si="184"/>
        <v>Mar</v>
      </c>
      <c r="S3953" t="str">
        <f t="shared" si="185"/>
        <v>2016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t="s">
        <v>8272</v>
      </c>
      <c r="Q3954" s="9">
        <f t="shared" si="183"/>
        <v>42243.790393518517</v>
      </c>
      <c r="R3954" s="9" t="str">
        <f t="shared" si="184"/>
        <v>Aug</v>
      </c>
      <c r="S3954" t="str">
        <f t="shared" si="185"/>
        <v>2015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t="s">
        <v>8272</v>
      </c>
      <c r="Q3955" s="9">
        <f t="shared" si="183"/>
        <v>42550.048449074078</v>
      </c>
      <c r="R3955" s="9" t="str">
        <f t="shared" si="184"/>
        <v>Jun</v>
      </c>
      <c r="S3955" t="str">
        <f t="shared" si="185"/>
        <v>2016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t="s">
        <v>8272</v>
      </c>
      <c r="Q3956" s="9">
        <f t="shared" si="183"/>
        <v>41774.651203703703</v>
      </c>
      <c r="R3956" s="9" t="str">
        <f t="shared" si="184"/>
        <v>May</v>
      </c>
      <c r="S3956" t="str">
        <f t="shared" si="185"/>
        <v>2014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t="s">
        <v>8272</v>
      </c>
      <c r="Q3957" s="9">
        <f t="shared" si="183"/>
        <v>42306.848854166667</v>
      </c>
      <c r="R3957" s="9" t="str">
        <f t="shared" si="184"/>
        <v>Oct</v>
      </c>
      <c r="S3957" t="str">
        <f t="shared" si="185"/>
        <v>2015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t="s">
        <v>8272</v>
      </c>
      <c r="Q3958" s="9">
        <f t="shared" si="183"/>
        <v>42457.932025462964</v>
      </c>
      <c r="R3958" s="9" t="str">
        <f t="shared" si="184"/>
        <v>Mar</v>
      </c>
      <c r="S3958" t="str">
        <f t="shared" si="185"/>
        <v>2016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t="s">
        <v>8272</v>
      </c>
      <c r="Q3959" s="9">
        <f t="shared" si="183"/>
        <v>42513.976319444439</v>
      </c>
      <c r="R3959" s="9" t="str">
        <f t="shared" si="184"/>
        <v>May</v>
      </c>
      <c r="S3959" t="str">
        <f t="shared" si="185"/>
        <v>2016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t="s">
        <v>8272</v>
      </c>
      <c r="Q3960" s="9">
        <f t="shared" si="183"/>
        <v>41816.950370370374</v>
      </c>
      <c r="R3960" s="9" t="str">
        <f t="shared" si="184"/>
        <v>Jun</v>
      </c>
      <c r="S3960" t="str">
        <f t="shared" si="185"/>
        <v>2014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t="s">
        <v>8272</v>
      </c>
      <c r="Q3961" s="9">
        <f t="shared" si="183"/>
        <v>41880.788842592592</v>
      </c>
      <c r="R3961" s="9" t="str">
        <f t="shared" si="184"/>
        <v>Aug</v>
      </c>
      <c r="S3961" t="str">
        <f t="shared" si="185"/>
        <v>2014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t="s">
        <v>8272</v>
      </c>
      <c r="Q3962" s="9">
        <f t="shared" si="183"/>
        <v>42342.845555555556</v>
      </c>
      <c r="R3962" s="9" t="str">
        <f t="shared" si="184"/>
        <v>Dec</v>
      </c>
      <c r="S3962" t="str">
        <f t="shared" si="185"/>
        <v>2015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t="s">
        <v>8272</v>
      </c>
      <c r="Q3963" s="9">
        <f t="shared" si="183"/>
        <v>41745.891319444447</v>
      </c>
      <c r="R3963" s="9" t="str">
        <f t="shared" si="184"/>
        <v>Apr</v>
      </c>
      <c r="S3963" t="str">
        <f t="shared" si="185"/>
        <v>2014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t="s">
        <v>8272</v>
      </c>
      <c r="Q3964" s="9">
        <f t="shared" si="183"/>
        <v>42311.621458333335</v>
      </c>
      <c r="R3964" s="9" t="str">
        <f t="shared" si="184"/>
        <v>Nov</v>
      </c>
      <c r="S3964" t="str">
        <f t="shared" si="185"/>
        <v>2015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t="s">
        <v>8272</v>
      </c>
      <c r="Q3965" s="9">
        <f t="shared" si="183"/>
        <v>42296.154131944444</v>
      </c>
      <c r="R3965" s="9" t="str">
        <f t="shared" si="184"/>
        <v>Oct</v>
      </c>
      <c r="S3965" t="str">
        <f t="shared" si="185"/>
        <v>2015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t="s">
        <v>8272</v>
      </c>
      <c r="Q3966" s="9">
        <f t="shared" si="183"/>
        <v>42053.722060185188</v>
      </c>
      <c r="R3966" s="9" t="str">
        <f t="shared" si="184"/>
        <v>Feb</v>
      </c>
      <c r="S3966" t="str">
        <f t="shared" si="185"/>
        <v>2015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t="s">
        <v>8272</v>
      </c>
      <c r="Q3967" s="9">
        <f t="shared" si="183"/>
        <v>42414.235879629632</v>
      </c>
      <c r="R3967" s="9" t="str">
        <f t="shared" si="184"/>
        <v>Feb</v>
      </c>
      <c r="S3967" t="str">
        <f t="shared" si="185"/>
        <v>2016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t="s">
        <v>8272</v>
      </c>
      <c r="Q3968" s="9">
        <f t="shared" si="183"/>
        <v>41801.711550925924</v>
      </c>
      <c r="R3968" s="9" t="str">
        <f t="shared" si="184"/>
        <v>Jun</v>
      </c>
      <c r="S3968" t="str">
        <f t="shared" si="185"/>
        <v>2014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t="s">
        <v>8272</v>
      </c>
      <c r="Q3969" s="9">
        <f t="shared" si="183"/>
        <v>42770.290590277778</v>
      </c>
      <c r="R3969" s="9" t="str">
        <f t="shared" si="184"/>
        <v>Feb</v>
      </c>
      <c r="S3969" t="str">
        <f t="shared" si="185"/>
        <v>2017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t="s">
        <v>8272</v>
      </c>
      <c r="Q3970" s="9">
        <f t="shared" si="183"/>
        <v>42452.815659722226</v>
      </c>
      <c r="R3970" s="9" t="str">
        <f t="shared" si="184"/>
        <v>Mar</v>
      </c>
      <c r="S3970" t="str">
        <f t="shared" si="185"/>
        <v>2016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t="s">
        <v>8272</v>
      </c>
      <c r="Q3971" s="9">
        <f t="shared" ref="Q3971:Q4034" si="186">(((K3971/60)/60)/24)+DATE(1970,1,1)</f>
        <v>42601.854699074072</v>
      </c>
      <c r="R3971" s="9" t="str">
        <f t="shared" ref="R3971:R4034" si="187">TEXT(Q3971,"mmm")</f>
        <v>Aug</v>
      </c>
      <c r="S3971" t="str">
        <f t="shared" ref="S3971:S4034" si="188">TEXT(Q3971,"yyyy")</f>
        <v>2016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t="s">
        <v>8272</v>
      </c>
      <c r="Q3972" s="9">
        <f t="shared" si="186"/>
        <v>42447.863553240735</v>
      </c>
      <c r="R3972" s="9" t="str">
        <f t="shared" si="187"/>
        <v>Mar</v>
      </c>
      <c r="S3972" t="str">
        <f t="shared" si="188"/>
        <v>2016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t="s">
        <v>8272</v>
      </c>
      <c r="Q3973" s="9">
        <f t="shared" si="186"/>
        <v>41811.536180555559</v>
      </c>
      <c r="R3973" s="9" t="str">
        <f t="shared" si="187"/>
        <v>Jun</v>
      </c>
      <c r="S3973" t="str">
        <f t="shared" si="188"/>
        <v>2014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t="s">
        <v>8272</v>
      </c>
      <c r="Q3974" s="9">
        <f t="shared" si="186"/>
        <v>41981.067523148144</v>
      </c>
      <c r="R3974" s="9" t="str">
        <f t="shared" si="187"/>
        <v>Dec</v>
      </c>
      <c r="S3974" t="str">
        <f t="shared" si="188"/>
        <v>2014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t="s">
        <v>8272</v>
      </c>
      <c r="Q3975" s="9">
        <f t="shared" si="186"/>
        <v>42469.68414351852</v>
      </c>
      <c r="R3975" s="9" t="str">
        <f t="shared" si="187"/>
        <v>Apr</v>
      </c>
      <c r="S3975" t="str">
        <f t="shared" si="188"/>
        <v>2016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t="s">
        <v>8272</v>
      </c>
      <c r="Q3976" s="9">
        <f t="shared" si="186"/>
        <v>42493.546851851846</v>
      </c>
      <c r="R3976" s="9" t="str">
        <f t="shared" si="187"/>
        <v>May</v>
      </c>
      <c r="S3976" t="str">
        <f t="shared" si="188"/>
        <v>2016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t="s">
        <v>8272</v>
      </c>
      <c r="Q3977" s="9">
        <f t="shared" si="186"/>
        <v>42534.866875</v>
      </c>
      <c r="R3977" s="9" t="str">
        <f t="shared" si="187"/>
        <v>Jun</v>
      </c>
      <c r="S3977" t="str">
        <f t="shared" si="188"/>
        <v>2016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t="s">
        <v>8272</v>
      </c>
      <c r="Q3978" s="9">
        <f t="shared" si="186"/>
        <v>41830.858344907407</v>
      </c>
      <c r="R3978" s="9" t="str">
        <f t="shared" si="187"/>
        <v>Jul</v>
      </c>
      <c r="S3978" t="str">
        <f t="shared" si="188"/>
        <v>2014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t="s">
        <v>8272</v>
      </c>
      <c r="Q3979" s="9">
        <f t="shared" si="186"/>
        <v>42543.788564814815</v>
      </c>
      <c r="R3979" s="9" t="str">
        <f t="shared" si="187"/>
        <v>Jun</v>
      </c>
      <c r="S3979" t="str">
        <f t="shared" si="188"/>
        <v>2016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t="s">
        <v>8272</v>
      </c>
      <c r="Q3980" s="9">
        <f t="shared" si="186"/>
        <v>41975.642974537041</v>
      </c>
      <c r="R3980" s="9" t="str">
        <f t="shared" si="187"/>
        <v>Dec</v>
      </c>
      <c r="S3980" t="str">
        <f t="shared" si="188"/>
        <v>2014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t="s">
        <v>8272</v>
      </c>
      <c r="Q3981" s="9">
        <f t="shared" si="186"/>
        <v>42069.903437500005</v>
      </c>
      <c r="R3981" s="9" t="str">
        <f t="shared" si="187"/>
        <v>Mar</v>
      </c>
      <c r="S3981" t="str">
        <f t="shared" si="188"/>
        <v>2015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t="s">
        <v>8272</v>
      </c>
      <c r="Q3982" s="9">
        <f t="shared" si="186"/>
        <v>41795.598923611113</v>
      </c>
      <c r="R3982" s="9" t="str">
        <f t="shared" si="187"/>
        <v>Jun</v>
      </c>
      <c r="S3982" t="str">
        <f t="shared" si="188"/>
        <v>2014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t="s">
        <v>8272</v>
      </c>
      <c r="Q3983" s="9">
        <f t="shared" si="186"/>
        <v>42508.179965277777</v>
      </c>
      <c r="R3983" s="9" t="str">
        <f t="shared" si="187"/>
        <v>May</v>
      </c>
      <c r="S3983" t="str">
        <f t="shared" si="188"/>
        <v>2016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t="s">
        <v>8272</v>
      </c>
      <c r="Q3984" s="9">
        <f t="shared" si="186"/>
        <v>42132.809953703705</v>
      </c>
      <c r="R3984" s="9" t="str">
        <f t="shared" si="187"/>
        <v>May</v>
      </c>
      <c r="S3984" t="str">
        <f t="shared" si="188"/>
        <v>2015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t="s">
        <v>8272</v>
      </c>
      <c r="Q3985" s="9">
        <f t="shared" si="186"/>
        <v>41747.86986111111</v>
      </c>
      <c r="R3985" s="9" t="str">
        <f t="shared" si="187"/>
        <v>Apr</v>
      </c>
      <c r="S3985" t="str">
        <f t="shared" si="188"/>
        <v>2014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t="s">
        <v>8272</v>
      </c>
      <c r="Q3986" s="9">
        <f t="shared" si="186"/>
        <v>41920.963472222218</v>
      </c>
      <c r="R3986" s="9" t="str">
        <f t="shared" si="187"/>
        <v>Oct</v>
      </c>
      <c r="S3986" t="str">
        <f t="shared" si="188"/>
        <v>2014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t="s">
        <v>8272</v>
      </c>
      <c r="Q3987" s="9">
        <f t="shared" si="186"/>
        <v>42399.707407407404</v>
      </c>
      <c r="R3987" s="9" t="str">
        <f t="shared" si="187"/>
        <v>Jan</v>
      </c>
      <c r="S3987" t="str">
        <f t="shared" si="188"/>
        <v>2016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t="s">
        <v>8272</v>
      </c>
      <c r="Q3988" s="9">
        <f t="shared" si="186"/>
        <v>42467.548541666663</v>
      </c>
      <c r="R3988" s="9" t="str">
        <f t="shared" si="187"/>
        <v>Apr</v>
      </c>
      <c r="S3988" t="str">
        <f t="shared" si="188"/>
        <v>2016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t="s">
        <v>8272</v>
      </c>
      <c r="Q3989" s="9">
        <f t="shared" si="186"/>
        <v>41765.92465277778</v>
      </c>
      <c r="R3989" s="9" t="str">
        <f t="shared" si="187"/>
        <v>May</v>
      </c>
      <c r="S3989" t="str">
        <f t="shared" si="188"/>
        <v>2014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t="s">
        <v>8272</v>
      </c>
      <c r="Q3990" s="9">
        <f t="shared" si="186"/>
        <v>42230.08116898148</v>
      </c>
      <c r="R3990" s="9" t="str">
        <f t="shared" si="187"/>
        <v>Aug</v>
      </c>
      <c r="S3990" t="str">
        <f t="shared" si="188"/>
        <v>2015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t="s">
        <v>8272</v>
      </c>
      <c r="Q3991" s="9">
        <f t="shared" si="186"/>
        <v>42286.749780092592</v>
      </c>
      <c r="R3991" s="9" t="str">
        <f t="shared" si="187"/>
        <v>Oct</v>
      </c>
      <c r="S3991" t="str">
        <f t="shared" si="188"/>
        <v>2015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t="s">
        <v>8272</v>
      </c>
      <c r="Q3992" s="9">
        <f t="shared" si="186"/>
        <v>42401.672372685185</v>
      </c>
      <c r="R3992" s="9" t="str">
        <f t="shared" si="187"/>
        <v>Feb</v>
      </c>
      <c r="S3992" t="str">
        <f t="shared" si="188"/>
        <v>2016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t="s">
        <v>8272</v>
      </c>
      <c r="Q3993" s="9">
        <f t="shared" si="186"/>
        <v>42125.644467592589</v>
      </c>
      <c r="R3993" s="9" t="str">
        <f t="shared" si="187"/>
        <v>May</v>
      </c>
      <c r="S3993" t="str">
        <f t="shared" si="188"/>
        <v>2015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t="s">
        <v>8272</v>
      </c>
      <c r="Q3994" s="9">
        <f t="shared" si="186"/>
        <v>42289.94049768518</v>
      </c>
      <c r="R3994" s="9" t="str">
        <f t="shared" si="187"/>
        <v>Oct</v>
      </c>
      <c r="S3994" t="str">
        <f t="shared" si="188"/>
        <v>2015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t="s">
        <v>8272</v>
      </c>
      <c r="Q3995" s="9">
        <f t="shared" si="186"/>
        <v>42107.864722222221</v>
      </c>
      <c r="R3995" s="9" t="str">
        <f t="shared" si="187"/>
        <v>Apr</v>
      </c>
      <c r="S3995" t="str">
        <f t="shared" si="188"/>
        <v>2015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t="s">
        <v>8272</v>
      </c>
      <c r="Q3996" s="9">
        <f t="shared" si="186"/>
        <v>41809.389930555553</v>
      </c>
      <c r="R3996" s="9" t="str">
        <f t="shared" si="187"/>
        <v>Jun</v>
      </c>
      <c r="S3996" t="str">
        <f t="shared" si="188"/>
        <v>2014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t="s">
        <v>8272</v>
      </c>
      <c r="Q3997" s="9">
        <f t="shared" si="186"/>
        <v>42019.683761574073</v>
      </c>
      <c r="R3997" s="9" t="str">
        <f t="shared" si="187"/>
        <v>Jan</v>
      </c>
      <c r="S3997" t="str">
        <f t="shared" si="188"/>
        <v>2015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t="s">
        <v>8272</v>
      </c>
      <c r="Q3998" s="9">
        <f t="shared" si="186"/>
        <v>41950.26694444444</v>
      </c>
      <c r="R3998" s="9" t="str">
        <f t="shared" si="187"/>
        <v>Nov</v>
      </c>
      <c r="S3998" t="str">
        <f t="shared" si="188"/>
        <v>2014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t="s">
        <v>8272</v>
      </c>
      <c r="Q3999" s="9">
        <f t="shared" si="186"/>
        <v>42069.391446759255</v>
      </c>
      <c r="R3999" s="9" t="str">
        <f t="shared" si="187"/>
        <v>Mar</v>
      </c>
      <c r="S3999" t="str">
        <f t="shared" si="188"/>
        <v>2015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t="s">
        <v>8272</v>
      </c>
      <c r="Q4000" s="9">
        <f t="shared" si="186"/>
        <v>42061.963263888887</v>
      </c>
      <c r="R4000" s="9" t="str">
        <f t="shared" si="187"/>
        <v>Feb</v>
      </c>
      <c r="S4000" t="str">
        <f t="shared" si="188"/>
        <v>2015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t="s">
        <v>8272</v>
      </c>
      <c r="Q4001" s="9">
        <f t="shared" si="186"/>
        <v>41842.828680555554</v>
      </c>
      <c r="R4001" s="9" t="str">
        <f t="shared" si="187"/>
        <v>Jul</v>
      </c>
      <c r="S4001" t="str">
        <f t="shared" si="188"/>
        <v>2014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t="s">
        <v>8272</v>
      </c>
      <c r="Q4002" s="9">
        <f t="shared" si="186"/>
        <v>42437.64534722222</v>
      </c>
      <c r="R4002" s="9" t="str">
        <f t="shared" si="187"/>
        <v>Mar</v>
      </c>
      <c r="S4002" t="str">
        <f t="shared" si="188"/>
        <v>2016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t="s">
        <v>8272</v>
      </c>
      <c r="Q4003" s="9">
        <f t="shared" si="186"/>
        <v>42775.964212962965</v>
      </c>
      <c r="R4003" s="9" t="str">
        <f t="shared" si="187"/>
        <v>Feb</v>
      </c>
      <c r="S4003" t="str">
        <f t="shared" si="188"/>
        <v>2017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t="s">
        <v>8272</v>
      </c>
      <c r="Q4004" s="9">
        <f t="shared" si="186"/>
        <v>41879.043530092589</v>
      </c>
      <c r="R4004" s="9" t="str">
        <f t="shared" si="187"/>
        <v>Aug</v>
      </c>
      <c r="S4004" t="str">
        <f t="shared" si="188"/>
        <v>2014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t="s">
        <v>8272</v>
      </c>
      <c r="Q4005" s="9">
        <f t="shared" si="186"/>
        <v>42020.587349537032</v>
      </c>
      <c r="R4005" s="9" t="str">
        <f t="shared" si="187"/>
        <v>Jan</v>
      </c>
      <c r="S4005" t="str">
        <f t="shared" si="188"/>
        <v>2015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t="s">
        <v>8272</v>
      </c>
      <c r="Q4006" s="9">
        <f t="shared" si="186"/>
        <v>41890.16269675926</v>
      </c>
      <c r="R4006" s="9" t="str">
        <f t="shared" si="187"/>
        <v>Sep</v>
      </c>
      <c r="S4006" t="str">
        <f t="shared" si="188"/>
        <v>2014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t="s">
        <v>8272</v>
      </c>
      <c r="Q4007" s="9">
        <f t="shared" si="186"/>
        <v>41872.807696759257</v>
      </c>
      <c r="R4007" s="9" t="str">
        <f t="shared" si="187"/>
        <v>Aug</v>
      </c>
      <c r="S4007" t="str">
        <f t="shared" si="188"/>
        <v>2014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t="s">
        <v>8272</v>
      </c>
      <c r="Q4008" s="9">
        <f t="shared" si="186"/>
        <v>42391.772997685184</v>
      </c>
      <c r="R4008" s="9" t="str">
        <f t="shared" si="187"/>
        <v>Jan</v>
      </c>
      <c r="S4008" t="str">
        <f t="shared" si="188"/>
        <v>2016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t="s">
        <v>8272</v>
      </c>
      <c r="Q4009" s="9">
        <f t="shared" si="186"/>
        <v>41848.772928240738</v>
      </c>
      <c r="R4009" s="9" t="str">
        <f t="shared" si="187"/>
        <v>Jul</v>
      </c>
      <c r="S4009" t="str">
        <f t="shared" si="188"/>
        <v>2014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t="s">
        <v>8272</v>
      </c>
      <c r="Q4010" s="9">
        <f t="shared" si="186"/>
        <v>42177.964201388888</v>
      </c>
      <c r="R4010" s="9" t="str">
        <f t="shared" si="187"/>
        <v>Jun</v>
      </c>
      <c r="S4010" t="str">
        <f t="shared" si="188"/>
        <v>2015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t="s">
        <v>8272</v>
      </c>
      <c r="Q4011" s="9">
        <f t="shared" si="186"/>
        <v>41851.700925925928</v>
      </c>
      <c r="R4011" s="9" t="str">
        <f t="shared" si="187"/>
        <v>Jul</v>
      </c>
      <c r="S4011" t="str">
        <f t="shared" si="188"/>
        <v>2014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t="s">
        <v>8272</v>
      </c>
      <c r="Q4012" s="9">
        <f t="shared" si="186"/>
        <v>41921.770439814813</v>
      </c>
      <c r="R4012" s="9" t="str">
        <f t="shared" si="187"/>
        <v>Oct</v>
      </c>
      <c r="S4012" t="str">
        <f t="shared" si="188"/>
        <v>2014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t="s">
        <v>8272</v>
      </c>
      <c r="Q4013" s="9">
        <f t="shared" si="186"/>
        <v>42002.54488425926</v>
      </c>
      <c r="R4013" s="9" t="str">
        <f t="shared" si="187"/>
        <v>Dec</v>
      </c>
      <c r="S4013" t="str">
        <f t="shared" si="188"/>
        <v>2014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t="s">
        <v>8272</v>
      </c>
      <c r="Q4014" s="9">
        <f t="shared" si="186"/>
        <v>42096.544548611113</v>
      </c>
      <c r="R4014" s="9" t="str">
        <f t="shared" si="187"/>
        <v>Apr</v>
      </c>
      <c r="S4014" t="str">
        <f t="shared" si="188"/>
        <v>2015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t="s">
        <v>8272</v>
      </c>
      <c r="Q4015" s="9">
        <f t="shared" si="186"/>
        <v>42021.301192129627</v>
      </c>
      <c r="R4015" s="9" t="str">
        <f t="shared" si="187"/>
        <v>Jan</v>
      </c>
      <c r="S4015" t="str">
        <f t="shared" si="188"/>
        <v>2015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t="s">
        <v>8272</v>
      </c>
      <c r="Q4016" s="9">
        <f t="shared" si="186"/>
        <v>42419.246168981481</v>
      </c>
      <c r="R4016" s="9" t="str">
        <f t="shared" si="187"/>
        <v>Feb</v>
      </c>
      <c r="S4016" t="str">
        <f t="shared" si="188"/>
        <v>2016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t="s">
        <v>8272</v>
      </c>
      <c r="Q4017" s="9">
        <f t="shared" si="186"/>
        <v>42174.780821759254</v>
      </c>
      <c r="R4017" s="9" t="str">
        <f t="shared" si="187"/>
        <v>Jun</v>
      </c>
      <c r="S4017" t="str">
        <f t="shared" si="188"/>
        <v>2015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t="s">
        <v>8272</v>
      </c>
      <c r="Q4018" s="9">
        <f t="shared" si="186"/>
        <v>41869.872685185182</v>
      </c>
      <c r="R4018" s="9" t="str">
        <f t="shared" si="187"/>
        <v>Aug</v>
      </c>
      <c r="S4018" t="str">
        <f t="shared" si="188"/>
        <v>2014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t="s">
        <v>8272</v>
      </c>
      <c r="Q4019" s="9">
        <f t="shared" si="186"/>
        <v>41856.672152777777</v>
      </c>
      <c r="R4019" s="9" t="str">
        <f t="shared" si="187"/>
        <v>Aug</v>
      </c>
      <c r="S4019" t="str">
        <f t="shared" si="188"/>
        <v>2014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t="s">
        <v>8272</v>
      </c>
      <c r="Q4020" s="9">
        <f t="shared" si="186"/>
        <v>42620.91097222222</v>
      </c>
      <c r="R4020" s="9" t="str">
        <f t="shared" si="187"/>
        <v>Sep</v>
      </c>
      <c r="S4020" t="str">
        <f t="shared" si="188"/>
        <v>2016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t="s">
        <v>8272</v>
      </c>
      <c r="Q4021" s="9">
        <f t="shared" si="186"/>
        <v>42417.675879629634</v>
      </c>
      <c r="R4021" s="9" t="str">
        <f t="shared" si="187"/>
        <v>Feb</v>
      </c>
      <c r="S4021" t="str">
        <f t="shared" si="188"/>
        <v>2016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t="s">
        <v>8272</v>
      </c>
      <c r="Q4022" s="9">
        <f t="shared" si="186"/>
        <v>42057.190960648149</v>
      </c>
      <c r="R4022" s="9" t="str">
        <f t="shared" si="187"/>
        <v>Feb</v>
      </c>
      <c r="S4022" t="str">
        <f t="shared" si="188"/>
        <v>2015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t="s">
        <v>8272</v>
      </c>
      <c r="Q4023" s="9">
        <f t="shared" si="186"/>
        <v>41878.911550925928</v>
      </c>
      <c r="R4023" s="9" t="str">
        <f t="shared" si="187"/>
        <v>Aug</v>
      </c>
      <c r="S4023" t="str">
        <f t="shared" si="188"/>
        <v>2014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t="s">
        <v>8272</v>
      </c>
      <c r="Q4024" s="9">
        <f t="shared" si="186"/>
        <v>41990.584108796291</v>
      </c>
      <c r="R4024" s="9" t="str">
        <f t="shared" si="187"/>
        <v>Dec</v>
      </c>
      <c r="S4024" t="str">
        <f t="shared" si="188"/>
        <v>2014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t="s">
        <v>8272</v>
      </c>
      <c r="Q4025" s="9">
        <f t="shared" si="186"/>
        <v>42408.999571759254</v>
      </c>
      <c r="R4025" s="9" t="str">
        <f t="shared" si="187"/>
        <v>Feb</v>
      </c>
      <c r="S4025" t="str">
        <f t="shared" si="188"/>
        <v>2016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t="s">
        <v>8272</v>
      </c>
      <c r="Q4026" s="9">
        <f t="shared" si="186"/>
        <v>42217.670104166667</v>
      </c>
      <c r="R4026" s="9" t="str">
        <f t="shared" si="187"/>
        <v>Aug</v>
      </c>
      <c r="S4026" t="str">
        <f t="shared" si="188"/>
        <v>2015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t="s">
        <v>8272</v>
      </c>
      <c r="Q4027" s="9">
        <f t="shared" si="186"/>
        <v>42151.237685185188</v>
      </c>
      <c r="R4027" s="9" t="str">
        <f t="shared" si="187"/>
        <v>May</v>
      </c>
      <c r="S4027" t="str">
        <f t="shared" si="188"/>
        <v>2015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t="s">
        <v>8272</v>
      </c>
      <c r="Q4028" s="9">
        <f t="shared" si="186"/>
        <v>42282.655543981484</v>
      </c>
      <c r="R4028" s="9" t="str">
        <f t="shared" si="187"/>
        <v>Oct</v>
      </c>
      <c r="S4028" t="str">
        <f t="shared" si="188"/>
        <v>2015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t="s">
        <v>8272</v>
      </c>
      <c r="Q4029" s="9">
        <f t="shared" si="186"/>
        <v>42768.97084490741</v>
      </c>
      <c r="R4029" s="9" t="str">
        <f t="shared" si="187"/>
        <v>Feb</v>
      </c>
      <c r="S4029" t="str">
        <f t="shared" si="188"/>
        <v>2017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t="s">
        <v>8272</v>
      </c>
      <c r="Q4030" s="9">
        <f t="shared" si="186"/>
        <v>41765.938657407409</v>
      </c>
      <c r="R4030" s="9" t="str">
        <f t="shared" si="187"/>
        <v>May</v>
      </c>
      <c r="S4030" t="str">
        <f t="shared" si="188"/>
        <v>2014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t="s">
        <v>8272</v>
      </c>
      <c r="Q4031" s="9">
        <f t="shared" si="186"/>
        <v>42322.025115740747</v>
      </c>
      <c r="R4031" s="9" t="str">
        <f t="shared" si="187"/>
        <v>Nov</v>
      </c>
      <c r="S4031" t="str">
        <f t="shared" si="188"/>
        <v>2015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t="s">
        <v>8272</v>
      </c>
      <c r="Q4032" s="9">
        <f t="shared" si="186"/>
        <v>42374.655081018514</v>
      </c>
      <c r="R4032" s="9" t="str">
        <f t="shared" si="187"/>
        <v>Jan</v>
      </c>
      <c r="S4032" t="str">
        <f t="shared" si="188"/>
        <v>2016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t="s">
        <v>8272</v>
      </c>
      <c r="Q4033" s="9">
        <f t="shared" si="186"/>
        <v>41941.585231481484</v>
      </c>
      <c r="R4033" s="9" t="str">
        <f t="shared" si="187"/>
        <v>Oct</v>
      </c>
      <c r="S4033" t="str">
        <f t="shared" si="188"/>
        <v>2014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t="s">
        <v>8272</v>
      </c>
      <c r="Q4034" s="9">
        <f t="shared" si="186"/>
        <v>42293.809212962966</v>
      </c>
      <c r="R4034" s="9" t="str">
        <f t="shared" si="187"/>
        <v>Oct</v>
      </c>
      <c r="S4034" t="str">
        <f t="shared" si="188"/>
        <v>2015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t="s">
        <v>8272</v>
      </c>
      <c r="Q4035" s="9">
        <f t="shared" ref="Q4035:Q4098" si="189">(((K4035/60)/60)/24)+DATE(1970,1,1)</f>
        <v>42614.268796296295</v>
      </c>
      <c r="R4035" s="9" t="str">
        <f t="shared" ref="R4035:R4098" si="190">TEXT(Q4035,"mmm")</f>
        <v>Sep</v>
      </c>
      <c r="S4035" t="str">
        <f t="shared" ref="S4035:S4098" si="191">TEXT(Q4035,"yyyy")</f>
        <v>2016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t="s">
        <v>8272</v>
      </c>
      <c r="Q4036" s="9">
        <f t="shared" si="189"/>
        <v>42067.947337962964</v>
      </c>
      <c r="R4036" s="9" t="str">
        <f t="shared" si="190"/>
        <v>Mar</v>
      </c>
      <c r="S4036" t="str">
        <f t="shared" si="191"/>
        <v>2015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t="s">
        <v>8272</v>
      </c>
      <c r="Q4037" s="9">
        <f t="shared" si="189"/>
        <v>41903.882951388885</v>
      </c>
      <c r="R4037" s="9" t="str">
        <f t="shared" si="190"/>
        <v>Sep</v>
      </c>
      <c r="S4037" t="str">
        <f t="shared" si="191"/>
        <v>2014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t="s">
        <v>8272</v>
      </c>
      <c r="Q4038" s="9">
        <f t="shared" si="189"/>
        <v>41804.937083333331</v>
      </c>
      <c r="R4038" s="9" t="str">
        <f t="shared" si="190"/>
        <v>Jun</v>
      </c>
      <c r="S4038" t="str">
        <f t="shared" si="191"/>
        <v>2014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t="s">
        <v>8272</v>
      </c>
      <c r="Q4039" s="9">
        <f t="shared" si="189"/>
        <v>42497.070775462969</v>
      </c>
      <c r="R4039" s="9" t="str">
        <f t="shared" si="190"/>
        <v>May</v>
      </c>
      <c r="S4039" t="str">
        <f t="shared" si="191"/>
        <v>2016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t="s">
        <v>8272</v>
      </c>
      <c r="Q4040" s="9">
        <f t="shared" si="189"/>
        <v>41869.798726851855</v>
      </c>
      <c r="R4040" s="9" t="str">
        <f t="shared" si="190"/>
        <v>Aug</v>
      </c>
      <c r="S4040" t="str">
        <f t="shared" si="191"/>
        <v>2014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t="s">
        <v>8272</v>
      </c>
      <c r="Q4041" s="9">
        <f t="shared" si="189"/>
        <v>42305.670914351853</v>
      </c>
      <c r="R4041" s="9" t="str">
        <f t="shared" si="190"/>
        <v>Oct</v>
      </c>
      <c r="S4041" t="str">
        <f t="shared" si="191"/>
        <v>2015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t="s">
        <v>8272</v>
      </c>
      <c r="Q4042" s="9">
        <f t="shared" si="189"/>
        <v>42144.231527777782</v>
      </c>
      <c r="R4042" s="9" t="str">
        <f t="shared" si="190"/>
        <v>May</v>
      </c>
      <c r="S4042" t="str">
        <f t="shared" si="191"/>
        <v>2015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t="s">
        <v>8272</v>
      </c>
      <c r="Q4043" s="9">
        <f t="shared" si="189"/>
        <v>42559.474004629628</v>
      </c>
      <c r="R4043" s="9" t="str">
        <f t="shared" si="190"/>
        <v>Jul</v>
      </c>
      <c r="S4043" t="str">
        <f t="shared" si="191"/>
        <v>2016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t="s">
        <v>8272</v>
      </c>
      <c r="Q4044" s="9">
        <f t="shared" si="189"/>
        <v>41995.084074074075</v>
      </c>
      <c r="R4044" s="9" t="str">
        <f t="shared" si="190"/>
        <v>Dec</v>
      </c>
      <c r="S4044" t="str">
        <f t="shared" si="191"/>
        <v>2014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t="s">
        <v>8272</v>
      </c>
      <c r="Q4045" s="9">
        <f t="shared" si="189"/>
        <v>41948.957465277781</v>
      </c>
      <c r="R4045" s="9" t="str">
        <f t="shared" si="190"/>
        <v>Nov</v>
      </c>
      <c r="S4045" t="str">
        <f t="shared" si="191"/>
        <v>2014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t="s">
        <v>8272</v>
      </c>
      <c r="Q4046" s="9">
        <f t="shared" si="189"/>
        <v>42074.219699074078</v>
      </c>
      <c r="R4046" s="9" t="str">
        <f t="shared" si="190"/>
        <v>Mar</v>
      </c>
      <c r="S4046" t="str">
        <f t="shared" si="191"/>
        <v>2015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t="s">
        <v>8272</v>
      </c>
      <c r="Q4047" s="9">
        <f t="shared" si="189"/>
        <v>41842.201261574075</v>
      </c>
      <c r="R4047" s="9" t="str">
        <f t="shared" si="190"/>
        <v>Jul</v>
      </c>
      <c r="S4047" t="str">
        <f t="shared" si="191"/>
        <v>2014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t="s">
        <v>8272</v>
      </c>
      <c r="Q4048" s="9">
        <f t="shared" si="189"/>
        <v>41904.650578703702</v>
      </c>
      <c r="R4048" s="9" t="str">
        <f t="shared" si="190"/>
        <v>Sep</v>
      </c>
      <c r="S4048" t="str">
        <f t="shared" si="191"/>
        <v>2014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t="s">
        <v>8272</v>
      </c>
      <c r="Q4049" s="9">
        <f t="shared" si="189"/>
        <v>41991.022488425922</v>
      </c>
      <c r="R4049" s="9" t="str">
        <f t="shared" si="190"/>
        <v>Dec</v>
      </c>
      <c r="S4049" t="str">
        <f t="shared" si="191"/>
        <v>2014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t="s">
        <v>8272</v>
      </c>
      <c r="Q4050" s="9">
        <f t="shared" si="189"/>
        <v>42436.509108796294</v>
      </c>
      <c r="R4050" s="9" t="str">
        <f t="shared" si="190"/>
        <v>Mar</v>
      </c>
      <c r="S4050" t="str">
        <f t="shared" si="191"/>
        <v>2016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t="s">
        <v>8272</v>
      </c>
      <c r="Q4051" s="9">
        <f t="shared" si="189"/>
        <v>42169.958506944444</v>
      </c>
      <c r="R4051" s="9" t="str">
        <f t="shared" si="190"/>
        <v>Jun</v>
      </c>
      <c r="S4051" t="str">
        <f t="shared" si="191"/>
        <v>2015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t="s">
        <v>8272</v>
      </c>
      <c r="Q4052" s="9">
        <f t="shared" si="189"/>
        <v>41905.636469907404</v>
      </c>
      <c r="R4052" s="9" t="str">
        <f t="shared" si="190"/>
        <v>Sep</v>
      </c>
      <c r="S4052" t="str">
        <f t="shared" si="191"/>
        <v>2014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t="s">
        <v>8272</v>
      </c>
      <c r="Q4053" s="9">
        <f t="shared" si="189"/>
        <v>41761.810150462967</v>
      </c>
      <c r="R4053" s="9" t="str">
        <f t="shared" si="190"/>
        <v>May</v>
      </c>
      <c r="S4053" t="str">
        <f t="shared" si="191"/>
        <v>2014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t="s">
        <v>8272</v>
      </c>
      <c r="Q4054" s="9">
        <f t="shared" si="189"/>
        <v>41865.878657407404</v>
      </c>
      <c r="R4054" s="9" t="str">
        <f t="shared" si="190"/>
        <v>Aug</v>
      </c>
      <c r="S4054" t="str">
        <f t="shared" si="191"/>
        <v>2014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t="s">
        <v>8272</v>
      </c>
      <c r="Q4055" s="9">
        <f t="shared" si="189"/>
        <v>41928.690138888887</v>
      </c>
      <c r="R4055" s="9" t="str">
        <f t="shared" si="190"/>
        <v>Oct</v>
      </c>
      <c r="S4055" t="str">
        <f t="shared" si="191"/>
        <v>2014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t="s">
        <v>8272</v>
      </c>
      <c r="Q4056" s="9">
        <f t="shared" si="189"/>
        <v>42613.841261574074</v>
      </c>
      <c r="R4056" s="9" t="str">
        <f t="shared" si="190"/>
        <v>Aug</v>
      </c>
      <c r="S4056" t="str">
        <f t="shared" si="191"/>
        <v>2016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t="s">
        <v>8272</v>
      </c>
      <c r="Q4057" s="9">
        <f t="shared" si="189"/>
        <v>41779.648506944446</v>
      </c>
      <c r="R4057" s="9" t="str">
        <f t="shared" si="190"/>
        <v>May</v>
      </c>
      <c r="S4057" t="str">
        <f t="shared" si="191"/>
        <v>2014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t="s">
        <v>8272</v>
      </c>
      <c r="Q4058" s="9">
        <f t="shared" si="189"/>
        <v>42534.933321759265</v>
      </c>
      <c r="R4058" s="9" t="str">
        <f t="shared" si="190"/>
        <v>Jun</v>
      </c>
      <c r="S4058" t="str">
        <f t="shared" si="191"/>
        <v>2016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t="s">
        <v>8272</v>
      </c>
      <c r="Q4059" s="9">
        <f t="shared" si="189"/>
        <v>42310.968518518523</v>
      </c>
      <c r="R4059" s="9" t="str">
        <f t="shared" si="190"/>
        <v>Nov</v>
      </c>
      <c r="S4059" t="str">
        <f t="shared" si="191"/>
        <v>2015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t="s">
        <v>8272</v>
      </c>
      <c r="Q4060" s="9">
        <f t="shared" si="189"/>
        <v>42446.060694444444</v>
      </c>
      <c r="R4060" s="9" t="str">
        <f t="shared" si="190"/>
        <v>Mar</v>
      </c>
      <c r="S4060" t="str">
        <f t="shared" si="191"/>
        <v>2016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t="s">
        <v>8272</v>
      </c>
      <c r="Q4061" s="9">
        <f t="shared" si="189"/>
        <v>41866.640648148146</v>
      </c>
      <c r="R4061" s="9" t="str">
        <f t="shared" si="190"/>
        <v>Aug</v>
      </c>
      <c r="S4061" t="str">
        <f t="shared" si="191"/>
        <v>2014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t="s">
        <v>8272</v>
      </c>
      <c r="Q4062" s="9">
        <f t="shared" si="189"/>
        <v>41779.695092592592</v>
      </c>
      <c r="R4062" s="9" t="str">
        <f t="shared" si="190"/>
        <v>May</v>
      </c>
      <c r="S4062" t="str">
        <f t="shared" si="191"/>
        <v>2014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t="s">
        <v>8272</v>
      </c>
      <c r="Q4063" s="9">
        <f t="shared" si="189"/>
        <v>42421.141469907408</v>
      </c>
      <c r="R4063" s="9" t="str">
        <f t="shared" si="190"/>
        <v>Feb</v>
      </c>
      <c r="S4063" t="str">
        <f t="shared" si="191"/>
        <v>2016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t="s">
        <v>8272</v>
      </c>
      <c r="Q4064" s="9">
        <f t="shared" si="189"/>
        <v>42523.739212962959</v>
      </c>
      <c r="R4064" s="9" t="str">
        <f t="shared" si="190"/>
        <v>Jun</v>
      </c>
      <c r="S4064" t="str">
        <f t="shared" si="191"/>
        <v>2016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t="s">
        <v>8272</v>
      </c>
      <c r="Q4065" s="9">
        <f t="shared" si="189"/>
        <v>41787.681527777779</v>
      </c>
      <c r="R4065" s="9" t="str">
        <f t="shared" si="190"/>
        <v>May</v>
      </c>
      <c r="S4065" t="str">
        <f t="shared" si="191"/>
        <v>2014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t="s">
        <v>8272</v>
      </c>
      <c r="Q4066" s="9">
        <f t="shared" si="189"/>
        <v>42093.588263888887</v>
      </c>
      <c r="R4066" s="9" t="str">
        <f t="shared" si="190"/>
        <v>Mar</v>
      </c>
      <c r="S4066" t="str">
        <f t="shared" si="191"/>
        <v>2015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t="s">
        <v>8272</v>
      </c>
      <c r="Q4067" s="9">
        <f t="shared" si="189"/>
        <v>41833.951516203706</v>
      </c>
      <c r="R4067" s="9" t="str">
        <f t="shared" si="190"/>
        <v>Jul</v>
      </c>
      <c r="S4067" t="str">
        <f t="shared" si="191"/>
        <v>2014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t="s">
        <v>8272</v>
      </c>
      <c r="Q4068" s="9">
        <f t="shared" si="189"/>
        <v>42479.039212962962</v>
      </c>
      <c r="R4068" s="9" t="str">
        <f t="shared" si="190"/>
        <v>Apr</v>
      </c>
      <c r="S4068" t="str">
        <f t="shared" si="191"/>
        <v>2016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t="s">
        <v>8272</v>
      </c>
      <c r="Q4069" s="9">
        <f t="shared" si="189"/>
        <v>42235.117476851854</v>
      </c>
      <c r="R4069" s="9" t="str">
        <f t="shared" si="190"/>
        <v>Aug</v>
      </c>
      <c r="S4069" t="str">
        <f t="shared" si="191"/>
        <v>2015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t="s">
        <v>8272</v>
      </c>
      <c r="Q4070" s="9">
        <f t="shared" si="189"/>
        <v>42718.963599537034</v>
      </c>
      <c r="R4070" s="9" t="str">
        <f t="shared" si="190"/>
        <v>Dec</v>
      </c>
      <c r="S4070" t="str">
        <f t="shared" si="191"/>
        <v>2016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t="s">
        <v>8272</v>
      </c>
      <c r="Q4071" s="9">
        <f t="shared" si="189"/>
        <v>42022.661527777775</v>
      </c>
      <c r="R4071" s="9" t="str">
        <f t="shared" si="190"/>
        <v>Jan</v>
      </c>
      <c r="S4071" t="str">
        <f t="shared" si="191"/>
        <v>2015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t="s">
        <v>8272</v>
      </c>
      <c r="Q4072" s="9">
        <f t="shared" si="189"/>
        <v>42031.666898148149</v>
      </c>
      <c r="R4072" s="9" t="str">
        <f t="shared" si="190"/>
        <v>Jan</v>
      </c>
      <c r="S4072" t="str">
        <f t="shared" si="191"/>
        <v>2015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t="s">
        <v>8272</v>
      </c>
      <c r="Q4073" s="9">
        <f t="shared" si="189"/>
        <v>42700.804756944446</v>
      </c>
      <c r="R4073" s="9" t="str">
        <f t="shared" si="190"/>
        <v>Nov</v>
      </c>
      <c r="S4073" t="str">
        <f t="shared" si="191"/>
        <v>2016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t="s">
        <v>8272</v>
      </c>
      <c r="Q4074" s="9">
        <f t="shared" si="189"/>
        <v>41812.77443287037</v>
      </c>
      <c r="R4074" s="9" t="str">
        <f t="shared" si="190"/>
        <v>Jun</v>
      </c>
      <c r="S4074" t="str">
        <f t="shared" si="191"/>
        <v>2014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t="s">
        <v>8272</v>
      </c>
      <c r="Q4075" s="9">
        <f t="shared" si="189"/>
        <v>42078.34520833334</v>
      </c>
      <c r="R4075" s="9" t="str">
        <f t="shared" si="190"/>
        <v>Mar</v>
      </c>
      <c r="S4075" t="str">
        <f t="shared" si="191"/>
        <v>2015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t="s">
        <v>8272</v>
      </c>
      <c r="Q4076" s="9">
        <f t="shared" si="189"/>
        <v>42283.552951388891</v>
      </c>
      <c r="R4076" s="9" t="str">
        <f t="shared" si="190"/>
        <v>Oct</v>
      </c>
      <c r="S4076" t="str">
        <f t="shared" si="191"/>
        <v>2015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t="s">
        <v>8272</v>
      </c>
      <c r="Q4077" s="9">
        <f t="shared" si="189"/>
        <v>41779.045937499999</v>
      </c>
      <c r="R4077" s="9" t="str">
        <f t="shared" si="190"/>
        <v>May</v>
      </c>
      <c r="S4077" t="str">
        <f t="shared" si="191"/>
        <v>2014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t="s">
        <v>8272</v>
      </c>
      <c r="Q4078" s="9">
        <f t="shared" si="189"/>
        <v>41905.795706018522</v>
      </c>
      <c r="R4078" s="9" t="str">
        <f t="shared" si="190"/>
        <v>Sep</v>
      </c>
      <c r="S4078" t="str">
        <f t="shared" si="191"/>
        <v>2014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t="s">
        <v>8272</v>
      </c>
      <c r="Q4079" s="9">
        <f t="shared" si="189"/>
        <v>42695.7105787037</v>
      </c>
      <c r="R4079" s="9" t="str">
        <f t="shared" si="190"/>
        <v>Nov</v>
      </c>
      <c r="S4079" t="str">
        <f t="shared" si="191"/>
        <v>2016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t="s">
        <v>8272</v>
      </c>
      <c r="Q4080" s="9">
        <f t="shared" si="189"/>
        <v>42732.787523148145</v>
      </c>
      <c r="R4080" s="9" t="str">
        <f t="shared" si="190"/>
        <v>Dec</v>
      </c>
      <c r="S4080" t="str">
        <f t="shared" si="191"/>
        <v>2016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t="s">
        <v>8272</v>
      </c>
      <c r="Q4081" s="9">
        <f t="shared" si="189"/>
        <v>42510.938900462963</v>
      </c>
      <c r="R4081" s="9" t="str">
        <f t="shared" si="190"/>
        <v>May</v>
      </c>
      <c r="S4081" t="str">
        <f t="shared" si="191"/>
        <v>2016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t="s">
        <v>8272</v>
      </c>
      <c r="Q4082" s="9">
        <f t="shared" si="189"/>
        <v>42511.698101851856</v>
      </c>
      <c r="R4082" s="9" t="str">
        <f t="shared" si="190"/>
        <v>May</v>
      </c>
      <c r="S4082" t="str">
        <f t="shared" si="191"/>
        <v>2016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t="s">
        <v>8272</v>
      </c>
      <c r="Q4083" s="9">
        <f t="shared" si="189"/>
        <v>42041.581307870365</v>
      </c>
      <c r="R4083" s="9" t="str">
        <f t="shared" si="190"/>
        <v>Feb</v>
      </c>
      <c r="S4083" t="str">
        <f t="shared" si="191"/>
        <v>2015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t="s">
        <v>8272</v>
      </c>
      <c r="Q4084" s="9">
        <f t="shared" si="189"/>
        <v>42307.189270833333</v>
      </c>
      <c r="R4084" s="9" t="str">
        <f t="shared" si="190"/>
        <v>Oct</v>
      </c>
      <c r="S4084" t="str">
        <f t="shared" si="191"/>
        <v>2015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t="s">
        <v>8272</v>
      </c>
      <c r="Q4085" s="9">
        <f t="shared" si="189"/>
        <v>42353.761759259258</v>
      </c>
      <c r="R4085" s="9" t="str">
        <f t="shared" si="190"/>
        <v>Dec</v>
      </c>
      <c r="S4085" t="str">
        <f t="shared" si="191"/>
        <v>2015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t="s">
        <v>8272</v>
      </c>
      <c r="Q4086" s="9">
        <f t="shared" si="189"/>
        <v>42622.436412037037</v>
      </c>
      <c r="R4086" s="9" t="str">
        <f t="shared" si="190"/>
        <v>Sep</v>
      </c>
      <c r="S4086" t="str">
        <f t="shared" si="191"/>
        <v>2016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t="s">
        <v>8272</v>
      </c>
      <c r="Q4087" s="9">
        <f t="shared" si="189"/>
        <v>42058.603877314818</v>
      </c>
      <c r="R4087" s="9" t="str">
        <f t="shared" si="190"/>
        <v>Feb</v>
      </c>
      <c r="S4087" t="str">
        <f t="shared" si="191"/>
        <v>2015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t="s">
        <v>8272</v>
      </c>
      <c r="Q4088" s="9">
        <f t="shared" si="189"/>
        <v>42304.940960648149</v>
      </c>
      <c r="R4088" s="9" t="str">
        <f t="shared" si="190"/>
        <v>Oct</v>
      </c>
      <c r="S4088" t="str">
        <f t="shared" si="191"/>
        <v>2015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t="s">
        <v>8272</v>
      </c>
      <c r="Q4089" s="9">
        <f t="shared" si="189"/>
        <v>42538.742893518516</v>
      </c>
      <c r="R4089" s="9" t="str">
        <f t="shared" si="190"/>
        <v>Jun</v>
      </c>
      <c r="S4089" t="str">
        <f t="shared" si="191"/>
        <v>2016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t="s">
        <v>8272</v>
      </c>
      <c r="Q4090" s="9">
        <f t="shared" si="189"/>
        <v>41990.612546296295</v>
      </c>
      <c r="R4090" s="9" t="str">
        <f t="shared" si="190"/>
        <v>Dec</v>
      </c>
      <c r="S4090" t="str">
        <f t="shared" si="191"/>
        <v>2014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t="s">
        <v>8272</v>
      </c>
      <c r="Q4091" s="9">
        <f t="shared" si="189"/>
        <v>42122.732499999998</v>
      </c>
      <c r="R4091" s="9" t="str">
        <f t="shared" si="190"/>
        <v>Apr</v>
      </c>
      <c r="S4091" t="str">
        <f t="shared" si="191"/>
        <v>2015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t="s">
        <v>8272</v>
      </c>
      <c r="Q4092" s="9">
        <f t="shared" si="189"/>
        <v>42209.67288194444</v>
      </c>
      <c r="R4092" s="9" t="str">
        <f t="shared" si="190"/>
        <v>Jul</v>
      </c>
      <c r="S4092" t="str">
        <f t="shared" si="191"/>
        <v>2015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t="s">
        <v>8272</v>
      </c>
      <c r="Q4093" s="9">
        <f t="shared" si="189"/>
        <v>41990.506377314814</v>
      </c>
      <c r="R4093" s="9" t="str">
        <f t="shared" si="190"/>
        <v>Dec</v>
      </c>
      <c r="S4093" t="str">
        <f t="shared" si="191"/>
        <v>2014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t="s">
        <v>8272</v>
      </c>
      <c r="Q4094" s="9">
        <f t="shared" si="189"/>
        <v>42039.194988425923</v>
      </c>
      <c r="R4094" s="9" t="str">
        <f t="shared" si="190"/>
        <v>Feb</v>
      </c>
      <c r="S4094" t="str">
        <f t="shared" si="191"/>
        <v>2015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t="s">
        <v>8272</v>
      </c>
      <c r="Q4095" s="9">
        <f t="shared" si="189"/>
        <v>42178.815891203703</v>
      </c>
      <c r="R4095" s="9" t="str">
        <f t="shared" si="190"/>
        <v>Jun</v>
      </c>
      <c r="S4095" t="str">
        <f t="shared" si="191"/>
        <v>2015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t="s">
        <v>8272</v>
      </c>
      <c r="Q4096" s="9">
        <f t="shared" si="189"/>
        <v>41890.086805555555</v>
      </c>
      <c r="R4096" s="9" t="str">
        <f t="shared" si="190"/>
        <v>Sep</v>
      </c>
      <c r="S4096" t="str">
        <f t="shared" si="191"/>
        <v>2014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t="s">
        <v>8272</v>
      </c>
      <c r="Q4097" s="9">
        <f t="shared" si="189"/>
        <v>42693.031828703708</v>
      </c>
      <c r="R4097" s="9" t="str">
        <f t="shared" si="190"/>
        <v>Nov</v>
      </c>
      <c r="S4097" t="str">
        <f t="shared" si="191"/>
        <v>2016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t="s">
        <v>8272</v>
      </c>
      <c r="Q4098" s="9">
        <f t="shared" si="189"/>
        <v>42750.530312499999</v>
      </c>
      <c r="R4098" s="9" t="str">
        <f t="shared" si="190"/>
        <v>Jan</v>
      </c>
      <c r="S4098" t="str">
        <f t="shared" si="191"/>
        <v>2017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t="s">
        <v>8272</v>
      </c>
      <c r="Q4099" s="9">
        <f t="shared" ref="Q4099:Q4115" si="192">(((K4099/60)/60)/24)+DATE(1970,1,1)</f>
        <v>42344.824502314819</v>
      </c>
      <c r="R4099" s="9" t="str">
        <f t="shared" ref="R4099:R4115" si="193">TEXT(Q4099,"mmm")</f>
        <v>Dec</v>
      </c>
      <c r="S4099" t="str">
        <f t="shared" ref="S4099:S4115" si="194">TEXT(Q4099,"yyyy")</f>
        <v>2015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t="s">
        <v>8272</v>
      </c>
      <c r="Q4100" s="9">
        <f t="shared" si="192"/>
        <v>42495.722187499996</v>
      </c>
      <c r="R4100" s="9" t="str">
        <f t="shared" si="193"/>
        <v>May</v>
      </c>
      <c r="S4100" t="str">
        <f t="shared" si="194"/>
        <v>2016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t="s">
        <v>8272</v>
      </c>
      <c r="Q4101" s="9">
        <f t="shared" si="192"/>
        <v>42570.850381944445</v>
      </c>
      <c r="R4101" s="9" t="str">
        <f t="shared" si="193"/>
        <v>Jul</v>
      </c>
      <c r="S4101" t="str">
        <f t="shared" si="194"/>
        <v>2016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t="s">
        <v>8272</v>
      </c>
      <c r="Q4102" s="9">
        <f t="shared" si="192"/>
        <v>41927.124884259261</v>
      </c>
      <c r="R4102" s="9" t="str">
        <f t="shared" si="193"/>
        <v>Oct</v>
      </c>
      <c r="S4102" t="str">
        <f t="shared" si="194"/>
        <v>2014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t="s">
        <v>8272</v>
      </c>
      <c r="Q4103" s="9">
        <f t="shared" si="192"/>
        <v>42730.903726851851</v>
      </c>
      <c r="R4103" s="9" t="str">
        <f t="shared" si="193"/>
        <v>Dec</v>
      </c>
      <c r="S4103" t="str">
        <f t="shared" si="194"/>
        <v>2016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t="s">
        <v>8272</v>
      </c>
      <c r="Q4104" s="9">
        <f t="shared" si="192"/>
        <v>42475.848067129627</v>
      </c>
      <c r="R4104" s="9" t="str">
        <f t="shared" si="193"/>
        <v>Apr</v>
      </c>
      <c r="S4104" t="str">
        <f t="shared" si="194"/>
        <v>2016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t="s">
        <v>8272</v>
      </c>
      <c r="Q4105" s="9">
        <f t="shared" si="192"/>
        <v>42188.83293981482</v>
      </c>
      <c r="R4105" s="9" t="str">
        <f t="shared" si="193"/>
        <v>Jul</v>
      </c>
      <c r="S4105" t="str">
        <f t="shared" si="194"/>
        <v>2015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t="s">
        <v>8272</v>
      </c>
      <c r="Q4106" s="9">
        <f t="shared" si="192"/>
        <v>42640.278171296297</v>
      </c>
      <c r="R4106" s="9" t="str">
        <f t="shared" si="193"/>
        <v>Sep</v>
      </c>
      <c r="S4106" t="str">
        <f t="shared" si="194"/>
        <v>2016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t="s">
        <v>8272</v>
      </c>
      <c r="Q4107" s="9">
        <f t="shared" si="192"/>
        <v>42697.010520833333</v>
      </c>
      <c r="R4107" s="9" t="str">
        <f t="shared" si="193"/>
        <v>Nov</v>
      </c>
      <c r="S4107" t="str">
        <f t="shared" si="194"/>
        <v>2016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t="s">
        <v>8272</v>
      </c>
      <c r="Q4108" s="9">
        <f t="shared" si="192"/>
        <v>42053.049375000002</v>
      </c>
      <c r="R4108" s="9" t="str">
        <f t="shared" si="193"/>
        <v>Feb</v>
      </c>
      <c r="S4108" t="str">
        <f t="shared" si="194"/>
        <v>2015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t="s">
        <v>8272</v>
      </c>
      <c r="Q4109" s="9">
        <f t="shared" si="192"/>
        <v>41883.916678240741</v>
      </c>
      <c r="R4109" s="9" t="str">
        <f t="shared" si="193"/>
        <v>Sep</v>
      </c>
      <c r="S4109" t="str">
        <f t="shared" si="194"/>
        <v>2014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t="s">
        <v>8272</v>
      </c>
      <c r="Q4110" s="9">
        <f t="shared" si="192"/>
        <v>42767.031678240746</v>
      </c>
      <c r="R4110" s="9" t="str">
        <f t="shared" si="193"/>
        <v>Feb</v>
      </c>
      <c r="S4110" t="str">
        <f t="shared" si="194"/>
        <v>2017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t="s">
        <v>8272</v>
      </c>
      <c r="Q4111" s="9">
        <f t="shared" si="192"/>
        <v>42307.539398148147</v>
      </c>
      <c r="R4111" s="9" t="str">
        <f t="shared" si="193"/>
        <v>Oct</v>
      </c>
      <c r="S4111" t="str">
        <f t="shared" si="194"/>
        <v>2015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t="s">
        <v>8272</v>
      </c>
      <c r="Q4112" s="9">
        <f t="shared" si="192"/>
        <v>42512.626747685179</v>
      </c>
      <c r="R4112" s="9" t="str">
        <f t="shared" si="193"/>
        <v>May</v>
      </c>
      <c r="S4112" t="str">
        <f t="shared" si="194"/>
        <v>2016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t="s">
        <v>8272</v>
      </c>
      <c r="Q4113" s="9">
        <f t="shared" si="192"/>
        <v>42029.135879629626</v>
      </c>
      <c r="R4113" s="9" t="str">
        <f t="shared" si="193"/>
        <v>Jan</v>
      </c>
      <c r="S4113" t="str">
        <f t="shared" si="194"/>
        <v>2015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t="s">
        <v>8272</v>
      </c>
      <c r="Q4114" s="9">
        <f t="shared" si="192"/>
        <v>42400.946597222224</v>
      </c>
      <c r="R4114" s="9" t="str">
        <f t="shared" si="193"/>
        <v>Jan</v>
      </c>
      <c r="S4114" t="str">
        <f t="shared" si="194"/>
        <v>2016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t="s">
        <v>8272</v>
      </c>
      <c r="Q4115" s="9">
        <f t="shared" si="192"/>
        <v>42358.573182870372</v>
      </c>
      <c r="R4115" s="9" t="str">
        <f t="shared" si="193"/>
        <v>Dec</v>
      </c>
      <c r="S4115" t="str">
        <f t="shared" si="194"/>
        <v>2015</v>
      </c>
    </row>
  </sheetData>
  <autoFilter ref="A1:S4115" xr:uid="{00000000-0001-0000-0000-000000000000}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Theater Outcomes by Launch Date</vt:lpstr>
      <vt:lpstr>Sheet1</vt:lpstr>
      <vt:lpstr>Outcomes Based on Goals</vt:lpstr>
      <vt:lpstr>COUNTIFS vs SUM</vt:lpstr>
      <vt:lpstr>KickstaterData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olufe</cp:lastModifiedBy>
  <dcterms:created xsi:type="dcterms:W3CDTF">2017-04-20T15:17:24Z</dcterms:created>
  <dcterms:modified xsi:type="dcterms:W3CDTF">2022-04-07T05:08:17Z</dcterms:modified>
</cp:coreProperties>
</file>