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ar4\"/>
    </mc:Choice>
  </mc:AlternateContent>
  <xr:revisionPtr revIDLastSave="0" documentId="8_{B9D615B5-E32E-43E8-A51B-3C0C1E2B3C1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t pivot data" sheetId="7" r:id="rId1"/>
    <sheet name="data" sheetId="1" r:id="rId2"/>
    <sheet name="Sheet2" sheetId="2" r:id="rId3"/>
    <sheet name="Sheet3" sheetId="3" r:id="rId4"/>
  </sheets>
  <calcPr calcId="19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8" i="1" l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8" i="7"/>
  <c r="L14" i="7"/>
  <c r="J15" i="7"/>
  <c r="J14" i="7"/>
  <c r="K15" i="7"/>
  <c r="K14" i="7"/>
  <c r="L15" i="7"/>
  <c r="K13" i="7"/>
  <c r="L13" i="7"/>
  <c r="J13" i="7"/>
  <c r="G12" i="7"/>
  <c r="G11" i="7"/>
  <c r="G10" i="7"/>
  <c r="F2" i="7"/>
  <c r="E2" i="7"/>
</calcChain>
</file>

<file path=xl/sharedStrings.xml><?xml version="1.0" encoding="utf-8"?>
<sst xmlns="http://schemas.openxmlformats.org/spreadsheetml/2006/main" count="706" uniqueCount="35">
  <si>
    <t>Month</t>
  </si>
  <si>
    <t>Product</t>
  </si>
  <si>
    <t>Country</t>
  </si>
  <si>
    <t>Revenue</t>
  </si>
  <si>
    <t>Budget</t>
  </si>
  <si>
    <t>Var</t>
  </si>
  <si>
    <t>January</t>
  </si>
  <si>
    <t>Chip 1</t>
  </si>
  <si>
    <t>US</t>
  </si>
  <si>
    <t>Canada</t>
  </si>
  <si>
    <t>France</t>
  </si>
  <si>
    <t>February</t>
  </si>
  <si>
    <t>Chip 2</t>
  </si>
  <si>
    <t>March</t>
  </si>
  <si>
    <t>Chip 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</si>
  <si>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</si>
  <si>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</si>
  <si>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</si>
  <si>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</si>
  <si>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</si>
  <si>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</si>
  <si>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</si>
  <si>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</si>
  <si>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</si>
  <si>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</si>
  <si>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</si>
  <si>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Revenue</t>
  </si>
  <si>
    <t>Values</t>
  </si>
  <si>
    <t>Sum of Var</t>
  </si>
  <si>
    <t>Sum of Budget</t>
  </si>
  <si>
    <t>Sum of Revenue2</t>
  </si>
  <si>
    <t>Sum of Var percentage of Budget</t>
  </si>
  <si>
    <t>April Chip 2 France</t>
  </si>
  <si>
    <t>total revenue</t>
  </si>
  <si>
    <t>J13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</si>
</sst>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10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33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M T42" refreshedDate="39099.5718837963" createdVersion="3" refreshedVersion="3" minRefreshableVersion="3" recordCount="207" xr:uid="{00000000-000A-0000-FFFF-FFFF02000000}">
  <cacheSource type="worksheet">
    <worksheetSource ref="A1:F208" sheet="data"/>
  </cacheSource>
  <cacheFields count="7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roduct" numFmtId="0">
      <sharedItems count="3">
        <s v="Chip 1"/>
        <s v="Chip 2"/>
        <s v="Chip 3"/>
      </sharedItems>
    </cacheField>
    <cacheField name="Country" numFmtId="0">
      <sharedItems count="3">
        <s v="US"/>
        <s v="Canada"/>
        <s v="France"/>
      </sharedItems>
    </cacheField>
    <cacheField name="Revenue" numFmtId="0">
      <sharedItems containsSemiMixedTypes="0" containsString="0" containsNumber="1" containsInteger="1" minValue="1232" maxValue="9295"/>
    </cacheField>
    <cacheField name="Budget" numFmtId="0">
      <sharedItems containsSemiMixedTypes="0" containsString="0" containsNumber="1" containsInteger="1" minValue="1232" maxValue="9295"/>
    </cacheField>
    <cacheField name="Var" numFmtId="0">
      <sharedItems containsSemiMixedTypes="0" containsString="0" containsNumber="1" containsInteger="1" minValue="-5871" maxValue="7092"/>
    </cacheField>
    <cacheField name="Var percentage of Budget" numFmtId="0" formula="Var/Budg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x v="0"/>
    <x v="0"/>
    <x v="0"/>
    <n v="4000"/>
    <n v="5454"/>
    <n v="-1454"/>
  </r>
  <r>
    <x v="0"/>
    <x v="0"/>
    <x v="1"/>
    <n v="3424"/>
    <n v="5341"/>
    <n v="-1917"/>
  </r>
  <r>
    <x v="0"/>
    <x v="0"/>
    <x v="0"/>
    <n v="8324"/>
    <n v="1232"/>
    <n v="7092"/>
  </r>
  <r>
    <x v="0"/>
    <x v="0"/>
    <x v="2"/>
    <n v="5555"/>
    <n v="3424"/>
    <n v="2131"/>
  </r>
  <r>
    <x v="0"/>
    <x v="0"/>
    <x v="1"/>
    <n v="5341"/>
    <n v="8324"/>
    <n v="-2983"/>
  </r>
  <r>
    <x v="0"/>
    <x v="0"/>
    <x v="0"/>
    <n v="1232"/>
    <n v="5555"/>
    <n v="-4323"/>
  </r>
  <r>
    <x v="0"/>
    <x v="0"/>
    <x v="2"/>
    <n v="3424"/>
    <n v="5341"/>
    <n v="-1917"/>
  </r>
  <r>
    <x v="0"/>
    <x v="0"/>
    <x v="1"/>
    <n v="8324"/>
    <n v="1232"/>
    <n v="7092"/>
  </r>
  <r>
    <x v="0"/>
    <x v="0"/>
    <x v="0"/>
    <n v="5555"/>
    <n v="3424"/>
    <n v="2131"/>
  </r>
  <r>
    <x v="0"/>
    <x v="0"/>
    <x v="2"/>
    <n v="5341"/>
    <n v="8324"/>
    <n v="-2983"/>
  </r>
  <r>
    <x v="0"/>
    <x v="0"/>
    <x v="1"/>
    <n v="1232"/>
    <n v="5555"/>
    <n v="-4323"/>
  </r>
  <r>
    <x v="0"/>
    <x v="0"/>
    <x v="0"/>
    <n v="3424"/>
    <n v="5341"/>
    <n v="-1917"/>
  </r>
  <r>
    <x v="0"/>
    <x v="0"/>
    <x v="1"/>
    <n v="8383"/>
    <n v="5454"/>
    <n v="2929"/>
  </r>
  <r>
    <x v="0"/>
    <x v="0"/>
    <x v="2"/>
    <n v="8324"/>
    <n v="1232"/>
    <n v="7092"/>
  </r>
  <r>
    <x v="0"/>
    <x v="0"/>
    <x v="1"/>
    <n v="5555"/>
    <n v="3424"/>
    <n v="2131"/>
  </r>
  <r>
    <x v="0"/>
    <x v="0"/>
    <x v="0"/>
    <n v="5341"/>
    <n v="8324"/>
    <n v="-2983"/>
  </r>
  <r>
    <x v="0"/>
    <x v="0"/>
    <x v="2"/>
    <n v="1232"/>
    <n v="5555"/>
    <n v="-4323"/>
  </r>
  <r>
    <x v="0"/>
    <x v="0"/>
    <x v="2"/>
    <n v="3523"/>
    <n v="9295"/>
    <n v="-5772"/>
  </r>
  <r>
    <x v="1"/>
    <x v="1"/>
    <x v="1"/>
    <n v="5555"/>
    <n v="3424"/>
    <n v="2131"/>
  </r>
  <r>
    <x v="1"/>
    <x v="1"/>
    <x v="0"/>
    <n v="5454"/>
    <n v="4000"/>
    <n v="1454"/>
  </r>
  <r>
    <x v="1"/>
    <x v="1"/>
    <x v="0"/>
    <n v="5341"/>
    <n v="8324"/>
    <n v="-2983"/>
  </r>
  <r>
    <x v="1"/>
    <x v="1"/>
    <x v="2"/>
    <n v="1232"/>
    <n v="5555"/>
    <n v="-4323"/>
  </r>
  <r>
    <x v="1"/>
    <x v="1"/>
    <x v="1"/>
    <n v="3424"/>
    <n v="5341"/>
    <n v="-1917"/>
  </r>
  <r>
    <x v="1"/>
    <x v="1"/>
    <x v="0"/>
    <n v="8324"/>
    <n v="1232"/>
    <n v="7092"/>
  </r>
  <r>
    <x v="1"/>
    <x v="1"/>
    <x v="2"/>
    <n v="5555"/>
    <n v="3424"/>
    <n v="2131"/>
  </r>
  <r>
    <x v="1"/>
    <x v="1"/>
    <x v="1"/>
    <n v="5341"/>
    <n v="8324"/>
    <n v="-2983"/>
  </r>
  <r>
    <x v="1"/>
    <x v="1"/>
    <x v="0"/>
    <n v="1232"/>
    <n v="5555"/>
    <n v="-4323"/>
  </r>
  <r>
    <x v="1"/>
    <x v="1"/>
    <x v="2"/>
    <n v="3424"/>
    <n v="5341"/>
    <n v="-1917"/>
  </r>
  <r>
    <x v="1"/>
    <x v="1"/>
    <x v="1"/>
    <n v="8324"/>
    <n v="1232"/>
    <n v="7092"/>
  </r>
  <r>
    <x v="1"/>
    <x v="1"/>
    <x v="0"/>
    <n v="5555"/>
    <n v="3424"/>
    <n v="2131"/>
  </r>
  <r>
    <x v="1"/>
    <x v="1"/>
    <x v="2"/>
    <n v="5341"/>
    <n v="8324"/>
    <n v="-2983"/>
  </r>
  <r>
    <x v="1"/>
    <x v="1"/>
    <x v="1"/>
    <n v="9295"/>
    <n v="8383"/>
    <n v="912"/>
  </r>
  <r>
    <x v="1"/>
    <x v="1"/>
    <x v="2"/>
    <n v="1232"/>
    <n v="5555"/>
    <n v="-4323"/>
  </r>
  <r>
    <x v="1"/>
    <x v="1"/>
    <x v="1"/>
    <n v="3424"/>
    <n v="5341"/>
    <n v="-1917"/>
  </r>
  <r>
    <x v="1"/>
    <x v="1"/>
    <x v="2"/>
    <n v="8324"/>
    <n v="1232"/>
    <n v="7092"/>
  </r>
  <r>
    <x v="1"/>
    <x v="1"/>
    <x v="2"/>
    <n v="4000"/>
    <n v="3523"/>
    <n v="477"/>
  </r>
  <r>
    <x v="2"/>
    <x v="2"/>
    <x v="1"/>
    <n v="1232"/>
    <n v="5555"/>
    <n v="-4323"/>
  </r>
  <r>
    <x v="2"/>
    <x v="2"/>
    <x v="0"/>
    <n v="3424"/>
    <n v="5341"/>
    <n v="-1917"/>
  </r>
  <r>
    <x v="2"/>
    <x v="2"/>
    <x v="0"/>
    <n v="8383"/>
    <n v="5454"/>
    <n v="2929"/>
  </r>
  <r>
    <x v="2"/>
    <x v="2"/>
    <x v="2"/>
    <n v="8324"/>
    <n v="1232"/>
    <n v="7092"/>
  </r>
  <r>
    <x v="2"/>
    <x v="2"/>
    <x v="1"/>
    <n v="5555"/>
    <n v="3424"/>
    <n v="2131"/>
  </r>
  <r>
    <x v="2"/>
    <x v="2"/>
    <x v="0"/>
    <n v="5341"/>
    <n v="8324"/>
    <n v="-2983"/>
  </r>
  <r>
    <x v="2"/>
    <x v="2"/>
    <x v="2"/>
    <n v="1232"/>
    <n v="5555"/>
    <n v="-4323"/>
  </r>
  <r>
    <x v="2"/>
    <x v="2"/>
    <x v="1"/>
    <n v="3424"/>
    <n v="5341"/>
    <n v="-1917"/>
  </r>
  <r>
    <x v="2"/>
    <x v="2"/>
    <x v="0"/>
    <n v="8324"/>
    <n v="1232"/>
    <n v="7092"/>
  </r>
  <r>
    <x v="2"/>
    <x v="2"/>
    <x v="2"/>
    <n v="5555"/>
    <n v="3424"/>
    <n v="2131"/>
  </r>
  <r>
    <x v="2"/>
    <x v="2"/>
    <x v="1"/>
    <n v="5341"/>
    <n v="8324"/>
    <n v="-2983"/>
  </r>
  <r>
    <x v="2"/>
    <x v="2"/>
    <x v="0"/>
    <n v="1232"/>
    <n v="5555"/>
    <n v="-4323"/>
  </r>
  <r>
    <x v="2"/>
    <x v="2"/>
    <x v="2"/>
    <n v="3424"/>
    <n v="5341"/>
    <n v="-1917"/>
  </r>
  <r>
    <x v="2"/>
    <x v="2"/>
    <x v="2"/>
    <n v="8324"/>
    <n v="1232"/>
    <n v="7092"/>
  </r>
  <r>
    <x v="2"/>
    <x v="2"/>
    <x v="1"/>
    <n v="3523"/>
    <n v="9295"/>
    <n v="-5772"/>
  </r>
  <r>
    <x v="2"/>
    <x v="2"/>
    <x v="1"/>
    <n v="5555"/>
    <n v="3424"/>
    <n v="2131"/>
  </r>
  <r>
    <x v="2"/>
    <x v="2"/>
    <x v="0"/>
    <n v="5341"/>
    <n v="8324"/>
    <n v="-2983"/>
  </r>
  <r>
    <x v="2"/>
    <x v="2"/>
    <x v="2"/>
    <n v="5454"/>
    <n v="4000"/>
    <n v="1454"/>
  </r>
  <r>
    <x v="3"/>
    <x v="0"/>
    <x v="0"/>
    <n v="5555"/>
    <n v="3424"/>
    <n v="2131"/>
  </r>
  <r>
    <x v="3"/>
    <x v="0"/>
    <x v="2"/>
    <n v="5341"/>
    <n v="8324"/>
    <n v="-2983"/>
  </r>
  <r>
    <x v="3"/>
    <x v="0"/>
    <x v="1"/>
    <n v="1232"/>
    <n v="5555"/>
    <n v="-4323"/>
  </r>
  <r>
    <x v="3"/>
    <x v="0"/>
    <x v="0"/>
    <n v="9295"/>
    <n v="8383"/>
    <n v="912"/>
  </r>
  <r>
    <x v="3"/>
    <x v="0"/>
    <x v="0"/>
    <n v="3424"/>
    <n v="5341"/>
    <n v="-1917"/>
  </r>
  <r>
    <x v="3"/>
    <x v="0"/>
    <x v="2"/>
    <n v="8324"/>
    <n v="1232"/>
    <n v="7092"/>
  </r>
  <r>
    <x v="3"/>
    <x v="0"/>
    <x v="1"/>
    <n v="5555"/>
    <n v="3424"/>
    <n v="2131"/>
  </r>
  <r>
    <x v="3"/>
    <x v="0"/>
    <x v="0"/>
    <n v="5341"/>
    <n v="8324"/>
    <n v="-2983"/>
  </r>
  <r>
    <x v="3"/>
    <x v="0"/>
    <x v="2"/>
    <n v="1232"/>
    <n v="5555"/>
    <n v="-4323"/>
  </r>
  <r>
    <x v="3"/>
    <x v="0"/>
    <x v="2"/>
    <n v="3424"/>
    <n v="5341"/>
    <n v="-1917"/>
  </r>
  <r>
    <x v="3"/>
    <x v="0"/>
    <x v="1"/>
    <n v="8324"/>
    <n v="1232"/>
    <n v="7092"/>
  </r>
  <r>
    <x v="3"/>
    <x v="0"/>
    <x v="2"/>
    <n v="5555"/>
    <n v="3424"/>
    <n v="2131"/>
  </r>
  <r>
    <x v="3"/>
    <x v="0"/>
    <x v="2"/>
    <n v="5341"/>
    <n v="8324"/>
    <n v="-2983"/>
  </r>
  <r>
    <x v="3"/>
    <x v="0"/>
    <x v="1"/>
    <n v="1232"/>
    <n v="5555"/>
    <n v="-4323"/>
  </r>
  <r>
    <x v="3"/>
    <x v="0"/>
    <x v="0"/>
    <n v="3424"/>
    <n v="5341"/>
    <n v="-1917"/>
  </r>
  <r>
    <x v="3"/>
    <x v="0"/>
    <x v="1"/>
    <n v="4000"/>
    <n v="3523"/>
    <n v="477"/>
  </r>
  <r>
    <x v="3"/>
    <x v="0"/>
    <x v="2"/>
    <n v="8383"/>
    <n v="5454"/>
    <n v="2929"/>
  </r>
  <r>
    <x v="4"/>
    <x v="1"/>
    <x v="0"/>
    <n v="1232"/>
    <n v="5555"/>
    <n v="-4323"/>
  </r>
  <r>
    <x v="4"/>
    <x v="1"/>
    <x v="2"/>
    <n v="3424"/>
    <n v="5341"/>
    <n v="-1917"/>
  </r>
  <r>
    <x v="4"/>
    <x v="1"/>
    <x v="1"/>
    <n v="8324"/>
    <n v="1232"/>
    <n v="7092"/>
  </r>
  <r>
    <x v="4"/>
    <x v="1"/>
    <x v="0"/>
    <n v="5555"/>
    <n v="3424"/>
    <n v="2131"/>
  </r>
  <r>
    <x v="4"/>
    <x v="1"/>
    <x v="0"/>
    <n v="3523"/>
    <n v="9295"/>
    <n v="-5772"/>
  </r>
  <r>
    <x v="4"/>
    <x v="1"/>
    <x v="2"/>
    <n v="5341"/>
    <n v="8324"/>
    <n v="-2983"/>
  </r>
  <r>
    <x v="4"/>
    <x v="1"/>
    <x v="1"/>
    <n v="1232"/>
    <n v="5555"/>
    <n v="-4323"/>
  </r>
  <r>
    <x v="4"/>
    <x v="1"/>
    <x v="0"/>
    <n v="3424"/>
    <n v="5341"/>
    <n v="-1917"/>
  </r>
  <r>
    <x v="4"/>
    <x v="1"/>
    <x v="2"/>
    <n v="8324"/>
    <n v="1232"/>
    <n v="7092"/>
  </r>
  <r>
    <x v="4"/>
    <x v="1"/>
    <x v="2"/>
    <n v="5555"/>
    <n v="3424"/>
    <n v="2131"/>
  </r>
  <r>
    <x v="4"/>
    <x v="1"/>
    <x v="1"/>
    <n v="5341"/>
    <n v="8324"/>
    <n v="-2983"/>
  </r>
  <r>
    <x v="4"/>
    <x v="1"/>
    <x v="0"/>
    <n v="1232"/>
    <n v="5555"/>
    <n v="-4323"/>
  </r>
  <r>
    <x v="4"/>
    <x v="1"/>
    <x v="2"/>
    <n v="3424"/>
    <n v="5341"/>
    <n v="-1917"/>
  </r>
  <r>
    <x v="4"/>
    <x v="1"/>
    <x v="1"/>
    <n v="8324"/>
    <n v="1232"/>
    <n v="7092"/>
  </r>
  <r>
    <x v="4"/>
    <x v="1"/>
    <x v="0"/>
    <n v="5555"/>
    <n v="3424"/>
    <n v="2131"/>
  </r>
  <r>
    <x v="4"/>
    <x v="1"/>
    <x v="2"/>
    <n v="9295"/>
    <n v="8383"/>
    <n v="912"/>
  </r>
  <r>
    <x v="4"/>
    <x v="1"/>
    <x v="1"/>
    <n v="5454"/>
    <n v="4000"/>
    <n v="1454"/>
  </r>
  <r>
    <x v="5"/>
    <x v="2"/>
    <x v="0"/>
    <n v="8324"/>
    <n v="1232"/>
    <n v="7092"/>
  </r>
  <r>
    <x v="5"/>
    <x v="2"/>
    <x v="2"/>
    <n v="5555"/>
    <n v="3424"/>
    <n v="2131"/>
  </r>
  <r>
    <x v="5"/>
    <x v="2"/>
    <x v="1"/>
    <n v="5341"/>
    <n v="8324"/>
    <n v="-2983"/>
  </r>
  <r>
    <x v="5"/>
    <x v="2"/>
    <x v="0"/>
    <n v="1232"/>
    <n v="5555"/>
    <n v="-4323"/>
  </r>
  <r>
    <x v="5"/>
    <x v="2"/>
    <x v="2"/>
    <n v="3424"/>
    <n v="5341"/>
    <n v="-1917"/>
  </r>
  <r>
    <x v="5"/>
    <x v="2"/>
    <x v="0"/>
    <n v="4000"/>
    <n v="3523"/>
    <n v="477"/>
  </r>
  <r>
    <x v="5"/>
    <x v="2"/>
    <x v="2"/>
    <n v="8324"/>
    <n v="1232"/>
    <n v="7092"/>
  </r>
  <r>
    <x v="5"/>
    <x v="2"/>
    <x v="1"/>
    <n v="5555"/>
    <n v="3424"/>
    <n v="2131"/>
  </r>
  <r>
    <x v="5"/>
    <x v="2"/>
    <x v="2"/>
    <n v="5341"/>
    <n v="8324"/>
    <n v="-2983"/>
  </r>
  <r>
    <x v="5"/>
    <x v="2"/>
    <x v="2"/>
    <n v="1232"/>
    <n v="5555"/>
    <n v="-4323"/>
  </r>
  <r>
    <x v="5"/>
    <x v="2"/>
    <x v="1"/>
    <n v="3424"/>
    <n v="5341"/>
    <n v="-1917"/>
  </r>
  <r>
    <x v="5"/>
    <x v="2"/>
    <x v="0"/>
    <n v="8324"/>
    <n v="1232"/>
    <n v="7092"/>
  </r>
  <r>
    <x v="5"/>
    <x v="2"/>
    <x v="2"/>
    <n v="5555"/>
    <n v="3424"/>
    <n v="2131"/>
  </r>
  <r>
    <x v="5"/>
    <x v="2"/>
    <x v="1"/>
    <n v="5341"/>
    <n v="8324"/>
    <n v="-2983"/>
  </r>
  <r>
    <x v="5"/>
    <x v="2"/>
    <x v="0"/>
    <n v="1232"/>
    <n v="5555"/>
    <n v="-4323"/>
  </r>
  <r>
    <x v="5"/>
    <x v="2"/>
    <x v="2"/>
    <n v="3424"/>
    <n v="9295"/>
    <n v="-5871"/>
  </r>
  <r>
    <x v="5"/>
    <x v="2"/>
    <x v="1"/>
    <n v="8383"/>
    <n v="5454"/>
    <n v="2929"/>
  </r>
  <r>
    <x v="6"/>
    <x v="0"/>
    <x v="0"/>
    <n v="5341"/>
    <n v="8324"/>
    <n v="-2983"/>
  </r>
  <r>
    <x v="6"/>
    <x v="0"/>
    <x v="2"/>
    <n v="1232"/>
    <n v="5555"/>
    <n v="-4323"/>
  </r>
  <r>
    <x v="6"/>
    <x v="0"/>
    <x v="1"/>
    <n v="3424"/>
    <n v="5341"/>
    <n v="-1917"/>
  </r>
  <r>
    <x v="6"/>
    <x v="0"/>
    <x v="0"/>
    <n v="8324"/>
    <n v="1232"/>
    <n v="7092"/>
  </r>
  <r>
    <x v="6"/>
    <x v="0"/>
    <x v="2"/>
    <n v="5555"/>
    <n v="3424"/>
    <n v="2131"/>
  </r>
  <r>
    <x v="6"/>
    <x v="0"/>
    <x v="2"/>
    <n v="5341"/>
    <n v="8324"/>
    <n v="-2983"/>
  </r>
  <r>
    <x v="6"/>
    <x v="0"/>
    <x v="0"/>
    <n v="5454"/>
    <n v="4000"/>
    <n v="1454"/>
  </r>
  <r>
    <x v="6"/>
    <x v="0"/>
    <x v="1"/>
    <n v="1232"/>
    <n v="5555"/>
    <n v="-4323"/>
  </r>
  <r>
    <x v="6"/>
    <x v="0"/>
    <x v="0"/>
    <n v="3424"/>
    <n v="5341"/>
    <n v="-1917"/>
  </r>
  <r>
    <x v="6"/>
    <x v="0"/>
    <x v="2"/>
    <n v="8324"/>
    <n v="1232"/>
    <n v="7092"/>
  </r>
  <r>
    <x v="6"/>
    <x v="0"/>
    <x v="1"/>
    <n v="5555"/>
    <n v="3424"/>
    <n v="2131"/>
  </r>
  <r>
    <x v="6"/>
    <x v="0"/>
    <x v="0"/>
    <n v="5341"/>
    <n v="8324"/>
    <n v="-2983"/>
  </r>
  <r>
    <x v="6"/>
    <x v="0"/>
    <x v="2"/>
    <n v="1232"/>
    <n v="5555"/>
    <n v="-4323"/>
  </r>
  <r>
    <x v="6"/>
    <x v="0"/>
    <x v="1"/>
    <n v="3424"/>
    <n v="5341"/>
    <n v="-1917"/>
  </r>
  <r>
    <x v="6"/>
    <x v="0"/>
    <x v="0"/>
    <n v="8324"/>
    <n v="1232"/>
    <n v="7092"/>
  </r>
  <r>
    <x v="6"/>
    <x v="0"/>
    <x v="2"/>
    <n v="5555"/>
    <n v="3424"/>
    <n v="2131"/>
  </r>
  <r>
    <x v="6"/>
    <x v="0"/>
    <x v="1"/>
    <n v="9295"/>
    <n v="8383"/>
    <n v="912"/>
  </r>
  <r>
    <x v="7"/>
    <x v="1"/>
    <x v="0"/>
    <n v="3424"/>
    <n v="5341"/>
    <n v="-1917"/>
  </r>
  <r>
    <x v="7"/>
    <x v="1"/>
    <x v="2"/>
    <n v="8324"/>
    <n v="1232"/>
    <n v="7092"/>
  </r>
  <r>
    <x v="7"/>
    <x v="1"/>
    <x v="2"/>
    <n v="5555"/>
    <n v="3424"/>
    <n v="2131"/>
  </r>
  <r>
    <x v="7"/>
    <x v="1"/>
    <x v="1"/>
    <n v="5341"/>
    <n v="8324"/>
    <n v="-2983"/>
  </r>
  <r>
    <x v="7"/>
    <x v="1"/>
    <x v="2"/>
    <n v="1232"/>
    <n v="5555"/>
    <n v="-4323"/>
  </r>
  <r>
    <x v="7"/>
    <x v="1"/>
    <x v="2"/>
    <n v="3424"/>
    <n v="5341"/>
    <n v="-1917"/>
  </r>
  <r>
    <x v="7"/>
    <x v="1"/>
    <x v="1"/>
    <n v="8324"/>
    <n v="1232"/>
    <n v="7092"/>
  </r>
  <r>
    <x v="7"/>
    <x v="1"/>
    <x v="0"/>
    <n v="8383"/>
    <n v="5454"/>
    <n v="2929"/>
  </r>
  <r>
    <x v="7"/>
    <x v="1"/>
    <x v="0"/>
    <n v="5555"/>
    <n v="3424"/>
    <n v="2131"/>
  </r>
  <r>
    <x v="7"/>
    <x v="1"/>
    <x v="2"/>
    <n v="5341"/>
    <n v="8324"/>
    <n v="-2983"/>
  </r>
  <r>
    <x v="7"/>
    <x v="1"/>
    <x v="1"/>
    <n v="1232"/>
    <n v="5555"/>
    <n v="-4323"/>
  </r>
  <r>
    <x v="7"/>
    <x v="1"/>
    <x v="0"/>
    <n v="3424"/>
    <n v="5341"/>
    <n v="-1917"/>
  </r>
  <r>
    <x v="7"/>
    <x v="1"/>
    <x v="2"/>
    <n v="8324"/>
    <n v="1232"/>
    <n v="7092"/>
  </r>
  <r>
    <x v="7"/>
    <x v="1"/>
    <x v="1"/>
    <n v="5555"/>
    <n v="3424"/>
    <n v="2131"/>
  </r>
  <r>
    <x v="7"/>
    <x v="1"/>
    <x v="0"/>
    <n v="5341"/>
    <n v="8324"/>
    <n v="-2983"/>
  </r>
  <r>
    <x v="7"/>
    <x v="1"/>
    <x v="2"/>
    <n v="1232"/>
    <n v="5555"/>
    <n v="-4323"/>
  </r>
  <r>
    <x v="7"/>
    <x v="1"/>
    <x v="1"/>
    <n v="3523"/>
    <n v="9295"/>
    <n v="-5772"/>
  </r>
  <r>
    <x v="8"/>
    <x v="2"/>
    <x v="0"/>
    <n v="5555"/>
    <n v="3424"/>
    <n v="2131"/>
  </r>
  <r>
    <x v="8"/>
    <x v="2"/>
    <x v="2"/>
    <n v="5341"/>
    <n v="8324"/>
    <n v="-2983"/>
  </r>
  <r>
    <x v="8"/>
    <x v="2"/>
    <x v="2"/>
    <n v="1232"/>
    <n v="5555"/>
    <n v="-4323"/>
  </r>
  <r>
    <x v="8"/>
    <x v="2"/>
    <x v="1"/>
    <n v="3424"/>
    <n v="5341"/>
    <n v="-1917"/>
  </r>
  <r>
    <x v="8"/>
    <x v="2"/>
    <x v="0"/>
    <n v="8324"/>
    <n v="1232"/>
    <n v="7092"/>
  </r>
  <r>
    <x v="8"/>
    <x v="2"/>
    <x v="2"/>
    <n v="5555"/>
    <n v="3424"/>
    <n v="2131"/>
  </r>
  <r>
    <x v="8"/>
    <x v="2"/>
    <x v="1"/>
    <n v="5341"/>
    <n v="8324"/>
    <n v="-2983"/>
  </r>
  <r>
    <x v="8"/>
    <x v="2"/>
    <x v="0"/>
    <n v="1232"/>
    <n v="5555"/>
    <n v="-4323"/>
  </r>
  <r>
    <x v="8"/>
    <x v="2"/>
    <x v="0"/>
    <n v="9295"/>
    <n v="8383"/>
    <n v="912"/>
  </r>
  <r>
    <x v="8"/>
    <x v="2"/>
    <x v="2"/>
    <n v="3424"/>
    <n v="5341"/>
    <n v="-1917"/>
  </r>
  <r>
    <x v="8"/>
    <x v="2"/>
    <x v="1"/>
    <n v="8324"/>
    <n v="1232"/>
    <n v="7092"/>
  </r>
  <r>
    <x v="8"/>
    <x v="2"/>
    <x v="0"/>
    <n v="5555"/>
    <n v="3424"/>
    <n v="2131"/>
  </r>
  <r>
    <x v="8"/>
    <x v="2"/>
    <x v="2"/>
    <n v="5341"/>
    <n v="8324"/>
    <n v="-2983"/>
  </r>
  <r>
    <x v="8"/>
    <x v="2"/>
    <x v="1"/>
    <n v="1232"/>
    <n v="5555"/>
    <n v="-4323"/>
  </r>
  <r>
    <x v="8"/>
    <x v="2"/>
    <x v="0"/>
    <n v="3424"/>
    <n v="5341"/>
    <n v="-1917"/>
  </r>
  <r>
    <x v="8"/>
    <x v="2"/>
    <x v="2"/>
    <n v="8324"/>
    <n v="1232"/>
    <n v="7092"/>
  </r>
  <r>
    <x v="8"/>
    <x v="2"/>
    <x v="1"/>
    <n v="4000"/>
    <n v="3523"/>
    <n v="477"/>
  </r>
  <r>
    <x v="9"/>
    <x v="0"/>
    <x v="1"/>
    <n v="1232"/>
    <n v="5555"/>
    <n v="-4323"/>
  </r>
  <r>
    <x v="9"/>
    <x v="0"/>
    <x v="2"/>
    <n v="3424"/>
    <n v="5341"/>
    <n v="-1917"/>
  </r>
  <r>
    <x v="9"/>
    <x v="0"/>
    <x v="2"/>
    <n v="8324"/>
    <n v="1232"/>
    <n v="7092"/>
  </r>
  <r>
    <x v="9"/>
    <x v="0"/>
    <x v="1"/>
    <n v="5555"/>
    <n v="3424"/>
    <n v="2131"/>
  </r>
  <r>
    <x v="9"/>
    <x v="0"/>
    <x v="0"/>
    <n v="5341"/>
    <n v="8324"/>
    <n v="-2983"/>
  </r>
  <r>
    <x v="9"/>
    <x v="0"/>
    <x v="2"/>
    <n v="1232"/>
    <n v="5555"/>
    <n v="-4323"/>
  </r>
  <r>
    <x v="9"/>
    <x v="0"/>
    <x v="1"/>
    <n v="3424"/>
    <n v="5341"/>
    <n v="-1917"/>
  </r>
  <r>
    <x v="9"/>
    <x v="0"/>
    <x v="0"/>
    <n v="8324"/>
    <n v="1232"/>
    <n v="7092"/>
  </r>
  <r>
    <x v="9"/>
    <x v="0"/>
    <x v="2"/>
    <n v="5555"/>
    <n v="3424"/>
    <n v="2131"/>
  </r>
  <r>
    <x v="9"/>
    <x v="0"/>
    <x v="0"/>
    <n v="3523"/>
    <n v="9295"/>
    <n v="-5772"/>
  </r>
  <r>
    <x v="9"/>
    <x v="0"/>
    <x v="1"/>
    <n v="5341"/>
    <n v="8324"/>
    <n v="-2983"/>
  </r>
  <r>
    <x v="9"/>
    <x v="0"/>
    <x v="0"/>
    <n v="1232"/>
    <n v="5555"/>
    <n v="-4323"/>
  </r>
  <r>
    <x v="9"/>
    <x v="0"/>
    <x v="2"/>
    <n v="3424"/>
    <n v="5341"/>
    <n v="-1917"/>
  </r>
  <r>
    <x v="9"/>
    <x v="0"/>
    <x v="1"/>
    <n v="8324"/>
    <n v="1232"/>
    <n v="7092"/>
  </r>
  <r>
    <x v="9"/>
    <x v="0"/>
    <x v="0"/>
    <n v="5555"/>
    <n v="3424"/>
    <n v="2131"/>
  </r>
  <r>
    <x v="9"/>
    <x v="0"/>
    <x v="2"/>
    <n v="5341"/>
    <n v="8324"/>
    <n v="-2983"/>
  </r>
  <r>
    <x v="9"/>
    <x v="0"/>
    <x v="1"/>
    <n v="5454"/>
    <n v="4000"/>
    <n v="1454"/>
  </r>
  <r>
    <x v="10"/>
    <x v="1"/>
    <x v="1"/>
    <n v="8324"/>
    <n v="1232"/>
    <n v="7092"/>
  </r>
  <r>
    <x v="10"/>
    <x v="1"/>
    <x v="0"/>
    <n v="5555"/>
    <n v="3424"/>
    <n v="2131"/>
  </r>
  <r>
    <x v="10"/>
    <x v="1"/>
    <x v="2"/>
    <n v="5341"/>
    <n v="8324"/>
    <n v="-2983"/>
  </r>
  <r>
    <x v="10"/>
    <x v="1"/>
    <x v="1"/>
    <n v="1232"/>
    <n v="5555"/>
    <n v="-4323"/>
  </r>
  <r>
    <x v="10"/>
    <x v="1"/>
    <x v="0"/>
    <n v="3424"/>
    <n v="5341"/>
    <n v="-1917"/>
  </r>
  <r>
    <x v="10"/>
    <x v="1"/>
    <x v="2"/>
    <n v="8324"/>
    <n v="1232"/>
    <n v="7092"/>
  </r>
  <r>
    <x v="10"/>
    <x v="1"/>
    <x v="1"/>
    <n v="5555"/>
    <n v="3424"/>
    <n v="2131"/>
  </r>
  <r>
    <x v="10"/>
    <x v="1"/>
    <x v="0"/>
    <n v="5341"/>
    <n v="8324"/>
    <n v="-2983"/>
  </r>
  <r>
    <x v="10"/>
    <x v="1"/>
    <x v="2"/>
    <n v="1232"/>
    <n v="5555"/>
    <n v="-4323"/>
  </r>
  <r>
    <x v="10"/>
    <x v="1"/>
    <x v="1"/>
    <n v="3424"/>
    <n v="5341"/>
    <n v="-1917"/>
  </r>
  <r>
    <x v="10"/>
    <x v="1"/>
    <x v="0"/>
    <n v="4000"/>
    <n v="3523"/>
    <n v="477"/>
  </r>
  <r>
    <x v="10"/>
    <x v="1"/>
    <x v="0"/>
    <n v="8324"/>
    <n v="1232"/>
    <n v="7092"/>
  </r>
  <r>
    <x v="10"/>
    <x v="1"/>
    <x v="2"/>
    <n v="5555"/>
    <n v="3424"/>
    <n v="2131"/>
  </r>
  <r>
    <x v="10"/>
    <x v="1"/>
    <x v="1"/>
    <n v="5341"/>
    <n v="8324"/>
    <n v="-2983"/>
  </r>
  <r>
    <x v="10"/>
    <x v="1"/>
    <x v="0"/>
    <n v="1232"/>
    <n v="5555"/>
    <n v="-4323"/>
  </r>
  <r>
    <x v="10"/>
    <x v="1"/>
    <x v="2"/>
    <n v="3424"/>
    <n v="5341"/>
    <n v="-1917"/>
  </r>
  <r>
    <x v="10"/>
    <x v="1"/>
    <x v="1"/>
    <n v="8383"/>
    <n v="5454"/>
    <n v="2929"/>
  </r>
  <r>
    <x v="11"/>
    <x v="2"/>
    <x v="1"/>
    <n v="5341"/>
    <n v="8324"/>
    <n v="-2983"/>
  </r>
  <r>
    <x v="11"/>
    <x v="2"/>
    <x v="0"/>
    <n v="1232"/>
    <n v="5555"/>
    <n v="-4323"/>
  </r>
  <r>
    <x v="11"/>
    <x v="2"/>
    <x v="2"/>
    <n v="3424"/>
    <n v="5341"/>
    <n v="-1917"/>
  </r>
  <r>
    <x v="11"/>
    <x v="2"/>
    <x v="1"/>
    <n v="8324"/>
    <n v="1232"/>
    <n v="7092"/>
  </r>
  <r>
    <x v="11"/>
    <x v="2"/>
    <x v="0"/>
    <n v="5555"/>
    <n v="3424"/>
    <n v="2131"/>
  </r>
  <r>
    <x v="11"/>
    <x v="2"/>
    <x v="2"/>
    <n v="5341"/>
    <n v="8324"/>
    <n v="-2983"/>
  </r>
  <r>
    <x v="11"/>
    <x v="2"/>
    <x v="1"/>
    <n v="1232"/>
    <n v="5555"/>
    <n v="-4323"/>
  </r>
  <r>
    <x v="11"/>
    <x v="2"/>
    <x v="0"/>
    <n v="3424"/>
    <n v="5341"/>
    <n v="-1917"/>
  </r>
  <r>
    <x v="11"/>
    <x v="2"/>
    <x v="2"/>
    <n v="8324"/>
    <n v="1232"/>
    <n v="7092"/>
  </r>
  <r>
    <x v="11"/>
    <x v="2"/>
    <x v="1"/>
    <n v="5555"/>
    <n v="3424"/>
    <n v="2131"/>
  </r>
  <r>
    <x v="11"/>
    <x v="2"/>
    <x v="0"/>
    <n v="5341"/>
    <n v="8324"/>
    <n v="-2983"/>
  </r>
  <r>
    <x v="11"/>
    <x v="2"/>
    <x v="1"/>
    <n v="5454"/>
    <n v="4000"/>
    <n v="1454"/>
  </r>
  <r>
    <x v="11"/>
    <x v="2"/>
    <x v="2"/>
    <n v="1232"/>
    <n v="5555"/>
    <n v="-4323"/>
  </r>
  <r>
    <x v="11"/>
    <x v="2"/>
    <x v="1"/>
    <n v="3424"/>
    <n v="5341"/>
    <n v="-1917"/>
  </r>
  <r>
    <x v="11"/>
    <x v="2"/>
    <x v="0"/>
    <n v="8324"/>
    <n v="1232"/>
    <n v="7092"/>
  </r>
  <r>
    <x v="11"/>
    <x v="2"/>
    <x v="2"/>
    <n v="5555"/>
    <n v="3424"/>
    <n v="2131"/>
  </r>
  <r>
    <x v="11"/>
    <x v="2"/>
    <x v="2"/>
    <n v="9295"/>
    <n v="8383"/>
    <n v="9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F66" firstHeaderRow="1" firstDataRow="2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</pivotFields>
  <rowFields count="3">
    <field x="0"/>
    <field x="1"/>
    <field x="2"/>
  </rowFields>
  <rowItems count="61">
    <i>
      <x/>
    </i>
    <i r="1">
      <x/>
    </i>
    <i r="2">
      <x/>
    </i>
    <i r="2">
      <x v="1"/>
    </i>
    <i r="2">
      <x v="2"/>
    </i>
    <i>
      <x v="1"/>
    </i>
    <i r="1">
      <x v="1"/>
    </i>
    <i r="2">
      <x/>
    </i>
    <i r="2">
      <x v="1"/>
    </i>
    <i r="2">
      <x v="2"/>
    </i>
    <i>
      <x v="2"/>
    </i>
    <i r="1">
      <x v="2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>
      <x v="4"/>
    </i>
    <i r="1">
      <x v="1"/>
    </i>
    <i r="2">
      <x/>
    </i>
    <i r="2">
      <x v="1"/>
    </i>
    <i r="2">
      <x v="2"/>
    </i>
    <i>
      <x v="5"/>
    </i>
    <i r="1">
      <x v="2"/>
    </i>
    <i r="2">
      <x/>
    </i>
    <i r="2">
      <x v="1"/>
    </i>
    <i r="2">
      <x v="2"/>
    </i>
    <i>
      <x v="6"/>
    </i>
    <i r="1">
      <x/>
    </i>
    <i r="2">
      <x/>
    </i>
    <i r="2">
      <x v="1"/>
    </i>
    <i r="2">
      <x v="2"/>
    </i>
    <i>
      <x v="7"/>
    </i>
    <i r="1">
      <x v="1"/>
    </i>
    <i r="2">
      <x/>
    </i>
    <i r="2">
      <x v="1"/>
    </i>
    <i r="2">
      <x v="2"/>
    </i>
    <i>
      <x v="8"/>
    </i>
    <i r="1">
      <x v="2"/>
    </i>
    <i r="2">
      <x/>
    </i>
    <i r="2">
      <x v="1"/>
    </i>
    <i r="2">
      <x v="2"/>
    </i>
    <i>
      <x v="9"/>
    </i>
    <i r="1">
      <x/>
    </i>
    <i r="2">
      <x/>
    </i>
    <i r="2">
      <x v="1"/>
    </i>
    <i r="2">
      <x v="2"/>
    </i>
    <i>
      <x v="10"/>
    </i>
    <i r="1">
      <x v="1"/>
    </i>
    <i r="2">
      <x/>
    </i>
    <i r="2">
      <x v="1"/>
    </i>
    <i r="2">
      <x v="2"/>
    </i>
    <i>
      <x v="11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Var" fld="5" baseField="0" baseItem="0"/>
    <dataField name="Sum of Budget" fld="4" baseField="0" baseItem="0"/>
    <dataField name="Sum of Revenue" fld="3" baseField="0" baseItem="0"/>
    <dataField name="Sum of Revenue2" fld="3" showDataAs="percentOfCol" baseField="0" baseItem="0" numFmtId="10"/>
    <dataField name="Sum of Var percentage of Budget" fld="6" baseField="0" baseItem="0"/>
  </dataFields>
  <formats count="33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-2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3">
      <pivotArea dataOnly="0" labelOnly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2">
      <pivotArea dataOnly="0" labelOnly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1">
      <pivotArea dataOnly="0" labelOnly="1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2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9">
      <pivotArea dataOnly="0" labelOnly="1" fieldPosition="0">
        <references count="2">
          <reference field="0" count="1" selected="0">
            <x v="5"/>
          </reference>
          <reference field="1" count="1">
            <x v="2"/>
          </reference>
        </references>
      </pivotArea>
    </format>
    <format dxfId="18">
      <pivotArea dataOnly="0" labelOnly="1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17">
      <pivotArea dataOnly="0" labelOnly="1" fieldPosition="0">
        <references count="2">
          <reference field="0" count="1" selected="0">
            <x v="7"/>
          </reference>
          <reference field="1" count="1">
            <x v="1"/>
          </reference>
        </references>
      </pivotArea>
    </format>
    <format dxfId="16">
      <pivotArea dataOnly="0" labelOnly="1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15">
      <pivotArea dataOnly="0" labelOnly="1" fieldPosition="0">
        <references count="2">
          <reference field="0" count="1" selected="0">
            <x v="9"/>
          </reference>
          <reference field="1" count="1">
            <x v="0"/>
          </reference>
        </references>
      </pivotArea>
    </format>
    <format dxfId="14">
      <pivotArea dataOnly="0" labelOnly="1" fieldPosition="0">
        <references count="2">
          <reference field="0" count="1" selected="0">
            <x v="10"/>
          </reference>
          <reference field="1" count="1">
            <x v="1"/>
          </reference>
        </references>
      </pivotArea>
    </format>
    <format dxfId="13">
      <pivotArea dataOnly="0" labelOnly="1" fieldPosition="0">
        <references count="2">
          <reference field="0" count="1" selected="0">
            <x v="11"/>
          </reference>
          <reference field="1" count="1">
            <x v="2"/>
          </reference>
        </references>
      </pivotArea>
    </format>
    <format dxfId="12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11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10">
      <pivotArea dataOnly="0" labelOnly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0"/>
        </references>
      </pivotArea>
    </format>
    <format dxfId="9">
      <pivotArea dataOnly="0" labelOnly="1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0"/>
        </references>
      </pivotArea>
    </format>
    <format dxfId="8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2" count="0"/>
        </references>
      </pivotArea>
    </format>
    <format dxfId="7">
      <pivotArea dataOnly="0" labelOnly="1" fieldPosition="0">
        <references count="3">
          <reference field="0" count="1" selected="0">
            <x v="5"/>
          </reference>
          <reference field="1" count="1" selected="0">
            <x v="2"/>
          </reference>
          <reference field="2" count="0"/>
        </references>
      </pivotArea>
    </format>
    <format dxfId="6">
      <pivotArea dataOnly="0" labelOnly="1" fieldPosition="0">
        <references count="3">
          <reference field="0" count="1" selected="0">
            <x v="6"/>
          </reference>
          <reference field="1" count="1" selected="0">
            <x v="0"/>
          </reference>
          <reference field="2" count="0"/>
        </references>
      </pivotArea>
    </format>
    <format dxfId="5">
      <pivotArea dataOnly="0" labelOnly="1" fieldPosition="0">
        <references count="3">
          <reference field="0" count="1" selected="0">
            <x v="7"/>
          </reference>
          <reference field="1" count="1" selected="0">
            <x v="1"/>
          </reference>
          <reference field="2" count="0"/>
        </references>
      </pivotArea>
    </format>
    <format dxfId="4">
      <pivotArea dataOnly="0" labelOnly="1" fieldPosition="0">
        <references count="3">
          <reference field="0" count="1" selected="0">
            <x v="8"/>
          </reference>
          <reference field="1" count="1" selected="0">
            <x v="2"/>
          </reference>
          <reference field="2" count="0"/>
        </references>
      </pivotArea>
    </format>
    <format dxfId="3">
      <pivotArea dataOnly="0" labelOnly="1" fieldPosition="0">
        <references count="3">
          <reference field="0" count="1" selected="0">
            <x v="9"/>
          </reference>
          <reference field="1" count="1" selected="0">
            <x v="0"/>
          </reference>
          <reference field="2" count="0"/>
        </references>
      </pivotArea>
    </format>
    <format dxfId="2">
      <pivotArea dataOnly="0" labelOnly="1" fieldPosition="0">
        <references count="3">
          <reference field="0" count="1" selected="0">
            <x v="10"/>
          </reference>
          <reference field="1" count="1" selected="0">
            <x v="1"/>
          </reference>
          <reference field="2" count="0"/>
        </references>
      </pivotArea>
    </format>
    <format dxfId="1">
      <pivotArea dataOnly="0" labelOnly="1" fieldPosition="0">
        <references count="3">
          <reference field="0" count="1" selected="0">
            <x v="11"/>
          </reference>
          <reference field="1" count="1" selected="0">
            <x v="2"/>
          </reference>
          <reference field="2" count="0"/>
        </references>
      </pivotArea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I7" zoomScale="90" zoomScaleNormal="90" workbookViewId="0">
      <selection activeCell="AC24" sqref="AC24"/>
    </sheetView>
  </sheetViews>
  <sheetFormatPr defaultRowHeight="14.5" x14ac:dyDescent="0.35"/>
  <cols>
    <col min="1" max="1" width="13.7265625" style="2" customWidth="1"/>
    <col min="2" max="2" width="10.54296875" style="2" customWidth="1"/>
    <col min="3" max="3" width="14" style="2" customWidth="1"/>
    <col min="4" max="4" width="15.7265625" style="2" customWidth="1"/>
    <col min="5" max="5" width="19.7265625" style="2" customWidth="1"/>
    <col min="6" max="6" width="30.81640625" style="2" customWidth="1"/>
    <col min="7" max="16384" width="8.7265625" style="2"/>
  </cols>
  <sheetData>
    <row r="1" spans="1:12" x14ac:dyDescent="0.35">
      <c r="E1" s="2" t="s">
        <v>32</v>
      </c>
      <c r="F1" s="2" t="s">
        <v>33</v>
      </c>
    </row>
    <row r="2" spans="1:12" x14ac:dyDescent="0.35">
      <c r="E2" s="2">
        <f>GETPIVOTDATA("Sum of Revenue",$A$4,"Month","April","Product","Chip 1","Country","France")</f>
        <v>37600</v>
      </c>
      <c r="F2" s="2">
        <f>GETPIVOTDATA(A4,"Sum of Revenue")</f>
        <v>1026278</v>
      </c>
    </row>
    <row r="4" spans="1:12" x14ac:dyDescent="0.35">
      <c r="B4" s="4" t="s">
        <v>27</v>
      </c>
    </row>
    <row r="5" spans="1:12" x14ac:dyDescent="0.35">
      <c r="A5" s="4" t="s">
        <v>24</v>
      </c>
      <c r="B5" s="2" t="s">
        <v>28</v>
      </c>
      <c r="C5" s="2" t="s">
        <v>29</v>
      </c>
      <c r="D5" s="2" t="s">
        <v>26</v>
      </c>
      <c r="E5" s="2" t="s">
        <v>30</v>
      </c>
      <c r="F5" s="2" t="s">
        <v>31</v>
      </c>
    </row>
    <row r="6" spans="1:12" x14ac:dyDescent="0.35">
      <c r="A6" s="5" t="s">
        <v>6</v>
      </c>
      <c r="B6" s="2">
        <v>-4297</v>
      </c>
      <c r="C6" s="2">
        <v>91831</v>
      </c>
      <c r="D6" s="2">
        <v>87534</v>
      </c>
      <c r="E6" s="3">
        <v>8.5292678981718398E-2</v>
      </c>
      <c r="F6" s="2">
        <v>-4.6792477485816338E-2</v>
      </c>
    </row>
    <row r="7" spans="1:12" x14ac:dyDescent="0.35">
      <c r="A7" s="1" t="s">
        <v>7</v>
      </c>
      <c r="B7" s="2">
        <v>-4297</v>
      </c>
      <c r="C7" s="2">
        <v>91831</v>
      </c>
      <c r="D7" s="2">
        <v>87534</v>
      </c>
      <c r="E7" s="3">
        <v>8.5292678981718398E-2</v>
      </c>
      <c r="F7" s="2">
        <v>-4.6792477485816338E-2</v>
      </c>
    </row>
    <row r="8" spans="1:12" x14ac:dyDescent="0.35">
      <c r="A8" s="6" t="s">
        <v>9</v>
      </c>
      <c r="B8" s="2">
        <v>2929</v>
      </c>
      <c r="C8" s="2">
        <v>29330</v>
      </c>
      <c r="D8" s="2">
        <v>32259</v>
      </c>
      <c r="E8" s="3">
        <v>3.1433003533155736E-2</v>
      </c>
      <c r="F8" s="2">
        <v>9.9863620866007502E-2</v>
      </c>
    </row>
    <row r="9" spans="1:12" x14ac:dyDescent="0.35">
      <c r="A9" s="6" t="s">
        <v>10</v>
      </c>
      <c r="B9" s="2">
        <v>-5772</v>
      </c>
      <c r="C9" s="2">
        <v>33171</v>
      </c>
      <c r="D9" s="2">
        <v>27399</v>
      </c>
      <c r="E9" s="3">
        <v>2.6697444552060943E-2</v>
      </c>
      <c r="F9" s="2">
        <v>-0.17400741611648729</v>
      </c>
      <c r="I9" s="2" t="s">
        <v>0</v>
      </c>
      <c r="J9" s="2" t="s">
        <v>15</v>
      </c>
    </row>
    <row r="10" spans="1:12" x14ac:dyDescent="0.35">
      <c r="A10" s="6" t="s">
        <v>8</v>
      </c>
      <c r="B10" s="2">
        <v>-1454</v>
      </c>
      <c r="C10" s="2">
        <v>29330</v>
      </c>
      <c r="D10" s="2">
        <v>27876</v>
      </c>
      <c r="E10" s="3">
        <v>2.7162230896501726E-2</v>
      </c>
      <c r="F10" s="2">
        <v>-4.9573815206273443E-2</v>
      </c>
      <c r="G10" s="2">
        <f>GETPIVOTDATA("Sum of Revenue2",$A$4,"Month","January","Product","Chip 1","Country","US")</f>
        <v>2.7162230896501726E-2</v>
      </c>
    </row>
    <row r="11" spans="1:12" x14ac:dyDescent="0.35">
      <c r="A11" s="5" t="s">
        <v>11</v>
      </c>
      <c r="B11" s="2">
        <v>2843</v>
      </c>
      <c r="C11" s="2">
        <v>87534</v>
      </c>
      <c r="D11" s="2">
        <v>90377</v>
      </c>
      <c r="E11" s="3">
        <v>8.8062883546173643E-2</v>
      </c>
      <c r="F11" s="2">
        <v>3.2478808234514586E-2</v>
      </c>
      <c r="G11" s="2">
        <f t="shared" ref="G11:G12" si="0">GETPIVOTDATA("Sum of Revenue2",$A$4,"Month","January","Product","Chip 1","Country","US")</f>
        <v>2.7162230896501726E-2</v>
      </c>
    </row>
    <row r="12" spans="1:12" x14ac:dyDescent="0.35">
      <c r="A12" s="1" t="s">
        <v>12</v>
      </c>
      <c r="B12" s="2">
        <v>2843</v>
      </c>
      <c r="C12" s="2">
        <v>87534</v>
      </c>
      <c r="D12" s="2">
        <v>90377</v>
      </c>
      <c r="E12" s="3">
        <v>8.8062883546173643E-2</v>
      </c>
      <c r="F12" s="2">
        <v>3.2478808234514586E-2</v>
      </c>
      <c r="G12" s="2">
        <f t="shared" si="0"/>
        <v>2.7162230896501726E-2</v>
      </c>
      <c r="J12" s="2" t="s">
        <v>7</v>
      </c>
      <c r="K12" s="2" t="s">
        <v>12</v>
      </c>
      <c r="L12" s="2" t="s">
        <v>14</v>
      </c>
    </row>
    <row r="13" spans="1:12" x14ac:dyDescent="0.35">
      <c r="A13" s="6" t="s">
        <v>9</v>
      </c>
      <c r="B13" s="2">
        <v>3318</v>
      </c>
      <c r="C13" s="2">
        <v>32045</v>
      </c>
      <c r="D13" s="2">
        <v>35363</v>
      </c>
      <c r="E13" s="3">
        <v>3.4457525154003105E-2</v>
      </c>
      <c r="F13" s="2">
        <v>0.1035418942112654</v>
      </c>
      <c r="I13" s="2" t="s">
        <v>9</v>
      </c>
      <c r="J13" s="2">
        <f>IFERROR(GETPIVOTDATA("Sum of Revenue",$A$4,"Month",$J$9,"Product",J$12,"Country",$I13),0)</f>
        <v>20343</v>
      </c>
      <c r="K13" s="2">
        <f t="shared" ref="K13:L15" si="1">IFERROR(GETPIVOTDATA("Sum of Revenue",$A$4,"Month",$J$9,"Product",K$12,"Country",$I13),0)</f>
        <v>0</v>
      </c>
      <c r="L13" s="2">
        <f t="shared" si="1"/>
        <v>0</v>
      </c>
    </row>
    <row r="14" spans="1:12" x14ac:dyDescent="0.35">
      <c r="A14" s="6" t="s">
        <v>10</v>
      </c>
      <c r="B14" s="2">
        <v>-3846</v>
      </c>
      <c r="C14" s="2">
        <v>32954</v>
      </c>
      <c r="D14" s="2">
        <v>29108</v>
      </c>
      <c r="E14" s="3">
        <v>2.8362685354260737E-2</v>
      </c>
      <c r="F14" s="2">
        <v>-0.11670813861746678</v>
      </c>
      <c r="I14" s="2" t="s">
        <v>10</v>
      </c>
      <c r="J14" s="2">
        <f t="shared" ref="J14:J15" si="2">IFERROR(GETPIVOTDATA("Sum of Revenue",$A$4,"Month",$J$9,"Product",J$12,"Country",$I14),0)</f>
        <v>37600</v>
      </c>
      <c r="K14" s="2">
        <f t="shared" si="1"/>
        <v>0</v>
      </c>
      <c r="L14" s="2">
        <f t="shared" si="1"/>
        <v>0</v>
      </c>
    </row>
    <row r="15" spans="1:12" x14ac:dyDescent="0.35">
      <c r="A15" s="6" t="s">
        <v>8</v>
      </c>
      <c r="B15" s="2">
        <v>3371</v>
      </c>
      <c r="C15" s="2">
        <v>22535</v>
      </c>
      <c r="D15" s="2">
        <v>25906</v>
      </c>
      <c r="E15" s="3">
        <v>2.5242673037909807E-2</v>
      </c>
      <c r="F15" s="2">
        <v>0.14958952740181938</v>
      </c>
      <c r="I15" s="2" t="s">
        <v>8</v>
      </c>
      <c r="J15" s="2">
        <f t="shared" si="2"/>
        <v>27039</v>
      </c>
      <c r="K15" s="2">
        <f t="shared" si="1"/>
        <v>0</v>
      </c>
      <c r="L15" s="2">
        <f t="shared" si="1"/>
        <v>0</v>
      </c>
    </row>
    <row r="16" spans="1:12" x14ac:dyDescent="0.35">
      <c r="A16" s="5" t="s">
        <v>13</v>
      </c>
      <c r="B16" s="2">
        <v>-1389</v>
      </c>
      <c r="C16" s="2">
        <v>90377</v>
      </c>
      <c r="D16" s="2">
        <v>88988</v>
      </c>
      <c r="E16" s="3">
        <v>8.6709449096638538E-2</v>
      </c>
      <c r="F16" s="2">
        <v>-1.5368954490633678E-2</v>
      </c>
    </row>
    <row r="17" spans="1:9" x14ac:dyDescent="0.35">
      <c r="A17" s="1" t="s">
        <v>14</v>
      </c>
      <c r="B17" s="2">
        <v>-1389</v>
      </c>
      <c r="C17" s="2">
        <v>90377</v>
      </c>
      <c r="D17" s="2">
        <v>88988</v>
      </c>
      <c r="E17" s="3">
        <v>8.6709449096638538E-2</v>
      </c>
      <c r="F17" s="2">
        <v>-1.5368954490633678E-2</v>
      </c>
      <c r="I17" s="2" t="s">
        <v>34</v>
      </c>
    </row>
    <row r="18" spans="1:9" x14ac:dyDescent="0.35">
      <c r="A18" s="6" t="s">
        <v>9</v>
      </c>
      <c r="B18" s="2">
        <v>-10733</v>
      </c>
      <c r="C18" s="2">
        <v>35363</v>
      </c>
      <c r="D18" s="2">
        <v>24630</v>
      </c>
      <c r="E18" s="3">
        <v>2.3999345206659403E-2</v>
      </c>
      <c r="F18" s="2">
        <v>-0.30350931764838956</v>
      </c>
      <c r="I18" s="2" t="str">
        <f ca="1">_xlfn.FORMULATEXT(J13)</f>
        <v>=IFERROR(GETPIVOTDATA("Sum of Revenue",$A$4,"Month",$J$9,"Product",J$12,"Country",$I13),0)</v>
      </c>
    </row>
    <row r="19" spans="1:9" x14ac:dyDescent="0.35">
      <c r="A19" s="6" t="s">
        <v>10</v>
      </c>
      <c r="B19" s="2">
        <v>11529</v>
      </c>
      <c r="C19" s="2">
        <v>20784</v>
      </c>
      <c r="D19" s="2">
        <v>32313</v>
      </c>
      <c r="E19" s="3">
        <v>3.1485620855167901E-2</v>
      </c>
      <c r="F19" s="2">
        <v>0.55470554272517325</v>
      </c>
    </row>
    <row r="20" spans="1:9" x14ac:dyDescent="0.35">
      <c r="A20" s="6" t="s">
        <v>8</v>
      </c>
      <c r="B20" s="2">
        <v>-2185</v>
      </c>
      <c r="C20" s="2">
        <v>34230</v>
      </c>
      <c r="D20" s="2">
        <v>32045</v>
      </c>
      <c r="E20" s="3">
        <v>3.1224483034811231E-2</v>
      </c>
      <c r="F20" s="2">
        <v>-6.3832895121238686E-2</v>
      </c>
    </row>
    <row r="21" spans="1:9" x14ac:dyDescent="0.35">
      <c r="A21" s="5" t="s">
        <v>15</v>
      </c>
      <c r="B21" s="2">
        <v>-2774</v>
      </c>
      <c r="C21" s="2">
        <v>87756</v>
      </c>
      <c r="D21" s="2">
        <v>84982</v>
      </c>
      <c r="E21" s="3">
        <v>8.2806023319217603E-2</v>
      </c>
      <c r="F21" s="2">
        <v>-3.1610374219426592E-2</v>
      </c>
    </row>
    <row r="22" spans="1:9" x14ac:dyDescent="0.35">
      <c r="A22" s="1" t="s">
        <v>7</v>
      </c>
      <c r="B22" s="2">
        <v>-2774</v>
      </c>
      <c r="C22" s="2">
        <v>87756</v>
      </c>
      <c r="D22" s="2">
        <v>84982</v>
      </c>
      <c r="E22" s="3">
        <v>8.2806023319217603E-2</v>
      </c>
      <c r="F22" s="2">
        <v>-3.1610374219426592E-2</v>
      </c>
    </row>
    <row r="23" spans="1:9" x14ac:dyDescent="0.35">
      <c r="A23" s="6" t="s">
        <v>9</v>
      </c>
      <c r="B23" s="2">
        <v>1054</v>
      </c>
      <c r="C23" s="2">
        <v>19289</v>
      </c>
      <c r="D23" s="2">
        <v>20343</v>
      </c>
      <c r="E23" s="3">
        <v>1.98221144758048E-2</v>
      </c>
      <c r="F23" s="2">
        <v>5.464254238166831E-2</v>
      </c>
    </row>
    <row r="24" spans="1:9" x14ac:dyDescent="0.35">
      <c r="A24" s="6" t="s">
        <v>10</v>
      </c>
      <c r="B24" s="2">
        <v>-54</v>
      </c>
      <c r="C24" s="2">
        <v>37654</v>
      </c>
      <c r="D24" s="2">
        <v>37600</v>
      </c>
      <c r="E24" s="3">
        <v>3.6637246438099617E-2</v>
      </c>
      <c r="F24" s="2">
        <v>-1.4341105858607318E-3</v>
      </c>
    </row>
    <row r="25" spans="1:9" x14ac:dyDescent="0.35">
      <c r="A25" s="6" t="s">
        <v>8</v>
      </c>
      <c r="B25" s="2">
        <v>-3774</v>
      </c>
      <c r="C25" s="2">
        <v>30813</v>
      </c>
      <c r="D25" s="2">
        <v>27039</v>
      </c>
      <c r="E25" s="3">
        <v>2.6346662405313179E-2</v>
      </c>
      <c r="F25" s="2">
        <v>-0.12248077110310583</v>
      </c>
    </row>
    <row r="26" spans="1:9" x14ac:dyDescent="0.35">
      <c r="A26" s="5" t="s">
        <v>16</v>
      </c>
      <c r="B26" s="2">
        <v>-423</v>
      </c>
      <c r="C26" s="2">
        <v>84982</v>
      </c>
      <c r="D26" s="2">
        <v>84559</v>
      </c>
      <c r="E26" s="3">
        <v>8.2393854296788985E-2</v>
      </c>
      <c r="F26" s="2">
        <v>-4.9775246522793066E-3</v>
      </c>
    </row>
    <row r="27" spans="1:9" x14ac:dyDescent="0.35">
      <c r="A27" s="1" t="s">
        <v>12</v>
      </c>
      <c r="B27" s="2">
        <v>-423</v>
      </c>
      <c r="C27" s="2">
        <v>84982</v>
      </c>
      <c r="D27" s="2">
        <v>84559</v>
      </c>
      <c r="E27" s="3">
        <v>8.2393854296788985E-2</v>
      </c>
      <c r="F27" s="2">
        <v>-4.9775246522793066E-3</v>
      </c>
    </row>
    <row r="28" spans="1:9" x14ac:dyDescent="0.35">
      <c r="A28" s="6" t="s">
        <v>9</v>
      </c>
      <c r="B28" s="2">
        <v>8332</v>
      </c>
      <c r="C28" s="2">
        <v>20343</v>
      </c>
      <c r="D28" s="2">
        <v>28675</v>
      </c>
      <c r="E28" s="3">
        <v>2.7940772383311344E-2</v>
      </c>
      <c r="F28" s="2">
        <v>0.40957577545101509</v>
      </c>
    </row>
    <row r="29" spans="1:9" x14ac:dyDescent="0.35">
      <c r="A29" s="6" t="s">
        <v>10</v>
      </c>
      <c r="B29" s="2">
        <v>3318</v>
      </c>
      <c r="C29" s="2">
        <v>32045</v>
      </c>
      <c r="D29" s="2">
        <v>35363</v>
      </c>
      <c r="E29" s="3">
        <v>3.4457525154003105E-2</v>
      </c>
      <c r="F29" s="2">
        <v>0.1035418942112654</v>
      </c>
    </row>
    <row r="30" spans="1:9" x14ac:dyDescent="0.35">
      <c r="A30" s="6" t="s">
        <v>8</v>
      </c>
      <c r="B30" s="2">
        <v>-12073</v>
      </c>
      <c r="C30" s="2">
        <v>32594</v>
      </c>
      <c r="D30" s="2">
        <v>20521</v>
      </c>
      <c r="E30" s="3">
        <v>1.999555675947453E-2</v>
      </c>
      <c r="F30" s="2">
        <v>-0.37040559612198565</v>
      </c>
    </row>
    <row r="31" spans="1:9" x14ac:dyDescent="0.35">
      <c r="A31" s="5" t="s">
        <v>17</v>
      </c>
      <c r="B31" s="2">
        <v>-548</v>
      </c>
      <c r="C31" s="2">
        <v>84559</v>
      </c>
      <c r="D31" s="2">
        <v>84011</v>
      </c>
      <c r="E31" s="3">
        <v>8.1859885917850719E-2</v>
      </c>
      <c r="F31" s="2">
        <v>-6.4806821272720824E-3</v>
      </c>
    </row>
    <row r="32" spans="1:9" x14ac:dyDescent="0.35">
      <c r="A32" s="1" t="s">
        <v>14</v>
      </c>
      <c r="B32" s="2">
        <v>-548</v>
      </c>
      <c r="C32" s="2">
        <v>84559</v>
      </c>
      <c r="D32" s="2">
        <v>84011</v>
      </c>
      <c r="E32" s="3">
        <v>8.1859885917850719E-2</v>
      </c>
      <c r="F32" s="2">
        <v>-6.4806821272720824E-3</v>
      </c>
    </row>
    <row r="33" spans="1:6" x14ac:dyDescent="0.35">
      <c r="A33" s="6" t="s">
        <v>9</v>
      </c>
      <c r="B33" s="2">
        <v>-2823</v>
      </c>
      <c r="C33" s="2">
        <v>30867</v>
      </c>
      <c r="D33" s="2">
        <v>28044</v>
      </c>
      <c r="E33" s="3">
        <v>2.7325929231650684E-2</v>
      </c>
      <c r="F33" s="2">
        <v>-9.1456895713869182E-2</v>
      </c>
    </row>
    <row r="34" spans="1:6" x14ac:dyDescent="0.35">
      <c r="A34" s="6" t="s">
        <v>10</v>
      </c>
      <c r="B34" s="2">
        <v>-3740</v>
      </c>
      <c r="C34" s="2">
        <v>36595</v>
      </c>
      <c r="D34" s="2">
        <v>32855</v>
      </c>
      <c r="E34" s="3">
        <v>3.2013742864993693E-2</v>
      </c>
      <c r="F34" s="2">
        <v>-0.10219975406476295</v>
      </c>
    </row>
    <row r="35" spans="1:6" x14ac:dyDescent="0.35">
      <c r="A35" s="6" t="s">
        <v>8</v>
      </c>
      <c r="B35" s="2">
        <v>6015</v>
      </c>
      <c r="C35" s="2">
        <v>17097</v>
      </c>
      <c r="D35" s="2">
        <v>23112</v>
      </c>
      <c r="E35" s="3">
        <v>2.252021382120634E-2</v>
      </c>
      <c r="F35" s="2">
        <v>0.35181610808913844</v>
      </c>
    </row>
    <row r="36" spans="1:6" x14ac:dyDescent="0.35">
      <c r="A36" s="5" t="s">
        <v>18</v>
      </c>
      <c r="B36" s="2">
        <v>2366</v>
      </c>
      <c r="C36" s="2">
        <v>84011</v>
      </c>
      <c r="D36" s="2">
        <v>86377</v>
      </c>
      <c r="E36" s="3">
        <v>8.4165304137865174E-2</v>
      </c>
      <c r="F36" s="2">
        <v>2.8162978657556747E-2</v>
      </c>
    </row>
    <row r="37" spans="1:6" x14ac:dyDescent="0.35">
      <c r="A37" s="1" t="s">
        <v>7</v>
      </c>
      <c r="B37" s="2">
        <v>2366</v>
      </c>
      <c r="C37" s="2">
        <v>84011</v>
      </c>
      <c r="D37" s="2">
        <v>86377</v>
      </c>
      <c r="E37" s="3">
        <v>8.4165304137865174E-2</v>
      </c>
      <c r="F37" s="2">
        <v>2.8162978657556747E-2</v>
      </c>
    </row>
    <row r="38" spans="1:6" x14ac:dyDescent="0.35">
      <c r="A38" s="6" t="s">
        <v>9</v>
      </c>
      <c r="B38" s="2">
        <v>-5114</v>
      </c>
      <c r="C38" s="2">
        <v>28044</v>
      </c>
      <c r="D38" s="2">
        <v>22930</v>
      </c>
      <c r="E38" s="3">
        <v>2.2342873958128305E-2</v>
      </c>
      <c r="F38" s="2">
        <v>-0.182356297247183</v>
      </c>
    </row>
    <row r="39" spans="1:6" x14ac:dyDescent="0.35">
      <c r="A39" s="6" t="s">
        <v>10</v>
      </c>
      <c r="B39" s="2">
        <v>-275</v>
      </c>
      <c r="C39" s="2">
        <v>27514</v>
      </c>
      <c r="D39" s="2">
        <v>27239</v>
      </c>
      <c r="E39" s="3">
        <v>2.6541541375728603E-2</v>
      </c>
      <c r="F39" s="2">
        <v>-9.9949116813258711E-3</v>
      </c>
    </row>
    <row r="40" spans="1:6" x14ac:dyDescent="0.35">
      <c r="A40" s="6" t="s">
        <v>8</v>
      </c>
      <c r="B40" s="2">
        <v>7755</v>
      </c>
      <c r="C40" s="2">
        <v>28453</v>
      </c>
      <c r="D40" s="2">
        <v>36208</v>
      </c>
      <c r="E40" s="3">
        <v>3.5280888804008273E-2</v>
      </c>
      <c r="F40" s="2">
        <v>0.27255473939479141</v>
      </c>
    </row>
    <row r="41" spans="1:6" x14ac:dyDescent="0.35">
      <c r="A41" s="5" t="s">
        <v>19</v>
      </c>
      <c r="B41" s="2">
        <v>-2843</v>
      </c>
      <c r="C41" s="2">
        <v>86377</v>
      </c>
      <c r="D41" s="2">
        <v>83534</v>
      </c>
      <c r="E41" s="3">
        <v>8.1395099573409929E-2</v>
      </c>
      <c r="F41" s="2">
        <v>-3.2913854382532387E-2</v>
      </c>
    </row>
    <row r="42" spans="1:6" x14ac:dyDescent="0.35">
      <c r="A42" s="1" t="s">
        <v>12</v>
      </c>
      <c r="B42" s="2">
        <v>-2843</v>
      </c>
      <c r="C42" s="2">
        <v>86377</v>
      </c>
      <c r="D42" s="2">
        <v>83534</v>
      </c>
      <c r="E42" s="3">
        <v>8.1395099573409929E-2</v>
      </c>
      <c r="F42" s="2">
        <v>-3.2913854382532387E-2</v>
      </c>
    </row>
    <row r="43" spans="1:6" x14ac:dyDescent="0.35">
      <c r="A43" s="6" t="s">
        <v>9</v>
      </c>
      <c r="B43" s="2">
        <v>-3855</v>
      </c>
      <c r="C43" s="2">
        <v>27830</v>
      </c>
      <c r="D43" s="2">
        <v>23975</v>
      </c>
      <c r="E43" s="3">
        <v>2.3361116578548891E-2</v>
      </c>
      <c r="F43" s="2">
        <v>-0.13851958318361479</v>
      </c>
    </row>
    <row r="44" spans="1:6" x14ac:dyDescent="0.35">
      <c r="A44" s="6" t="s">
        <v>10</v>
      </c>
      <c r="B44" s="2">
        <v>2769</v>
      </c>
      <c r="C44" s="2">
        <v>30663</v>
      </c>
      <c r="D44" s="2">
        <v>33432</v>
      </c>
      <c r="E44" s="3">
        <v>3.2575968694642195E-2</v>
      </c>
      <c r="F44" s="2">
        <v>9.0304275511202431E-2</v>
      </c>
    </row>
    <row r="45" spans="1:6" x14ac:dyDescent="0.35">
      <c r="A45" s="6" t="s">
        <v>8</v>
      </c>
      <c r="B45" s="2">
        <v>-1757</v>
      </c>
      <c r="C45" s="2">
        <v>27884</v>
      </c>
      <c r="D45" s="2">
        <v>26127</v>
      </c>
      <c r="E45" s="3">
        <v>2.5458014300218851E-2</v>
      </c>
      <c r="F45" s="2">
        <v>-6.3011045761009896E-2</v>
      </c>
    </row>
    <row r="46" spans="1:6" x14ac:dyDescent="0.35">
      <c r="A46" s="5" t="s">
        <v>20</v>
      </c>
      <c r="B46" s="2">
        <v>1389</v>
      </c>
      <c r="C46" s="2">
        <v>83534</v>
      </c>
      <c r="D46" s="2">
        <v>84923</v>
      </c>
      <c r="E46" s="3">
        <v>8.2748534022945047E-2</v>
      </c>
      <c r="F46" s="2">
        <v>1.6627959872626715E-2</v>
      </c>
    </row>
    <row r="47" spans="1:6" x14ac:dyDescent="0.35">
      <c r="A47" s="1" t="s">
        <v>14</v>
      </c>
      <c r="B47" s="2">
        <v>1389</v>
      </c>
      <c r="C47" s="2">
        <v>83534</v>
      </c>
      <c r="D47" s="2">
        <v>84923</v>
      </c>
      <c r="E47" s="3">
        <v>8.2748534022945047E-2</v>
      </c>
      <c r="F47" s="2">
        <v>1.6627959872626715E-2</v>
      </c>
    </row>
    <row r="48" spans="1:6" x14ac:dyDescent="0.35">
      <c r="A48" s="6" t="s">
        <v>9</v>
      </c>
      <c r="B48" s="2">
        <v>-1654</v>
      </c>
      <c r="C48" s="2">
        <v>23975</v>
      </c>
      <c r="D48" s="2">
        <v>22321</v>
      </c>
      <c r="E48" s="3">
        <v>2.174946749321334E-2</v>
      </c>
      <c r="F48" s="2">
        <v>-6.8988529718456731E-2</v>
      </c>
    </row>
    <row r="49" spans="1:6" x14ac:dyDescent="0.35">
      <c r="A49" s="6" t="s">
        <v>10</v>
      </c>
      <c r="B49" s="2">
        <v>-2983</v>
      </c>
      <c r="C49" s="2">
        <v>32200</v>
      </c>
      <c r="D49" s="2">
        <v>29217</v>
      </c>
      <c r="E49" s="3">
        <v>2.8468894393137142E-2</v>
      </c>
      <c r="F49" s="2">
        <v>-9.2639751552795024E-2</v>
      </c>
    </row>
    <row r="50" spans="1:6" x14ac:dyDescent="0.35">
      <c r="A50" s="6" t="s">
        <v>8</v>
      </c>
      <c r="B50" s="2">
        <v>6026</v>
      </c>
      <c r="C50" s="2">
        <v>27359</v>
      </c>
      <c r="D50" s="2">
        <v>33385</v>
      </c>
      <c r="E50" s="3">
        <v>3.2530172136594565E-2</v>
      </c>
      <c r="F50" s="2">
        <v>0.22025658832559669</v>
      </c>
    </row>
    <row r="51" spans="1:6" x14ac:dyDescent="0.35">
      <c r="A51" s="5" t="s">
        <v>21</v>
      </c>
      <c r="B51" s="2">
        <v>-4318</v>
      </c>
      <c r="C51" s="2">
        <v>84923</v>
      </c>
      <c r="D51" s="2">
        <v>80605</v>
      </c>
      <c r="E51" s="3">
        <v>7.8541097051676056E-2</v>
      </c>
      <c r="F51" s="2">
        <v>-5.084606054896789E-2</v>
      </c>
    </row>
    <row r="52" spans="1:6" x14ac:dyDescent="0.35">
      <c r="A52" s="1" t="s">
        <v>7</v>
      </c>
      <c r="B52" s="2">
        <v>-4318</v>
      </c>
      <c r="C52" s="2">
        <v>84923</v>
      </c>
      <c r="D52" s="2">
        <v>80605</v>
      </c>
      <c r="E52" s="3">
        <v>7.8541097051676056E-2</v>
      </c>
      <c r="F52" s="2">
        <v>-5.084606054896789E-2</v>
      </c>
    </row>
    <row r="53" spans="1:6" x14ac:dyDescent="0.35">
      <c r="A53" s="6" t="s">
        <v>9</v>
      </c>
      <c r="B53" s="2">
        <v>1454</v>
      </c>
      <c r="C53" s="2">
        <v>27876</v>
      </c>
      <c r="D53" s="2">
        <v>29330</v>
      </c>
      <c r="E53" s="3">
        <v>2.8579001011421856E-2</v>
      </c>
      <c r="F53" s="2">
        <v>5.2159563782465203E-2</v>
      </c>
    </row>
    <row r="54" spans="1:6" x14ac:dyDescent="0.35">
      <c r="A54" s="6" t="s">
        <v>10</v>
      </c>
      <c r="B54" s="2">
        <v>-1917</v>
      </c>
      <c r="C54" s="2">
        <v>29217</v>
      </c>
      <c r="D54" s="2">
        <v>27300</v>
      </c>
      <c r="E54" s="3">
        <v>2.6600979461705306E-2</v>
      </c>
      <c r="F54" s="2">
        <v>-6.5612485881507338E-2</v>
      </c>
    </row>
    <row r="55" spans="1:6" x14ac:dyDescent="0.35">
      <c r="A55" s="6" t="s">
        <v>8</v>
      </c>
      <c r="B55" s="2">
        <v>-3855</v>
      </c>
      <c r="C55" s="2">
        <v>27830</v>
      </c>
      <c r="D55" s="2">
        <v>23975</v>
      </c>
      <c r="E55" s="3">
        <v>2.3361116578548891E-2</v>
      </c>
      <c r="F55" s="2">
        <v>-0.13851958318361479</v>
      </c>
    </row>
    <row r="56" spans="1:6" x14ac:dyDescent="0.35">
      <c r="A56" s="5" t="s">
        <v>22</v>
      </c>
      <c r="B56" s="2">
        <v>3406</v>
      </c>
      <c r="C56" s="2">
        <v>80605</v>
      </c>
      <c r="D56" s="2">
        <v>84011</v>
      </c>
      <c r="E56" s="3">
        <v>8.1859885917850719E-2</v>
      </c>
      <c r="F56" s="2">
        <v>4.2255443210718939E-2</v>
      </c>
    </row>
    <row r="57" spans="1:6" x14ac:dyDescent="0.35">
      <c r="A57" s="1" t="s">
        <v>12</v>
      </c>
      <c r="B57" s="2">
        <v>3406</v>
      </c>
      <c r="C57" s="2">
        <v>80605</v>
      </c>
      <c r="D57" s="2">
        <v>84011</v>
      </c>
      <c r="E57" s="3">
        <v>8.1859885917850719E-2</v>
      </c>
      <c r="F57" s="2">
        <v>4.2255443210718939E-2</v>
      </c>
    </row>
    <row r="58" spans="1:6" x14ac:dyDescent="0.35">
      <c r="A58" s="6" t="s">
        <v>9</v>
      </c>
      <c r="B58" s="2">
        <v>2929</v>
      </c>
      <c r="C58" s="2">
        <v>29330</v>
      </c>
      <c r="D58" s="2">
        <v>32259</v>
      </c>
      <c r="E58" s="3">
        <v>3.1433003533155736E-2</v>
      </c>
      <c r="F58" s="2">
        <v>9.9863620866007502E-2</v>
      </c>
    </row>
    <row r="59" spans="1:6" x14ac:dyDescent="0.35">
      <c r="A59" s="6" t="s">
        <v>10</v>
      </c>
      <c r="B59" s="2">
        <v>0</v>
      </c>
      <c r="C59" s="2">
        <v>23876</v>
      </c>
      <c r="D59" s="2">
        <v>23876</v>
      </c>
      <c r="E59" s="3">
        <v>2.3264651488193257E-2</v>
      </c>
      <c r="F59" s="2">
        <v>0</v>
      </c>
    </row>
    <row r="60" spans="1:6" x14ac:dyDescent="0.35">
      <c r="A60" s="6" t="s">
        <v>8</v>
      </c>
      <c r="B60" s="2">
        <v>477</v>
      </c>
      <c r="C60" s="2">
        <v>27399</v>
      </c>
      <c r="D60" s="2">
        <v>27876</v>
      </c>
      <c r="E60" s="3">
        <v>2.7162230896501726E-2</v>
      </c>
      <c r="F60" s="2">
        <v>1.7409394503449031E-2</v>
      </c>
    </row>
    <row r="61" spans="1:6" x14ac:dyDescent="0.35">
      <c r="A61" s="5" t="s">
        <v>23</v>
      </c>
      <c r="B61" s="2">
        <v>2366</v>
      </c>
      <c r="C61" s="2">
        <v>84011</v>
      </c>
      <c r="D61" s="2">
        <v>86377</v>
      </c>
      <c r="E61" s="3">
        <v>8.4165304137865174E-2</v>
      </c>
      <c r="F61" s="2">
        <v>2.8162978657556747E-2</v>
      </c>
    </row>
    <row r="62" spans="1:6" x14ac:dyDescent="0.35">
      <c r="A62" s="1" t="s">
        <v>14</v>
      </c>
      <c r="B62" s="2">
        <v>2366</v>
      </c>
      <c r="C62" s="2">
        <v>84011</v>
      </c>
      <c r="D62" s="2">
        <v>86377</v>
      </c>
      <c r="E62" s="3">
        <v>8.4165304137865174E-2</v>
      </c>
      <c r="F62" s="2">
        <v>2.8162978657556747E-2</v>
      </c>
    </row>
    <row r="63" spans="1:6" x14ac:dyDescent="0.35">
      <c r="A63" s="6" t="s">
        <v>9</v>
      </c>
      <c r="B63" s="2">
        <v>1454</v>
      </c>
      <c r="C63" s="2">
        <v>27876</v>
      </c>
      <c r="D63" s="2">
        <v>29330</v>
      </c>
      <c r="E63" s="3">
        <v>2.8579001011421856E-2</v>
      </c>
      <c r="F63" s="2">
        <v>5.2159563782465203E-2</v>
      </c>
    </row>
    <row r="64" spans="1:6" x14ac:dyDescent="0.35">
      <c r="A64" s="6" t="s">
        <v>10</v>
      </c>
      <c r="B64" s="2">
        <v>912</v>
      </c>
      <c r="C64" s="2">
        <v>32259</v>
      </c>
      <c r="D64" s="2">
        <v>33171</v>
      </c>
      <c r="E64" s="3">
        <v>3.2321651638250064E-2</v>
      </c>
      <c r="F64" s="2">
        <v>2.8271180135776064E-2</v>
      </c>
    </row>
    <row r="65" spans="1:6" x14ac:dyDescent="0.35">
      <c r="A65" s="6" t="s">
        <v>8</v>
      </c>
      <c r="B65" s="2">
        <v>0</v>
      </c>
      <c r="C65" s="2">
        <v>23876</v>
      </c>
      <c r="D65" s="2">
        <v>23876</v>
      </c>
      <c r="E65" s="3">
        <v>2.3264651488193257E-2</v>
      </c>
      <c r="F65" s="2">
        <v>0</v>
      </c>
    </row>
    <row r="66" spans="1:6" x14ac:dyDescent="0.35">
      <c r="A66" s="5" t="s">
        <v>25</v>
      </c>
      <c r="B66" s="2">
        <v>-4222</v>
      </c>
      <c r="C66" s="2">
        <v>1030500</v>
      </c>
      <c r="D66" s="2">
        <v>1026278</v>
      </c>
      <c r="E66" s="3">
        <v>1</v>
      </c>
      <c r="F66" s="2">
        <v>-4.0970402717127605E-3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8"/>
  <sheetViews>
    <sheetView workbookViewId="0">
      <selection activeCell="G19" sqref="G1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>
        <v>4000</v>
      </c>
      <c r="E2">
        <v>5454</v>
      </c>
      <c r="F2">
        <f>D2-E2</f>
        <v>-1454</v>
      </c>
    </row>
    <row r="3" spans="1:6" x14ac:dyDescent="0.35">
      <c r="A3" t="s">
        <v>6</v>
      </c>
      <c r="B3" t="s">
        <v>7</v>
      </c>
      <c r="C3" t="s">
        <v>9</v>
      </c>
      <c r="D3">
        <v>3424</v>
      </c>
      <c r="E3">
        <v>5341</v>
      </c>
      <c r="F3">
        <f t="shared" ref="F3:F66" si="0">D3-E3</f>
        <v>-1917</v>
      </c>
    </row>
    <row r="4" spans="1:6" x14ac:dyDescent="0.35">
      <c r="A4" t="s">
        <v>6</v>
      </c>
      <c r="B4" t="s">
        <v>7</v>
      </c>
      <c r="C4" t="s">
        <v>8</v>
      </c>
      <c r="D4">
        <v>8324</v>
      </c>
      <c r="E4">
        <v>1232</v>
      </c>
      <c r="F4">
        <f t="shared" si="0"/>
        <v>7092</v>
      </c>
    </row>
    <row r="5" spans="1:6" x14ac:dyDescent="0.35">
      <c r="A5" t="s">
        <v>6</v>
      </c>
      <c r="B5" t="s">
        <v>7</v>
      </c>
      <c r="C5" t="s">
        <v>10</v>
      </c>
      <c r="D5">
        <v>5555</v>
      </c>
      <c r="E5">
        <v>3424</v>
      </c>
      <c r="F5">
        <f t="shared" si="0"/>
        <v>2131</v>
      </c>
    </row>
    <row r="6" spans="1:6" x14ac:dyDescent="0.35">
      <c r="A6" t="s">
        <v>6</v>
      </c>
      <c r="B6" t="s">
        <v>7</v>
      </c>
      <c r="C6" t="s">
        <v>9</v>
      </c>
      <c r="D6">
        <v>5341</v>
      </c>
      <c r="E6">
        <v>8324</v>
      </c>
      <c r="F6">
        <f t="shared" si="0"/>
        <v>-2983</v>
      </c>
    </row>
    <row r="7" spans="1:6" x14ac:dyDescent="0.35">
      <c r="A7" t="s">
        <v>6</v>
      </c>
      <c r="B7" t="s">
        <v>7</v>
      </c>
      <c r="C7" t="s">
        <v>8</v>
      </c>
      <c r="D7">
        <v>1232</v>
      </c>
      <c r="E7">
        <v>5555</v>
      </c>
      <c r="F7">
        <f t="shared" si="0"/>
        <v>-4323</v>
      </c>
    </row>
    <row r="8" spans="1:6" x14ac:dyDescent="0.35">
      <c r="A8" t="s">
        <v>6</v>
      </c>
      <c r="B8" t="s">
        <v>7</v>
      </c>
      <c r="C8" t="s">
        <v>10</v>
      </c>
      <c r="D8">
        <v>3424</v>
      </c>
      <c r="E8">
        <v>5341</v>
      </c>
      <c r="F8">
        <f t="shared" si="0"/>
        <v>-1917</v>
      </c>
    </row>
    <row r="9" spans="1:6" x14ac:dyDescent="0.35">
      <c r="A9" t="s">
        <v>6</v>
      </c>
      <c r="B9" t="s">
        <v>7</v>
      </c>
      <c r="C9" t="s">
        <v>9</v>
      </c>
      <c r="D9">
        <v>8324</v>
      </c>
      <c r="E9">
        <v>1232</v>
      </c>
      <c r="F9">
        <f t="shared" si="0"/>
        <v>7092</v>
      </c>
    </row>
    <row r="10" spans="1:6" x14ac:dyDescent="0.35">
      <c r="A10" t="s">
        <v>6</v>
      </c>
      <c r="B10" t="s">
        <v>7</v>
      </c>
      <c r="C10" t="s">
        <v>8</v>
      </c>
      <c r="D10">
        <v>5555</v>
      </c>
      <c r="E10">
        <v>3424</v>
      </c>
      <c r="F10">
        <f t="shared" si="0"/>
        <v>2131</v>
      </c>
    </row>
    <row r="11" spans="1:6" x14ac:dyDescent="0.35">
      <c r="A11" t="s">
        <v>6</v>
      </c>
      <c r="B11" t="s">
        <v>7</v>
      </c>
      <c r="C11" t="s">
        <v>10</v>
      </c>
      <c r="D11">
        <v>5341</v>
      </c>
      <c r="E11">
        <v>8324</v>
      </c>
      <c r="F11">
        <f t="shared" si="0"/>
        <v>-2983</v>
      </c>
    </row>
    <row r="12" spans="1:6" x14ac:dyDescent="0.35">
      <c r="A12" t="s">
        <v>6</v>
      </c>
      <c r="B12" t="s">
        <v>7</v>
      </c>
      <c r="C12" t="s">
        <v>9</v>
      </c>
      <c r="D12">
        <v>1232</v>
      </c>
      <c r="E12">
        <v>5555</v>
      </c>
      <c r="F12">
        <f t="shared" si="0"/>
        <v>-4323</v>
      </c>
    </row>
    <row r="13" spans="1:6" x14ac:dyDescent="0.35">
      <c r="A13" t="s">
        <v>6</v>
      </c>
      <c r="B13" t="s">
        <v>7</v>
      </c>
      <c r="C13" t="s">
        <v>8</v>
      </c>
      <c r="D13">
        <v>3424</v>
      </c>
      <c r="E13">
        <v>5341</v>
      </c>
      <c r="F13">
        <f t="shared" si="0"/>
        <v>-1917</v>
      </c>
    </row>
    <row r="14" spans="1:6" x14ac:dyDescent="0.35">
      <c r="A14" t="s">
        <v>6</v>
      </c>
      <c r="B14" t="s">
        <v>7</v>
      </c>
      <c r="C14" t="s">
        <v>9</v>
      </c>
      <c r="D14">
        <v>8383</v>
      </c>
      <c r="E14">
        <v>5454</v>
      </c>
      <c r="F14">
        <f t="shared" si="0"/>
        <v>2929</v>
      </c>
    </row>
    <row r="15" spans="1:6" x14ac:dyDescent="0.35">
      <c r="A15" t="s">
        <v>6</v>
      </c>
      <c r="B15" t="s">
        <v>7</v>
      </c>
      <c r="C15" t="s">
        <v>10</v>
      </c>
      <c r="D15">
        <v>8324</v>
      </c>
      <c r="E15">
        <v>1232</v>
      </c>
      <c r="F15">
        <f t="shared" si="0"/>
        <v>7092</v>
      </c>
    </row>
    <row r="16" spans="1:6" x14ac:dyDescent="0.35">
      <c r="A16" t="s">
        <v>6</v>
      </c>
      <c r="B16" t="s">
        <v>7</v>
      </c>
      <c r="C16" t="s">
        <v>9</v>
      </c>
      <c r="D16">
        <v>5555</v>
      </c>
      <c r="E16">
        <v>3424</v>
      </c>
      <c r="F16">
        <f t="shared" si="0"/>
        <v>2131</v>
      </c>
    </row>
    <row r="17" spans="1:6" x14ac:dyDescent="0.35">
      <c r="A17" t="s">
        <v>6</v>
      </c>
      <c r="B17" t="s">
        <v>7</v>
      </c>
      <c r="C17" t="s">
        <v>8</v>
      </c>
      <c r="D17">
        <v>5341</v>
      </c>
      <c r="E17">
        <v>8324</v>
      </c>
      <c r="F17">
        <f t="shared" si="0"/>
        <v>-2983</v>
      </c>
    </row>
    <row r="18" spans="1:6" x14ac:dyDescent="0.35">
      <c r="A18" t="s">
        <v>6</v>
      </c>
      <c r="B18" t="s">
        <v>7</v>
      </c>
      <c r="C18" t="s">
        <v>10</v>
      </c>
      <c r="D18">
        <v>1232</v>
      </c>
      <c r="E18">
        <v>5555</v>
      </c>
      <c r="F18">
        <f t="shared" si="0"/>
        <v>-4323</v>
      </c>
    </row>
    <row r="19" spans="1:6" x14ac:dyDescent="0.35">
      <c r="A19" t="s">
        <v>6</v>
      </c>
      <c r="B19" t="s">
        <v>7</v>
      </c>
      <c r="C19" t="s">
        <v>10</v>
      </c>
      <c r="D19">
        <v>3523</v>
      </c>
      <c r="E19">
        <v>9295</v>
      </c>
      <c r="F19">
        <f t="shared" si="0"/>
        <v>-5772</v>
      </c>
    </row>
    <row r="20" spans="1:6" x14ac:dyDescent="0.35">
      <c r="A20" t="s">
        <v>11</v>
      </c>
      <c r="B20" t="s">
        <v>12</v>
      </c>
      <c r="C20" t="s">
        <v>9</v>
      </c>
      <c r="D20">
        <v>5555</v>
      </c>
      <c r="E20">
        <v>3424</v>
      </c>
      <c r="F20">
        <f t="shared" si="0"/>
        <v>2131</v>
      </c>
    </row>
    <row r="21" spans="1:6" x14ac:dyDescent="0.35">
      <c r="A21" t="s">
        <v>11</v>
      </c>
      <c r="B21" t="s">
        <v>12</v>
      </c>
      <c r="C21" t="s">
        <v>8</v>
      </c>
      <c r="D21">
        <v>5454</v>
      </c>
      <c r="E21">
        <v>4000</v>
      </c>
      <c r="F21">
        <f t="shared" si="0"/>
        <v>1454</v>
      </c>
    </row>
    <row r="22" spans="1:6" x14ac:dyDescent="0.35">
      <c r="A22" t="s">
        <v>11</v>
      </c>
      <c r="B22" t="s">
        <v>12</v>
      </c>
      <c r="C22" t="s">
        <v>8</v>
      </c>
      <c r="D22">
        <v>5341</v>
      </c>
      <c r="E22">
        <v>8324</v>
      </c>
      <c r="F22">
        <f t="shared" si="0"/>
        <v>-2983</v>
      </c>
    </row>
    <row r="23" spans="1:6" x14ac:dyDescent="0.35">
      <c r="A23" t="s">
        <v>11</v>
      </c>
      <c r="B23" t="s">
        <v>12</v>
      </c>
      <c r="C23" t="s">
        <v>10</v>
      </c>
      <c r="D23">
        <v>1232</v>
      </c>
      <c r="E23">
        <v>5555</v>
      </c>
      <c r="F23">
        <f t="shared" si="0"/>
        <v>-4323</v>
      </c>
    </row>
    <row r="24" spans="1:6" x14ac:dyDescent="0.35">
      <c r="A24" t="s">
        <v>11</v>
      </c>
      <c r="B24" t="s">
        <v>12</v>
      </c>
      <c r="C24" t="s">
        <v>9</v>
      </c>
      <c r="D24">
        <v>3424</v>
      </c>
      <c r="E24">
        <v>5341</v>
      </c>
      <c r="F24">
        <f t="shared" si="0"/>
        <v>-1917</v>
      </c>
    </row>
    <row r="25" spans="1:6" x14ac:dyDescent="0.35">
      <c r="A25" t="s">
        <v>11</v>
      </c>
      <c r="B25" t="s">
        <v>12</v>
      </c>
      <c r="C25" t="s">
        <v>8</v>
      </c>
      <c r="D25">
        <v>8324</v>
      </c>
      <c r="E25">
        <v>1232</v>
      </c>
      <c r="F25">
        <f t="shared" si="0"/>
        <v>7092</v>
      </c>
    </row>
    <row r="26" spans="1:6" x14ac:dyDescent="0.35">
      <c r="A26" t="s">
        <v>11</v>
      </c>
      <c r="B26" t="s">
        <v>12</v>
      </c>
      <c r="C26" t="s">
        <v>10</v>
      </c>
      <c r="D26">
        <v>5555</v>
      </c>
      <c r="E26">
        <v>3424</v>
      </c>
      <c r="F26">
        <f t="shared" si="0"/>
        <v>2131</v>
      </c>
    </row>
    <row r="27" spans="1:6" x14ac:dyDescent="0.35">
      <c r="A27" t="s">
        <v>11</v>
      </c>
      <c r="B27" t="s">
        <v>12</v>
      </c>
      <c r="C27" t="s">
        <v>9</v>
      </c>
      <c r="D27">
        <v>5341</v>
      </c>
      <c r="E27">
        <v>8324</v>
      </c>
      <c r="F27">
        <f t="shared" si="0"/>
        <v>-2983</v>
      </c>
    </row>
    <row r="28" spans="1:6" x14ac:dyDescent="0.35">
      <c r="A28" t="s">
        <v>11</v>
      </c>
      <c r="B28" t="s">
        <v>12</v>
      </c>
      <c r="C28" t="s">
        <v>8</v>
      </c>
      <c r="D28">
        <v>1232</v>
      </c>
      <c r="E28">
        <v>5555</v>
      </c>
      <c r="F28">
        <f t="shared" si="0"/>
        <v>-4323</v>
      </c>
    </row>
    <row r="29" spans="1:6" x14ac:dyDescent="0.35">
      <c r="A29" t="s">
        <v>11</v>
      </c>
      <c r="B29" t="s">
        <v>12</v>
      </c>
      <c r="C29" t="s">
        <v>10</v>
      </c>
      <c r="D29">
        <v>3424</v>
      </c>
      <c r="E29">
        <v>5341</v>
      </c>
      <c r="F29">
        <f t="shared" si="0"/>
        <v>-1917</v>
      </c>
    </row>
    <row r="30" spans="1:6" x14ac:dyDescent="0.35">
      <c r="A30" t="s">
        <v>11</v>
      </c>
      <c r="B30" t="s">
        <v>12</v>
      </c>
      <c r="C30" t="s">
        <v>9</v>
      </c>
      <c r="D30">
        <v>8324</v>
      </c>
      <c r="E30">
        <v>1232</v>
      </c>
      <c r="F30">
        <f t="shared" si="0"/>
        <v>7092</v>
      </c>
    </row>
    <row r="31" spans="1:6" x14ac:dyDescent="0.35">
      <c r="A31" t="s">
        <v>11</v>
      </c>
      <c r="B31" t="s">
        <v>12</v>
      </c>
      <c r="C31" t="s">
        <v>8</v>
      </c>
      <c r="D31">
        <v>5555</v>
      </c>
      <c r="E31">
        <v>3424</v>
      </c>
      <c r="F31">
        <f t="shared" si="0"/>
        <v>2131</v>
      </c>
    </row>
    <row r="32" spans="1:6" x14ac:dyDescent="0.35">
      <c r="A32" t="s">
        <v>11</v>
      </c>
      <c r="B32" t="s">
        <v>12</v>
      </c>
      <c r="C32" t="s">
        <v>10</v>
      </c>
      <c r="D32">
        <v>5341</v>
      </c>
      <c r="E32">
        <v>8324</v>
      </c>
      <c r="F32">
        <f t="shared" si="0"/>
        <v>-2983</v>
      </c>
    </row>
    <row r="33" spans="1:6" x14ac:dyDescent="0.35">
      <c r="A33" t="s">
        <v>11</v>
      </c>
      <c r="B33" t="s">
        <v>12</v>
      </c>
      <c r="C33" t="s">
        <v>9</v>
      </c>
      <c r="D33">
        <v>9295</v>
      </c>
      <c r="E33">
        <v>8383</v>
      </c>
      <c r="F33">
        <f t="shared" si="0"/>
        <v>912</v>
      </c>
    </row>
    <row r="34" spans="1:6" x14ac:dyDescent="0.35">
      <c r="A34" t="s">
        <v>11</v>
      </c>
      <c r="B34" t="s">
        <v>12</v>
      </c>
      <c r="C34" t="s">
        <v>10</v>
      </c>
      <c r="D34">
        <v>1232</v>
      </c>
      <c r="E34">
        <v>5555</v>
      </c>
      <c r="F34">
        <f t="shared" si="0"/>
        <v>-4323</v>
      </c>
    </row>
    <row r="35" spans="1:6" x14ac:dyDescent="0.35">
      <c r="A35" t="s">
        <v>11</v>
      </c>
      <c r="B35" t="s">
        <v>12</v>
      </c>
      <c r="C35" t="s">
        <v>9</v>
      </c>
      <c r="D35">
        <v>3424</v>
      </c>
      <c r="E35">
        <v>5341</v>
      </c>
      <c r="F35">
        <f t="shared" si="0"/>
        <v>-1917</v>
      </c>
    </row>
    <row r="36" spans="1:6" x14ac:dyDescent="0.35">
      <c r="A36" t="s">
        <v>11</v>
      </c>
      <c r="B36" t="s">
        <v>12</v>
      </c>
      <c r="C36" t="s">
        <v>10</v>
      </c>
      <c r="D36">
        <v>8324</v>
      </c>
      <c r="E36">
        <v>1232</v>
      </c>
      <c r="F36">
        <f t="shared" si="0"/>
        <v>7092</v>
      </c>
    </row>
    <row r="37" spans="1:6" x14ac:dyDescent="0.35">
      <c r="A37" t="s">
        <v>11</v>
      </c>
      <c r="B37" t="s">
        <v>12</v>
      </c>
      <c r="C37" t="s">
        <v>10</v>
      </c>
      <c r="D37">
        <v>4000</v>
      </c>
      <c r="E37">
        <v>3523</v>
      </c>
      <c r="F37">
        <f t="shared" si="0"/>
        <v>477</v>
      </c>
    </row>
    <row r="38" spans="1:6" x14ac:dyDescent="0.35">
      <c r="A38" t="s">
        <v>13</v>
      </c>
      <c r="B38" t="s">
        <v>14</v>
      </c>
      <c r="C38" t="s">
        <v>9</v>
      </c>
      <c r="D38">
        <v>1232</v>
      </c>
      <c r="E38">
        <v>5555</v>
      </c>
      <c r="F38">
        <f t="shared" si="0"/>
        <v>-4323</v>
      </c>
    </row>
    <row r="39" spans="1:6" x14ac:dyDescent="0.35">
      <c r="A39" t="s">
        <v>13</v>
      </c>
      <c r="B39" t="s">
        <v>14</v>
      </c>
      <c r="C39" t="s">
        <v>8</v>
      </c>
      <c r="D39">
        <v>3424</v>
      </c>
      <c r="E39">
        <v>5341</v>
      </c>
      <c r="F39">
        <f t="shared" si="0"/>
        <v>-1917</v>
      </c>
    </row>
    <row r="40" spans="1:6" x14ac:dyDescent="0.35">
      <c r="A40" t="s">
        <v>13</v>
      </c>
      <c r="B40" t="s">
        <v>14</v>
      </c>
      <c r="C40" t="s">
        <v>8</v>
      </c>
      <c r="D40">
        <v>8383</v>
      </c>
      <c r="E40">
        <v>5454</v>
      </c>
      <c r="F40">
        <f t="shared" si="0"/>
        <v>2929</v>
      </c>
    </row>
    <row r="41" spans="1:6" x14ac:dyDescent="0.35">
      <c r="A41" t="s">
        <v>13</v>
      </c>
      <c r="B41" t="s">
        <v>14</v>
      </c>
      <c r="C41" t="s">
        <v>10</v>
      </c>
      <c r="D41">
        <v>8324</v>
      </c>
      <c r="E41">
        <v>1232</v>
      </c>
      <c r="F41">
        <f t="shared" si="0"/>
        <v>7092</v>
      </c>
    </row>
    <row r="42" spans="1:6" x14ac:dyDescent="0.35">
      <c r="A42" t="s">
        <v>13</v>
      </c>
      <c r="B42" t="s">
        <v>14</v>
      </c>
      <c r="C42" t="s">
        <v>9</v>
      </c>
      <c r="D42">
        <v>5555</v>
      </c>
      <c r="E42">
        <v>3424</v>
      </c>
      <c r="F42">
        <f t="shared" si="0"/>
        <v>2131</v>
      </c>
    </row>
    <row r="43" spans="1:6" x14ac:dyDescent="0.35">
      <c r="A43" t="s">
        <v>13</v>
      </c>
      <c r="B43" t="s">
        <v>14</v>
      </c>
      <c r="C43" t="s">
        <v>8</v>
      </c>
      <c r="D43">
        <v>5341</v>
      </c>
      <c r="E43">
        <v>8324</v>
      </c>
      <c r="F43">
        <f t="shared" si="0"/>
        <v>-2983</v>
      </c>
    </row>
    <row r="44" spans="1:6" x14ac:dyDescent="0.35">
      <c r="A44" t="s">
        <v>13</v>
      </c>
      <c r="B44" t="s">
        <v>14</v>
      </c>
      <c r="C44" t="s">
        <v>10</v>
      </c>
      <c r="D44">
        <v>1232</v>
      </c>
      <c r="E44">
        <v>5555</v>
      </c>
      <c r="F44">
        <f t="shared" si="0"/>
        <v>-4323</v>
      </c>
    </row>
    <row r="45" spans="1:6" x14ac:dyDescent="0.35">
      <c r="A45" t="s">
        <v>13</v>
      </c>
      <c r="B45" t="s">
        <v>14</v>
      </c>
      <c r="C45" t="s">
        <v>9</v>
      </c>
      <c r="D45">
        <v>3424</v>
      </c>
      <c r="E45">
        <v>5341</v>
      </c>
      <c r="F45">
        <f t="shared" si="0"/>
        <v>-1917</v>
      </c>
    </row>
    <row r="46" spans="1:6" x14ac:dyDescent="0.35">
      <c r="A46" t="s">
        <v>13</v>
      </c>
      <c r="B46" t="s">
        <v>14</v>
      </c>
      <c r="C46" t="s">
        <v>8</v>
      </c>
      <c r="D46">
        <v>8324</v>
      </c>
      <c r="E46">
        <v>1232</v>
      </c>
      <c r="F46">
        <f t="shared" si="0"/>
        <v>7092</v>
      </c>
    </row>
    <row r="47" spans="1:6" x14ac:dyDescent="0.35">
      <c r="A47" t="s">
        <v>13</v>
      </c>
      <c r="B47" t="s">
        <v>14</v>
      </c>
      <c r="C47" t="s">
        <v>10</v>
      </c>
      <c r="D47">
        <v>5555</v>
      </c>
      <c r="E47">
        <v>3424</v>
      </c>
      <c r="F47">
        <f t="shared" si="0"/>
        <v>2131</v>
      </c>
    </row>
    <row r="48" spans="1:6" x14ac:dyDescent="0.35">
      <c r="A48" t="s">
        <v>13</v>
      </c>
      <c r="B48" t="s">
        <v>14</v>
      </c>
      <c r="C48" t="s">
        <v>9</v>
      </c>
      <c r="D48">
        <v>5341</v>
      </c>
      <c r="E48">
        <v>8324</v>
      </c>
      <c r="F48">
        <f t="shared" si="0"/>
        <v>-2983</v>
      </c>
    </row>
    <row r="49" spans="1:6" x14ac:dyDescent="0.35">
      <c r="A49" t="s">
        <v>13</v>
      </c>
      <c r="B49" t="s">
        <v>14</v>
      </c>
      <c r="C49" t="s">
        <v>8</v>
      </c>
      <c r="D49">
        <v>1232</v>
      </c>
      <c r="E49">
        <v>5555</v>
      </c>
      <c r="F49">
        <f t="shared" si="0"/>
        <v>-4323</v>
      </c>
    </row>
    <row r="50" spans="1:6" x14ac:dyDescent="0.35">
      <c r="A50" t="s">
        <v>13</v>
      </c>
      <c r="B50" t="s">
        <v>14</v>
      </c>
      <c r="C50" t="s">
        <v>10</v>
      </c>
      <c r="D50">
        <v>3424</v>
      </c>
      <c r="E50">
        <v>5341</v>
      </c>
      <c r="F50">
        <f t="shared" si="0"/>
        <v>-1917</v>
      </c>
    </row>
    <row r="51" spans="1:6" x14ac:dyDescent="0.35">
      <c r="A51" t="s">
        <v>13</v>
      </c>
      <c r="B51" t="s">
        <v>14</v>
      </c>
      <c r="C51" t="s">
        <v>10</v>
      </c>
      <c r="D51">
        <v>8324</v>
      </c>
      <c r="E51">
        <v>1232</v>
      </c>
      <c r="F51">
        <f t="shared" si="0"/>
        <v>7092</v>
      </c>
    </row>
    <row r="52" spans="1:6" x14ac:dyDescent="0.35">
      <c r="A52" t="s">
        <v>13</v>
      </c>
      <c r="B52" t="s">
        <v>14</v>
      </c>
      <c r="C52" t="s">
        <v>9</v>
      </c>
      <c r="D52">
        <v>3523</v>
      </c>
      <c r="E52">
        <v>9295</v>
      </c>
      <c r="F52">
        <f t="shared" si="0"/>
        <v>-5772</v>
      </c>
    </row>
    <row r="53" spans="1:6" x14ac:dyDescent="0.35">
      <c r="A53" t="s">
        <v>13</v>
      </c>
      <c r="B53" t="s">
        <v>14</v>
      </c>
      <c r="C53" t="s">
        <v>9</v>
      </c>
      <c r="D53">
        <v>5555</v>
      </c>
      <c r="E53">
        <v>3424</v>
      </c>
      <c r="F53">
        <f t="shared" si="0"/>
        <v>2131</v>
      </c>
    </row>
    <row r="54" spans="1:6" x14ac:dyDescent="0.35">
      <c r="A54" t="s">
        <v>13</v>
      </c>
      <c r="B54" t="s">
        <v>14</v>
      </c>
      <c r="C54" t="s">
        <v>8</v>
      </c>
      <c r="D54">
        <v>5341</v>
      </c>
      <c r="E54">
        <v>8324</v>
      </c>
      <c r="F54">
        <f t="shared" si="0"/>
        <v>-2983</v>
      </c>
    </row>
    <row r="55" spans="1:6" x14ac:dyDescent="0.35">
      <c r="A55" t="s">
        <v>13</v>
      </c>
      <c r="B55" t="s">
        <v>14</v>
      </c>
      <c r="C55" t="s">
        <v>10</v>
      </c>
      <c r="D55">
        <v>5454</v>
      </c>
      <c r="E55">
        <v>4000</v>
      </c>
      <c r="F55">
        <f t="shared" si="0"/>
        <v>1454</v>
      </c>
    </row>
    <row r="56" spans="1:6" x14ac:dyDescent="0.35">
      <c r="A56" t="s">
        <v>15</v>
      </c>
      <c r="B56" t="s">
        <v>7</v>
      </c>
      <c r="C56" t="s">
        <v>8</v>
      </c>
      <c r="D56">
        <v>5555</v>
      </c>
      <c r="E56">
        <v>3424</v>
      </c>
      <c r="F56">
        <f t="shared" si="0"/>
        <v>2131</v>
      </c>
    </row>
    <row r="57" spans="1:6" x14ac:dyDescent="0.35">
      <c r="A57" t="s">
        <v>15</v>
      </c>
      <c r="B57" t="s">
        <v>7</v>
      </c>
      <c r="C57" t="s">
        <v>10</v>
      </c>
      <c r="D57">
        <v>5341</v>
      </c>
      <c r="E57">
        <v>8324</v>
      </c>
      <c r="F57">
        <f t="shared" si="0"/>
        <v>-2983</v>
      </c>
    </row>
    <row r="58" spans="1:6" x14ac:dyDescent="0.35">
      <c r="A58" t="s">
        <v>15</v>
      </c>
      <c r="B58" t="s">
        <v>7</v>
      </c>
      <c r="C58" t="s">
        <v>9</v>
      </c>
      <c r="D58">
        <v>1232</v>
      </c>
      <c r="E58">
        <v>5555</v>
      </c>
      <c r="F58">
        <f t="shared" si="0"/>
        <v>-4323</v>
      </c>
    </row>
    <row r="59" spans="1:6" x14ac:dyDescent="0.35">
      <c r="A59" t="s">
        <v>15</v>
      </c>
      <c r="B59" t="s">
        <v>7</v>
      </c>
      <c r="C59" t="s">
        <v>8</v>
      </c>
      <c r="D59">
        <v>9295</v>
      </c>
      <c r="E59">
        <v>8383</v>
      </c>
      <c r="F59">
        <f t="shared" si="0"/>
        <v>912</v>
      </c>
    </row>
    <row r="60" spans="1:6" x14ac:dyDescent="0.35">
      <c r="A60" t="s">
        <v>15</v>
      </c>
      <c r="B60" t="s">
        <v>7</v>
      </c>
      <c r="C60" t="s">
        <v>8</v>
      </c>
      <c r="D60">
        <v>3424</v>
      </c>
      <c r="E60">
        <v>5341</v>
      </c>
      <c r="F60">
        <f t="shared" si="0"/>
        <v>-1917</v>
      </c>
    </row>
    <row r="61" spans="1:6" x14ac:dyDescent="0.35">
      <c r="A61" t="s">
        <v>15</v>
      </c>
      <c r="B61" t="s">
        <v>7</v>
      </c>
      <c r="C61" t="s">
        <v>10</v>
      </c>
      <c r="D61">
        <v>8324</v>
      </c>
      <c r="E61">
        <v>1232</v>
      </c>
      <c r="F61">
        <f t="shared" si="0"/>
        <v>7092</v>
      </c>
    </row>
    <row r="62" spans="1:6" x14ac:dyDescent="0.35">
      <c r="A62" t="s">
        <v>15</v>
      </c>
      <c r="B62" t="s">
        <v>7</v>
      </c>
      <c r="C62" t="s">
        <v>9</v>
      </c>
      <c r="D62">
        <v>5555</v>
      </c>
      <c r="E62">
        <v>3424</v>
      </c>
      <c r="F62">
        <f t="shared" si="0"/>
        <v>2131</v>
      </c>
    </row>
    <row r="63" spans="1:6" x14ac:dyDescent="0.35">
      <c r="A63" t="s">
        <v>15</v>
      </c>
      <c r="B63" t="s">
        <v>7</v>
      </c>
      <c r="C63" t="s">
        <v>8</v>
      </c>
      <c r="D63">
        <v>5341</v>
      </c>
      <c r="E63">
        <v>8324</v>
      </c>
      <c r="F63">
        <f t="shared" si="0"/>
        <v>-2983</v>
      </c>
    </row>
    <row r="64" spans="1:6" x14ac:dyDescent="0.35">
      <c r="A64" t="s">
        <v>15</v>
      </c>
      <c r="B64" t="s">
        <v>7</v>
      </c>
      <c r="C64" t="s">
        <v>10</v>
      </c>
      <c r="D64">
        <v>1232</v>
      </c>
      <c r="E64">
        <v>5555</v>
      </c>
      <c r="F64">
        <f t="shared" si="0"/>
        <v>-4323</v>
      </c>
    </row>
    <row r="65" spans="1:6" x14ac:dyDescent="0.35">
      <c r="A65" t="s">
        <v>15</v>
      </c>
      <c r="B65" t="s">
        <v>7</v>
      </c>
      <c r="C65" t="s">
        <v>10</v>
      </c>
      <c r="D65">
        <v>3424</v>
      </c>
      <c r="E65">
        <v>5341</v>
      </c>
      <c r="F65">
        <f t="shared" si="0"/>
        <v>-1917</v>
      </c>
    </row>
    <row r="66" spans="1:6" x14ac:dyDescent="0.35">
      <c r="A66" t="s">
        <v>15</v>
      </c>
      <c r="B66" t="s">
        <v>7</v>
      </c>
      <c r="C66" t="s">
        <v>9</v>
      </c>
      <c r="D66">
        <v>8324</v>
      </c>
      <c r="E66">
        <v>1232</v>
      </c>
      <c r="F66">
        <f t="shared" si="0"/>
        <v>7092</v>
      </c>
    </row>
    <row r="67" spans="1:6" x14ac:dyDescent="0.35">
      <c r="A67" t="s">
        <v>15</v>
      </c>
      <c r="B67" t="s">
        <v>7</v>
      </c>
      <c r="C67" t="s">
        <v>10</v>
      </c>
      <c r="D67">
        <v>5555</v>
      </c>
      <c r="E67">
        <v>3424</v>
      </c>
      <c r="F67">
        <f t="shared" ref="F67:F130" si="1">D67-E67</f>
        <v>2131</v>
      </c>
    </row>
    <row r="68" spans="1:6" x14ac:dyDescent="0.35">
      <c r="A68" t="s">
        <v>15</v>
      </c>
      <c r="B68" t="s">
        <v>7</v>
      </c>
      <c r="C68" t="s">
        <v>10</v>
      </c>
      <c r="D68">
        <v>5341</v>
      </c>
      <c r="E68">
        <v>8324</v>
      </c>
      <c r="F68">
        <f t="shared" si="1"/>
        <v>-2983</v>
      </c>
    </row>
    <row r="69" spans="1:6" x14ac:dyDescent="0.35">
      <c r="A69" t="s">
        <v>15</v>
      </c>
      <c r="B69" t="s">
        <v>7</v>
      </c>
      <c r="C69" t="s">
        <v>9</v>
      </c>
      <c r="D69">
        <v>1232</v>
      </c>
      <c r="E69">
        <v>5555</v>
      </c>
      <c r="F69">
        <f t="shared" si="1"/>
        <v>-4323</v>
      </c>
    </row>
    <row r="70" spans="1:6" x14ac:dyDescent="0.35">
      <c r="A70" t="s">
        <v>15</v>
      </c>
      <c r="B70" t="s">
        <v>7</v>
      </c>
      <c r="C70" t="s">
        <v>8</v>
      </c>
      <c r="D70">
        <v>3424</v>
      </c>
      <c r="E70">
        <v>5341</v>
      </c>
      <c r="F70">
        <f t="shared" si="1"/>
        <v>-1917</v>
      </c>
    </row>
    <row r="71" spans="1:6" x14ac:dyDescent="0.35">
      <c r="A71" t="s">
        <v>15</v>
      </c>
      <c r="B71" t="s">
        <v>7</v>
      </c>
      <c r="C71" t="s">
        <v>9</v>
      </c>
      <c r="D71">
        <v>4000</v>
      </c>
      <c r="E71">
        <v>3523</v>
      </c>
      <c r="F71">
        <f t="shared" si="1"/>
        <v>477</v>
      </c>
    </row>
    <row r="72" spans="1:6" x14ac:dyDescent="0.35">
      <c r="A72" t="s">
        <v>15</v>
      </c>
      <c r="B72" t="s">
        <v>7</v>
      </c>
      <c r="C72" t="s">
        <v>10</v>
      </c>
      <c r="D72">
        <v>8383</v>
      </c>
      <c r="E72">
        <v>5454</v>
      </c>
      <c r="F72">
        <f t="shared" si="1"/>
        <v>2929</v>
      </c>
    </row>
    <row r="73" spans="1:6" x14ac:dyDescent="0.35">
      <c r="A73" t="s">
        <v>16</v>
      </c>
      <c r="B73" t="s">
        <v>12</v>
      </c>
      <c r="C73" t="s">
        <v>8</v>
      </c>
      <c r="D73">
        <v>1232</v>
      </c>
      <c r="E73">
        <v>5555</v>
      </c>
      <c r="F73">
        <f t="shared" si="1"/>
        <v>-4323</v>
      </c>
    </row>
    <row r="74" spans="1:6" x14ac:dyDescent="0.35">
      <c r="A74" t="s">
        <v>16</v>
      </c>
      <c r="B74" t="s">
        <v>12</v>
      </c>
      <c r="C74" t="s">
        <v>10</v>
      </c>
      <c r="D74">
        <v>3424</v>
      </c>
      <c r="E74">
        <v>5341</v>
      </c>
      <c r="F74">
        <f t="shared" si="1"/>
        <v>-1917</v>
      </c>
    </row>
    <row r="75" spans="1:6" x14ac:dyDescent="0.35">
      <c r="A75" t="s">
        <v>16</v>
      </c>
      <c r="B75" t="s">
        <v>12</v>
      </c>
      <c r="C75" t="s">
        <v>9</v>
      </c>
      <c r="D75">
        <v>8324</v>
      </c>
      <c r="E75">
        <v>1232</v>
      </c>
      <c r="F75">
        <f t="shared" si="1"/>
        <v>7092</v>
      </c>
    </row>
    <row r="76" spans="1:6" x14ac:dyDescent="0.35">
      <c r="A76" t="s">
        <v>16</v>
      </c>
      <c r="B76" t="s">
        <v>12</v>
      </c>
      <c r="C76" t="s">
        <v>8</v>
      </c>
      <c r="D76">
        <v>5555</v>
      </c>
      <c r="E76">
        <v>3424</v>
      </c>
      <c r="F76">
        <f t="shared" si="1"/>
        <v>2131</v>
      </c>
    </row>
    <row r="77" spans="1:6" x14ac:dyDescent="0.35">
      <c r="A77" t="s">
        <v>16</v>
      </c>
      <c r="B77" t="s">
        <v>12</v>
      </c>
      <c r="C77" t="s">
        <v>8</v>
      </c>
      <c r="D77">
        <v>3523</v>
      </c>
      <c r="E77">
        <v>9295</v>
      </c>
      <c r="F77">
        <f t="shared" si="1"/>
        <v>-5772</v>
      </c>
    </row>
    <row r="78" spans="1:6" x14ac:dyDescent="0.35">
      <c r="A78" t="s">
        <v>16</v>
      </c>
      <c r="B78" t="s">
        <v>12</v>
      </c>
      <c r="C78" t="s">
        <v>10</v>
      </c>
      <c r="D78">
        <v>5341</v>
      </c>
      <c r="E78">
        <v>8324</v>
      </c>
      <c r="F78">
        <f t="shared" si="1"/>
        <v>-2983</v>
      </c>
    </row>
    <row r="79" spans="1:6" x14ac:dyDescent="0.35">
      <c r="A79" t="s">
        <v>16</v>
      </c>
      <c r="B79" t="s">
        <v>12</v>
      </c>
      <c r="C79" t="s">
        <v>9</v>
      </c>
      <c r="D79">
        <v>1232</v>
      </c>
      <c r="E79">
        <v>5555</v>
      </c>
      <c r="F79">
        <f t="shared" si="1"/>
        <v>-4323</v>
      </c>
    </row>
    <row r="80" spans="1:6" x14ac:dyDescent="0.35">
      <c r="A80" t="s">
        <v>16</v>
      </c>
      <c r="B80" t="s">
        <v>12</v>
      </c>
      <c r="C80" t="s">
        <v>8</v>
      </c>
      <c r="D80">
        <v>3424</v>
      </c>
      <c r="E80">
        <v>5341</v>
      </c>
      <c r="F80">
        <f t="shared" si="1"/>
        <v>-1917</v>
      </c>
    </row>
    <row r="81" spans="1:6" x14ac:dyDescent="0.35">
      <c r="A81" t="s">
        <v>16</v>
      </c>
      <c r="B81" t="s">
        <v>12</v>
      </c>
      <c r="C81" t="s">
        <v>10</v>
      </c>
      <c r="D81">
        <v>8324</v>
      </c>
      <c r="E81">
        <v>1232</v>
      </c>
      <c r="F81">
        <f t="shared" si="1"/>
        <v>7092</v>
      </c>
    </row>
    <row r="82" spans="1:6" x14ac:dyDescent="0.35">
      <c r="A82" t="s">
        <v>16</v>
      </c>
      <c r="B82" t="s">
        <v>12</v>
      </c>
      <c r="C82" t="s">
        <v>10</v>
      </c>
      <c r="D82">
        <v>5555</v>
      </c>
      <c r="E82">
        <v>3424</v>
      </c>
      <c r="F82">
        <f t="shared" si="1"/>
        <v>2131</v>
      </c>
    </row>
    <row r="83" spans="1:6" x14ac:dyDescent="0.35">
      <c r="A83" t="s">
        <v>16</v>
      </c>
      <c r="B83" t="s">
        <v>12</v>
      </c>
      <c r="C83" t="s">
        <v>9</v>
      </c>
      <c r="D83">
        <v>5341</v>
      </c>
      <c r="E83">
        <v>8324</v>
      </c>
      <c r="F83">
        <f t="shared" si="1"/>
        <v>-2983</v>
      </c>
    </row>
    <row r="84" spans="1:6" x14ac:dyDescent="0.35">
      <c r="A84" t="s">
        <v>16</v>
      </c>
      <c r="B84" t="s">
        <v>12</v>
      </c>
      <c r="C84" t="s">
        <v>8</v>
      </c>
      <c r="D84">
        <v>1232</v>
      </c>
      <c r="E84">
        <v>5555</v>
      </c>
      <c r="F84">
        <f t="shared" si="1"/>
        <v>-4323</v>
      </c>
    </row>
    <row r="85" spans="1:6" x14ac:dyDescent="0.35">
      <c r="A85" t="s">
        <v>16</v>
      </c>
      <c r="B85" t="s">
        <v>12</v>
      </c>
      <c r="C85" t="s">
        <v>10</v>
      </c>
      <c r="D85">
        <v>3424</v>
      </c>
      <c r="E85">
        <v>5341</v>
      </c>
      <c r="F85">
        <f t="shared" si="1"/>
        <v>-1917</v>
      </c>
    </row>
    <row r="86" spans="1:6" x14ac:dyDescent="0.35">
      <c r="A86" t="s">
        <v>16</v>
      </c>
      <c r="B86" t="s">
        <v>12</v>
      </c>
      <c r="C86" t="s">
        <v>9</v>
      </c>
      <c r="D86">
        <v>8324</v>
      </c>
      <c r="E86">
        <v>1232</v>
      </c>
      <c r="F86">
        <f t="shared" si="1"/>
        <v>7092</v>
      </c>
    </row>
    <row r="87" spans="1:6" x14ac:dyDescent="0.35">
      <c r="A87" t="s">
        <v>16</v>
      </c>
      <c r="B87" t="s">
        <v>12</v>
      </c>
      <c r="C87" t="s">
        <v>8</v>
      </c>
      <c r="D87">
        <v>5555</v>
      </c>
      <c r="E87">
        <v>3424</v>
      </c>
      <c r="F87">
        <f t="shared" si="1"/>
        <v>2131</v>
      </c>
    </row>
    <row r="88" spans="1:6" x14ac:dyDescent="0.35">
      <c r="A88" t="s">
        <v>16</v>
      </c>
      <c r="B88" t="s">
        <v>12</v>
      </c>
      <c r="C88" t="s">
        <v>10</v>
      </c>
      <c r="D88">
        <v>9295</v>
      </c>
      <c r="E88">
        <v>8383</v>
      </c>
      <c r="F88">
        <f t="shared" si="1"/>
        <v>912</v>
      </c>
    </row>
    <row r="89" spans="1:6" x14ac:dyDescent="0.35">
      <c r="A89" t="s">
        <v>16</v>
      </c>
      <c r="B89" t="s">
        <v>12</v>
      </c>
      <c r="C89" t="s">
        <v>9</v>
      </c>
      <c r="D89">
        <v>5454</v>
      </c>
      <c r="E89">
        <v>4000</v>
      </c>
      <c r="F89">
        <f t="shared" si="1"/>
        <v>1454</v>
      </c>
    </row>
    <row r="90" spans="1:6" x14ac:dyDescent="0.35">
      <c r="A90" t="s">
        <v>17</v>
      </c>
      <c r="B90" t="s">
        <v>14</v>
      </c>
      <c r="C90" t="s">
        <v>8</v>
      </c>
      <c r="D90">
        <v>8324</v>
      </c>
      <c r="E90">
        <v>1232</v>
      </c>
      <c r="F90">
        <f t="shared" si="1"/>
        <v>7092</v>
      </c>
    </row>
    <row r="91" spans="1:6" x14ac:dyDescent="0.35">
      <c r="A91" t="s">
        <v>17</v>
      </c>
      <c r="B91" t="s">
        <v>14</v>
      </c>
      <c r="C91" t="s">
        <v>10</v>
      </c>
      <c r="D91">
        <v>5555</v>
      </c>
      <c r="E91">
        <v>3424</v>
      </c>
      <c r="F91">
        <f t="shared" si="1"/>
        <v>2131</v>
      </c>
    </row>
    <row r="92" spans="1:6" x14ac:dyDescent="0.35">
      <c r="A92" t="s">
        <v>17</v>
      </c>
      <c r="B92" t="s">
        <v>14</v>
      </c>
      <c r="C92" t="s">
        <v>9</v>
      </c>
      <c r="D92">
        <v>5341</v>
      </c>
      <c r="E92">
        <v>8324</v>
      </c>
      <c r="F92">
        <f t="shared" si="1"/>
        <v>-2983</v>
      </c>
    </row>
    <row r="93" spans="1:6" x14ac:dyDescent="0.35">
      <c r="A93" t="s">
        <v>17</v>
      </c>
      <c r="B93" t="s">
        <v>14</v>
      </c>
      <c r="C93" t="s">
        <v>8</v>
      </c>
      <c r="D93">
        <v>1232</v>
      </c>
      <c r="E93">
        <v>5555</v>
      </c>
      <c r="F93">
        <f t="shared" si="1"/>
        <v>-4323</v>
      </c>
    </row>
    <row r="94" spans="1:6" x14ac:dyDescent="0.35">
      <c r="A94" t="s">
        <v>17</v>
      </c>
      <c r="B94" t="s">
        <v>14</v>
      </c>
      <c r="C94" t="s">
        <v>10</v>
      </c>
      <c r="D94">
        <v>3424</v>
      </c>
      <c r="E94">
        <v>5341</v>
      </c>
      <c r="F94">
        <f t="shared" si="1"/>
        <v>-1917</v>
      </c>
    </row>
    <row r="95" spans="1:6" x14ac:dyDescent="0.35">
      <c r="A95" t="s">
        <v>17</v>
      </c>
      <c r="B95" t="s">
        <v>14</v>
      </c>
      <c r="C95" t="s">
        <v>8</v>
      </c>
      <c r="D95">
        <v>4000</v>
      </c>
      <c r="E95">
        <v>3523</v>
      </c>
      <c r="F95">
        <f t="shared" si="1"/>
        <v>477</v>
      </c>
    </row>
    <row r="96" spans="1:6" x14ac:dyDescent="0.35">
      <c r="A96" t="s">
        <v>17</v>
      </c>
      <c r="B96" t="s">
        <v>14</v>
      </c>
      <c r="C96" t="s">
        <v>10</v>
      </c>
      <c r="D96">
        <v>8324</v>
      </c>
      <c r="E96">
        <v>1232</v>
      </c>
      <c r="F96">
        <f t="shared" si="1"/>
        <v>7092</v>
      </c>
    </row>
    <row r="97" spans="1:6" x14ac:dyDescent="0.35">
      <c r="A97" t="s">
        <v>17</v>
      </c>
      <c r="B97" t="s">
        <v>14</v>
      </c>
      <c r="C97" t="s">
        <v>9</v>
      </c>
      <c r="D97">
        <v>5555</v>
      </c>
      <c r="E97">
        <v>3424</v>
      </c>
      <c r="F97">
        <f t="shared" si="1"/>
        <v>2131</v>
      </c>
    </row>
    <row r="98" spans="1:6" x14ac:dyDescent="0.35">
      <c r="A98" t="s">
        <v>17</v>
      </c>
      <c r="B98" t="s">
        <v>14</v>
      </c>
      <c r="C98" t="s">
        <v>10</v>
      </c>
      <c r="D98">
        <v>5341</v>
      </c>
      <c r="E98">
        <v>8324</v>
      </c>
      <c r="F98">
        <f t="shared" si="1"/>
        <v>-2983</v>
      </c>
    </row>
    <row r="99" spans="1:6" x14ac:dyDescent="0.35">
      <c r="A99" t="s">
        <v>17</v>
      </c>
      <c r="B99" t="s">
        <v>14</v>
      </c>
      <c r="C99" t="s">
        <v>10</v>
      </c>
      <c r="D99">
        <v>1232</v>
      </c>
      <c r="E99">
        <v>5555</v>
      </c>
      <c r="F99">
        <f t="shared" si="1"/>
        <v>-4323</v>
      </c>
    </row>
    <row r="100" spans="1:6" x14ac:dyDescent="0.35">
      <c r="A100" t="s">
        <v>17</v>
      </c>
      <c r="B100" t="s">
        <v>14</v>
      </c>
      <c r="C100" t="s">
        <v>9</v>
      </c>
      <c r="D100">
        <v>3424</v>
      </c>
      <c r="E100">
        <v>5341</v>
      </c>
      <c r="F100">
        <f t="shared" si="1"/>
        <v>-1917</v>
      </c>
    </row>
    <row r="101" spans="1:6" x14ac:dyDescent="0.35">
      <c r="A101" t="s">
        <v>17</v>
      </c>
      <c r="B101" t="s">
        <v>14</v>
      </c>
      <c r="C101" t="s">
        <v>8</v>
      </c>
      <c r="D101">
        <v>8324</v>
      </c>
      <c r="E101">
        <v>1232</v>
      </c>
      <c r="F101">
        <f t="shared" si="1"/>
        <v>7092</v>
      </c>
    </row>
    <row r="102" spans="1:6" x14ac:dyDescent="0.35">
      <c r="A102" t="s">
        <v>17</v>
      </c>
      <c r="B102" t="s">
        <v>14</v>
      </c>
      <c r="C102" t="s">
        <v>10</v>
      </c>
      <c r="D102">
        <v>5555</v>
      </c>
      <c r="E102">
        <v>3424</v>
      </c>
      <c r="F102">
        <f t="shared" si="1"/>
        <v>2131</v>
      </c>
    </row>
    <row r="103" spans="1:6" x14ac:dyDescent="0.35">
      <c r="A103" t="s">
        <v>17</v>
      </c>
      <c r="B103" t="s">
        <v>14</v>
      </c>
      <c r="C103" t="s">
        <v>9</v>
      </c>
      <c r="D103">
        <v>5341</v>
      </c>
      <c r="E103">
        <v>8324</v>
      </c>
      <c r="F103">
        <f t="shared" si="1"/>
        <v>-2983</v>
      </c>
    </row>
    <row r="104" spans="1:6" x14ac:dyDescent="0.35">
      <c r="A104" t="s">
        <v>17</v>
      </c>
      <c r="B104" t="s">
        <v>14</v>
      </c>
      <c r="C104" t="s">
        <v>8</v>
      </c>
      <c r="D104">
        <v>1232</v>
      </c>
      <c r="E104">
        <v>5555</v>
      </c>
      <c r="F104">
        <f t="shared" si="1"/>
        <v>-4323</v>
      </c>
    </row>
    <row r="105" spans="1:6" x14ac:dyDescent="0.35">
      <c r="A105" t="s">
        <v>17</v>
      </c>
      <c r="B105" t="s">
        <v>14</v>
      </c>
      <c r="C105" t="s">
        <v>10</v>
      </c>
      <c r="D105">
        <v>3424</v>
      </c>
      <c r="E105">
        <v>9295</v>
      </c>
      <c r="F105">
        <f t="shared" si="1"/>
        <v>-5871</v>
      </c>
    </row>
    <row r="106" spans="1:6" x14ac:dyDescent="0.35">
      <c r="A106" t="s">
        <v>17</v>
      </c>
      <c r="B106" t="s">
        <v>14</v>
      </c>
      <c r="C106" t="s">
        <v>9</v>
      </c>
      <c r="D106">
        <v>8383</v>
      </c>
      <c r="E106">
        <v>5454</v>
      </c>
      <c r="F106">
        <f t="shared" si="1"/>
        <v>2929</v>
      </c>
    </row>
    <row r="107" spans="1:6" x14ac:dyDescent="0.35">
      <c r="A107" t="s">
        <v>18</v>
      </c>
      <c r="B107" t="s">
        <v>7</v>
      </c>
      <c r="C107" t="s">
        <v>8</v>
      </c>
      <c r="D107">
        <v>5341</v>
      </c>
      <c r="E107">
        <v>8324</v>
      </c>
      <c r="F107">
        <f t="shared" si="1"/>
        <v>-2983</v>
      </c>
    </row>
    <row r="108" spans="1:6" x14ac:dyDescent="0.35">
      <c r="A108" t="s">
        <v>18</v>
      </c>
      <c r="B108" t="s">
        <v>7</v>
      </c>
      <c r="C108" t="s">
        <v>10</v>
      </c>
      <c r="D108">
        <v>1232</v>
      </c>
      <c r="E108">
        <v>5555</v>
      </c>
      <c r="F108">
        <f t="shared" si="1"/>
        <v>-4323</v>
      </c>
    </row>
    <row r="109" spans="1:6" x14ac:dyDescent="0.35">
      <c r="A109" t="s">
        <v>18</v>
      </c>
      <c r="B109" t="s">
        <v>7</v>
      </c>
      <c r="C109" t="s">
        <v>9</v>
      </c>
      <c r="D109">
        <v>3424</v>
      </c>
      <c r="E109">
        <v>5341</v>
      </c>
      <c r="F109">
        <f t="shared" si="1"/>
        <v>-1917</v>
      </c>
    </row>
    <row r="110" spans="1:6" x14ac:dyDescent="0.35">
      <c r="A110" t="s">
        <v>18</v>
      </c>
      <c r="B110" t="s">
        <v>7</v>
      </c>
      <c r="C110" t="s">
        <v>8</v>
      </c>
      <c r="D110">
        <v>8324</v>
      </c>
      <c r="E110">
        <v>1232</v>
      </c>
      <c r="F110">
        <f t="shared" si="1"/>
        <v>7092</v>
      </c>
    </row>
    <row r="111" spans="1:6" x14ac:dyDescent="0.35">
      <c r="A111" t="s">
        <v>18</v>
      </c>
      <c r="B111" t="s">
        <v>7</v>
      </c>
      <c r="C111" t="s">
        <v>10</v>
      </c>
      <c r="D111">
        <v>5555</v>
      </c>
      <c r="E111">
        <v>3424</v>
      </c>
      <c r="F111">
        <f t="shared" si="1"/>
        <v>2131</v>
      </c>
    </row>
    <row r="112" spans="1:6" x14ac:dyDescent="0.35">
      <c r="A112" t="s">
        <v>18</v>
      </c>
      <c r="B112" t="s">
        <v>7</v>
      </c>
      <c r="C112" t="s">
        <v>10</v>
      </c>
      <c r="D112">
        <v>5341</v>
      </c>
      <c r="E112">
        <v>8324</v>
      </c>
      <c r="F112">
        <f t="shared" si="1"/>
        <v>-2983</v>
      </c>
    </row>
    <row r="113" spans="1:6" x14ac:dyDescent="0.35">
      <c r="A113" t="s">
        <v>18</v>
      </c>
      <c r="B113" t="s">
        <v>7</v>
      </c>
      <c r="C113" t="s">
        <v>8</v>
      </c>
      <c r="D113">
        <v>5454</v>
      </c>
      <c r="E113">
        <v>4000</v>
      </c>
      <c r="F113">
        <f t="shared" si="1"/>
        <v>1454</v>
      </c>
    </row>
    <row r="114" spans="1:6" x14ac:dyDescent="0.35">
      <c r="A114" t="s">
        <v>18</v>
      </c>
      <c r="B114" t="s">
        <v>7</v>
      </c>
      <c r="C114" t="s">
        <v>9</v>
      </c>
      <c r="D114">
        <v>1232</v>
      </c>
      <c r="E114">
        <v>5555</v>
      </c>
      <c r="F114">
        <f t="shared" si="1"/>
        <v>-4323</v>
      </c>
    </row>
    <row r="115" spans="1:6" x14ac:dyDescent="0.35">
      <c r="A115" t="s">
        <v>18</v>
      </c>
      <c r="B115" t="s">
        <v>7</v>
      </c>
      <c r="C115" t="s">
        <v>8</v>
      </c>
      <c r="D115">
        <v>3424</v>
      </c>
      <c r="E115">
        <v>5341</v>
      </c>
      <c r="F115">
        <f t="shared" si="1"/>
        <v>-1917</v>
      </c>
    </row>
    <row r="116" spans="1:6" x14ac:dyDescent="0.35">
      <c r="A116" t="s">
        <v>18</v>
      </c>
      <c r="B116" t="s">
        <v>7</v>
      </c>
      <c r="C116" t="s">
        <v>10</v>
      </c>
      <c r="D116">
        <v>8324</v>
      </c>
      <c r="E116">
        <v>1232</v>
      </c>
      <c r="F116">
        <f t="shared" si="1"/>
        <v>7092</v>
      </c>
    </row>
    <row r="117" spans="1:6" x14ac:dyDescent="0.35">
      <c r="A117" t="s">
        <v>18</v>
      </c>
      <c r="B117" t="s">
        <v>7</v>
      </c>
      <c r="C117" t="s">
        <v>9</v>
      </c>
      <c r="D117">
        <v>5555</v>
      </c>
      <c r="E117">
        <v>3424</v>
      </c>
      <c r="F117">
        <f t="shared" si="1"/>
        <v>2131</v>
      </c>
    </row>
    <row r="118" spans="1:6" x14ac:dyDescent="0.35">
      <c r="A118" t="s">
        <v>18</v>
      </c>
      <c r="B118" t="s">
        <v>7</v>
      </c>
      <c r="C118" t="s">
        <v>8</v>
      </c>
      <c r="D118">
        <v>5341</v>
      </c>
      <c r="E118">
        <v>8324</v>
      </c>
      <c r="F118">
        <f t="shared" si="1"/>
        <v>-2983</v>
      </c>
    </row>
    <row r="119" spans="1:6" x14ac:dyDescent="0.35">
      <c r="A119" t="s">
        <v>18</v>
      </c>
      <c r="B119" t="s">
        <v>7</v>
      </c>
      <c r="C119" t="s">
        <v>10</v>
      </c>
      <c r="D119">
        <v>1232</v>
      </c>
      <c r="E119">
        <v>5555</v>
      </c>
      <c r="F119">
        <f t="shared" si="1"/>
        <v>-4323</v>
      </c>
    </row>
    <row r="120" spans="1:6" x14ac:dyDescent="0.35">
      <c r="A120" t="s">
        <v>18</v>
      </c>
      <c r="B120" t="s">
        <v>7</v>
      </c>
      <c r="C120" t="s">
        <v>9</v>
      </c>
      <c r="D120">
        <v>3424</v>
      </c>
      <c r="E120">
        <v>5341</v>
      </c>
      <c r="F120">
        <f t="shared" si="1"/>
        <v>-1917</v>
      </c>
    </row>
    <row r="121" spans="1:6" x14ac:dyDescent="0.35">
      <c r="A121" t="s">
        <v>18</v>
      </c>
      <c r="B121" t="s">
        <v>7</v>
      </c>
      <c r="C121" t="s">
        <v>8</v>
      </c>
      <c r="D121">
        <v>8324</v>
      </c>
      <c r="E121">
        <v>1232</v>
      </c>
      <c r="F121">
        <f t="shared" si="1"/>
        <v>7092</v>
      </c>
    </row>
    <row r="122" spans="1:6" x14ac:dyDescent="0.35">
      <c r="A122" t="s">
        <v>18</v>
      </c>
      <c r="B122" t="s">
        <v>7</v>
      </c>
      <c r="C122" t="s">
        <v>10</v>
      </c>
      <c r="D122">
        <v>5555</v>
      </c>
      <c r="E122">
        <v>3424</v>
      </c>
      <c r="F122">
        <f t="shared" si="1"/>
        <v>2131</v>
      </c>
    </row>
    <row r="123" spans="1:6" x14ac:dyDescent="0.35">
      <c r="A123" t="s">
        <v>18</v>
      </c>
      <c r="B123" t="s">
        <v>7</v>
      </c>
      <c r="C123" t="s">
        <v>9</v>
      </c>
      <c r="D123">
        <v>9295</v>
      </c>
      <c r="E123">
        <v>8383</v>
      </c>
      <c r="F123">
        <f t="shared" si="1"/>
        <v>912</v>
      </c>
    </row>
    <row r="124" spans="1:6" x14ac:dyDescent="0.35">
      <c r="A124" t="s">
        <v>19</v>
      </c>
      <c r="B124" t="s">
        <v>12</v>
      </c>
      <c r="C124" t="s">
        <v>8</v>
      </c>
      <c r="D124">
        <v>3424</v>
      </c>
      <c r="E124">
        <v>5341</v>
      </c>
      <c r="F124">
        <f t="shared" si="1"/>
        <v>-1917</v>
      </c>
    </row>
    <row r="125" spans="1:6" x14ac:dyDescent="0.35">
      <c r="A125" t="s">
        <v>19</v>
      </c>
      <c r="B125" t="s">
        <v>12</v>
      </c>
      <c r="C125" t="s">
        <v>10</v>
      </c>
      <c r="D125">
        <v>8324</v>
      </c>
      <c r="E125">
        <v>1232</v>
      </c>
      <c r="F125">
        <f t="shared" si="1"/>
        <v>7092</v>
      </c>
    </row>
    <row r="126" spans="1:6" x14ac:dyDescent="0.35">
      <c r="A126" t="s">
        <v>19</v>
      </c>
      <c r="B126" t="s">
        <v>12</v>
      </c>
      <c r="C126" t="s">
        <v>10</v>
      </c>
      <c r="D126">
        <v>5555</v>
      </c>
      <c r="E126">
        <v>3424</v>
      </c>
      <c r="F126">
        <f t="shared" si="1"/>
        <v>2131</v>
      </c>
    </row>
    <row r="127" spans="1:6" x14ac:dyDescent="0.35">
      <c r="A127" t="s">
        <v>19</v>
      </c>
      <c r="B127" t="s">
        <v>12</v>
      </c>
      <c r="C127" t="s">
        <v>9</v>
      </c>
      <c r="D127">
        <v>5341</v>
      </c>
      <c r="E127">
        <v>8324</v>
      </c>
      <c r="F127">
        <f t="shared" si="1"/>
        <v>-2983</v>
      </c>
    </row>
    <row r="128" spans="1:6" x14ac:dyDescent="0.35">
      <c r="A128" t="s">
        <v>19</v>
      </c>
      <c r="B128" t="s">
        <v>12</v>
      </c>
      <c r="C128" t="s">
        <v>10</v>
      </c>
      <c r="D128">
        <v>1232</v>
      </c>
      <c r="E128">
        <v>5555</v>
      </c>
      <c r="F128">
        <f t="shared" si="1"/>
        <v>-4323</v>
      </c>
    </row>
    <row r="129" spans="1:6" x14ac:dyDescent="0.35">
      <c r="A129" t="s">
        <v>19</v>
      </c>
      <c r="B129" t="s">
        <v>12</v>
      </c>
      <c r="C129" t="s">
        <v>10</v>
      </c>
      <c r="D129">
        <v>3424</v>
      </c>
      <c r="E129">
        <v>5341</v>
      </c>
      <c r="F129">
        <f t="shared" si="1"/>
        <v>-1917</v>
      </c>
    </row>
    <row r="130" spans="1:6" x14ac:dyDescent="0.35">
      <c r="A130" t="s">
        <v>19</v>
      </c>
      <c r="B130" t="s">
        <v>12</v>
      </c>
      <c r="C130" t="s">
        <v>9</v>
      </c>
      <c r="D130">
        <v>8324</v>
      </c>
      <c r="E130">
        <v>1232</v>
      </c>
      <c r="F130">
        <f t="shared" si="1"/>
        <v>7092</v>
      </c>
    </row>
    <row r="131" spans="1:6" x14ac:dyDescent="0.35">
      <c r="A131" t="s">
        <v>19</v>
      </c>
      <c r="B131" t="s">
        <v>12</v>
      </c>
      <c r="C131" t="s">
        <v>8</v>
      </c>
      <c r="D131">
        <v>8383</v>
      </c>
      <c r="E131">
        <v>5454</v>
      </c>
      <c r="F131">
        <f t="shared" ref="F131:F194" si="2">D131-E131</f>
        <v>2929</v>
      </c>
    </row>
    <row r="132" spans="1:6" x14ac:dyDescent="0.35">
      <c r="A132" t="s">
        <v>19</v>
      </c>
      <c r="B132" t="s">
        <v>12</v>
      </c>
      <c r="C132" t="s">
        <v>8</v>
      </c>
      <c r="D132">
        <v>5555</v>
      </c>
      <c r="E132">
        <v>3424</v>
      </c>
      <c r="F132">
        <f t="shared" si="2"/>
        <v>2131</v>
      </c>
    </row>
    <row r="133" spans="1:6" x14ac:dyDescent="0.35">
      <c r="A133" t="s">
        <v>19</v>
      </c>
      <c r="B133" t="s">
        <v>12</v>
      </c>
      <c r="C133" t="s">
        <v>10</v>
      </c>
      <c r="D133">
        <v>5341</v>
      </c>
      <c r="E133">
        <v>8324</v>
      </c>
      <c r="F133">
        <f t="shared" si="2"/>
        <v>-2983</v>
      </c>
    </row>
    <row r="134" spans="1:6" x14ac:dyDescent="0.35">
      <c r="A134" t="s">
        <v>19</v>
      </c>
      <c r="B134" t="s">
        <v>12</v>
      </c>
      <c r="C134" t="s">
        <v>9</v>
      </c>
      <c r="D134">
        <v>1232</v>
      </c>
      <c r="E134">
        <v>5555</v>
      </c>
      <c r="F134">
        <f t="shared" si="2"/>
        <v>-4323</v>
      </c>
    </row>
    <row r="135" spans="1:6" x14ac:dyDescent="0.35">
      <c r="A135" t="s">
        <v>19</v>
      </c>
      <c r="B135" t="s">
        <v>12</v>
      </c>
      <c r="C135" t="s">
        <v>8</v>
      </c>
      <c r="D135">
        <v>3424</v>
      </c>
      <c r="E135">
        <v>5341</v>
      </c>
      <c r="F135">
        <f t="shared" si="2"/>
        <v>-1917</v>
      </c>
    </row>
    <row r="136" spans="1:6" x14ac:dyDescent="0.35">
      <c r="A136" t="s">
        <v>19</v>
      </c>
      <c r="B136" t="s">
        <v>12</v>
      </c>
      <c r="C136" t="s">
        <v>10</v>
      </c>
      <c r="D136">
        <v>8324</v>
      </c>
      <c r="E136">
        <v>1232</v>
      </c>
      <c r="F136">
        <f t="shared" si="2"/>
        <v>7092</v>
      </c>
    </row>
    <row r="137" spans="1:6" x14ac:dyDescent="0.35">
      <c r="A137" t="s">
        <v>19</v>
      </c>
      <c r="B137" t="s">
        <v>12</v>
      </c>
      <c r="C137" t="s">
        <v>9</v>
      </c>
      <c r="D137">
        <v>5555</v>
      </c>
      <c r="E137">
        <v>3424</v>
      </c>
      <c r="F137">
        <f t="shared" si="2"/>
        <v>2131</v>
      </c>
    </row>
    <row r="138" spans="1:6" x14ac:dyDescent="0.35">
      <c r="A138" t="s">
        <v>19</v>
      </c>
      <c r="B138" t="s">
        <v>12</v>
      </c>
      <c r="C138" t="s">
        <v>8</v>
      </c>
      <c r="D138">
        <v>5341</v>
      </c>
      <c r="E138">
        <v>8324</v>
      </c>
      <c r="F138">
        <f t="shared" si="2"/>
        <v>-2983</v>
      </c>
    </row>
    <row r="139" spans="1:6" x14ac:dyDescent="0.35">
      <c r="A139" t="s">
        <v>19</v>
      </c>
      <c r="B139" t="s">
        <v>12</v>
      </c>
      <c r="C139" t="s">
        <v>10</v>
      </c>
      <c r="D139">
        <v>1232</v>
      </c>
      <c r="E139">
        <v>5555</v>
      </c>
      <c r="F139">
        <f t="shared" si="2"/>
        <v>-4323</v>
      </c>
    </row>
    <row r="140" spans="1:6" x14ac:dyDescent="0.35">
      <c r="A140" t="s">
        <v>19</v>
      </c>
      <c r="B140" t="s">
        <v>12</v>
      </c>
      <c r="C140" t="s">
        <v>9</v>
      </c>
      <c r="D140">
        <v>3523</v>
      </c>
      <c r="E140">
        <v>9295</v>
      </c>
      <c r="F140">
        <f t="shared" si="2"/>
        <v>-5772</v>
      </c>
    </row>
    <row r="141" spans="1:6" x14ac:dyDescent="0.35">
      <c r="A141" t="s">
        <v>20</v>
      </c>
      <c r="B141" t="s">
        <v>14</v>
      </c>
      <c r="C141" t="s">
        <v>8</v>
      </c>
      <c r="D141">
        <v>5555</v>
      </c>
      <c r="E141">
        <v>3424</v>
      </c>
      <c r="F141">
        <f t="shared" si="2"/>
        <v>2131</v>
      </c>
    </row>
    <row r="142" spans="1:6" x14ac:dyDescent="0.35">
      <c r="A142" t="s">
        <v>20</v>
      </c>
      <c r="B142" t="s">
        <v>14</v>
      </c>
      <c r="C142" t="s">
        <v>10</v>
      </c>
      <c r="D142">
        <v>5341</v>
      </c>
      <c r="E142">
        <v>8324</v>
      </c>
      <c r="F142">
        <f t="shared" si="2"/>
        <v>-2983</v>
      </c>
    </row>
    <row r="143" spans="1:6" x14ac:dyDescent="0.35">
      <c r="A143" t="s">
        <v>20</v>
      </c>
      <c r="B143" t="s">
        <v>14</v>
      </c>
      <c r="C143" t="s">
        <v>10</v>
      </c>
      <c r="D143">
        <v>1232</v>
      </c>
      <c r="E143">
        <v>5555</v>
      </c>
      <c r="F143">
        <f t="shared" si="2"/>
        <v>-4323</v>
      </c>
    </row>
    <row r="144" spans="1:6" x14ac:dyDescent="0.35">
      <c r="A144" t="s">
        <v>20</v>
      </c>
      <c r="B144" t="s">
        <v>14</v>
      </c>
      <c r="C144" t="s">
        <v>9</v>
      </c>
      <c r="D144">
        <v>3424</v>
      </c>
      <c r="E144">
        <v>5341</v>
      </c>
      <c r="F144">
        <f t="shared" si="2"/>
        <v>-1917</v>
      </c>
    </row>
    <row r="145" spans="1:6" x14ac:dyDescent="0.35">
      <c r="A145" t="s">
        <v>20</v>
      </c>
      <c r="B145" t="s">
        <v>14</v>
      </c>
      <c r="C145" t="s">
        <v>8</v>
      </c>
      <c r="D145">
        <v>8324</v>
      </c>
      <c r="E145">
        <v>1232</v>
      </c>
      <c r="F145">
        <f t="shared" si="2"/>
        <v>7092</v>
      </c>
    </row>
    <row r="146" spans="1:6" x14ac:dyDescent="0.35">
      <c r="A146" t="s">
        <v>20</v>
      </c>
      <c r="B146" t="s">
        <v>14</v>
      </c>
      <c r="C146" t="s">
        <v>10</v>
      </c>
      <c r="D146">
        <v>5555</v>
      </c>
      <c r="E146">
        <v>3424</v>
      </c>
      <c r="F146">
        <f t="shared" si="2"/>
        <v>2131</v>
      </c>
    </row>
    <row r="147" spans="1:6" x14ac:dyDescent="0.35">
      <c r="A147" t="s">
        <v>20</v>
      </c>
      <c r="B147" t="s">
        <v>14</v>
      </c>
      <c r="C147" t="s">
        <v>9</v>
      </c>
      <c r="D147">
        <v>5341</v>
      </c>
      <c r="E147">
        <v>8324</v>
      </c>
      <c r="F147">
        <f t="shared" si="2"/>
        <v>-2983</v>
      </c>
    </row>
    <row r="148" spans="1:6" x14ac:dyDescent="0.35">
      <c r="A148" t="s">
        <v>20</v>
      </c>
      <c r="B148" t="s">
        <v>14</v>
      </c>
      <c r="C148" t="s">
        <v>8</v>
      </c>
      <c r="D148">
        <v>1232</v>
      </c>
      <c r="E148">
        <v>5555</v>
      </c>
      <c r="F148">
        <f t="shared" si="2"/>
        <v>-4323</v>
      </c>
    </row>
    <row r="149" spans="1:6" x14ac:dyDescent="0.35">
      <c r="A149" t="s">
        <v>20</v>
      </c>
      <c r="B149" t="s">
        <v>14</v>
      </c>
      <c r="C149" t="s">
        <v>8</v>
      </c>
      <c r="D149">
        <v>9295</v>
      </c>
      <c r="E149">
        <v>8383</v>
      </c>
      <c r="F149">
        <f t="shared" si="2"/>
        <v>912</v>
      </c>
    </row>
    <row r="150" spans="1:6" x14ac:dyDescent="0.35">
      <c r="A150" t="s">
        <v>20</v>
      </c>
      <c r="B150" t="s">
        <v>14</v>
      </c>
      <c r="C150" t="s">
        <v>10</v>
      </c>
      <c r="D150">
        <v>3424</v>
      </c>
      <c r="E150">
        <v>5341</v>
      </c>
      <c r="F150">
        <f t="shared" si="2"/>
        <v>-1917</v>
      </c>
    </row>
    <row r="151" spans="1:6" x14ac:dyDescent="0.35">
      <c r="A151" t="s">
        <v>20</v>
      </c>
      <c r="B151" t="s">
        <v>14</v>
      </c>
      <c r="C151" t="s">
        <v>9</v>
      </c>
      <c r="D151">
        <v>8324</v>
      </c>
      <c r="E151">
        <v>1232</v>
      </c>
      <c r="F151">
        <f t="shared" si="2"/>
        <v>7092</v>
      </c>
    </row>
    <row r="152" spans="1:6" x14ac:dyDescent="0.35">
      <c r="A152" t="s">
        <v>20</v>
      </c>
      <c r="B152" t="s">
        <v>14</v>
      </c>
      <c r="C152" t="s">
        <v>8</v>
      </c>
      <c r="D152">
        <v>5555</v>
      </c>
      <c r="E152">
        <v>3424</v>
      </c>
      <c r="F152">
        <f t="shared" si="2"/>
        <v>2131</v>
      </c>
    </row>
    <row r="153" spans="1:6" x14ac:dyDescent="0.35">
      <c r="A153" t="s">
        <v>20</v>
      </c>
      <c r="B153" t="s">
        <v>14</v>
      </c>
      <c r="C153" t="s">
        <v>10</v>
      </c>
      <c r="D153">
        <v>5341</v>
      </c>
      <c r="E153">
        <v>8324</v>
      </c>
      <c r="F153">
        <f t="shared" si="2"/>
        <v>-2983</v>
      </c>
    </row>
    <row r="154" spans="1:6" x14ac:dyDescent="0.35">
      <c r="A154" t="s">
        <v>20</v>
      </c>
      <c r="B154" t="s">
        <v>14</v>
      </c>
      <c r="C154" t="s">
        <v>9</v>
      </c>
      <c r="D154">
        <v>1232</v>
      </c>
      <c r="E154">
        <v>5555</v>
      </c>
      <c r="F154">
        <f t="shared" si="2"/>
        <v>-4323</v>
      </c>
    </row>
    <row r="155" spans="1:6" x14ac:dyDescent="0.35">
      <c r="A155" t="s">
        <v>20</v>
      </c>
      <c r="B155" t="s">
        <v>14</v>
      </c>
      <c r="C155" t="s">
        <v>8</v>
      </c>
      <c r="D155">
        <v>3424</v>
      </c>
      <c r="E155">
        <v>5341</v>
      </c>
      <c r="F155">
        <f t="shared" si="2"/>
        <v>-1917</v>
      </c>
    </row>
    <row r="156" spans="1:6" x14ac:dyDescent="0.35">
      <c r="A156" t="s">
        <v>20</v>
      </c>
      <c r="B156" t="s">
        <v>14</v>
      </c>
      <c r="C156" t="s">
        <v>10</v>
      </c>
      <c r="D156">
        <v>8324</v>
      </c>
      <c r="E156">
        <v>1232</v>
      </c>
      <c r="F156">
        <f t="shared" si="2"/>
        <v>7092</v>
      </c>
    </row>
    <row r="157" spans="1:6" x14ac:dyDescent="0.35">
      <c r="A157" t="s">
        <v>20</v>
      </c>
      <c r="B157" t="s">
        <v>14</v>
      </c>
      <c r="C157" t="s">
        <v>9</v>
      </c>
      <c r="D157">
        <v>4000</v>
      </c>
      <c r="E157">
        <v>3523</v>
      </c>
      <c r="F157">
        <f t="shared" si="2"/>
        <v>477</v>
      </c>
    </row>
    <row r="158" spans="1:6" x14ac:dyDescent="0.35">
      <c r="A158" t="s">
        <v>21</v>
      </c>
      <c r="B158" t="s">
        <v>7</v>
      </c>
      <c r="C158" t="s">
        <v>9</v>
      </c>
      <c r="D158">
        <v>1232</v>
      </c>
      <c r="E158">
        <v>5555</v>
      </c>
      <c r="F158">
        <f t="shared" si="2"/>
        <v>-4323</v>
      </c>
    </row>
    <row r="159" spans="1:6" x14ac:dyDescent="0.35">
      <c r="A159" t="s">
        <v>21</v>
      </c>
      <c r="B159" t="s">
        <v>7</v>
      </c>
      <c r="C159" t="s">
        <v>10</v>
      </c>
      <c r="D159">
        <v>3424</v>
      </c>
      <c r="E159">
        <v>5341</v>
      </c>
      <c r="F159">
        <f t="shared" si="2"/>
        <v>-1917</v>
      </c>
    </row>
    <row r="160" spans="1:6" x14ac:dyDescent="0.35">
      <c r="A160" t="s">
        <v>21</v>
      </c>
      <c r="B160" t="s">
        <v>7</v>
      </c>
      <c r="C160" t="s">
        <v>10</v>
      </c>
      <c r="D160">
        <v>8324</v>
      </c>
      <c r="E160">
        <v>1232</v>
      </c>
      <c r="F160">
        <f t="shared" si="2"/>
        <v>7092</v>
      </c>
    </row>
    <row r="161" spans="1:6" x14ac:dyDescent="0.35">
      <c r="A161" t="s">
        <v>21</v>
      </c>
      <c r="B161" t="s">
        <v>7</v>
      </c>
      <c r="C161" t="s">
        <v>9</v>
      </c>
      <c r="D161">
        <v>5555</v>
      </c>
      <c r="E161">
        <v>3424</v>
      </c>
      <c r="F161">
        <f t="shared" si="2"/>
        <v>2131</v>
      </c>
    </row>
    <row r="162" spans="1:6" x14ac:dyDescent="0.35">
      <c r="A162" t="s">
        <v>21</v>
      </c>
      <c r="B162" t="s">
        <v>7</v>
      </c>
      <c r="C162" t="s">
        <v>8</v>
      </c>
      <c r="D162">
        <v>5341</v>
      </c>
      <c r="E162">
        <v>8324</v>
      </c>
      <c r="F162">
        <f t="shared" si="2"/>
        <v>-2983</v>
      </c>
    </row>
    <row r="163" spans="1:6" x14ac:dyDescent="0.35">
      <c r="A163" t="s">
        <v>21</v>
      </c>
      <c r="B163" t="s">
        <v>7</v>
      </c>
      <c r="C163" t="s">
        <v>10</v>
      </c>
      <c r="D163">
        <v>1232</v>
      </c>
      <c r="E163">
        <v>5555</v>
      </c>
      <c r="F163">
        <f t="shared" si="2"/>
        <v>-4323</v>
      </c>
    </row>
    <row r="164" spans="1:6" x14ac:dyDescent="0.35">
      <c r="A164" t="s">
        <v>21</v>
      </c>
      <c r="B164" t="s">
        <v>7</v>
      </c>
      <c r="C164" t="s">
        <v>9</v>
      </c>
      <c r="D164">
        <v>3424</v>
      </c>
      <c r="E164">
        <v>5341</v>
      </c>
      <c r="F164">
        <f t="shared" si="2"/>
        <v>-1917</v>
      </c>
    </row>
    <row r="165" spans="1:6" x14ac:dyDescent="0.35">
      <c r="A165" t="s">
        <v>21</v>
      </c>
      <c r="B165" t="s">
        <v>7</v>
      </c>
      <c r="C165" t="s">
        <v>8</v>
      </c>
      <c r="D165">
        <v>8324</v>
      </c>
      <c r="E165">
        <v>1232</v>
      </c>
      <c r="F165">
        <f t="shared" si="2"/>
        <v>7092</v>
      </c>
    </row>
    <row r="166" spans="1:6" x14ac:dyDescent="0.35">
      <c r="A166" t="s">
        <v>21</v>
      </c>
      <c r="B166" t="s">
        <v>7</v>
      </c>
      <c r="C166" t="s">
        <v>10</v>
      </c>
      <c r="D166">
        <v>5555</v>
      </c>
      <c r="E166">
        <v>3424</v>
      </c>
      <c r="F166">
        <f t="shared" si="2"/>
        <v>2131</v>
      </c>
    </row>
    <row r="167" spans="1:6" x14ac:dyDescent="0.35">
      <c r="A167" t="s">
        <v>21</v>
      </c>
      <c r="B167" t="s">
        <v>7</v>
      </c>
      <c r="C167" t="s">
        <v>8</v>
      </c>
      <c r="D167">
        <v>3523</v>
      </c>
      <c r="E167">
        <v>9295</v>
      </c>
      <c r="F167">
        <f t="shared" si="2"/>
        <v>-5772</v>
      </c>
    </row>
    <row r="168" spans="1:6" x14ac:dyDescent="0.35">
      <c r="A168" t="s">
        <v>21</v>
      </c>
      <c r="B168" t="s">
        <v>7</v>
      </c>
      <c r="C168" t="s">
        <v>9</v>
      </c>
      <c r="D168">
        <v>5341</v>
      </c>
      <c r="E168">
        <v>8324</v>
      </c>
      <c r="F168">
        <f t="shared" si="2"/>
        <v>-2983</v>
      </c>
    </row>
    <row r="169" spans="1:6" x14ac:dyDescent="0.35">
      <c r="A169" t="s">
        <v>21</v>
      </c>
      <c r="B169" t="s">
        <v>7</v>
      </c>
      <c r="C169" t="s">
        <v>8</v>
      </c>
      <c r="D169">
        <v>1232</v>
      </c>
      <c r="E169">
        <v>5555</v>
      </c>
      <c r="F169">
        <f t="shared" si="2"/>
        <v>-4323</v>
      </c>
    </row>
    <row r="170" spans="1:6" x14ac:dyDescent="0.35">
      <c r="A170" t="s">
        <v>21</v>
      </c>
      <c r="B170" t="s">
        <v>7</v>
      </c>
      <c r="C170" t="s">
        <v>10</v>
      </c>
      <c r="D170">
        <v>3424</v>
      </c>
      <c r="E170">
        <v>5341</v>
      </c>
      <c r="F170">
        <f t="shared" si="2"/>
        <v>-1917</v>
      </c>
    </row>
    <row r="171" spans="1:6" x14ac:dyDescent="0.35">
      <c r="A171" t="s">
        <v>21</v>
      </c>
      <c r="B171" t="s">
        <v>7</v>
      </c>
      <c r="C171" t="s">
        <v>9</v>
      </c>
      <c r="D171">
        <v>8324</v>
      </c>
      <c r="E171">
        <v>1232</v>
      </c>
      <c r="F171">
        <f t="shared" si="2"/>
        <v>7092</v>
      </c>
    </row>
    <row r="172" spans="1:6" x14ac:dyDescent="0.35">
      <c r="A172" t="s">
        <v>21</v>
      </c>
      <c r="B172" t="s">
        <v>7</v>
      </c>
      <c r="C172" t="s">
        <v>8</v>
      </c>
      <c r="D172">
        <v>5555</v>
      </c>
      <c r="E172">
        <v>3424</v>
      </c>
      <c r="F172">
        <f t="shared" si="2"/>
        <v>2131</v>
      </c>
    </row>
    <row r="173" spans="1:6" x14ac:dyDescent="0.35">
      <c r="A173" t="s">
        <v>21</v>
      </c>
      <c r="B173" t="s">
        <v>7</v>
      </c>
      <c r="C173" t="s">
        <v>10</v>
      </c>
      <c r="D173">
        <v>5341</v>
      </c>
      <c r="E173">
        <v>8324</v>
      </c>
      <c r="F173">
        <f t="shared" si="2"/>
        <v>-2983</v>
      </c>
    </row>
    <row r="174" spans="1:6" x14ac:dyDescent="0.35">
      <c r="A174" t="s">
        <v>21</v>
      </c>
      <c r="B174" t="s">
        <v>7</v>
      </c>
      <c r="C174" t="s">
        <v>9</v>
      </c>
      <c r="D174">
        <v>5454</v>
      </c>
      <c r="E174">
        <v>4000</v>
      </c>
      <c r="F174">
        <f t="shared" si="2"/>
        <v>1454</v>
      </c>
    </row>
    <row r="175" spans="1:6" x14ac:dyDescent="0.35">
      <c r="A175" t="s">
        <v>22</v>
      </c>
      <c r="B175" t="s">
        <v>12</v>
      </c>
      <c r="C175" t="s">
        <v>9</v>
      </c>
      <c r="D175">
        <v>8324</v>
      </c>
      <c r="E175">
        <v>1232</v>
      </c>
      <c r="F175">
        <f t="shared" si="2"/>
        <v>7092</v>
      </c>
    </row>
    <row r="176" spans="1:6" x14ac:dyDescent="0.35">
      <c r="A176" t="s">
        <v>22</v>
      </c>
      <c r="B176" t="s">
        <v>12</v>
      </c>
      <c r="C176" t="s">
        <v>8</v>
      </c>
      <c r="D176">
        <v>5555</v>
      </c>
      <c r="E176">
        <v>3424</v>
      </c>
      <c r="F176">
        <f t="shared" si="2"/>
        <v>2131</v>
      </c>
    </row>
    <row r="177" spans="1:6" x14ac:dyDescent="0.35">
      <c r="A177" t="s">
        <v>22</v>
      </c>
      <c r="B177" t="s">
        <v>12</v>
      </c>
      <c r="C177" t="s">
        <v>10</v>
      </c>
      <c r="D177">
        <v>5341</v>
      </c>
      <c r="E177">
        <v>8324</v>
      </c>
      <c r="F177">
        <f t="shared" si="2"/>
        <v>-2983</v>
      </c>
    </row>
    <row r="178" spans="1:6" x14ac:dyDescent="0.35">
      <c r="A178" t="s">
        <v>22</v>
      </c>
      <c r="B178" t="s">
        <v>12</v>
      </c>
      <c r="C178" t="s">
        <v>9</v>
      </c>
      <c r="D178">
        <v>1232</v>
      </c>
      <c r="E178">
        <v>5555</v>
      </c>
      <c r="F178">
        <f t="shared" si="2"/>
        <v>-4323</v>
      </c>
    </row>
    <row r="179" spans="1:6" x14ac:dyDescent="0.35">
      <c r="A179" t="s">
        <v>22</v>
      </c>
      <c r="B179" t="s">
        <v>12</v>
      </c>
      <c r="C179" t="s">
        <v>8</v>
      </c>
      <c r="D179">
        <v>3424</v>
      </c>
      <c r="E179">
        <v>5341</v>
      </c>
      <c r="F179">
        <f t="shared" si="2"/>
        <v>-1917</v>
      </c>
    </row>
    <row r="180" spans="1:6" x14ac:dyDescent="0.35">
      <c r="A180" t="s">
        <v>22</v>
      </c>
      <c r="B180" t="s">
        <v>12</v>
      </c>
      <c r="C180" t="s">
        <v>10</v>
      </c>
      <c r="D180">
        <v>8324</v>
      </c>
      <c r="E180">
        <v>1232</v>
      </c>
      <c r="F180">
        <f t="shared" si="2"/>
        <v>7092</v>
      </c>
    </row>
    <row r="181" spans="1:6" x14ac:dyDescent="0.35">
      <c r="A181" t="s">
        <v>22</v>
      </c>
      <c r="B181" t="s">
        <v>12</v>
      </c>
      <c r="C181" t="s">
        <v>9</v>
      </c>
      <c r="D181">
        <v>5555</v>
      </c>
      <c r="E181">
        <v>3424</v>
      </c>
      <c r="F181">
        <f t="shared" si="2"/>
        <v>2131</v>
      </c>
    </row>
    <row r="182" spans="1:6" x14ac:dyDescent="0.35">
      <c r="A182" t="s">
        <v>22</v>
      </c>
      <c r="B182" t="s">
        <v>12</v>
      </c>
      <c r="C182" t="s">
        <v>8</v>
      </c>
      <c r="D182">
        <v>5341</v>
      </c>
      <c r="E182">
        <v>8324</v>
      </c>
      <c r="F182">
        <f t="shared" si="2"/>
        <v>-2983</v>
      </c>
    </row>
    <row r="183" spans="1:6" x14ac:dyDescent="0.35">
      <c r="A183" t="s">
        <v>22</v>
      </c>
      <c r="B183" t="s">
        <v>12</v>
      </c>
      <c r="C183" t="s">
        <v>10</v>
      </c>
      <c r="D183">
        <v>1232</v>
      </c>
      <c r="E183">
        <v>5555</v>
      </c>
      <c r="F183">
        <f t="shared" si="2"/>
        <v>-4323</v>
      </c>
    </row>
    <row r="184" spans="1:6" x14ac:dyDescent="0.35">
      <c r="A184" t="s">
        <v>22</v>
      </c>
      <c r="B184" t="s">
        <v>12</v>
      </c>
      <c r="C184" t="s">
        <v>9</v>
      </c>
      <c r="D184">
        <v>3424</v>
      </c>
      <c r="E184">
        <v>5341</v>
      </c>
      <c r="F184">
        <f t="shared" si="2"/>
        <v>-1917</v>
      </c>
    </row>
    <row r="185" spans="1:6" x14ac:dyDescent="0.35">
      <c r="A185" t="s">
        <v>22</v>
      </c>
      <c r="B185" t="s">
        <v>12</v>
      </c>
      <c r="C185" t="s">
        <v>8</v>
      </c>
      <c r="D185">
        <v>4000</v>
      </c>
      <c r="E185">
        <v>3523</v>
      </c>
      <c r="F185">
        <f t="shared" si="2"/>
        <v>477</v>
      </c>
    </row>
    <row r="186" spans="1:6" x14ac:dyDescent="0.35">
      <c r="A186" t="s">
        <v>22</v>
      </c>
      <c r="B186" t="s">
        <v>12</v>
      </c>
      <c r="C186" t="s">
        <v>8</v>
      </c>
      <c r="D186">
        <v>8324</v>
      </c>
      <c r="E186">
        <v>1232</v>
      </c>
      <c r="F186">
        <f t="shared" si="2"/>
        <v>7092</v>
      </c>
    </row>
    <row r="187" spans="1:6" x14ac:dyDescent="0.35">
      <c r="A187" t="s">
        <v>22</v>
      </c>
      <c r="B187" t="s">
        <v>12</v>
      </c>
      <c r="C187" t="s">
        <v>10</v>
      </c>
      <c r="D187">
        <v>5555</v>
      </c>
      <c r="E187">
        <v>3424</v>
      </c>
      <c r="F187">
        <f t="shared" si="2"/>
        <v>2131</v>
      </c>
    </row>
    <row r="188" spans="1:6" x14ac:dyDescent="0.35">
      <c r="A188" t="s">
        <v>22</v>
      </c>
      <c r="B188" t="s">
        <v>12</v>
      </c>
      <c r="C188" t="s">
        <v>9</v>
      </c>
      <c r="D188">
        <v>5341</v>
      </c>
      <c r="E188">
        <v>8324</v>
      </c>
      <c r="F188">
        <f t="shared" si="2"/>
        <v>-2983</v>
      </c>
    </row>
    <row r="189" spans="1:6" x14ac:dyDescent="0.35">
      <c r="A189" t="s">
        <v>22</v>
      </c>
      <c r="B189" t="s">
        <v>12</v>
      </c>
      <c r="C189" t="s">
        <v>8</v>
      </c>
      <c r="D189">
        <v>1232</v>
      </c>
      <c r="E189">
        <v>5555</v>
      </c>
      <c r="F189">
        <f t="shared" si="2"/>
        <v>-4323</v>
      </c>
    </row>
    <row r="190" spans="1:6" x14ac:dyDescent="0.35">
      <c r="A190" t="s">
        <v>22</v>
      </c>
      <c r="B190" t="s">
        <v>12</v>
      </c>
      <c r="C190" t="s">
        <v>10</v>
      </c>
      <c r="D190">
        <v>3424</v>
      </c>
      <c r="E190">
        <v>5341</v>
      </c>
      <c r="F190">
        <f t="shared" si="2"/>
        <v>-1917</v>
      </c>
    </row>
    <row r="191" spans="1:6" x14ac:dyDescent="0.35">
      <c r="A191" t="s">
        <v>22</v>
      </c>
      <c r="B191" t="s">
        <v>12</v>
      </c>
      <c r="C191" t="s">
        <v>9</v>
      </c>
      <c r="D191">
        <v>8383</v>
      </c>
      <c r="E191">
        <v>5454</v>
      </c>
      <c r="F191">
        <f t="shared" si="2"/>
        <v>2929</v>
      </c>
    </row>
    <row r="192" spans="1:6" x14ac:dyDescent="0.35">
      <c r="A192" t="s">
        <v>23</v>
      </c>
      <c r="B192" t="s">
        <v>14</v>
      </c>
      <c r="C192" t="s">
        <v>9</v>
      </c>
      <c r="D192">
        <v>5341</v>
      </c>
      <c r="E192">
        <v>8324</v>
      </c>
      <c r="F192">
        <f t="shared" si="2"/>
        <v>-2983</v>
      </c>
    </row>
    <row r="193" spans="1:6" x14ac:dyDescent="0.35">
      <c r="A193" t="s">
        <v>23</v>
      </c>
      <c r="B193" t="s">
        <v>14</v>
      </c>
      <c r="C193" t="s">
        <v>8</v>
      </c>
      <c r="D193">
        <v>1232</v>
      </c>
      <c r="E193">
        <v>5555</v>
      </c>
      <c r="F193">
        <f t="shared" si="2"/>
        <v>-4323</v>
      </c>
    </row>
    <row r="194" spans="1:6" x14ac:dyDescent="0.35">
      <c r="A194" t="s">
        <v>23</v>
      </c>
      <c r="B194" t="s">
        <v>14</v>
      </c>
      <c r="C194" t="s">
        <v>10</v>
      </c>
      <c r="D194">
        <v>3424</v>
      </c>
      <c r="E194">
        <v>5341</v>
      </c>
      <c r="F194">
        <f t="shared" si="2"/>
        <v>-1917</v>
      </c>
    </row>
    <row r="195" spans="1:6" x14ac:dyDescent="0.35">
      <c r="A195" t="s">
        <v>23</v>
      </c>
      <c r="B195" t="s">
        <v>14</v>
      </c>
      <c r="C195" t="s">
        <v>9</v>
      </c>
      <c r="D195">
        <v>8324</v>
      </c>
      <c r="E195">
        <v>1232</v>
      </c>
      <c r="F195">
        <f t="shared" ref="F195:F208" si="3">D195-E195</f>
        <v>7092</v>
      </c>
    </row>
    <row r="196" spans="1:6" x14ac:dyDescent="0.35">
      <c r="A196" t="s">
        <v>23</v>
      </c>
      <c r="B196" t="s">
        <v>14</v>
      </c>
      <c r="C196" t="s">
        <v>8</v>
      </c>
      <c r="D196">
        <v>5555</v>
      </c>
      <c r="E196">
        <v>3424</v>
      </c>
      <c r="F196">
        <f t="shared" si="3"/>
        <v>2131</v>
      </c>
    </row>
    <row r="197" spans="1:6" x14ac:dyDescent="0.35">
      <c r="A197" t="s">
        <v>23</v>
      </c>
      <c r="B197" t="s">
        <v>14</v>
      </c>
      <c r="C197" t="s">
        <v>10</v>
      </c>
      <c r="D197">
        <v>5341</v>
      </c>
      <c r="E197">
        <v>8324</v>
      </c>
      <c r="F197">
        <f t="shared" si="3"/>
        <v>-2983</v>
      </c>
    </row>
    <row r="198" spans="1:6" x14ac:dyDescent="0.35">
      <c r="A198" t="s">
        <v>23</v>
      </c>
      <c r="B198" t="s">
        <v>14</v>
      </c>
      <c r="C198" t="s">
        <v>9</v>
      </c>
      <c r="D198">
        <v>1232</v>
      </c>
      <c r="E198">
        <v>5555</v>
      </c>
      <c r="F198">
        <f t="shared" si="3"/>
        <v>-4323</v>
      </c>
    </row>
    <row r="199" spans="1:6" x14ac:dyDescent="0.35">
      <c r="A199" t="s">
        <v>23</v>
      </c>
      <c r="B199" t="s">
        <v>14</v>
      </c>
      <c r="C199" t="s">
        <v>8</v>
      </c>
      <c r="D199">
        <v>3424</v>
      </c>
      <c r="E199">
        <v>5341</v>
      </c>
      <c r="F199">
        <f t="shared" si="3"/>
        <v>-1917</v>
      </c>
    </row>
    <row r="200" spans="1:6" x14ac:dyDescent="0.35">
      <c r="A200" t="s">
        <v>23</v>
      </c>
      <c r="B200" t="s">
        <v>14</v>
      </c>
      <c r="C200" t="s">
        <v>10</v>
      </c>
      <c r="D200">
        <v>8324</v>
      </c>
      <c r="E200">
        <v>1232</v>
      </c>
      <c r="F200">
        <f t="shared" si="3"/>
        <v>7092</v>
      </c>
    </row>
    <row r="201" spans="1:6" x14ac:dyDescent="0.35">
      <c r="A201" t="s">
        <v>23</v>
      </c>
      <c r="B201" t="s">
        <v>14</v>
      </c>
      <c r="C201" t="s">
        <v>9</v>
      </c>
      <c r="D201">
        <v>5555</v>
      </c>
      <c r="E201">
        <v>3424</v>
      </c>
      <c r="F201">
        <f t="shared" si="3"/>
        <v>2131</v>
      </c>
    </row>
    <row r="202" spans="1:6" x14ac:dyDescent="0.35">
      <c r="A202" t="s">
        <v>23</v>
      </c>
      <c r="B202" t="s">
        <v>14</v>
      </c>
      <c r="C202" t="s">
        <v>8</v>
      </c>
      <c r="D202">
        <v>5341</v>
      </c>
      <c r="E202">
        <v>8324</v>
      </c>
      <c r="F202">
        <f t="shared" si="3"/>
        <v>-2983</v>
      </c>
    </row>
    <row r="203" spans="1:6" x14ac:dyDescent="0.35">
      <c r="A203" t="s">
        <v>23</v>
      </c>
      <c r="B203" t="s">
        <v>14</v>
      </c>
      <c r="C203" t="s">
        <v>9</v>
      </c>
      <c r="D203">
        <v>5454</v>
      </c>
      <c r="E203">
        <v>4000</v>
      </c>
      <c r="F203">
        <f t="shared" si="3"/>
        <v>1454</v>
      </c>
    </row>
    <row r="204" spans="1:6" x14ac:dyDescent="0.35">
      <c r="A204" t="s">
        <v>23</v>
      </c>
      <c r="B204" t="s">
        <v>14</v>
      </c>
      <c r="C204" t="s">
        <v>10</v>
      </c>
      <c r="D204">
        <v>1232</v>
      </c>
      <c r="E204">
        <v>5555</v>
      </c>
      <c r="F204">
        <f t="shared" si="3"/>
        <v>-4323</v>
      </c>
    </row>
    <row r="205" spans="1:6" x14ac:dyDescent="0.35">
      <c r="A205" t="s">
        <v>23</v>
      </c>
      <c r="B205" t="s">
        <v>14</v>
      </c>
      <c r="C205" t="s">
        <v>9</v>
      </c>
      <c r="D205">
        <v>3424</v>
      </c>
      <c r="E205">
        <v>5341</v>
      </c>
      <c r="F205">
        <f t="shared" si="3"/>
        <v>-1917</v>
      </c>
    </row>
    <row r="206" spans="1:6" x14ac:dyDescent="0.35">
      <c r="A206" t="s">
        <v>23</v>
      </c>
      <c r="B206" t="s">
        <v>14</v>
      </c>
      <c r="C206" t="s">
        <v>8</v>
      </c>
      <c r="D206">
        <v>8324</v>
      </c>
      <c r="E206">
        <v>1232</v>
      </c>
      <c r="F206">
        <f t="shared" si="3"/>
        <v>7092</v>
      </c>
    </row>
    <row r="207" spans="1:6" x14ac:dyDescent="0.35">
      <c r="A207" t="s">
        <v>23</v>
      </c>
      <c r="B207" t="s">
        <v>14</v>
      </c>
      <c r="C207" t="s">
        <v>10</v>
      </c>
      <c r="D207">
        <v>5555</v>
      </c>
      <c r="E207">
        <v>3424</v>
      </c>
      <c r="F207">
        <f t="shared" si="3"/>
        <v>2131</v>
      </c>
    </row>
    <row r="208" spans="1:6" x14ac:dyDescent="0.35">
      <c r="A208" t="s">
        <v>23</v>
      </c>
      <c r="B208" t="s">
        <v>14</v>
      </c>
      <c r="C208" t="s">
        <v>10</v>
      </c>
      <c r="D208">
        <v>9295</v>
      </c>
      <c r="E208">
        <v>8383</v>
      </c>
      <c r="F208">
        <f t="shared" si="3"/>
        <v>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C3880DD-D25E-424E-BE30-438F37FF10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D27423-670F-47F2-800D-CB9E1E48F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6DA264-27F2-4AC1-8317-25E31765E71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 pivot data</vt:lpstr>
      <vt:lpstr>data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Owner</cp:lastModifiedBy>
  <dcterms:created xsi:type="dcterms:W3CDTF">2007-01-17T18:43:00Z</dcterms:created>
  <dcterms:modified xsi:type="dcterms:W3CDTF">2019-02-23T18:40:36Z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