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excelnewch7\Practice Files\"/>
    </mc:Choice>
  </mc:AlternateContent>
  <xr:revisionPtr revIDLastSave="0" documentId="13_ncr:1_{051EAB93-5E48-4DB1-BA01-A73643DAA179}" xr6:coauthVersionLast="34" xr6:coauthVersionMax="34" xr10:uidLastSave="{00000000-0000-0000-0000-000000000000}"/>
  <bookViews>
    <workbookView xWindow="300" yWindow="0" windowWidth="11340" windowHeight="7080" xr2:uid="{00000000-000D-0000-FFFF-FFFF00000000}"/>
  </bookViews>
  <sheets>
    <sheet name="date format" sheetId="1" r:id="rId1"/>
    <sheet name="serial number" sheetId="4" r:id="rId2"/>
    <sheet name="serial format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D31" i="1"/>
  <c r="C32" i="1"/>
  <c r="C31" i="1"/>
  <c r="D27" i="1"/>
  <c r="D28" i="1"/>
  <c r="C27" i="1"/>
  <c r="C28" i="1"/>
  <c r="G6" i="1"/>
  <c r="G7" i="1"/>
  <c r="G8" i="1"/>
  <c r="G9" i="1"/>
  <c r="G10" i="1"/>
  <c r="G5" i="1"/>
  <c r="F6" i="1"/>
  <c r="F7" i="1"/>
  <c r="F8" i="1"/>
  <c r="F9" i="1"/>
  <c r="F10" i="1"/>
  <c r="F5" i="1"/>
  <c r="E6" i="1"/>
  <c r="E7" i="1"/>
  <c r="E8" i="1"/>
  <c r="E9" i="1"/>
  <c r="E10" i="1"/>
  <c r="E5" i="1"/>
  <c r="D6" i="1"/>
  <c r="H6" i="1" s="1"/>
  <c r="D7" i="1"/>
  <c r="D8" i="1"/>
  <c r="D9" i="1"/>
  <c r="D10" i="1"/>
  <c r="H10" i="1" s="1"/>
  <c r="D5" i="1"/>
  <c r="H5" i="1" s="1"/>
  <c r="C17" i="1"/>
  <c r="C18" i="1"/>
  <c r="E14" i="1"/>
  <c r="D14" i="1"/>
  <c r="I5" i="1"/>
  <c r="C13" i="1"/>
  <c r="I10" i="1"/>
  <c r="E6" i="2"/>
  <c r="E7" i="2"/>
  <c r="E8" i="2"/>
  <c r="E9" i="2"/>
  <c r="E10" i="2"/>
  <c r="E11" i="2"/>
  <c r="E12" i="2"/>
  <c r="E13" i="2"/>
  <c r="E14" i="2"/>
  <c r="E5" i="2"/>
  <c r="I6" i="1"/>
  <c r="I6" i="4"/>
  <c r="I7" i="4"/>
  <c r="I8" i="4"/>
  <c r="I9" i="4"/>
  <c r="I5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C14" i="4"/>
  <c r="H8" i="1"/>
  <c r="H7" i="1"/>
  <c r="H8" i="4" l="1"/>
  <c r="H5" i="4"/>
  <c r="H9" i="1"/>
  <c r="H6" i="4"/>
  <c r="H9" i="4"/>
  <c r="H7" i="4"/>
</calcChain>
</file>

<file path=xl/sharedStrings.xml><?xml version="1.0" encoding="utf-8"?>
<sst xmlns="http://schemas.openxmlformats.org/spreadsheetml/2006/main" count="43" uniqueCount="29">
  <si>
    <t>Year</t>
  </si>
  <si>
    <t>Month</t>
  </si>
  <si>
    <t>Day</t>
  </si>
  <si>
    <t>Day of Week</t>
  </si>
  <si>
    <t>Today's date</t>
  </si>
  <si>
    <t>Serial Number</t>
  </si>
  <si>
    <t>4-Jan-2003</t>
  </si>
  <si>
    <t>January 4, 2003</t>
  </si>
  <si>
    <t>1/4/03</t>
  </si>
  <si>
    <t>1/4/2003</t>
  </si>
  <si>
    <t>2/1/1901</t>
  </si>
  <si>
    <t>Putting date together</t>
  </si>
  <si>
    <t>6 months later</t>
  </si>
  <si>
    <t>Later date</t>
  </si>
  <si>
    <t>Workdays between (excluding holidays)</t>
  </si>
  <si>
    <t>Holidays</t>
  </si>
  <si>
    <t>Dates</t>
  </si>
  <si>
    <t>Reformatted</t>
  </si>
  <si>
    <t>excluding holidays</t>
  </si>
  <si>
    <t>Start date</t>
  </si>
  <si>
    <t>50 workdays from start date</t>
  </si>
  <si>
    <t>Workdays between (no holidays)</t>
  </si>
  <si>
    <t>International Functions</t>
  </si>
  <si>
    <t>Start Date</t>
  </si>
  <si>
    <t>End Date</t>
  </si>
  <si>
    <t>Sunday Monday as weekend</t>
  </si>
  <si>
    <t>Sunday as weekend</t>
  </si>
  <si>
    <t>100 workdays later</t>
  </si>
  <si>
    <t>Days Between Start and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</si>
</sst>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  <xf numFmtId="15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NumberFormat="1"/>
    <xf numFmtId="0" fontId="19" fillId="0" borderId="0" xfId="0" applyFont="1"/>
    <xf numFmtId="0" fontId="19" fillId="0" borderId="0" xfId="0" applyFont="1" applyAlignment="1">
      <alignment wrapText="1"/>
    </xf>
    <xf numFmtId="0" fontId="19" fillId="0" borderId="0" xfId="0" quotePrefix="1" applyFont="1"/>
    <xf numFmtId="14" fontId="19" fillId="0" borderId="0" xfId="0" applyNumberFormat="1" applyFont="1"/>
    <xf numFmtId="15" fontId="19" fillId="0" borderId="0" xfId="0" quotePrefix="1" applyNumberFormat="1" applyFont="1"/>
    <xf numFmtId="15" fontId="19" fillId="0" borderId="0" xfId="0" applyNumberFormat="1" applyFont="1"/>
    <xf numFmtId="14" fontId="19" fillId="0" borderId="0" xfId="0" quotePrefix="1" applyNumberFormat="1" applyFont="1"/>
    <xf numFmtId="14" fontId="19" fillId="0" borderId="0" xfId="0" applyNumberFormat="1" applyFont="1" applyAlignment="1"/>
  </cellXfs>
  <cellStyles count="44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 xr:uid="{00000000-0005-0000-0000-000029000000}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I32"/>
  <sheetViews>
    <sheetView tabSelected="1" topLeftCell="B21" zoomScale="110" zoomScaleNormal="110" workbookViewId="0">
      <selection activeCell="N46" sqref="N46"/>
    </sheetView>
  </sheetViews>
  <sheetFormatPr defaultRowHeight="13" x14ac:dyDescent="0.3"/>
  <cols>
    <col min="1" max="1" width="8.7265625" style="7"/>
    <col min="2" max="2" width="34.7265625" style="7" bestFit="1" customWidth="1"/>
    <col min="3" max="3" width="10.26953125" style="7" customWidth="1"/>
    <col min="4" max="5" width="10.1796875" style="7" bestFit="1" customWidth="1"/>
    <col min="6" max="6" width="11" style="7" customWidth="1"/>
    <col min="7" max="7" width="11.81640625" style="7" customWidth="1"/>
    <col min="8" max="8" width="9" style="7" customWidth="1"/>
    <col min="9" max="16384" width="8.7265625" style="7"/>
  </cols>
  <sheetData>
    <row r="4" spans="2:9" ht="39" x14ac:dyDescent="0.3">
      <c r="D4" s="7" t="s">
        <v>0</v>
      </c>
      <c r="E4" s="7" t="s">
        <v>1</v>
      </c>
      <c r="F4" s="7" t="s">
        <v>2</v>
      </c>
      <c r="G4" s="7" t="s">
        <v>3</v>
      </c>
      <c r="H4" s="8" t="s">
        <v>11</v>
      </c>
      <c r="I4" s="8" t="s">
        <v>5</v>
      </c>
    </row>
    <row r="5" spans="2:9" x14ac:dyDescent="0.3">
      <c r="B5" s="9" t="s">
        <v>9</v>
      </c>
      <c r="C5" s="10">
        <v>37625</v>
      </c>
      <c r="D5" s="7">
        <f t="shared" ref="D5:D10" si="0">YEAR(B5)</f>
        <v>2003</v>
      </c>
      <c r="E5" s="7">
        <f t="shared" ref="E5:E10" si="1">MONTH(B5)</f>
        <v>1</v>
      </c>
      <c r="F5" s="7">
        <f t="shared" ref="F5:F10" si="2">DAY(B5)</f>
        <v>4</v>
      </c>
      <c r="G5" s="7">
        <f t="shared" ref="G5:G10" si="3">WEEKDAY(B5,1)</f>
        <v>7</v>
      </c>
      <c r="H5" s="10">
        <f t="shared" ref="H5:H10" si="4">DATE(D5,E5,F5)</f>
        <v>37625</v>
      </c>
      <c r="I5" s="7">
        <f>DATEVALUE("1/4/2003")</f>
        <v>37625</v>
      </c>
    </row>
    <row r="6" spans="2:9" x14ac:dyDescent="0.3">
      <c r="B6" s="9" t="s">
        <v>10</v>
      </c>
      <c r="C6" s="10">
        <v>398</v>
      </c>
      <c r="D6" s="7">
        <f t="shared" si="0"/>
        <v>1901</v>
      </c>
      <c r="E6" s="7">
        <f t="shared" si="1"/>
        <v>2</v>
      </c>
      <c r="F6" s="7">
        <f t="shared" si="2"/>
        <v>1</v>
      </c>
      <c r="G6" s="7">
        <f t="shared" si="3"/>
        <v>6</v>
      </c>
      <c r="H6" s="10">
        <f t="shared" si="4"/>
        <v>398</v>
      </c>
      <c r="I6" s="7">
        <f>DATEVALUE("2/1/1901")</f>
        <v>398</v>
      </c>
    </row>
    <row r="7" spans="2:9" x14ac:dyDescent="0.3">
      <c r="B7" s="11" t="s">
        <v>6</v>
      </c>
      <c r="C7" s="12">
        <v>37625</v>
      </c>
      <c r="D7" s="7">
        <f t="shared" si="0"/>
        <v>2003</v>
      </c>
      <c r="E7" s="7">
        <f t="shared" si="1"/>
        <v>1</v>
      </c>
      <c r="F7" s="7">
        <f t="shared" si="2"/>
        <v>4</v>
      </c>
      <c r="G7" s="7">
        <f t="shared" si="3"/>
        <v>7</v>
      </c>
      <c r="H7" s="10">
        <f t="shared" si="4"/>
        <v>37625</v>
      </c>
    </row>
    <row r="8" spans="2:9" x14ac:dyDescent="0.3">
      <c r="B8" s="9" t="s">
        <v>7</v>
      </c>
      <c r="C8" s="12">
        <v>37625</v>
      </c>
      <c r="D8" s="7">
        <f t="shared" si="0"/>
        <v>2003</v>
      </c>
      <c r="E8" s="7">
        <f t="shared" si="1"/>
        <v>1</v>
      </c>
      <c r="F8" s="7">
        <f t="shared" si="2"/>
        <v>4</v>
      </c>
      <c r="G8" s="7">
        <f t="shared" si="3"/>
        <v>7</v>
      </c>
      <c r="H8" s="10">
        <f t="shared" si="4"/>
        <v>37625</v>
      </c>
    </row>
    <row r="9" spans="2:9" x14ac:dyDescent="0.3">
      <c r="B9" s="9" t="s">
        <v>8</v>
      </c>
      <c r="C9" s="12">
        <v>37625</v>
      </c>
      <c r="D9" s="7">
        <f t="shared" si="0"/>
        <v>2003</v>
      </c>
      <c r="E9" s="7">
        <f t="shared" si="1"/>
        <v>1</v>
      </c>
      <c r="F9" s="7">
        <f t="shared" si="2"/>
        <v>4</v>
      </c>
      <c r="G9" s="7">
        <f t="shared" si="3"/>
        <v>7</v>
      </c>
      <c r="H9" s="10">
        <f t="shared" si="4"/>
        <v>37625</v>
      </c>
    </row>
    <row r="10" spans="2:9" x14ac:dyDescent="0.3">
      <c r="B10" s="13"/>
      <c r="C10" s="12">
        <v>369</v>
      </c>
      <c r="D10" s="7">
        <f t="shared" si="0"/>
        <v>1900</v>
      </c>
      <c r="E10" s="7">
        <f t="shared" si="1"/>
        <v>1</v>
      </c>
      <c r="F10" s="7">
        <f t="shared" si="2"/>
        <v>0</v>
      </c>
      <c r="G10" s="7">
        <f t="shared" si="3"/>
        <v>7</v>
      </c>
      <c r="H10" s="10">
        <f t="shared" si="4"/>
        <v>0</v>
      </c>
      <c r="I10" s="7">
        <f>DATEVALUE("1/3/1900")</f>
        <v>3</v>
      </c>
    </row>
    <row r="11" spans="2:9" x14ac:dyDescent="0.3">
      <c r="C11" s="12"/>
    </row>
    <row r="12" spans="2:9" x14ac:dyDescent="0.3">
      <c r="C12" s="12"/>
    </row>
    <row r="13" spans="2:9" ht="52" x14ac:dyDescent="0.3">
      <c r="B13" s="7" t="s">
        <v>4</v>
      </c>
      <c r="C13" s="10">
        <f ca="1">TODAY()</f>
        <v>43262</v>
      </c>
      <c r="D13" s="8" t="s">
        <v>20</v>
      </c>
      <c r="E13" s="8" t="s">
        <v>18</v>
      </c>
    </row>
    <row r="14" spans="2:9" x14ac:dyDescent="0.3">
      <c r="B14" s="7" t="s">
        <v>19</v>
      </c>
      <c r="C14" s="10">
        <v>37624</v>
      </c>
      <c r="D14" s="10">
        <f>WORKDAY(C14,50)</f>
        <v>37694</v>
      </c>
      <c r="E14" s="14">
        <f>WORKDAY(C14,50,F17:F18)</f>
        <v>37697</v>
      </c>
    </row>
    <row r="15" spans="2:9" x14ac:dyDescent="0.3">
      <c r="B15" s="7" t="s">
        <v>13</v>
      </c>
      <c r="C15" s="10">
        <v>37837</v>
      </c>
    </row>
    <row r="16" spans="2:9" x14ac:dyDescent="0.3">
      <c r="C16" s="10"/>
      <c r="F16" s="7" t="s">
        <v>15</v>
      </c>
    </row>
    <row r="17" spans="2:6" ht="26" x14ac:dyDescent="0.3">
      <c r="B17" s="8" t="s">
        <v>14</v>
      </c>
      <c r="C17" s="7">
        <f>NETWORKDAYS(C14,C15,F17:F18)</f>
        <v>150</v>
      </c>
      <c r="F17" s="10">
        <v>37806</v>
      </c>
    </row>
    <row r="18" spans="2:6" x14ac:dyDescent="0.3">
      <c r="B18" s="7" t="s">
        <v>21</v>
      </c>
      <c r="C18" s="7">
        <f>NETWORKDAYS(C14,C15)</f>
        <v>152</v>
      </c>
      <c r="F18" s="10">
        <v>37641</v>
      </c>
    </row>
    <row r="21" spans="2:6" x14ac:dyDescent="0.3">
      <c r="B21" s="7" t="s">
        <v>22</v>
      </c>
    </row>
    <row r="23" spans="2:6" x14ac:dyDescent="0.3">
      <c r="B23" s="7" t="s">
        <v>23</v>
      </c>
      <c r="C23" s="10">
        <v>40616</v>
      </c>
    </row>
    <row r="24" spans="2:6" x14ac:dyDescent="0.3">
      <c r="B24" s="7" t="s">
        <v>24</v>
      </c>
      <c r="C24" s="10">
        <v>41137</v>
      </c>
    </row>
    <row r="26" spans="2:6" x14ac:dyDescent="0.3">
      <c r="B26" s="7" t="s">
        <v>27</v>
      </c>
    </row>
    <row r="27" spans="2:6" x14ac:dyDescent="0.3">
      <c r="B27" s="7" t="s">
        <v>25</v>
      </c>
      <c r="C27" s="10">
        <f>WORKDAY.INTL(C23,100,2)</f>
        <v>40754</v>
      </c>
      <c r="D27" s="10">
        <f>WORKDAY.INTL(C23,100,"1000001")</f>
        <v>40754</v>
      </c>
    </row>
    <row r="28" spans="2:6" x14ac:dyDescent="0.3">
      <c r="B28" s="7" t="s">
        <v>26</v>
      </c>
      <c r="C28" s="10">
        <f>WORKDAY.INTL(C23,100,11)</f>
        <v>40732</v>
      </c>
      <c r="D28" s="10">
        <f>WORKDAY.INTL(C23,100,"0000001")</f>
        <v>40732</v>
      </c>
    </row>
    <row r="30" spans="2:6" x14ac:dyDescent="0.3">
      <c r="B30" s="7" t="s">
        <v>28</v>
      </c>
    </row>
    <row r="31" spans="2:6" x14ac:dyDescent="0.3">
      <c r="B31" s="7" t="s">
        <v>25</v>
      </c>
      <c r="C31" s="7">
        <f>NETWORKDAYS.INTL(C23,C24,2)</f>
        <v>373</v>
      </c>
      <c r="D31" s="7">
        <f>NETWORKDAYS.INTL(C23,C24,"1000001")</f>
        <v>373</v>
      </c>
    </row>
    <row r="32" spans="2:6" x14ac:dyDescent="0.3">
      <c r="B32" s="7" t="s">
        <v>26</v>
      </c>
      <c r="C32" s="7">
        <f>NETWORKDAYS.INTL(C23,C24,11)</f>
        <v>448</v>
      </c>
      <c r="D32" s="7">
        <f>NETWORKDAYS.INTL(C23,C24,"0000001")</f>
        <v>448</v>
      </c>
    </row>
  </sheetData>
  <phoneticPr fontId="1" type="noConversion"/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4"/>
  <sheetViews>
    <sheetView workbookViewId="0">
      <selection activeCell="C9" sqref="C9"/>
    </sheetView>
  </sheetViews>
  <sheetFormatPr defaultRowHeight="12.5" x14ac:dyDescent="0.25"/>
  <cols>
    <col min="2" max="2" width="16.81640625" customWidth="1"/>
    <col min="7" max="7" width="12.7265625" customWidth="1"/>
  </cols>
  <sheetData>
    <row r="4" spans="2:9" ht="37.5" x14ac:dyDescent="0.25">
      <c r="C4" s="5" t="s">
        <v>5</v>
      </c>
      <c r="D4" t="s">
        <v>0</v>
      </c>
      <c r="E4" t="s">
        <v>1</v>
      </c>
      <c r="F4" t="s">
        <v>2</v>
      </c>
      <c r="G4" t="s">
        <v>3</v>
      </c>
      <c r="H4" s="5" t="s">
        <v>11</v>
      </c>
      <c r="I4" s="5" t="s">
        <v>12</v>
      </c>
    </row>
    <row r="5" spans="2:9" x14ac:dyDescent="0.25">
      <c r="B5" s="3" t="s">
        <v>9</v>
      </c>
      <c r="C5" s="6">
        <v>37625</v>
      </c>
      <c r="D5">
        <f>YEAR(C5)</f>
        <v>2003</v>
      </c>
      <c r="E5">
        <f>MONTH(C5)</f>
        <v>1</v>
      </c>
      <c r="F5">
        <f>DAY(C5)</f>
        <v>4</v>
      </c>
      <c r="G5">
        <f>WEEKDAY(C5,1)</f>
        <v>7</v>
      </c>
      <c r="H5" s="1">
        <f>DATE(D5,E5,F5)</f>
        <v>37625</v>
      </c>
      <c r="I5">
        <f>EDATE(C5,6)</f>
        <v>37806</v>
      </c>
    </row>
    <row r="6" spans="2:9" x14ac:dyDescent="0.25">
      <c r="B6" s="3" t="s">
        <v>10</v>
      </c>
      <c r="C6" s="6">
        <v>398</v>
      </c>
      <c r="D6">
        <f>YEAR(C6)</f>
        <v>1901</v>
      </c>
      <c r="E6">
        <f>MONTH(C6)</f>
        <v>2</v>
      </c>
      <c r="F6">
        <f>DAY(C6)</f>
        <v>1</v>
      </c>
      <c r="G6">
        <f>WEEKDAY(C6,1)</f>
        <v>6</v>
      </c>
      <c r="H6" s="1">
        <f>DATE(D6,E6,F6)</f>
        <v>398</v>
      </c>
      <c r="I6">
        <f>EDATE(C6,6)</f>
        <v>579</v>
      </c>
    </row>
    <row r="7" spans="2:9" x14ac:dyDescent="0.25">
      <c r="B7" s="4" t="s">
        <v>6</v>
      </c>
      <c r="C7" s="6">
        <v>37625</v>
      </c>
      <c r="D7">
        <f>YEAR(C7)</f>
        <v>2003</v>
      </c>
      <c r="E7">
        <f>MONTH(C7)</f>
        <v>1</v>
      </c>
      <c r="F7">
        <f>DAY(C7)</f>
        <v>4</v>
      </c>
      <c r="G7">
        <f>WEEKDAY(C7,1)</f>
        <v>7</v>
      </c>
      <c r="H7" s="1">
        <f>DATE(D7,E7,F7)</f>
        <v>37625</v>
      </c>
      <c r="I7">
        <f>EDATE(C7,6)</f>
        <v>37806</v>
      </c>
    </row>
    <row r="8" spans="2:9" x14ac:dyDescent="0.25">
      <c r="B8" s="3" t="s">
        <v>7</v>
      </c>
      <c r="C8" s="6">
        <v>37625</v>
      </c>
      <c r="D8">
        <f>YEAR(C8)</f>
        <v>2003</v>
      </c>
      <c r="E8">
        <f>MONTH(C8)</f>
        <v>1</v>
      </c>
      <c r="F8">
        <f>DAY(C8)</f>
        <v>4</v>
      </c>
      <c r="G8">
        <f>WEEKDAY(C8,1)</f>
        <v>7</v>
      </c>
      <c r="H8" s="1">
        <f>DATE(D8,E8,F8)</f>
        <v>37625</v>
      </c>
      <c r="I8">
        <f>EDATE(C8,6)</f>
        <v>37806</v>
      </c>
    </row>
    <row r="9" spans="2:9" x14ac:dyDescent="0.25">
      <c r="B9" s="3" t="s">
        <v>8</v>
      </c>
      <c r="C9" s="6">
        <v>37625</v>
      </c>
      <c r="D9">
        <f>YEAR(C9)</f>
        <v>2003</v>
      </c>
      <c r="E9">
        <f>MONTH(C9)</f>
        <v>1</v>
      </c>
      <c r="F9">
        <f>DAY(C9)</f>
        <v>4</v>
      </c>
      <c r="G9">
        <f>WEEKDAY(C9,1)</f>
        <v>7</v>
      </c>
      <c r="H9" s="1">
        <f>DATE(D9,E9,F9)</f>
        <v>37625</v>
      </c>
      <c r="I9">
        <f>EDATE(C9,6)</f>
        <v>37806</v>
      </c>
    </row>
    <row r="10" spans="2:9" x14ac:dyDescent="0.25">
      <c r="C10" s="2"/>
    </row>
    <row r="11" spans="2:9" x14ac:dyDescent="0.25">
      <c r="C11" s="2"/>
    </row>
    <row r="12" spans="2:9" x14ac:dyDescent="0.25">
      <c r="C12" s="2"/>
    </row>
    <row r="14" spans="2:9" x14ac:dyDescent="0.25">
      <c r="B14" t="s">
        <v>4</v>
      </c>
      <c r="C14" s="1">
        <f ca="1">TODAY()</f>
        <v>43262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4:G36"/>
  <sheetViews>
    <sheetView topLeftCell="D4" workbookViewId="0">
      <selection activeCell="E5" sqref="E5:E14"/>
    </sheetView>
  </sheetViews>
  <sheetFormatPr defaultRowHeight="12.5" x14ac:dyDescent="0.25"/>
  <cols>
    <col min="5" max="5" width="11" bestFit="1" customWidth="1"/>
  </cols>
  <sheetData>
    <row r="4" spans="4:7" x14ac:dyDescent="0.25">
      <c r="D4" t="s">
        <v>16</v>
      </c>
      <c r="E4" t="s">
        <v>17</v>
      </c>
      <c r="G4" s="1"/>
    </row>
    <row r="5" spans="4:7" x14ac:dyDescent="0.25">
      <c r="D5" s="6">
        <v>37622</v>
      </c>
      <c r="E5" s="1">
        <f>D5</f>
        <v>37622</v>
      </c>
      <c r="G5" s="1"/>
    </row>
    <row r="6" spans="4:7" x14ac:dyDescent="0.25">
      <c r="D6" s="6">
        <v>37623</v>
      </c>
      <c r="E6" s="1">
        <f t="shared" ref="E6:E14" si="0">D6</f>
        <v>37623</v>
      </c>
      <c r="G6" s="1"/>
    </row>
    <row r="7" spans="4:7" x14ac:dyDescent="0.25">
      <c r="D7" s="6">
        <v>37624</v>
      </c>
      <c r="E7" s="1">
        <f t="shared" si="0"/>
        <v>37624</v>
      </c>
      <c r="G7" s="1"/>
    </row>
    <row r="8" spans="4:7" x14ac:dyDescent="0.25">
      <c r="D8" s="6">
        <v>37625</v>
      </c>
      <c r="E8" s="1">
        <f t="shared" si="0"/>
        <v>37625</v>
      </c>
      <c r="G8" s="1"/>
    </row>
    <row r="9" spans="4:7" x14ac:dyDescent="0.25">
      <c r="D9" s="6">
        <v>37626</v>
      </c>
      <c r="E9" s="1">
        <f t="shared" si="0"/>
        <v>37626</v>
      </c>
      <c r="G9" s="1"/>
    </row>
    <row r="10" spans="4:7" x14ac:dyDescent="0.25">
      <c r="D10" s="6">
        <v>37627</v>
      </c>
      <c r="E10" s="1">
        <f t="shared" si="0"/>
        <v>37627</v>
      </c>
      <c r="G10" s="1"/>
    </row>
    <row r="11" spans="4:7" x14ac:dyDescent="0.25">
      <c r="D11" s="6">
        <v>37628</v>
      </c>
      <c r="E11" s="1">
        <f t="shared" si="0"/>
        <v>37628</v>
      </c>
      <c r="G11" s="1"/>
    </row>
    <row r="12" spans="4:7" x14ac:dyDescent="0.25">
      <c r="D12" s="6">
        <v>37629</v>
      </c>
      <c r="E12" s="1">
        <f t="shared" si="0"/>
        <v>37629</v>
      </c>
      <c r="G12" s="1"/>
    </row>
    <row r="13" spans="4:7" x14ac:dyDescent="0.25">
      <c r="D13" s="6">
        <v>37630</v>
      </c>
      <c r="E13" s="1">
        <f t="shared" si="0"/>
        <v>37630</v>
      </c>
      <c r="G13" s="1"/>
    </row>
    <row r="14" spans="4:7" x14ac:dyDescent="0.25">
      <c r="D14" s="6">
        <v>37631</v>
      </c>
      <c r="E14" s="1">
        <f t="shared" si="0"/>
        <v>37631</v>
      </c>
      <c r="G14" s="1"/>
    </row>
    <row r="15" spans="4:7" x14ac:dyDescent="0.25">
      <c r="D15" s="6"/>
    </row>
    <row r="16" spans="4:7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  <row r="32" spans="4:4" x14ac:dyDescent="0.25"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6" spans="4:4" x14ac:dyDescent="0.25">
      <c r="D36" s="6"/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31D9E6C-17B9-46DF-95F0-624CC1F07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5DA024E-BD98-46F9-9F9B-B756A953DA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04EEF3-9AD6-4911-A863-7D031BB182D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 format</vt:lpstr>
      <vt:lpstr>serial number</vt:lpstr>
      <vt:lpstr>serial format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Owner</cp:lastModifiedBy>
  <cp:revision/>
  <dcterms:created xsi:type="dcterms:W3CDTF">2006-12-22T17:45:52Z</dcterms:created>
  <dcterms:modified xsi:type="dcterms:W3CDTF">2018-06-11T20:54:58Z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