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4C9DE82-F410-47A6-A2FD-1FA0A30FFC07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Sheet1!$C$3:$M$4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1" l="1"/>
  <c r="G55" i="1"/>
  <c r="H55" i="1" s="1"/>
  <c r="M55" i="1" s="1"/>
  <c r="J52" i="1"/>
  <c r="G52" i="1"/>
  <c r="H52" i="1" s="1"/>
  <c r="M52" i="1" s="1"/>
  <c r="J35" i="1"/>
  <c r="G35" i="1"/>
  <c r="H35" i="1" s="1"/>
  <c r="M35" i="1" s="1"/>
  <c r="J25" i="1"/>
  <c r="G25" i="1"/>
  <c r="H25" i="1" s="1"/>
  <c r="M25" i="1" s="1"/>
  <c r="J40" i="1"/>
  <c r="G40" i="1"/>
  <c r="H40" i="1" s="1"/>
  <c r="M40" i="1" s="1"/>
  <c r="J34" i="1"/>
  <c r="G34" i="1"/>
  <c r="H34" i="1" s="1"/>
  <c r="M34" i="1" s="1"/>
  <c r="J9" i="1"/>
  <c r="G9" i="1"/>
  <c r="H9" i="1" s="1"/>
  <c r="M9" i="1" s="1"/>
  <c r="J45" i="1"/>
  <c r="G45" i="1"/>
  <c r="H45" i="1" s="1"/>
  <c r="M45" i="1" s="1"/>
  <c r="J44" i="1"/>
  <c r="G44" i="1"/>
  <c r="H44" i="1" s="1"/>
  <c r="M44" i="1" s="1"/>
  <c r="J39" i="1"/>
  <c r="G39" i="1"/>
  <c r="H39" i="1" s="1"/>
  <c r="M39" i="1" s="1"/>
  <c r="J33" i="1"/>
  <c r="G33" i="1"/>
  <c r="H33" i="1" s="1"/>
  <c r="M33" i="1" s="1"/>
  <c r="J24" i="1"/>
  <c r="G24" i="1"/>
  <c r="H24" i="1" s="1"/>
  <c r="M24" i="1" s="1"/>
  <c r="J8" i="1"/>
  <c r="G8" i="1"/>
  <c r="H8" i="1" s="1"/>
  <c r="M8" i="1" s="1"/>
  <c r="J32" i="1"/>
  <c r="G32" i="1"/>
  <c r="H32" i="1" s="1"/>
  <c r="M32" i="1" s="1"/>
  <c r="J23" i="1"/>
  <c r="G23" i="1"/>
  <c r="H23" i="1" s="1"/>
  <c r="M23" i="1" s="1"/>
  <c r="J22" i="1"/>
  <c r="G22" i="1"/>
  <c r="H22" i="1" s="1"/>
  <c r="M22" i="1" s="1"/>
  <c r="J49" i="1"/>
  <c r="G49" i="1"/>
  <c r="H49" i="1" s="1"/>
  <c r="M49" i="1" s="1"/>
  <c r="J48" i="1"/>
  <c r="G48" i="1"/>
  <c r="H48" i="1" s="1"/>
  <c r="M48" i="1" s="1"/>
  <c r="J21" i="1"/>
  <c r="G21" i="1"/>
  <c r="H21" i="1" s="1"/>
  <c r="M21" i="1" s="1"/>
  <c r="J54" i="1"/>
  <c r="G54" i="1"/>
  <c r="H54" i="1" s="1"/>
  <c r="M54" i="1" s="1"/>
  <c r="J51" i="1"/>
  <c r="G51" i="1"/>
  <c r="H51" i="1" s="1"/>
  <c r="M51" i="1" s="1"/>
  <c r="J43" i="1"/>
  <c r="G43" i="1"/>
  <c r="H43" i="1" s="1"/>
  <c r="M43" i="1" s="1"/>
  <c r="J38" i="1"/>
  <c r="G38" i="1"/>
  <c r="H38" i="1" s="1"/>
  <c r="M38" i="1" s="1"/>
  <c r="J31" i="1"/>
  <c r="G31" i="1"/>
  <c r="H31" i="1" s="1"/>
  <c r="M31" i="1" s="1"/>
  <c r="J30" i="1"/>
  <c r="G30" i="1"/>
  <c r="H30" i="1" s="1"/>
  <c r="M30" i="1" s="1"/>
  <c r="J20" i="1"/>
  <c r="G20" i="1"/>
  <c r="H20" i="1" s="1"/>
  <c r="M20" i="1" s="1"/>
  <c r="J19" i="1"/>
  <c r="G19" i="1"/>
  <c r="H19" i="1" s="1"/>
  <c r="M19" i="1" s="1"/>
  <c r="J18" i="1"/>
  <c r="G18" i="1"/>
  <c r="H18" i="1" s="1"/>
  <c r="M18" i="1" s="1"/>
  <c r="J7" i="1"/>
  <c r="G7" i="1"/>
  <c r="H7" i="1" s="1"/>
  <c r="M7" i="1" s="1"/>
  <c r="J53" i="1"/>
  <c r="G53" i="1"/>
  <c r="H53" i="1" s="1"/>
  <c r="M53" i="1" s="1"/>
  <c r="J50" i="1"/>
  <c r="G50" i="1"/>
  <c r="H50" i="1" s="1"/>
  <c r="M50" i="1" s="1"/>
  <c r="J47" i="1"/>
  <c r="G47" i="1"/>
  <c r="H47" i="1" s="1"/>
  <c r="M47" i="1" s="1"/>
  <c r="J46" i="1"/>
  <c r="G46" i="1"/>
  <c r="H46" i="1" s="1"/>
  <c r="M46" i="1" s="1"/>
  <c r="J42" i="1"/>
  <c r="G42" i="1"/>
  <c r="H42" i="1" s="1"/>
  <c r="M42" i="1" s="1"/>
  <c r="J37" i="1"/>
  <c r="G37" i="1"/>
  <c r="H37" i="1" s="1"/>
  <c r="M37" i="1" s="1"/>
  <c r="J36" i="1"/>
  <c r="G36" i="1"/>
  <c r="H36" i="1" s="1"/>
  <c r="M36" i="1" s="1"/>
  <c r="J29" i="1"/>
  <c r="G29" i="1"/>
  <c r="H29" i="1" s="1"/>
  <c r="M29" i="1" s="1"/>
  <c r="J28" i="1"/>
  <c r="G28" i="1"/>
  <c r="H28" i="1" s="1"/>
  <c r="M28" i="1" s="1"/>
  <c r="J27" i="1"/>
  <c r="G27" i="1"/>
  <c r="H27" i="1" s="1"/>
  <c r="M27" i="1" s="1"/>
  <c r="J17" i="1"/>
  <c r="G17" i="1"/>
  <c r="H17" i="1" s="1"/>
  <c r="M17" i="1" s="1"/>
  <c r="J16" i="1"/>
  <c r="G16" i="1"/>
  <c r="H16" i="1" s="1"/>
  <c r="M16" i="1" s="1"/>
  <c r="J15" i="1"/>
  <c r="G15" i="1"/>
  <c r="H15" i="1" s="1"/>
  <c r="M15" i="1" s="1"/>
  <c r="J14" i="1"/>
  <c r="G14" i="1"/>
  <c r="H14" i="1" s="1"/>
  <c r="M14" i="1" s="1"/>
  <c r="J13" i="1"/>
  <c r="G13" i="1"/>
  <c r="H13" i="1" s="1"/>
  <c r="M13" i="1" s="1"/>
  <c r="J12" i="1"/>
  <c r="G12" i="1"/>
  <c r="H12" i="1" s="1"/>
  <c r="M12" i="1" s="1"/>
  <c r="J11" i="1"/>
  <c r="G11" i="1"/>
  <c r="H11" i="1" s="1"/>
  <c r="M11" i="1" s="1"/>
  <c r="J6" i="1"/>
  <c r="G6" i="1"/>
  <c r="H6" i="1" s="1"/>
  <c r="M6" i="1" s="1"/>
  <c r="J5" i="1"/>
  <c r="G5" i="1"/>
  <c r="H5" i="1" s="1"/>
  <c r="M5" i="1" s="1"/>
  <c r="J41" i="1"/>
  <c r="G41" i="1"/>
  <c r="H41" i="1" s="1"/>
  <c r="M41" i="1" s="1"/>
  <c r="J26" i="1"/>
  <c r="G26" i="1"/>
  <c r="H26" i="1" s="1"/>
  <c r="M26" i="1" s="1"/>
  <c r="J10" i="1"/>
  <c r="G10" i="1"/>
  <c r="H10" i="1" s="1"/>
  <c r="M10" i="1" s="1"/>
</calcChain>
</file>

<file path=xl/sharedStrings.xml><?xml version="1.0" encoding="utf-8"?>
<sst xmlns="http://schemas.openxmlformats.org/spreadsheetml/2006/main" count="65" uniqueCount="65">
  <si>
    <t>教师用户功能点打分表——移动端</t>
    <phoneticPr fontId="2" type="noConversion"/>
  </si>
  <si>
    <t>权值</t>
  </si>
  <si>
    <t>主要参与者</t>
  </si>
  <si>
    <t>功能点</t>
  </si>
  <si>
    <t>相对收益</t>
  </si>
  <si>
    <t>相对损失</t>
  </si>
  <si>
    <t>总价值</t>
  </si>
  <si>
    <t>价值%</t>
  </si>
  <si>
    <t>相对风险</t>
  </si>
  <si>
    <t>风险%</t>
  </si>
  <si>
    <t>相对成本</t>
  </si>
  <si>
    <t>成本%</t>
  </si>
  <si>
    <t>优先级</t>
  </si>
  <si>
    <t>杨枨老师</t>
  </si>
  <si>
    <t>浏览启动页</t>
  </si>
  <si>
    <t>注册</t>
  </si>
  <si>
    <t>登录</t>
  </si>
  <si>
    <t>添加关注</t>
  </si>
  <si>
    <t>查看我的课程</t>
  </si>
  <si>
    <t>查看课程详情</t>
  </si>
  <si>
    <t>查看教师详情</t>
  </si>
  <si>
    <t>浏览论坛模块</t>
  </si>
  <si>
    <t>修改密码</t>
  </si>
  <si>
    <t>移除个别粉丝</t>
  </si>
  <si>
    <t>查看我的关注</t>
  </si>
  <si>
    <t>编辑课程介绍</t>
  </si>
  <si>
    <t>浏览教师模块</t>
  </si>
  <si>
    <t>查看总粉丝</t>
  </si>
  <si>
    <t>查看我的回复</t>
  </si>
  <si>
    <t>浏览主页</t>
  </si>
  <si>
    <t>查看我的评论</t>
  </si>
  <si>
    <t>查看我的私信</t>
  </si>
  <si>
    <t>查看个人中心</t>
  </si>
  <si>
    <t>修改个人资料</t>
  </si>
  <si>
    <t>查看动态</t>
  </si>
  <si>
    <t>浏览课程模块</t>
  </si>
  <si>
    <t>删除课程公告</t>
  </si>
  <si>
    <t>删除课程资料文件夹</t>
  </si>
  <si>
    <t>删除课程资料</t>
  </si>
  <si>
    <t>重命名课程资料</t>
  </si>
  <si>
    <t>发布课程公告</t>
  </si>
  <si>
    <t>下载课程资料</t>
  </si>
  <si>
    <t>修改课程公告</t>
  </si>
  <si>
    <t>查看教师介绍</t>
  </si>
  <si>
    <t>新建课程资料文件夹</t>
  </si>
  <si>
    <t>重命名课程资料文件夹</t>
  </si>
  <si>
    <t>浏览帖子</t>
  </si>
  <si>
    <t>浏览课程交流</t>
  </si>
  <si>
    <t>查看课程论坛</t>
  </si>
  <si>
    <t>删除帖子</t>
  </si>
  <si>
    <t>评论帖子</t>
  </si>
  <si>
    <t>发布帖子</t>
  </si>
  <si>
    <t>回复帖子评论</t>
  </si>
  <si>
    <t>开设新课程</t>
  </si>
  <si>
    <t>置顶帖子</t>
  </si>
  <si>
    <t>加精帖子</t>
  </si>
  <si>
    <t>点赞帖子</t>
  </si>
  <si>
    <t>删除课程</t>
  </si>
  <si>
    <t>进入正在进行的答疑</t>
  </si>
  <si>
    <t>新建答疑</t>
  </si>
  <si>
    <r>
      <t>开始答疑</t>
    </r>
    <r>
      <rPr>
        <sz val="12"/>
        <color rgb="FF000000"/>
        <rFont val="等线"/>
        <family val="3"/>
        <charset val="134"/>
      </rPr>
      <t xml:space="preserve"> </t>
    </r>
  </si>
  <si>
    <t>结束当前答疑</t>
  </si>
  <si>
    <t>查看历史答疑记录</t>
  </si>
  <si>
    <t>延长答疑时间</t>
  </si>
  <si>
    <t>删除答疑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</si>
</sst>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6" x14ac:knownFonts="1">
    <font>
      <sz val="11"/>
      <color theme="1"/>
      <name val="等线"/>
      <family val="2"/>
      <scheme val="minor"/>
    </font>
    <font>
      <b/>
      <sz val="11"/>
      <color rgb="FFFFFFFF"/>
      <name val="等线"/>
      <family val="3"/>
      <charset val="134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0.5"/>
      <color rgb="FF000000"/>
      <name val="等线"/>
      <family val="3"/>
      <charset val="134"/>
    </font>
    <font>
      <sz val="12"/>
      <color rgb="FF00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3" borderId="4" xfId="0" applyFont="1" applyFill="1" applyBorder="1" applyAlignment="1">
      <alignment horizontal="justify" vertical="center" wrapText="1"/>
    </xf>
    <xf numFmtId="0" fontId="4" fillId="3" borderId="5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justify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justify" vertical="center" wrapText="1"/>
    </xf>
    <xf numFmtId="176" fontId="5" fillId="4" borderId="9" xfId="0" applyNumberFormat="1" applyFont="1" applyFill="1" applyBorder="1" applyAlignment="1">
      <alignment horizontal="justify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0" fontId="3" fillId="3" borderId="6" xfId="0" applyFont="1" applyFill="1" applyBorder="1" applyAlignment="1">
      <alignment horizontal="justify" vertical="center" wrapText="1"/>
    </xf>
    <xf numFmtId="0" fontId="3" fillId="3" borderId="7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5"/>
  <sheetViews>
    <sheetView tabSelected="1" workbookViewId="0">
      <selection activeCell="C5" sqref="C5"/>
    </sheetView>
  </sheetViews>
  <sheetFormatPr defaultRowHeight="13.8" x14ac:dyDescent="0.25"/>
  <cols>
    <col min="2" max="2" width="9.6640625" customWidth="1"/>
    <col min="3" max="3" width="12.6640625" customWidth="1"/>
    <col min="4" max="4" width="13.109375" customWidth="1"/>
    <col min="5" max="5" width="6.88671875" customWidth="1"/>
    <col min="6" max="6" width="7" customWidth="1"/>
    <col min="7" max="7" width="7.6640625" customWidth="1"/>
    <col min="8" max="8" width="7.88671875" customWidth="1"/>
    <col min="9" max="9" width="6.77734375" customWidth="1"/>
    <col min="10" max="10" width="6.6640625" customWidth="1"/>
    <col min="11" max="11" width="6.109375" customWidth="1"/>
    <col min="13" max="13" width="8.77734375" customWidth="1"/>
  </cols>
  <sheetData>
    <row r="1" spans="3:13" ht="27" customHeight="1" thickTop="1" thickBot="1" x14ac:dyDescent="0.3">
      <c r="C1" s="12" t="s">
        <v>0</v>
      </c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3:13" ht="16.8" thickTop="1" thickBot="1" x14ac:dyDescent="0.3">
      <c r="C2" s="1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3:13" x14ac:dyDescent="0.25">
      <c r="C3" s="10" t="s">
        <v>2</v>
      </c>
      <c r="D3" s="10" t="s">
        <v>3</v>
      </c>
      <c r="E3" s="15" t="s">
        <v>4</v>
      </c>
      <c r="F3" s="15" t="s">
        <v>5</v>
      </c>
      <c r="G3" s="10" t="s">
        <v>6</v>
      </c>
      <c r="H3" s="10" t="s">
        <v>7</v>
      </c>
      <c r="I3" s="15" t="s">
        <v>8</v>
      </c>
      <c r="J3" s="10" t="s">
        <v>9</v>
      </c>
      <c r="K3" s="15" t="s">
        <v>10</v>
      </c>
      <c r="L3" s="10" t="s">
        <v>11</v>
      </c>
      <c r="M3" s="10" t="s">
        <v>12</v>
      </c>
    </row>
    <row r="4" spans="3:13" ht="14.4" thickBot="1" x14ac:dyDescent="0.3">
      <c r="C4" s="11"/>
      <c r="D4" s="11"/>
      <c r="E4" s="16"/>
      <c r="F4" s="16"/>
      <c r="G4" s="11"/>
      <c r="H4" s="11"/>
      <c r="I4" s="16"/>
      <c r="J4" s="11"/>
      <c r="K4" s="16"/>
      <c r="L4" s="11"/>
      <c r="M4" s="11"/>
    </row>
    <row r="5" spans="3:13" ht="28.2" customHeight="1" thickBot="1" x14ac:dyDescent="0.3">
      <c r="C5" s="3" t="s">
        <v>13</v>
      </c>
      <c r="D5" s="7" t="s">
        <v>17</v>
      </c>
      <c r="E5" s="8">
        <v>8</v>
      </c>
      <c r="F5" s="8">
        <v>8</v>
      </c>
      <c r="G5" s="5">
        <f>2*E5+F5</f>
        <v>24</v>
      </c>
      <c r="H5" s="6">
        <f>G5/1042</f>
        <v>2.3032629558541268E-2</v>
      </c>
      <c r="I5" s="5">
        <v>2</v>
      </c>
      <c r="J5" s="6">
        <f>2/102</f>
        <v>1.9607843137254902E-2</v>
      </c>
      <c r="K5" s="5">
        <v>2</v>
      </c>
      <c r="L5" s="6">
        <v>0.02</v>
      </c>
      <c r="M5" s="6">
        <f>H5/(J5+L5)</f>
        <v>0.58151688489386366</v>
      </c>
    </row>
    <row r="6" spans="3:13" ht="31.8" thickBot="1" x14ac:dyDescent="0.3">
      <c r="C6" s="3"/>
      <c r="D6" s="7" t="s">
        <v>18</v>
      </c>
      <c r="E6" s="8">
        <v>8</v>
      </c>
      <c r="F6" s="8">
        <v>8</v>
      </c>
      <c r="G6" s="5">
        <f>2*E6+F6</f>
        <v>24</v>
      </c>
      <c r="H6" s="6">
        <f>G6/1042</f>
        <v>2.3032629558541268E-2</v>
      </c>
      <c r="I6" s="5">
        <v>2</v>
      </c>
      <c r="J6" s="6">
        <f>2/102</f>
        <v>1.9607843137254902E-2</v>
      </c>
      <c r="K6" s="5">
        <v>2</v>
      </c>
      <c r="L6" s="6">
        <v>0.02</v>
      </c>
      <c r="M6" s="6">
        <f>H6/(J6+L6)</f>
        <v>0.58151688489386366</v>
      </c>
    </row>
    <row r="7" spans="3:13" ht="31.8" thickBot="1" x14ac:dyDescent="0.3">
      <c r="C7" s="9"/>
      <c r="D7" s="7" t="s">
        <v>36</v>
      </c>
      <c r="E7" s="8">
        <v>8</v>
      </c>
      <c r="F7" s="8">
        <v>8</v>
      </c>
      <c r="G7" s="5">
        <f>2*E7+F7</f>
        <v>24</v>
      </c>
      <c r="H7" s="6">
        <f>G7/1042</f>
        <v>2.3032629558541268E-2</v>
      </c>
      <c r="I7" s="5">
        <v>2</v>
      </c>
      <c r="J7" s="6">
        <f>2/102</f>
        <v>1.9607843137254902E-2</v>
      </c>
      <c r="K7" s="5">
        <v>2</v>
      </c>
      <c r="L7" s="6">
        <v>0.02</v>
      </c>
      <c r="M7" s="6">
        <f>H7/(J7+L7)</f>
        <v>0.58151688489386366</v>
      </c>
    </row>
    <row r="8" spans="3:13" ht="31.8" thickBot="1" x14ac:dyDescent="0.3">
      <c r="C8" s="9"/>
      <c r="D8" s="7" t="s">
        <v>52</v>
      </c>
      <c r="E8" s="8">
        <v>8</v>
      </c>
      <c r="F8" s="8">
        <v>8</v>
      </c>
      <c r="G8" s="5">
        <f>2*E8+F8</f>
        <v>24</v>
      </c>
      <c r="H8" s="6">
        <f>G8/1042</f>
        <v>2.3032629558541268E-2</v>
      </c>
      <c r="I8" s="5">
        <v>2</v>
      </c>
      <c r="J8" s="6">
        <f>2/102</f>
        <v>1.9607843137254902E-2</v>
      </c>
      <c r="K8" s="5">
        <v>2</v>
      </c>
      <c r="L8" s="6">
        <v>0.02</v>
      </c>
      <c r="M8" s="6">
        <f>H8/(J8+L8)</f>
        <v>0.58151688489386366</v>
      </c>
    </row>
    <row r="9" spans="3:13" ht="31.8" thickBot="1" x14ac:dyDescent="0.3">
      <c r="C9" s="9"/>
      <c r="D9" s="7" t="s">
        <v>58</v>
      </c>
      <c r="E9" s="8">
        <v>8</v>
      </c>
      <c r="F9" s="8">
        <v>8</v>
      </c>
      <c r="G9" s="5">
        <f>2*E9+F9</f>
        <v>24</v>
      </c>
      <c r="H9" s="6">
        <f>G9/1042</f>
        <v>2.3032629558541268E-2</v>
      </c>
      <c r="I9" s="5">
        <v>2</v>
      </c>
      <c r="J9" s="6">
        <f>2/102</f>
        <v>1.9607843137254902E-2</v>
      </c>
      <c r="K9" s="5">
        <v>2</v>
      </c>
      <c r="L9" s="6">
        <v>0.02</v>
      </c>
      <c r="M9" s="6">
        <f>H9/(J9+L9)</f>
        <v>0.58151688489386366</v>
      </c>
    </row>
    <row r="10" spans="3:13" ht="16.2" thickBot="1" x14ac:dyDescent="0.3">
      <c r="C10" s="3"/>
      <c r="D10" s="4" t="s">
        <v>14</v>
      </c>
      <c r="E10" s="5">
        <v>7</v>
      </c>
      <c r="F10" s="5">
        <v>8</v>
      </c>
      <c r="G10" s="5">
        <f>2*E10+F10</f>
        <v>22</v>
      </c>
      <c r="H10" s="6">
        <f>G10/1042</f>
        <v>2.1113243761996161E-2</v>
      </c>
      <c r="I10" s="5">
        <v>2</v>
      </c>
      <c r="J10" s="6">
        <f>2/102</f>
        <v>1.9607843137254902E-2</v>
      </c>
      <c r="K10" s="5">
        <v>2</v>
      </c>
      <c r="L10" s="6">
        <v>0.02</v>
      </c>
      <c r="M10" s="6">
        <f>H10/(J10+L10)</f>
        <v>0.53305714448604169</v>
      </c>
    </row>
    <row r="11" spans="3:13" ht="31.8" thickBot="1" x14ac:dyDescent="0.3">
      <c r="C11" s="3"/>
      <c r="D11" s="7" t="s">
        <v>19</v>
      </c>
      <c r="E11" s="8">
        <v>7</v>
      </c>
      <c r="F11" s="8">
        <v>8</v>
      </c>
      <c r="G11" s="5">
        <f>2*E11+F11</f>
        <v>22</v>
      </c>
      <c r="H11" s="6">
        <f>G11/1042</f>
        <v>2.1113243761996161E-2</v>
      </c>
      <c r="I11" s="5">
        <v>2</v>
      </c>
      <c r="J11" s="6">
        <f>2/102</f>
        <v>1.9607843137254902E-2</v>
      </c>
      <c r="K11" s="5">
        <v>2</v>
      </c>
      <c r="L11" s="6">
        <v>0.02</v>
      </c>
      <c r="M11" s="6">
        <f>H11/(J11+L11)</f>
        <v>0.53305714448604169</v>
      </c>
    </row>
    <row r="12" spans="3:13" ht="31.8" thickBot="1" x14ac:dyDescent="0.3">
      <c r="C12" s="3"/>
      <c r="D12" s="7" t="s">
        <v>20</v>
      </c>
      <c r="E12" s="8">
        <v>7</v>
      </c>
      <c r="F12" s="8">
        <v>8</v>
      </c>
      <c r="G12" s="5">
        <f>2*E12+F12</f>
        <v>22</v>
      </c>
      <c r="H12" s="6">
        <f>G12/1042</f>
        <v>2.1113243761996161E-2</v>
      </c>
      <c r="I12" s="5">
        <v>2</v>
      </c>
      <c r="J12" s="6">
        <f>2/102</f>
        <v>1.9607843137254902E-2</v>
      </c>
      <c r="K12" s="5">
        <v>2</v>
      </c>
      <c r="L12" s="6">
        <v>0.02</v>
      </c>
      <c r="M12" s="6">
        <f>H12/(J12+L12)</f>
        <v>0.53305714448604169</v>
      </c>
    </row>
    <row r="13" spans="3:13" ht="31.8" thickBot="1" x14ac:dyDescent="0.3">
      <c r="C13" s="3"/>
      <c r="D13" s="7" t="s">
        <v>21</v>
      </c>
      <c r="E13" s="8">
        <v>7</v>
      </c>
      <c r="F13" s="8">
        <v>8</v>
      </c>
      <c r="G13" s="5">
        <f>2*E13+F13</f>
        <v>22</v>
      </c>
      <c r="H13" s="6">
        <f>G13/1042</f>
        <v>2.1113243761996161E-2</v>
      </c>
      <c r="I13" s="5">
        <v>2</v>
      </c>
      <c r="J13" s="6">
        <f>2/102</f>
        <v>1.9607843137254902E-2</v>
      </c>
      <c r="K13" s="5">
        <v>2</v>
      </c>
      <c r="L13" s="6">
        <v>0.02</v>
      </c>
      <c r="M13" s="6">
        <f>H13/(J13+L13)</f>
        <v>0.53305714448604169</v>
      </c>
    </row>
    <row r="14" spans="3:13" ht="16.2" thickBot="1" x14ac:dyDescent="0.3">
      <c r="C14" s="3"/>
      <c r="D14" s="7" t="s">
        <v>22</v>
      </c>
      <c r="E14" s="8">
        <v>7</v>
      </c>
      <c r="F14" s="8">
        <v>8</v>
      </c>
      <c r="G14" s="5">
        <f>2*E14+F14</f>
        <v>22</v>
      </c>
      <c r="H14" s="6">
        <f>G14/1042</f>
        <v>2.1113243761996161E-2</v>
      </c>
      <c r="I14" s="5">
        <v>2</v>
      </c>
      <c r="J14" s="6">
        <f>2/102</f>
        <v>1.9607843137254902E-2</v>
      </c>
      <c r="K14" s="5">
        <v>2</v>
      </c>
      <c r="L14" s="6">
        <v>0.02</v>
      </c>
      <c r="M14" s="6">
        <f>H14/(J14+L14)</f>
        <v>0.53305714448604169</v>
      </c>
    </row>
    <row r="15" spans="3:13" ht="31.8" thickBot="1" x14ac:dyDescent="0.3">
      <c r="C15" s="3"/>
      <c r="D15" s="7" t="s">
        <v>23</v>
      </c>
      <c r="E15" s="8">
        <v>7</v>
      </c>
      <c r="F15" s="8">
        <v>8</v>
      </c>
      <c r="G15" s="5">
        <f>2*E15+F15</f>
        <v>22</v>
      </c>
      <c r="H15" s="6">
        <f>G15/1042</f>
        <v>2.1113243761996161E-2</v>
      </c>
      <c r="I15" s="5">
        <v>2</v>
      </c>
      <c r="J15" s="6">
        <f>2/102</f>
        <v>1.9607843137254902E-2</v>
      </c>
      <c r="K15" s="5">
        <v>2</v>
      </c>
      <c r="L15" s="6">
        <v>0.02</v>
      </c>
      <c r="M15" s="6">
        <f>H15/(J15+L15)</f>
        <v>0.53305714448604169</v>
      </c>
    </row>
    <row r="16" spans="3:13" ht="31.8" thickBot="1" x14ac:dyDescent="0.3">
      <c r="C16" s="3"/>
      <c r="D16" s="7" t="s">
        <v>24</v>
      </c>
      <c r="E16" s="8">
        <v>7</v>
      </c>
      <c r="F16" s="8">
        <v>8</v>
      </c>
      <c r="G16" s="5">
        <f>2*E16+F16</f>
        <v>22</v>
      </c>
      <c r="H16" s="6">
        <f>G16/1042</f>
        <v>2.1113243761996161E-2</v>
      </c>
      <c r="I16" s="5">
        <v>2</v>
      </c>
      <c r="J16" s="6">
        <f>2/102</f>
        <v>1.9607843137254902E-2</v>
      </c>
      <c r="K16" s="5">
        <v>2</v>
      </c>
      <c r="L16" s="6">
        <v>0.02</v>
      </c>
      <c r="M16" s="6">
        <f>H16/(J16+L16)</f>
        <v>0.53305714448604169</v>
      </c>
    </row>
    <row r="17" spans="3:13" ht="31.8" thickBot="1" x14ac:dyDescent="0.3">
      <c r="C17" s="3"/>
      <c r="D17" s="7" t="s">
        <v>25</v>
      </c>
      <c r="E17" s="8">
        <v>7</v>
      </c>
      <c r="F17" s="8">
        <v>8</v>
      </c>
      <c r="G17" s="5">
        <f>2*E17+F17</f>
        <v>22</v>
      </c>
      <c r="H17" s="6">
        <f>G17/1042</f>
        <v>2.1113243761996161E-2</v>
      </c>
      <c r="I17" s="5">
        <v>2</v>
      </c>
      <c r="J17" s="6">
        <f>2/102</f>
        <v>1.9607843137254902E-2</v>
      </c>
      <c r="K17" s="5">
        <v>2</v>
      </c>
      <c r="L17" s="6">
        <v>0.02</v>
      </c>
      <c r="M17" s="6">
        <f>H17/(J17+L17)</f>
        <v>0.53305714448604169</v>
      </c>
    </row>
    <row r="18" spans="3:13" ht="31.8" thickBot="1" x14ac:dyDescent="0.3">
      <c r="C18" s="9"/>
      <c r="D18" s="7" t="s">
        <v>37</v>
      </c>
      <c r="E18" s="8">
        <v>7</v>
      </c>
      <c r="F18" s="8">
        <v>8</v>
      </c>
      <c r="G18" s="5">
        <f>2*E18+F18</f>
        <v>22</v>
      </c>
      <c r="H18" s="6">
        <f>G18/1042</f>
        <v>2.1113243761996161E-2</v>
      </c>
      <c r="I18" s="5">
        <v>2</v>
      </c>
      <c r="J18" s="6">
        <f>2/102</f>
        <v>1.9607843137254902E-2</v>
      </c>
      <c r="K18" s="5">
        <v>2</v>
      </c>
      <c r="L18" s="6">
        <v>0.02</v>
      </c>
      <c r="M18" s="6">
        <f>H18/(J18+L18)</f>
        <v>0.53305714448604169</v>
      </c>
    </row>
    <row r="19" spans="3:13" ht="31.8" thickBot="1" x14ac:dyDescent="0.3">
      <c r="C19" s="9"/>
      <c r="D19" s="7" t="s">
        <v>38</v>
      </c>
      <c r="E19" s="8">
        <v>7</v>
      </c>
      <c r="F19" s="8">
        <v>8</v>
      </c>
      <c r="G19" s="5">
        <f>2*E19+F19</f>
        <v>22</v>
      </c>
      <c r="H19" s="6">
        <f>G19/1042</f>
        <v>2.1113243761996161E-2</v>
      </c>
      <c r="I19" s="5">
        <v>2</v>
      </c>
      <c r="J19" s="6">
        <f>2/102</f>
        <v>1.9607843137254902E-2</v>
      </c>
      <c r="K19" s="5">
        <v>2</v>
      </c>
      <c r="L19" s="6">
        <v>0.02</v>
      </c>
      <c r="M19" s="6">
        <f>H19/(J19+L19)</f>
        <v>0.53305714448604169</v>
      </c>
    </row>
    <row r="20" spans="3:13" ht="31.8" thickBot="1" x14ac:dyDescent="0.3">
      <c r="C20" s="9"/>
      <c r="D20" s="7" t="s">
        <v>39</v>
      </c>
      <c r="E20" s="8">
        <v>7</v>
      </c>
      <c r="F20" s="8">
        <v>8</v>
      </c>
      <c r="G20" s="5">
        <f>2*E20+F20</f>
        <v>22</v>
      </c>
      <c r="H20" s="6">
        <f>G20/1042</f>
        <v>2.1113243761996161E-2</v>
      </c>
      <c r="I20" s="5">
        <v>2</v>
      </c>
      <c r="J20" s="6">
        <f>2/102</f>
        <v>1.9607843137254902E-2</v>
      </c>
      <c r="K20" s="5">
        <v>2</v>
      </c>
      <c r="L20" s="6">
        <v>0.02</v>
      </c>
      <c r="M20" s="6">
        <f>H20/(J20+L20)</f>
        <v>0.53305714448604169</v>
      </c>
    </row>
    <row r="21" spans="3:13" ht="16.2" thickBot="1" x14ac:dyDescent="0.3">
      <c r="C21" s="9"/>
      <c r="D21" s="7" t="s">
        <v>46</v>
      </c>
      <c r="E21" s="8">
        <v>7</v>
      </c>
      <c r="F21" s="8">
        <v>8</v>
      </c>
      <c r="G21" s="5">
        <f>2*E21+F21</f>
        <v>22</v>
      </c>
      <c r="H21" s="6">
        <f>G21/1042</f>
        <v>2.1113243761996161E-2</v>
      </c>
      <c r="I21" s="5">
        <v>2</v>
      </c>
      <c r="J21" s="6">
        <f>2/102</f>
        <v>1.9607843137254902E-2</v>
      </c>
      <c r="K21" s="5">
        <v>2</v>
      </c>
      <c r="L21" s="6">
        <v>0.02</v>
      </c>
      <c r="M21" s="6">
        <f>H21/(J21+L21)</f>
        <v>0.53305714448604169</v>
      </c>
    </row>
    <row r="22" spans="3:13" ht="16.2" thickBot="1" x14ac:dyDescent="0.3">
      <c r="C22" s="9"/>
      <c r="D22" s="7" t="s">
        <v>49</v>
      </c>
      <c r="E22" s="8">
        <v>7</v>
      </c>
      <c r="F22" s="8">
        <v>8</v>
      </c>
      <c r="G22" s="5">
        <f>2*E22+F22</f>
        <v>22</v>
      </c>
      <c r="H22" s="6">
        <f>G22/1042</f>
        <v>2.1113243761996161E-2</v>
      </c>
      <c r="I22" s="5">
        <v>2</v>
      </c>
      <c r="J22" s="6">
        <f>2/102</f>
        <v>1.9607843137254902E-2</v>
      </c>
      <c r="K22" s="5">
        <v>2</v>
      </c>
      <c r="L22" s="6">
        <v>0.02</v>
      </c>
      <c r="M22" s="6">
        <f>H22/(J22+L22)</f>
        <v>0.53305714448604169</v>
      </c>
    </row>
    <row r="23" spans="3:13" ht="16.2" thickBot="1" x14ac:dyDescent="0.3">
      <c r="C23" s="9"/>
      <c r="D23" s="7" t="s">
        <v>50</v>
      </c>
      <c r="E23" s="8">
        <v>7</v>
      </c>
      <c r="F23" s="8">
        <v>8</v>
      </c>
      <c r="G23" s="5">
        <f>2*E23+F23</f>
        <v>22</v>
      </c>
      <c r="H23" s="6">
        <f>G23/1042</f>
        <v>2.1113243761996161E-2</v>
      </c>
      <c r="I23" s="5">
        <v>2</v>
      </c>
      <c r="J23" s="6">
        <f>2/102</f>
        <v>1.9607843137254902E-2</v>
      </c>
      <c r="K23" s="5">
        <v>2</v>
      </c>
      <c r="L23" s="6">
        <v>0.02</v>
      </c>
      <c r="M23" s="6">
        <f>H23/(J23+L23)</f>
        <v>0.53305714448604169</v>
      </c>
    </row>
    <row r="24" spans="3:13" ht="16.2" thickBot="1" x14ac:dyDescent="0.3">
      <c r="C24" s="9"/>
      <c r="D24" s="7" t="s">
        <v>53</v>
      </c>
      <c r="E24" s="8">
        <v>7</v>
      </c>
      <c r="F24" s="8">
        <v>8</v>
      </c>
      <c r="G24" s="5">
        <f>2*E24+F24</f>
        <v>22</v>
      </c>
      <c r="H24" s="6">
        <f>G24/1042</f>
        <v>2.1113243761996161E-2</v>
      </c>
      <c r="I24" s="5">
        <v>2</v>
      </c>
      <c r="J24" s="6">
        <f>2/102</f>
        <v>1.9607843137254902E-2</v>
      </c>
      <c r="K24" s="5">
        <v>2</v>
      </c>
      <c r="L24" s="6">
        <v>0.02</v>
      </c>
      <c r="M24" s="6">
        <f>H24/(J24+L24)</f>
        <v>0.53305714448604169</v>
      </c>
    </row>
    <row r="25" spans="3:13" ht="31.8" thickBot="1" x14ac:dyDescent="0.3">
      <c r="C25" s="9"/>
      <c r="D25" s="7" t="s">
        <v>61</v>
      </c>
      <c r="E25" s="8">
        <v>7</v>
      </c>
      <c r="F25" s="8">
        <v>8</v>
      </c>
      <c r="G25" s="5">
        <f>2*E25+F25</f>
        <v>22</v>
      </c>
      <c r="H25" s="6">
        <f>G25/1042</f>
        <v>2.1113243761996161E-2</v>
      </c>
      <c r="I25" s="5">
        <v>2</v>
      </c>
      <c r="J25" s="6">
        <f>2/102</f>
        <v>1.9607843137254902E-2</v>
      </c>
      <c r="K25" s="5">
        <v>2</v>
      </c>
      <c r="L25" s="6">
        <v>0.02</v>
      </c>
      <c r="M25" s="6">
        <f>H25/(J25+L25)</f>
        <v>0.53305714448604169</v>
      </c>
    </row>
    <row r="26" spans="3:13" ht="16.2" thickBot="1" x14ac:dyDescent="0.3">
      <c r="C26" s="3"/>
      <c r="D26" s="7" t="s">
        <v>15</v>
      </c>
      <c r="E26" s="8">
        <v>7</v>
      </c>
      <c r="F26" s="8">
        <v>7</v>
      </c>
      <c r="G26" s="5">
        <f>2*E26+F26</f>
        <v>21</v>
      </c>
      <c r="H26" s="6">
        <f>G26/1042</f>
        <v>2.0153550863723609E-2</v>
      </c>
      <c r="I26" s="5">
        <v>2</v>
      </c>
      <c r="J26" s="6">
        <f>2/102</f>
        <v>1.9607843137254902E-2</v>
      </c>
      <c r="K26" s="5">
        <v>2</v>
      </c>
      <c r="L26" s="6">
        <v>0.02</v>
      </c>
      <c r="M26" s="6">
        <f>H26/(J26+L26)</f>
        <v>0.5088272742821307</v>
      </c>
    </row>
    <row r="27" spans="3:13" ht="31.8" thickBot="1" x14ac:dyDescent="0.3">
      <c r="C27" s="3"/>
      <c r="D27" s="7" t="s">
        <v>26</v>
      </c>
      <c r="E27" s="8">
        <v>7</v>
      </c>
      <c r="F27" s="8">
        <v>7</v>
      </c>
      <c r="G27" s="5">
        <f>2*E27+F27</f>
        <v>21</v>
      </c>
      <c r="H27" s="6">
        <f>G27/1042</f>
        <v>2.0153550863723609E-2</v>
      </c>
      <c r="I27" s="5">
        <v>2</v>
      </c>
      <c r="J27" s="6">
        <f>2/102</f>
        <v>1.9607843137254902E-2</v>
      </c>
      <c r="K27" s="5">
        <v>2</v>
      </c>
      <c r="L27" s="6">
        <v>0.02</v>
      </c>
      <c r="M27" s="6">
        <f>H27/(J27+L27)</f>
        <v>0.5088272742821307</v>
      </c>
    </row>
    <row r="28" spans="3:13" ht="16.2" thickBot="1" x14ac:dyDescent="0.3">
      <c r="C28" s="3"/>
      <c r="D28" s="7" t="s">
        <v>27</v>
      </c>
      <c r="E28" s="8">
        <v>7</v>
      </c>
      <c r="F28" s="8">
        <v>7</v>
      </c>
      <c r="G28" s="5">
        <f>2*E28+F28</f>
        <v>21</v>
      </c>
      <c r="H28" s="6">
        <f>G28/1042</f>
        <v>2.0153550863723609E-2</v>
      </c>
      <c r="I28" s="5">
        <v>2</v>
      </c>
      <c r="J28" s="6">
        <f>2/102</f>
        <v>1.9607843137254902E-2</v>
      </c>
      <c r="K28" s="5">
        <v>2</v>
      </c>
      <c r="L28" s="6">
        <v>0.02</v>
      </c>
      <c r="M28" s="6">
        <f>H28/(J28+L28)</f>
        <v>0.5088272742821307</v>
      </c>
    </row>
    <row r="29" spans="3:13" ht="31.8" thickBot="1" x14ac:dyDescent="0.3">
      <c r="C29" s="3"/>
      <c r="D29" s="7" t="s">
        <v>28</v>
      </c>
      <c r="E29" s="8">
        <v>7</v>
      </c>
      <c r="F29" s="8">
        <v>7</v>
      </c>
      <c r="G29" s="5">
        <f>2*E29+F29</f>
        <v>21</v>
      </c>
      <c r="H29" s="6">
        <f>G29/1042</f>
        <v>2.0153550863723609E-2</v>
      </c>
      <c r="I29" s="5">
        <v>2</v>
      </c>
      <c r="J29" s="6">
        <f>2/102</f>
        <v>1.9607843137254902E-2</v>
      </c>
      <c r="K29" s="5">
        <v>2</v>
      </c>
      <c r="L29" s="6">
        <v>0.02</v>
      </c>
      <c r="M29" s="6">
        <f>H29/(J29+L29)</f>
        <v>0.5088272742821307</v>
      </c>
    </row>
    <row r="30" spans="3:13" ht="31.8" thickBot="1" x14ac:dyDescent="0.3">
      <c r="C30" s="9"/>
      <c r="D30" s="7" t="s">
        <v>40</v>
      </c>
      <c r="E30" s="8">
        <v>7</v>
      </c>
      <c r="F30" s="8">
        <v>7</v>
      </c>
      <c r="G30" s="5">
        <f>2*E30+F30</f>
        <v>21</v>
      </c>
      <c r="H30" s="6">
        <f>G30/1042</f>
        <v>2.0153550863723609E-2</v>
      </c>
      <c r="I30" s="5">
        <v>2</v>
      </c>
      <c r="J30" s="6">
        <f>2/102</f>
        <v>1.9607843137254902E-2</v>
      </c>
      <c r="K30" s="5">
        <v>2</v>
      </c>
      <c r="L30" s="6">
        <v>0.02</v>
      </c>
      <c r="M30" s="6">
        <f>H30/(J30+L30)</f>
        <v>0.5088272742821307</v>
      </c>
    </row>
    <row r="31" spans="3:13" ht="31.8" thickBot="1" x14ac:dyDescent="0.3">
      <c r="C31" s="9"/>
      <c r="D31" s="7" t="s">
        <v>41</v>
      </c>
      <c r="E31" s="8">
        <v>7</v>
      </c>
      <c r="F31" s="8">
        <v>7</v>
      </c>
      <c r="G31" s="5">
        <f>2*E31+F31</f>
        <v>21</v>
      </c>
      <c r="H31" s="6">
        <f>G31/1042</f>
        <v>2.0153550863723609E-2</v>
      </c>
      <c r="I31" s="5">
        <v>2</v>
      </c>
      <c r="J31" s="6">
        <f>2/102</f>
        <v>1.9607843137254902E-2</v>
      </c>
      <c r="K31" s="5">
        <v>2</v>
      </c>
      <c r="L31" s="6">
        <v>0.02</v>
      </c>
      <c r="M31" s="6">
        <f>H31/(J31+L31)</f>
        <v>0.5088272742821307</v>
      </c>
    </row>
    <row r="32" spans="3:13" ht="16.2" thickBot="1" x14ac:dyDescent="0.3">
      <c r="C32" s="9"/>
      <c r="D32" s="7" t="s">
        <v>51</v>
      </c>
      <c r="E32" s="8">
        <v>7</v>
      </c>
      <c r="F32" s="8">
        <v>7</v>
      </c>
      <c r="G32" s="5">
        <f>2*E32+F32</f>
        <v>21</v>
      </c>
      <c r="H32" s="6">
        <f>G32/1042</f>
        <v>2.0153550863723609E-2</v>
      </c>
      <c r="I32" s="5">
        <v>2</v>
      </c>
      <c r="J32" s="6">
        <f>2/102</f>
        <v>1.9607843137254902E-2</v>
      </c>
      <c r="K32" s="5">
        <v>2</v>
      </c>
      <c r="L32" s="6">
        <v>0.02</v>
      </c>
      <c r="M32" s="6">
        <f>H32/(J32+L32)</f>
        <v>0.5088272742821307</v>
      </c>
    </row>
    <row r="33" spans="3:13" ht="16.2" thickBot="1" x14ac:dyDescent="0.3">
      <c r="C33" s="9"/>
      <c r="D33" s="7" t="s">
        <v>54</v>
      </c>
      <c r="E33" s="8">
        <v>7</v>
      </c>
      <c r="F33" s="8">
        <v>7</v>
      </c>
      <c r="G33" s="5">
        <f>2*E33+F33</f>
        <v>21</v>
      </c>
      <c r="H33" s="6">
        <f>G33/1042</f>
        <v>2.0153550863723609E-2</v>
      </c>
      <c r="I33" s="5">
        <v>2</v>
      </c>
      <c r="J33" s="6">
        <f>2/102</f>
        <v>1.9607843137254902E-2</v>
      </c>
      <c r="K33" s="5">
        <v>2</v>
      </c>
      <c r="L33" s="6">
        <v>0.02</v>
      </c>
      <c r="M33" s="6">
        <f>H33/(J33+L33)</f>
        <v>0.5088272742821307</v>
      </c>
    </row>
    <row r="34" spans="3:13" ht="16.2" thickBot="1" x14ac:dyDescent="0.3">
      <c r="C34" s="9"/>
      <c r="D34" s="7" t="s">
        <v>59</v>
      </c>
      <c r="E34" s="8">
        <v>7</v>
      </c>
      <c r="F34" s="8">
        <v>7</v>
      </c>
      <c r="G34" s="5">
        <f>2*E34+F34</f>
        <v>21</v>
      </c>
      <c r="H34" s="6">
        <f>G34/1042</f>
        <v>2.0153550863723609E-2</v>
      </c>
      <c r="I34" s="5">
        <v>2</v>
      </c>
      <c r="J34" s="6">
        <f>2/102</f>
        <v>1.9607843137254902E-2</v>
      </c>
      <c r="K34" s="5">
        <v>2</v>
      </c>
      <c r="L34" s="6">
        <v>0.02</v>
      </c>
      <c r="M34" s="6">
        <f>H34/(J34+L34)</f>
        <v>0.5088272742821307</v>
      </c>
    </row>
    <row r="35" spans="3:13" ht="31.8" thickBot="1" x14ac:dyDescent="0.3">
      <c r="C35" s="9"/>
      <c r="D35" s="7" t="s">
        <v>62</v>
      </c>
      <c r="E35" s="8">
        <v>7</v>
      </c>
      <c r="F35" s="8">
        <v>7</v>
      </c>
      <c r="G35" s="5">
        <f>2*E35+F35</f>
        <v>21</v>
      </c>
      <c r="H35" s="6">
        <f>G35/1042</f>
        <v>2.0153550863723609E-2</v>
      </c>
      <c r="I35" s="5">
        <v>2</v>
      </c>
      <c r="J35" s="6">
        <f>2/102</f>
        <v>1.9607843137254902E-2</v>
      </c>
      <c r="K35" s="5">
        <v>2</v>
      </c>
      <c r="L35" s="6">
        <v>0.02</v>
      </c>
      <c r="M35" s="6">
        <f>H35/(J35+L35)</f>
        <v>0.5088272742821307</v>
      </c>
    </row>
    <row r="36" spans="3:13" ht="16.2" thickBot="1" x14ac:dyDescent="0.3">
      <c r="C36" s="3"/>
      <c r="D36" s="7" t="s">
        <v>29</v>
      </c>
      <c r="E36" s="8">
        <v>7</v>
      </c>
      <c r="F36" s="8">
        <v>6</v>
      </c>
      <c r="G36" s="5">
        <f>2*E36+F36</f>
        <v>20</v>
      </c>
      <c r="H36" s="6">
        <f>G36/1042</f>
        <v>1.9193857965451054E-2</v>
      </c>
      <c r="I36" s="5">
        <v>2</v>
      </c>
      <c r="J36" s="6">
        <f>2/102</f>
        <v>1.9607843137254902E-2</v>
      </c>
      <c r="K36" s="5">
        <v>2</v>
      </c>
      <c r="L36" s="6">
        <v>0.02</v>
      </c>
      <c r="M36" s="6">
        <f>H36/(J36+L36)</f>
        <v>0.48459740407821966</v>
      </c>
    </row>
    <row r="37" spans="3:13" ht="31.8" thickBot="1" x14ac:dyDescent="0.3">
      <c r="C37" s="3"/>
      <c r="D37" s="7" t="s">
        <v>30</v>
      </c>
      <c r="E37" s="8">
        <v>7</v>
      </c>
      <c r="F37" s="8">
        <v>6</v>
      </c>
      <c r="G37" s="5">
        <f>2*E37+F37</f>
        <v>20</v>
      </c>
      <c r="H37" s="6">
        <f>G37/1042</f>
        <v>1.9193857965451054E-2</v>
      </c>
      <c r="I37" s="5">
        <v>2</v>
      </c>
      <c r="J37" s="6">
        <f>2/102</f>
        <v>1.9607843137254902E-2</v>
      </c>
      <c r="K37" s="5">
        <v>2</v>
      </c>
      <c r="L37" s="6">
        <v>0.02</v>
      </c>
      <c r="M37" s="6">
        <f>H37/(J37+L37)</f>
        <v>0.48459740407821966</v>
      </c>
    </row>
    <row r="38" spans="3:13" ht="31.8" thickBot="1" x14ac:dyDescent="0.3">
      <c r="C38" s="9"/>
      <c r="D38" s="7" t="s">
        <v>42</v>
      </c>
      <c r="E38" s="8">
        <v>7</v>
      </c>
      <c r="F38" s="8">
        <v>6</v>
      </c>
      <c r="G38" s="5">
        <f>2*E38+F38</f>
        <v>20</v>
      </c>
      <c r="H38" s="6">
        <f>G38/1042</f>
        <v>1.9193857965451054E-2</v>
      </c>
      <c r="I38" s="5">
        <v>2</v>
      </c>
      <c r="J38" s="6">
        <f>2/102</f>
        <v>1.9607843137254902E-2</v>
      </c>
      <c r="K38" s="5">
        <v>2</v>
      </c>
      <c r="L38" s="6">
        <v>0.02</v>
      </c>
      <c r="M38" s="6">
        <f>H38/(J38+L38)</f>
        <v>0.48459740407821966</v>
      </c>
    </row>
    <row r="39" spans="3:13" ht="16.2" thickBot="1" x14ac:dyDescent="0.3">
      <c r="C39" s="9"/>
      <c r="D39" s="7" t="s">
        <v>55</v>
      </c>
      <c r="E39" s="8">
        <v>7</v>
      </c>
      <c r="F39" s="8">
        <v>6</v>
      </c>
      <c r="G39" s="5">
        <f>2*E39+F39</f>
        <v>20</v>
      </c>
      <c r="H39" s="6">
        <f>G39/1042</f>
        <v>1.9193857965451054E-2</v>
      </c>
      <c r="I39" s="5">
        <v>2</v>
      </c>
      <c r="J39" s="6">
        <f>2/102</f>
        <v>1.9607843137254902E-2</v>
      </c>
      <c r="K39" s="5">
        <v>2</v>
      </c>
      <c r="L39" s="6">
        <v>0.02</v>
      </c>
      <c r="M39" s="6">
        <f>H39/(J39+L39)</f>
        <v>0.48459740407821966</v>
      </c>
    </row>
    <row r="40" spans="3:13" ht="16.2" thickBot="1" x14ac:dyDescent="0.3">
      <c r="C40" s="9"/>
      <c r="D40" s="7" t="s">
        <v>60</v>
      </c>
      <c r="E40" s="8">
        <v>7</v>
      </c>
      <c r="F40" s="8">
        <v>6</v>
      </c>
      <c r="G40" s="5">
        <f>2*E40+F40</f>
        <v>20</v>
      </c>
      <c r="H40" s="6">
        <f>G40/1042</f>
        <v>1.9193857965451054E-2</v>
      </c>
      <c r="I40" s="5">
        <v>2</v>
      </c>
      <c r="J40" s="6">
        <f>2/102</f>
        <v>1.9607843137254902E-2</v>
      </c>
      <c r="K40" s="5">
        <v>2</v>
      </c>
      <c r="L40" s="6">
        <v>0.02</v>
      </c>
      <c r="M40" s="6">
        <f>H40/(J40+L40)</f>
        <v>0.48459740407821966</v>
      </c>
    </row>
    <row r="41" spans="3:13" ht="16.2" thickBot="1" x14ac:dyDescent="0.3">
      <c r="C41" s="3"/>
      <c r="D41" s="7" t="s">
        <v>16</v>
      </c>
      <c r="E41" s="8">
        <v>6</v>
      </c>
      <c r="F41" s="8">
        <v>7</v>
      </c>
      <c r="G41" s="5">
        <f>2*E41+F41</f>
        <v>19</v>
      </c>
      <c r="H41" s="6">
        <f>G41/1042</f>
        <v>1.8234165067178502E-2</v>
      </c>
      <c r="I41" s="5">
        <v>2</v>
      </c>
      <c r="J41" s="6">
        <f>2/102</f>
        <v>1.9607843137254902E-2</v>
      </c>
      <c r="K41" s="5">
        <v>2</v>
      </c>
      <c r="L41" s="6">
        <v>0.02</v>
      </c>
      <c r="M41" s="6">
        <f>H41/(J41+L41)</f>
        <v>0.46036753387430868</v>
      </c>
    </row>
    <row r="42" spans="3:13" ht="31.8" thickBot="1" x14ac:dyDescent="0.3">
      <c r="C42" s="3"/>
      <c r="D42" s="7" t="s">
        <v>31</v>
      </c>
      <c r="E42" s="8">
        <v>6</v>
      </c>
      <c r="F42" s="8">
        <v>7</v>
      </c>
      <c r="G42" s="5">
        <f>2*E42+F42</f>
        <v>19</v>
      </c>
      <c r="H42" s="6">
        <f>G42/1042</f>
        <v>1.8234165067178502E-2</v>
      </c>
      <c r="I42" s="5">
        <v>2</v>
      </c>
      <c r="J42" s="6">
        <f>2/102</f>
        <v>1.9607843137254902E-2</v>
      </c>
      <c r="K42" s="5">
        <v>2</v>
      </c>
      <c r="L42" s="6">
        <v>0.02</v>
      </c>
      <c r="M42" s="6">
        <f>H42/(J42+L42)</f>
        <v>0.46036753387430868</v>
      </c>
    </row>
    <row r="43" spans="3:13" ht="31.8" thickBot="1" x14ac:dyDescent="0.3">
      <c r="C43" s="9"/>
      <c r="D43" s="7" t="s">
        <v>43</v>
      </c>
      <c r="E43" s="8">
        <v>6</v>
      </c>
      <c r="F43" s="8">
        <v>7</v>
      </c>
      <c r="G43" s="5">
        <f>2*E43+F43</f>
        <v>19</v>
      </c>
      <c r="H43" s="6">
        <f>G43/1042</f>
        <v>1.8234165067178502E-2</v>
      </c>
      <c r="I43" s="5">
        <v>2</v>
      </c>
      <c r="J43" s="6">
        <f>2/102</f>
        <v>1.9607843137254902E-2</v>
      </c>
      <c r="K43" s="5">
        <v>2</v>
      </c>
      <c r="L43" s="6">
        <v>0.02</v>
      </c>
      <c r="M43" s="6">
        <f>H43/(J43+L43)</f>
        <v>0.46036753387430868</v>
      </c>
    </row>
    <row r="44" spans="3:13" ht="16.2" thickBot="1" x14ac:dyDescent="0.3">
      <c r="C44" s="9"/>
      <c r="D44" s="7" t="s">
        <v>56</v>
      </c>
      <c r="E44" s="8">
        <v>6</v>
      </c>
      <c r="F44" s="8">
        <v>7</v>
      </c>
      <c r="G44" s="5">
        <f>2*E44+F44</f>
        <v>19</v>
      </c>
      <c r="H44" s="6">
        <f>G44/1042</f>
        <v>1.8234165067178502E-2</v>
      </c>
      <c r="I44" s="5">
        <v>2</v>
      </c>
      <c r="J44" s="6">
        <f>2/102</f>
        <v>1.9607843137254902E-2</v>
      </c>
      <c r="K44" s="5">
        <v>2</v>
      </c>
      <c r="L44" s="6">
        <v>0.02</v>
      </c>
      <c r="M44" s="6">
        <f>H44/(J44+L44)</f>
        <v>0.46036753387430868</v>
      </c>
    </row>
    <row r="45" spans="3:13" ht="16.2" thickBot="1" x14ac:dyDescent="0.3">
      <c r="C45" s="9"/>
      <c r="D45" s="7" t="s">
        <v>57</v>
      </c>
      <c r="E45" s="8">
        <v>6</v>
      </c>
      <c r="F45" s="8">
        <v>7</v>
      </c>
      <c r="G45" s="5">
        <f>2*E45+F45</f>
        <v>19</v>
      </c>
      <c r="H45" s="6">
        <f>G45/1042</f>
        <v>1.8234165067178502E-2</v>
      </c>
      <c r="I45" s="5">
        <v>2</v>
      </c>
      <c r="J45" s="6">
        <f>2/102</f>
        <v>1.9607843137254902E-2</v>
      </c>
      <c r="K45" s="5">
        <v>2</v>
      </c>
      <c r="L45" s="6">
        <v>0.02</v>
      </c>
      <c r="M45" s="6">
        <f>H45/(J45+L45)</f>
        <v>0.46036753387430868</v>
      </c>
    </row>
    <row r="46" spans="3:13" ht="31.8" thickBot="1" x14ac:dyDescent="0.3">
      <c r="C46" s="3"/>
      <c r="D46" s="7" t="s">
        <v>32</v>
      </c>
      <c r="E46" s="8">
        <v>6</v>
      </c>
      <c r="F46" s="8">
        <v>6</v>
      </c>
      <c r="G46" s="5">
        <f>2*E46+F46</f>
        <v>18</v>
      </c>
      <c r="H46" s="6">
        <f>G46/1042</f>
        <v>1.7274472168905951E-2</v>
      </c>
      <c r="I46" s="5">
        <v>2</v>
      </c>
      <c r="J46" s="6">
        <f>2/102</f>
        <v>1.9607843137254902E-2</v>
      </c>
      <c r="K46" s="5">
        <v>2</v>
      </c>
      <c r="L46" s="6">
        <v>0.02</v>
      </c>
      <c r="M46" s="6">
        <f>H46/(J46+L46)</f>
        <v>0.43613766367039775</v>
      </c>
    </row>
    <row r="47" spans="3:13" ht="31.8" thickBot="1" x14ac:dyDescent="0.3">
      <c r="C47" s="3"/>
      <c r="D47" s="7" t="s">
        <v>33</v>
      </c>
      <c r="E47" s="8">
        <v>5</v>
      </c>
      <c r="F47" s="8">
        <v>8</v>
      </c>
      <c r="G47" s="5">
        <f>2*E47+F47</f>
        <v>18</v>
      </c>
      <c r="H47" s="6">
        <f>G47/1042</f>
        <v>1.7274472168905951E-2</v>
      </c>
      <c r="I47" s="5">
        <v>2</v>
      </c>
      <c r="J47" s="6">
        <f>2/102</f>
        <v>1.9607843137254902E-2</v>
      </c>
      <c r="K47" s="5">
        <v>2</v>
      </c>
      <c r="L47" s="6">
        <v>0.02</v>
      </c>
      <c r="M47" s="6">
        <f>H47/(J47+L47)</f>
        <v>0.43613766367039775</v>
      </c>
    </row>
    <row r="48" spans="3:13" ht="31.8" thickBot="1" x14ac:dyDescent="0.3">
      <c r="C48" s="9"/>
      <c r="D48" s="7" t="s">
        <v>47</v>
      </c>
      <c r="E48" s="8">
        <v>6</v>
      </c>
      <c r="F48" s="8">
        <v>6</v>
      </c>
      <c r="G48" s="5">
        <f>2*E48+F48</f>
        <v>18</v>
      </c>
      <c r="H48" s="6">
        <f>G48/1042</f>
        <v>1.7274472168905951E-2</v>
      </c>
      <c r="I48" s="5">
        <v>2</v>
      </c>
      <c r="J48" s="6">
        <f>2/102</f>
        <v>1.9607843137254902E-2</v>
      </c>
      <c r="K48" s="5">
        <v>2</v>
      </c>
      <c r="L48" s="6">
        <v>0.02</v>
      </c>
      <c r="M48" s="6">
        <f>H48/(J48+L48)</f>
        <v>0.43613766367039775</v>
      </c>
    </row>
    <row r="49" spans="3:13" ht="31.8" thickBot="1" x14ac:dyDescent="0.3">
      <c r="C49" s="9"/>
      <c r="D49" s="7" t="s">
        <v>48</v>
      </c>
      <c r="E49" s="8">
        <v>5</v>
      </c>
      <c r="F49" s="8">
        <v>8</v>
      </c>
      <c r="G49" s="5">
        <f>2*E49+F49</f>
        <v>18</v>
      </c>
      <c r="H49" s="6">
        <f>G49/1042</f>
        <v>1.7274472168905951E-2</v>
      </c>
      <c r="I49" s="5">
        <v>2</v>
      </c>
      <c r="J49" s="6">
        <f>2/102</f>
        <v>1.9607843137254902E-2</v>
      </c>
      <c r="K49" s="5">
        <v>2</v>
      </c>
      <c r="L49" s="6">
        <v>0.02</v>
      </c>
      <c r="M49" s="6">
        <f>H49/(J49+L49)</f>
        <v>0.43613766367039775</v>
      </c>
    </row>
    <row r="50" spans="3:13" ht="16.2" thickBot="1" x14ac:dyDescent="0.3">
      <c r="C50" s="3"/>
      <c r="D50" s="7" t="s">
        <v>34</v>
      </c>
      <c r="E50" s="8">
        <v>5</v>
      </c>
      <c r="F50" s="8">
        <v>6</v>
      </c>
      <c r="G50" s="5">
        <f>2*E50+F50</f>
        <v>16</v>
      </c>
      <c r="H50" s="6">
        <f>G50/1042</f>
        <v>1.5355086372360844E-2</v>
      </c>
      <c r="I50" s="5">
        <v>2</v>
      </c>
      <c r="J50" s="6">
        <f>2/102</f>
        <v>1.9607843137254902E-2</v>
      </c>
      <c r="K50" s="5">
        <v>2</v>
      </c>
      <c r="L50" s="6">
        <v>0.02</v>
      </c>
      <c r="M50" s="6">
        <f>H50/(J50+L50)</f>
        <v>0.38767792326257572</v>
      </c>
    </row>
    <row r="51" spans="3:13" ht="31.8" thickBot="1" x14ac:dyDescent="0.3">
      <c r="C51" s="9"/>
      <c r="D51" s="7" t="s">
        <v>44</v>
      </c>
      <c r="E51" s="8">
        <v>5</v>
      </c>
      <c r="F51" s="8">
        <v>6</v>
      </c>
      <c r="G51" s="5">
        <f>2*E51+F51</f>
        <v>16</v>
      </c>
      <c r="H51" s="6">
        <f>G51/1042</f>
        <v>1.5355086372360844E-2</v>
      </c>
      <c r="I51" s="5">
        <v>2</v>
      </c>
      <c r="J51" s="6">
        <f>2/102</f>
        <v>1.9607843137254902E-2</v>
      </c>
      <c r="K51" s="5">
        <v>2</v>
      </c>
      <c r="L51" s="6">
        <v>0.02</v>
      </c>
      <c r="M51" s="6">
        <f>H51/(J51+L51)</f>
        <v>0.38767792326257572</v>
      </c>
    </row>
    <row r="52" spans="3:13" ht="31.8" thickBot="1" x14ac:dyDescent="0.3">
      <c r="C52" s="9"/>
      <c r="D52" s="7" t="s">
        <v>63</v>
      </c>
      <c r="E52" s="8">
        <v>5</v>
      </c>
      <c r="F52" s="8">
        <v>6</v>
      </c>
      <c r="G52" s="5">
        <f>2*E52+F52</f>
        <v>16</v>
      </c>
      <c r="H52" s="6">
        <f>G52/1042</f>
        <v>1.5355086372360844E-2</v>
      </c>
      <c r="I52" s="5">
        <v>2</v>
      </c>
      <c r="J52" s="6">
        <f>2/102</f>
        <v>1.9607843137254902E-2</v>
      </c>
      <c r="K52" s="5">
        <v>2</v>
      </c>
      <c r="L52" s="6">
        <v>0.02</v>
      </c>
      <c r="M52" s="6">
        <f>H52/(J52+L52)</f>
        <v>0.38767792326257572</v>
      </c>
    </row>
    <row r="53" spans="3:13" ht="31.8" thickBot="1" x14ac:dyDescent="0.3">
      <c r="C53" s="3"/>
      <c r="D53" s="7" t="s">
        <v>35</v>
      </c>
      <c r="E53" s="8">
        <v>5</v>
      </c>
      <c r="F53" s="8">
        <v>5</v>
      </c>
      <c r="G53" s="5">
        <f>2*E53+F53</f>
        <v>15</v>
      </c>
      <c r="H53" s="6">
        <f>G53/1042</f>
        <v>1.4395393474088292E-2</v>
      </c>
      <c r="I53" s="5">
        <v>2</v>
      </c>
      <c r="J53" s="6">
        <f>2/102</f>
        <v>1.9607843137254902E-2</v>
      </c>
      <c r="K53" s="5">
        <v>2</v>
      </c>
      <c r="L53" s="6">
        <v>0.02</v>
      </c>
      <c r="M53" s="6">
        <f>H53/(J53+L53)</f>
        <v>0.36344805305866479</v>
      </c>
    </row>
    <row r="54" spans="3:13" ht="31.8" thickBot="1" x14ac:dyDescent="0.3">
      <c r="C54" s="9"/>
      <c r="D54" s="7" t="s">
        <v>45</v>
      </c>
      <c r="E54" s="8">
        <v>5</v>
      </c>
      <c r="F54" s="8">
        <v>5</v>
      </c>
      <c r="G54" s="5">
        <f>2*E54+F54</f>
        <v>15</v>
      </c>
      <c r="H54" s="6">
        <f>G54/1042</f>
        <v>1.4395393474088292E-2</v>
      </c>
      <c r="I54" s="5">
        <v>2</v>
      </c>
      <c r="J54" s="6">
        <f>2/102</f>
        <v>1.9607843137254902E-2</v>
      </c>
      <c r="K54" s="5">
        <v>2</v>
      </c>
      <c r="L54" s="6">
        <v>0.02</v>
      </c>
      <c r="M54" s="6">
        <f>H54/(J54+L54)</f>
        <v>0.36344805305866479</v>
      </c>
    </row>
    <row r="55" spans="3:13" ht="16.2" thickBot="1" x14ac:dyDescent="0.3">
      <c r="C55" s="9"/>
      <c r="D55" s="7" t="s">
        <v>64</v>
      </c>
      <c r="E55" s="8">
        <v>5</v>
      </c>
      <c r="F55" s="8">
        <v>5</v>
      </c>
      <c r="G55" s="5">
        <f>2*E55+F55</f>
        <v>15</v>
      </c>
      <c r="H55" s="6">
        <f>G55/1042</f>
        <v>1.4395393474088292E-2</v>
      </c>
      <c r="I55" s="5">
        <v>2</v>
      </c>
      <c r="J55" s="6">
        <f>2/102</f>
        <v>1.9607843137254902E-2</v>
      </c>
      <c r="K55" s="5">
        <v>2</v>
      </c>
      <c r="L55" s="6">
        <v>0.02</v>
      </c>
      <c r="M55" s="6">
        <f>H55/(J55+L55)</f>
        <v>0.36344805305866479</v>
      </c>
    </row>
  </sheetData>
  <mergeCells count="12">
    <mergeCell ref="L3:L4"/>
    <mergeCell ref="M3:M4"/>
    <mergeCell ref="C1:M1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2019-01-13T14:27:08Z</dcterms:modified>
</cp:coreProperties>
</file>