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filterPrivacy="1" defaultThemeVersion="124226"/>
  <xr:revisionPtr revIDLastSave="0" documentId="13_ncr:1_{ADC5BEF5-F8BE-406B-92FD-8300D36694AA}" xr6:coauthVersionLast="40" xr6:coauthVersionMax="40" xr10:uidLastSave="{00000000-0000-0000-0000-000000000000}"/>
  <bookViews>
    <workbookView xWindow="240" yWindow="132" windowWidth="14808" windowHeight="79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Sheet1!$D$3:$N$4</definedName>
  </definedNames>
  <calcPr calcId="181029"/>
</workbook>
</file>

<file path=xl/calcChain.xml><?xml version="1.0" encoding="utf-8"?>
<calcChain xmlns="http://schemas.openxmlformats.org/spreadsheetml/2006/main">
  <c r="H21" i="1" l="1"/>
  <c r="I21" i="1" s="1"/>
  <c r="N21" i="1" s="1"/>
  <c r="K21" i="1"/>
  <c r="M21" i="1"/>
  <c r="M20" i="1" l="1"/>
  <c r="M14" i="1"/>
  <c r="K20" i="1"/>
  <c r="K14" i="1"/>
  <c r="H14" i="1"/>
  <c r="I14" i="1" s="1"/>
  <c r="H20" i="1"/>
  <c r="I20" i="1" s="1"/>
  <c r="H17" i="1"/>
  <c r="I17" i="1"/>
  <c r="K17" i="1"/>
  <c r="M17" i="1"/>
  <c r="H18" i="1"/>
  <c r="I18" i="1" s="1"/>
  <c r="K18" i="1"/>
  <c r="M18" i="1"/>
  <c r="H5" i="1"/>
  <c r="I5" i="1" s="1"/>
  <c r="K5" i="1"/>
  <c r="M5" i="1"/>
  <c r="H6" i="1"/>
  <c r="I6" i="1" s="1"/>
  <c r="K6" i="1"/>
  <c r="M6" i="1"/>
  <c r="H19" i="1"/>
  <c r="I19" i="1" s="1"/>
  <c r="K19" i="1"/>
  <c r="M19" i="1"/>
  <c r="H8" i="1"/>
  <c r="I8" i="1" s="1"/>
  <c r="K8" i="1"/>
  <c r="M8" i="1"/>
  <c r="M13" i="1"/>
  <c r="K13" i="1"/>
  <c r="H13" i="1"/>
  <c r="I13" i="1" s="1"/>
  <c r="M12" i="1"/>
  <c r="K12" i="1"/>
  <c r="H12" i="1"/>
  <c r="I12" i="1" s="1"/>
  <c r="M11" i="1"/>
  <c r="K11" i="1"/>
  <c r="H11" i="1"/>
  <c r="I11" i="1" s="1"/>
  <c r="M7" i="1"/>
  <c r="K7" i="1"/>
  <c r="H7" i="1"/>
  <c r="I7" i="1" s="1"/>
  <c r="M16" i="1"/>
  <c r="K16" i="1"/>
  <c r="H16" i="1"/>
  <c r="I16" i="1" s="1"/>
  <c r="M10" i="1"/>
  <c r="K10" i="1"/>
  <c r="H10" i="1"/>
  <c r="I10" i="1" s="1"/>
  <c r="M15" i="1"/>
  <c r="K15" i="1"/>
  <c r="H15" i="1"/>
  <c r="I15" i="1" s="1"/>
  <c r="M9" i="1"/>
  <c r="K9" i="1"/>
  <c r="H9" i="1"/>
  <c r="I9" i="1" s="1"/>
  <c r="N17" i="1" l="1"/>
  <c r="N10" i="1"/>
  <c r="N5" i="1"/>
  <c r="N11" i="1"/>
  <c r="N6" i="1"/>
  <c r="N20" i="1"/>
  <c r="N7" i="1"/>
  <c r="N12" i="1"/>
  <c r="N19" i="1"/>
  <c r="N18" i="1"/>
  <c r="N14" i="1"/>
  <c r="N8" i="1"/>
  <c r="N9" i="1"/>
  <c r="N15" i="1"/>
  <c r="N16" i="1"/>
  <c r="N13" i="1"/>
</calcChain>
</file>

<file path=xl/sharedStrings.xml><?xml version="1.0" encoding="utf-8"?>
<sst xmlns="http://schemas.openxmlformats.org/spreadsheetml/2006/main" count="31" uniqueCount="31">
  <si>
    <t>权值</t>
  </si>
  <si>
    <t>主要参与者</t>
  </si>
  <si>
    <t>功能点</t>
  </si>
  <si>
    <t>相对损失</t>
  </si>
  <si>
    <t>相对收益</t>
    <phoneticPr fontId="3" type="noConversion"/>
  </si>
  <si>
    <t>总价值</t>
    <phoneticPr fontId="3" type="noConversion"/>
  </si>
  <si>
    <t>价值%</t>
    <phoneticPr fontId="3" type="noConversion"/>
  </si>
  <si>
    <t>相对风险</t>
    <phoneticPr fontId="3" type="noConversion"/>
  </si>
  <si>
    <t>风险%</t>
    <phoneticPr fontId="3" type="noConversion"/>
  </si>
  <si>
    <t>相对成本</t>
    <phoneticPr fontId="3" type="noConversion"/>
  </si>
  <si>
    <t>成本%</t>
    <phoneticPr fontId="3" type="noConversion"/>
  </si>
  <si>
    <t>优先级</t>
    <phoneticPr fontId="3" type="noConversion"/>
  </si>
  <si>
    <t>管理员用户功能点打分表</t>
    <phoneticPr fontId="3" type="noConversion"/>
  </si>
  <si>
    <t>潘琳学姐</t>
    <phoneticPr fontId="3" type="noConversion"/>
  </si>
  <si>
    <t>管理员登录</t>
  </si>
  <si>
    <t>管理员新增留言</t>
  </si>
  <si>
    <t>管理员执行备份</t>
  </si>
  <si>
    <t>管理员删除网站现有软件</t>
  </si>
  <si>
    <t>管理员审批网站提交软件</t>
  </si>
  <si>
    <t>管理员修改用户信息</t>
  </si>
  <si>
    <t>管理员删除/恢复用户信息</t>
  </si>
  <si>
    <t>管理员导出用户信息</t>
  </si>
  <si>
    <t>管理员删除论坛</t>
  </si>
  <si>
    <t>管理员新增课程分类</t>
  </si>
  <si>
    <t>管理员修改主页轮播图</t>
  </si>
  <si>
    <t>管理员修改网站信息</t>
  </si>
  <si>
    <t>管理员修改网站公告</t>
  </si>
  <si>
    <t>管理员查看举报与反馈</t>
  </si>
  <si>
    <t>管理员查看访客详细记录</t>
    <phoneticPr fontId="3" type="noConversion"/>
  </si>
  <si>
    <t>管理员审批用户身份</t>
  </si>
  <si>
    <t>管理员管理日志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</si>
</sst>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1" x14ac:knownFonts="1">
    <font>
      <sz val="11"/>
      <color theme="1"/>
      <name val="宋体"/>
      <family val="2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0.5"/>
      <color theme="1"/>
      <name val="Calibri"/>
      <family val="2"/>
    </font>
    <font>
      <sz val="12"/>
      <color rgb="FF000000"/>
      <name val="等线"/>
      <family val="3"/>
      <charset val="134"/>
    </font>
    <font>
      <sz val="12"/>
      <name val="宋体"/>
      <family val="3"/>
      <charset val="134"/>
    </font>
    <font>
      <sz val="10.5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BEBEBE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7" fillId="0" borderId="0">
      <alignment vertical="center"/>
    </xf>
  </cellStyleXfs>
  <cellXfs count="24">
    <xf numFmtId="0" fontId="0" fillId="0" borderId="0" xfId="0"/>
    <xf numFmtId="0" fontId="4" fillId="3" borderId="2" xfId="0" applyFont="1" applyFill="1" applyBorder="1" applyAlignment="1">
      <alignment horizontal="justify" vertical="center" wrapText="1"/>
    </xf>
    <xf numFmtId="0" fontId="5" fillId="3" borderId="3" xfId="0" applyFont="1" applyFill="1" applyBorder="1" applyAlignment="1">
      <alignment vertical="center" wrapText="1"/>
    </xf>
    <xf numFmtId="176" fontId="5" fillId="3" borderId="3" xfId="0" applyNumberFormat="1" applyFont="1" applyFill="1" applyBorder="1" applyAlignment="1">
      <alignment vertical="center" wrapText="1"/>
    </xf>
    <xf numFmtId="0" fontId="4" fillId="4" borderId="6" xfId="0" applyFont="1" applyFill="1" applyBorder="1" applyAlignment="1">
      <alignment horizontal="justify" vertical="center" wrapText="1"/>
    </xf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justify" vertical="center" wrapText="1"/>
    </xf>
    <xf numFmtId="176" fontId="6" fillId="0" borderId="7" xfId="0" applyNumberFormat="1" applyFont="1" applyBorder="1" applyAlignment="1">
      <alignment horizontal="justify" vertical="center" wrapText="1"/>
    </xf>
    <xf numFmtId="176" fontId="0" fillId="0" borderId="0" xfId="0" applyNumberFormat="1"/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8" fillId="3" borderId="3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horizontal="justify" vertical="center" wrapText="1"/>
    </xf>
    <xf numFmtId="0" fontId="9" fillId="0" borderId="0" xfId="0" applyFont="1"/>
    <xf numFmtId="176" fontId="4" fillId="3" borderId="4" xfId="0" applyNumberFormat="1" applyFont="1" applyFill="1" applyBorder="1" applyAlignment="1">
      <alignment horizontal="justify" vertical="center" wrapText="1"/>
    </xf>
    <xf numFmtId="176" fontId="4" fillId="3" borderId="5" xfId="0" applyNumberFormat="1" applyFont="1" applyFill="1" applyBorder="1" applyAlignment="1">
      <alignment horizontal="justify" vertical="center" wrapText="1"/>
    </xf>
    <xf numFmtId="0" fontId="2" fillId="2" borderId="1" xfId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4" fillId="3" borderId="4" xfId="0" applyFont="1" applyFill="1" applyBorder="1" applyAlignment="1">
      <alignment horizontal="justify" vertical="center" wrapText="1"/>
    </xf>
    <xf numFmtId="0" fontId="4" fillId="3" borderId="5" xfId="0" applyFont="1" applyFill="1" applyBorder="1" applyAlignment="1">
      <alignment horizontal="justify" vertical="center" wrapText="1"/>
    </xf>
    <xf numFmtId="0" fontId="10" fillId="3" borderId="4" xfId="0" applyFont="1" applyFill="1" applyBorder="1" applyAlignment="1">
      <alignment horizontal="justify" vertical="center" wrapText="1"/>
    </xf>
    <xf numFmtId="0" fontId="10" fillId="3" borderId="5" xfId="0" applyFont="1" applyFill="1" applyBorder="1" applyAlignment="1">
      <alignment horizontal="justify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2" xr:uid="{00000000-0005-0000-0000-000001000000}"/>
    <cellStyle name="检查单元格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N21"/>
  <sheetViews>
    <sheetView tabSelected="1" topLeftCell="A13" workbookViewId="0">
      <selection activeCell="K22" sqref="K22"/>
    </sheetView>
  </sheetViews>
  <sheetFormatPr defaultRowHeight="14.4" x14ac:dyDescent="0.25"/>
  <cols>
    <col min="3" max="3" width="6.44140625" customWidth="1"/>
    <col min="4" max="4" width="10.77734375" customWidth="1"/>
    <col min="5" max="5" width="33.21875" style="13" customWidth="1"/>
    <col min="6" max="6" width="6.109375" customWidth="1"/>
    <col min="7" max="7" width="5.6640625" customWidth="1"/>
    <col min="8" max="8" width="7" customWidth="1"/>
    <col min="9" max="9" width="8.109375" style="8" customWidth="1"/>
    <col min="10" max="10" width="5.109375" customWidth="1"/>
    <col min="11" max="11" width="7.109375" style="9" customWidth="1"/>
    <col min="12" max="12" width="5.44140625" style="10" customWidth="1"/>
    <col min="13" max="14" width="7.33203125" style="9" customWidth="1"/>
  </cols>
  <sheetData>
    <row r="1" spans="4:14" ht="24" customHeight="1" thickTop="1" thickBot="1" x14ac:dyDescent="0.3">
      <c r="D1" s="16" t="s">
        <v>12</v>
      </c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4:14" ht="16.8" thickTop="1" thickBot="1" x14ac:dyDescent="0.3">
      <c r="D2" s="1" t="s">
        <v>0</v>
      </c>
      <c r="E2" s="11"/>
      <c r="F2" s="2"/>
      <c r="G2" s="2"/>
      <c r="H2" s="2"/>
      <c r="I2" s="3"/>
      <c r="J2" s="2"/>
      <c r="K2" s="3"/>
      <c r="L2" s="2"/>
      <c r="M2" s="3"/>
      <c r="N2" s="3"/>
    </row>
    <row r="3" spans="4:14" ht="13.5" customHeight="1" x14ac:dyDescent="0.25">
      <c r="D3" s="18" t="s">
        <v>1</v>
      </c>
      <c r="E3" s="20" t="s">
        <v>2</v>
      </c>
      <c r="F3" s="22" t="s">
        <v>4</v>
      </c>
      <c r="G3" s="22" t="s">
        <v>3</v>
      </c>
      <c r="H3" s="18" t="s">
        <v>5</v>
      </c>
      <c r="I3" s="14" t="s">
        <v>6</v>
      </c>
      <c r="J3" s="22" t="s">
        <v>7</v>
      </c>
      <c r="K3" s="14" t="s">
        <v>8</v>
      </c>
      <c r="L3" s="22" t="s">
        <v>9</v>
      </c>
      <c r="M3" s="14" t="s">
        <v>10</v>
      </c>
      <c r="N3" s="14" t="s">
        <v>11</v>
      </c>
    </row>
    <row r="4" spans="4:14" ht="14.25" customHeight="1" thickBot="1" x14ac:dyDescent="0.3">
      <c r="D4" s="19"/>
      <c r="E4" s="21"/>
      <c r="F4" s="23"/>
      <c r="G4" s="23"/>
      <c r="H4" s="19"/>
      <c r="I4" s="15"/>
      <c r="J4" s="23"/>
      <c r="K4" s="15"/>
      <c r="L4" s="23"/>
      <c r="M4" s="15"/>
      <c r="N4" s="15"/>
    </row>
    <row r="5" spans="4:14" ht="16.2" thickBot="1" x14ac:dyDescent="0.3">
      <c r="D5" s="5" t="s">
        <v>13</v>
      </c>
      <c r="E5" s="12" t="s">
        <v>14</v>
      </c>
      <c r="F5" s="6">
        <v>8</v>
      </c>
      <c r="G5" s="6">
        <v>9</v>
      </c>
      <c r="H5" s="6">
        <f t="shared" ref="H5:H20" si="0">F5*2+G5</f>
        <v>25</v>
      </c>
      <c r="I5" s="7">
        <f t="shared" ref="I5:I20" si="1">H5/1092</f>
        <v>2.2893772893772892E-2</v>
      </c>
      <c r="J5" s="6">
        <v>2</v>
      </c>
      <c r="K5" s="7">
        <f t="shared" ref="K5:K21" si="2">2/110</f>
        <v>1.8181818181818181E-2</v>
      </c>
      <c r="L5" s="6">
        <v>2</v>
      </c>
      <c r="M5" s="7">
        <f t="shared" ref="M5:M21" si="3">2/110</f>
        <v>1.8181818181818181E-2</v>
      </c>
      <c r="N5" s="7">
        <f t="shared" ref="N5:N20" si="4">I5/(K5+M5)</f>
        <v>0.62957875457875456</v>
      </c>
    </row>
    <row r="6" spans="4:14" ht="31.8" customHeight="1" thickBot="1" x14ac:dyDescent="0.3">
      <c r="D6" s="5"/>
      <c r="E6" s="12" t="s">
        <v>28</v>
      </c>
      <c r="F6" s="6">
        <v>8</v>
      </c>
      <c r="G6" s="6">
        <v>9</v>
      </c>
      <c r="H6" s="6">
        <f t="shared" si="0"/>
        <v>25</v>
      </c>
      <c r="I6" s="7">
        <f t="shared" si="1"/>
        <v>2.2893772893772892E-2</v>
      </c>
      <c r="J6" s="6">
        <v>2</v>
      </c>
      <c r="K6" s="7">
        <f t="shared" si="2"/>
        <v>1.8181818181818181E-2</v>
      </c>
      <c r="L6" s="6">
        <v>2</v>
      </c>
      <c r="M6" s="7">
        <f t="shared" si="3"/>
        <v>1.8181818181818181E-2</v>
      </c>
      <c r="N6" s="7">
        <f t="shared" si="4"/>
        <v>0.62957875457875456</v>
      </c>
    </row>
    <row r="7" spans="4:14" ht="47.4" customHeight="1" thickBot="1" x14ac:dyDescent="0.3">
      <c r="D7" s="5"/>
      <c r="E7" s="12" t="s">
        <v>15</v>
      </c>
      <c r="F7" s="6">
        <v>8</v>
      </c>
      <c r="G7" s="6">
        <v>8</v>
      </c>
      <c r="H7" s="6">
        <f t="shared" si="0"/>
        <v>24</v>
      </c>
      <c r="I7" s="7">
        <f t="shared" si="1"/>
        <v>2.197802197802198E-2</v>
      </c>
      <c r="J7" s="6">
        <v>2</v>
      </c>
      <c r="K7" s="7">
        <f t="shared" si="2"/>
        <v>1.8181818181818181E-2</v>
      </c>
      <c r="L7" s="6">
        <v>2</v>
      </c>
      <c r="M7" s="7">
        <f t="shared" si="3"/>
        <v>1.8181818181818181E-2</v>
      </c>
      <c r="N7" s="7">
        <f t="shared" si="4"/>
        <v>0.60439560439560447</v>
      </c>
    </row>
    <row r="8" spans="4:14" ht="31.8" customHeight="1" thickBot="1" x14ac:dyDescent="0.3">
      <c r="D8" s="5"/>
      <c r="E8" s="12" t="s">
        <v>16</v>
      </c>
      <c r="F8" s="6">
        <v>8</v>
      </c>
      <c r="G8" s="6">
        <v>8</v>
      </c>
      <c r="H8" s="6">
        <f t="shared" si="0"/>
        <v>24</v>
      </c>
      <c r="I8" s="7">
        <f t="shared" si="1"/>
        <v>2.197802197802198E-2</v>
      </c>
      <c r="J8" s="6">
        <v>2</v>
      </c>
      <c r="K8" s="7">
        <f t="shared" si="2"/>
        <v>1.8181818181818181E-2</v>
      </c>
      <c r="L8" s="6">
        <v>2</v>
      </c>
      <c r="M8" s="7">
        <f t="shared" si="3"/>
        <v>1.8181818181818181E-2</v>
      </c>
      <c r="N8" s="7">
        <f t="shared" si="4"/>
        <v>0.60439560439560447</v>
      </c>
    </row>
    <row r="9" spans="4:14" ht="31.8" customHeight="1" thickBot="1" x14ac:dyDescent="0.3">
      <c r="D9" s="5"/>
      <c r="E9" s="12" t="s">
        <v>17</v>
      </c>
      <c r="F9" s="6">
        <v>7</v>
      </c>
      <c r="G9" s="6">
        <v>9</v>
      </c>
      <c r="H9" s="6">
        <f t="shared" si="0"/>
        <v>23</v>
      </c>
      <c r="I9" s="7">
        <f t="shared" si="1"/>
        <v>2.1062271062271064E-2</v>
      </c>
      <c r="J9" s="6">
        <v>2</v>
      </c>
      <c r="K9" s="7">
        <f t="shared" si="2"/>
        <v>1.8181818181818181E-2</v>
      </c>
      <c r="L9" s="6">
        <v>2</v>
      </c>
      <c r="M9" s="7">
        <f t="shared" si="3"/>
        <v>1.8181818181818181E-2</v>
      </c>
      <c r="N9" s="7">
        <f t="shared" si="4"/>
        <v>0.57921245421245426</v>
      </c>
    </row>
    <row r="10" spans="4:14" ht="31.8" customHeight="1" thickBot="1" x14ac:dyDescent="0.3">
      <c r="D10" s="4"/>
      <c r="E10" s="12" t="s">
        <v>18</v>
      </c>
      <c r="F10" s="6">
        <v>7</v>
      </c>
      <c r="G10" s="6">
        <v>9</v>
      </c>
      <c r="H10" s="6">
        <f t="shared" si="0"/>
        <v>23</v>
      </c>
      <c r="I10" s="7">
        <f t="shared" si="1"/>
        <v>2.1062271062271064E-2</v>
      </c>
      <c r="J10" s="6">
        <v>2</v>
      </c>
      <c r="K10" s="7">
        <f t="shared" si="2"/>
        <v>1.8181818181818181E-2</v>
      </c>
      <c r="L10" s="6">
        <v>2</v>
      </c>
      <c r="M10" s="7">
        <f t="shared" si="3"/>
        <v>1.8181818181818181E-2</v>
      </c>
      <c r="N10" s="7">
        <f t="shared" si="4"/>
        <v>0.57921245421245426</v>
      </c>
    </row>
    <row r="11" spans="4:14" ht="31.8" customHeight="1" thickBot="1" x14ac:dyDescent="0.3">
      <c r="D11" s="5"/>
      <c r="E11" s="12" t="s">
        <v>19</v>
      </c>
      <c r="F11" s="6">
        <v>7</v>
      </c>
      <c r="G11" s="6">
        <v>9</v>
      </c>
      <c r="H11" s="6">
        <f t="shared" si="0"/>
        <v>23</v>
      </c>
      <c r="I11" s="7">
        <f t="shared" si="1"/>
        <v>2.1062271062271064E-2</v>
      </c>
      <c r="J11" s="6">
        <v>2</v>
      </c>
      <c r="K11" s="7">
        <f t="shared" si="2"/>
        <v>1.8181818181818181E-2</v>
      </c>
      <c r="L11" s="6">
        <v>2</v>
      </c>
      <c r="M11" s="7">
        <f t="shared" si="3"/>
        <v>1.8181818181818181E-2</v>
      </c>
      <c r="N11" s="7">
        <f t="shared" si="4"/>
        <v>0.57921245421245426</v>
      </c>
    </row>
    <row r="12" spans="4:14" ht="31.8" customHeight="1" thickBot="1" x14ac:dyDescent="0.3">
      <c r="D12" s="5"/>
      <c r="E12" s="12" t="s">
        <v>20</v>
      </c>
      <c r="F12" s="6">
        <v>7</v>
      </c>
      <c r="G12" s="6">
        <v>9</v>
      </c>
      <c r="H12" s="6">
        <f t="shared" si="0"/>
        <v>23</v>
      </c>
      <c r="I12" s="7">
        <f t="shared" si="1"/>
        <v>2.1062271062271064E-2</v>
      </c>
      <c r="J12" s="6">
        <v>2</v>
      </c>
      <c r="K12" s="7">
        <f t="shared" si="2"/>
        <v>1.8181818181818181E-2</v>
      </c>
      <c r="L12" s="6">
        <v>2</v>
      </c>
      <c r="M12" s="7">
        <f t="shared" si="3"/>
        <v>1.8181818181818181E-2</v>
      </c>
      <c r="N12" s="7">
        <f t="shared" si="4"/>
        <v>0.57921245421245426</v>
      </c>
    </row>
    <row r="13" spans="4:14" ht="31.8" customHeight="1" thickBot="1" x14ac:dyDescent="0.3">
      <c r="D13" s="5"/>
      <c r="E13" s="12" t="s">
        <v>21</v>
      </c>
      <c r="F13" s="6">
        <v>7</v>
      </c>
      <c r="G13" s="6">
        <v>9</v>
      </c>
      <c r="H13" s="6">
        <f t="shared" si="0"/>
        <v>23</v>
      </c>
      <c r="I13" s="7">
        <f t="shared" si="1"/>
        <v>2.1062271062271064E-2</v>
      </c>
      <c r="J13" s="6">
        <v>2</v>
      </c>
      <c r="K13" s="7">
        <f t="shared" si="2"/>
        <v>1.8181818181818181E-2</v>
      </c>
      <c r="L13" s="6">
        <v>2</v>
      </c>
      <c r="M13" s="7">
        <f t="shared" si="3"/>
        <v>1.8181818181818181E-2</v>
      </c>
      <c r="N13" s="7">
        <f t="shared" si="4"/>
        <v>0.57921245421245426</v>
      </c>
    </row>
    <row r="14" spans="4:14" ht="31.8" customHeight="1" thickBot="1" x14ac:dyDescent="0.3">
      <c r="D14" s="5"/>
      <c r="E14" s="12" t="s">
        <v>29</v>
      </c>
      <c r="F14" s="6">
        <v>8</v>
      </c>
      <c r="G14" s="6">
        <v>7</v>
      </c>
      <c r="H14" s="6">
        <f t="shared" si="0"/>
        <v>23</v>
      </c>
      <c r="I14" s="7">
        <f t="shared" si="1"/>
        <v>2.1062271062271064E-2</v>
      </c>
      <c r="J14" s="6">
        <v>2</v>
      </c>
      <c r="K14" s="7">
        <f t="shared" si="2"/>
        <v>1.8181818181818181E-2</v>
      </c>
      <c r="L14" s="6">
        <v>2</v>
      </c>
      <c r="M14" s="7">
        <f t="shared" si="3"/>
        <v>1.8181818181818181E-2</v>
      </c>
      <c r="N14" s="7">
        <f t="shared" si="4"/>
        <v>0.57921245421245426</v>
      </c>
    </row>
    <row r="15" spans="4:14" ht="31.8" customHeight="1" thickBot="1" x14ac:dyDescent="0.3">
      <c r="D15" s="4"/>
      <c r="E15" s="12" t="s">
        <v>22</v>
      </c>
      <c r="F15" s="6">
        <v>7</v>
      </c>
      <c r="G15" s="6">
        <v>8</v>
      </c>
      <c r="H15" s="6">
        <f t="shared" si="0"/>
        <v>22</v>
      </c>
      <c r="I15" s="7">
        <f t="shared" si="1"/>
        <v>2.0146520146520148E-2</v>
      </c>
      <c r="J15" s="6">
        <v>2</v>
      </c>
      <c r="K15" s="7">
        <f t="shared" si="2"/>
        <v>1.8181818181818181E-2</v>
      </c>
      <c r="L15" s="6">
        <v>2</v>
      </c>
      <c r="M15" s="7">
        <f t="shared" si="3"/>
        <v>1.8181818181818181E-2</v>
      </c>
      <c r="N15" s="7">
        <f t="shared" si="4"/>
        <v>0.55402930402930406</v>
      </c>
    </row>
    <row r="16" spans="4:14" ht="31.8" customHeight="1" thickBot="1" x14ac:dyDescent="0.3">
      <c r="D16" s="5"/>
      <c r="E16" s="12" t="s">
        <v>23</v>
      </c>
      <c r="F16" s="6">
        <v>7</v>
      </c>
      <c r="G16" s="6">
        <v>8</v>
      </c>
      <c r="H16" s="6">
        <f t="shared" si="0"/>
        <v>22</v>
      </c>
      <c r="I16" s="7">
        <f t="shared" si="1"/>
        <v>2.0146520146520148E-2</v>
      </c>
      <c r="J16" s="6">
        <v>2</v>
      </c>
      <c r="K16" s="7">
        <f t="shared" si="2"/>
        <v>1.8181818181818181E-2</v>
      </c>
      <c r="L16" s="6">
        <v>2</v>
      </c>
      <c r="M16" s="7">
        <f t="shared" si="3"/>
        <v>1.8181818181818181E-2</v>
      </c>
      <c r="N16" s="7">
        <f t="shared" si="4"/>
        <v>0.55402930402930406</v>
      </c>
    </row>
    <row r="17" spans="4:14" ht="31.8" customHeight="1" thickBot="1" x14ac:dyDescent="0.3">
      <c r="D17" s="5"/>
      <c r="E17" s="12" t="s">
        <v>24</v>
      </c>
      <c r="F17" s="6">
        <v>7</v>
      </c>
      <c r="G17" s="6">
        <v>8</v>
      </c>
      <c r="H17" s="6">
        <f t="shared" si="0"/>
        <v>22</v>
      </c>
      <c r="I17" s="7">
        <f t="shared" si="1"/>
        <v>2.0146520146520148E-2</v>
      </c>
      <c r="J17" s="6">
        <v>2</v>
      </c>
      <c r="K17" s="7">
        <f t="shared" si="2"/>
        <v>1.8181818181818181E-2</v>
      </c>
      <c r="L17" s="6">
        <v>2</v>
      </c>
      <c r="M17" s="7">
        <f t="shared" si="3"/>
        <v>1.8181818181818181E-2</v>
      </c>
      <c r="N17" s="7">
        <f t="shared" si="4"/>
        <v>0.55402930402930406</v>
      </c>
    </row>
    <row r="18" spans="4:14" ht="47.4" customHeight="1" thickBot="1" x14ac:dyDescent="0.3">
      <c r="D18" s="5"/>
      <c r="E18" s="12" t="s">
        <v>25</v>
      </c>
      <c r="F18" s="6">
        <v>7</v>
      </c>
      <c r="G18" s="6">
        <v>8</v>
      </c>
      <c r="H18" s="6">
        <f t="shared" si="0"/>
        <v>22</v>
      </c>
      <c r="I18" s="7">
        <f t="shared" si="1"/>
        <v>2.0146520146520148E-2</v>
      </c>
      <c r="J18" s="6">
        <v>2</v>
      </c>
      <c r="K18" s="7">
        <f t="shared" si="2"/>
        <v>1.8181818181818181E-2</v>
      </c>
      <c r="L18" s="6">
        <v>2</v>
      </c>
      <c r="M18" s="7">
        <f t="shared" si="3"/>
        <v>1.8181818181818181E-2</v>
      </c>
      <c r="N18" s="7">
        <f t="shared" si="4"/>
        <v>0.55402930402930406</v>
      </c>
    </row>
    <row r="19" spans="4:14" ht="16.2" thickBot="1" x14ac:dyDescent="0.3">
      <c r="D19" s="5"/>
      <c r="E19" s="12" t="s">
        <v>26</v>
      </c>
      <c r="F19" s="6">
        <v>7</v>
      </c>
      <c r="G19" s="6">
        <v>8</v>
      </c>
      <c r="H19" s="6">
        <f t="shared" si="0"/>
        <v>22</v>
      </c>
      <c r="I19" s="7">
        <f t="shared" si="1"/>
        <v>2.0146520146520148E-2</v>
      </c>
      <c r="J19" s="6">
        <v>2</v>
      </c>
      <c r="K19" s="7">
        <f t="shared" si="2"/>
        <v>1.8181818181818181E-2</v>
      </c>
      <c r="L19" s="6">
        <v>2</v>
      </c>
      <c r="M19" s="7">
        <f t="shared" si="3"/>
        <v>1.8181818181818181E-2</v>
      </c>
      <c r="N19" s="7">
        <f t="shared" si="4"/>
        <v>0.55402930402930406</v>
      </c>
    </row>
    <row r="20" spans="4:14" ht="31.8" customHeight="1" thickBot="1" x14ac:dyDescent="0.3">
      <c r="D20" s="5"/>
      <c r="E20" s="12" t="s">
        <v>27</v>
      </c>
      <c r="F20" s="6">
        <v>7</v>
      </c>
      <c r="G20" s="6">
        <v>8</v>
      </c>
      <c r="H20" s="6">
        <f t="shared" si="0"/>
        <v>22</v>
      </c>
      <c r="I20" s="7">
        <f t="shared" si="1"/>
        <v>2.0146520146520148E-2</v>
      </c>
      <c r="J20" s="6">
        <v>2</v>
      </c>
      <c r="K20" s="7">
        <f t="shared" si="2"/>
        <v>1.8181818181818181E-2</v>
      </c>
      <c r="L20" s="6">
        <v>2</v>
      </c>
      <c r="M20" s="7">
        <f t="shared" si="3"/>
        <v>1.8181818181818181E-2</v>
      </c>
      <c r="N20" s="7">
        <f t="shared" si="4"/>
        <v>0.55402930402930406</v>
      </c>
    </row>
    <row r="21" spans="4:14" ht="27.6" customHeight="1" thickBot="1" x14ac:dyDescent="0.3">
      <c r="D21" s="5"/>
      <c r="E21" s="12" t="s">
        <v>30</v>
      </c>
      <c r="F21" s="6">
        <v>7</v>
      </c>
      <c r="G21" s="6">
        <v>8</v>
      </c>
      <c r="H21" s="6">
        <f t="shared" ref="H21" si="5">F21*2+G21</f>
        <v>22</v>
      </c>
      <c r="I21" s="7">
        <f t="shared" ref="I21" si="6">H21/1092</f>
        <v>2.0146520146520148E-2</v>
      </c>
      <c r="J21" s="6">
        <v>3</v>
      </c>
      <c r="K21" s="7">
        <f t="shared" si="2"/>
        <v>1.8181818181818181E-2</v>
      </c>
      <c r="L21" s="6">
        <v>3</v>
      </c>
      <c r="M21" s="7">
        <f t="shared" si="3"/>
        <v>1.8181818181818181E-2</v>
      </c>
      <c r="N21" s="7">
        <f t="shared" ref="N21" si="7">I21/(K21+M21)</f>
        <v>0.55402930402930406</v>
      </c>
    </row>
  </sheetData>
  <mergeCells count="12">
    <mergeCell ref="M3:M4"/>
    <mergeCell ref="N3:N4"/>
    <mergeCell ref="D1:N1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2019-01-14T09:30:59Z</dcterms:modified>
</cp:coreProperties>
</file>