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<sst xmlns="http://schemas.openxmlformats.org/spreadsheetml/2006/main" count="120">
  <si>
    <t>软件工程系列课程教学辅助网站管理员优先级打分表（作者：G18）</t>
  </si>
  <si>
    <t>打分说明：管理员请填写数字1-9，1代表无关紧要，9代表影响很大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</si>
  <si>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</si>
  <si>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</si>
  <si>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</si>
  <si>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</si>
  <si>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</si>
  <si>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</si>
  <si>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</si>
  <si>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</si>
  <si>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</si>
  <si>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</si>
  <si>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</si>
  <si>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</si>
  <si>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登录</t>
  </si>
  <si>
    <t>通过管理员账号密码登录系统</t>
  </si>
  <si>
    <t>处理用户注册申请</t>
  </si>
  <si>
    <t>在用户注册后接受用户注册信息，审核身份证信息以及身份证正反面照片的上传，并选择是否通过用户注册，并给用户标明身份</t>
  </si>
  <si>
    <t>删除用户</t>
  </si>
  <si>
    <t>对指定用户进行删除</t>
  </si>
  <si>
    <t>重置密码</t>
  </si>
  <si>
    <t>对提出申请的用户进行审核，并将其密码重置为默认值（123456）</t>
  </si>
  <si>
    <t>禁言用户</t>
  </si>
  <si>
    <t>对指定用户进行禁言操作并选择禁言时间，被禁言用户在指定时间内无法发帖与回复</t>
  </si>
  <si>
    <t>解封用户</t>
  </si>
  <si>
    <t>对禁言用户进行解封，恢复其权限</t>
  </si>
  <si>
    <t>修改用户信息</t>
  </si>
  <si>
    <t>修改指定用户的信息（邮箱、手机等可修改信息）</t>
  </si>
  <si>
    <t>备份</t>
  </si>
  <si>
    <t>手动备份网站数据状态，并添加备份摘要</t>
  </si>
  <si>
    <t>恢复</t>
  </si>
  <si>
    <t>通过指定恢复点对网站进行恢复</t>
  </si>
  <si>
    <t>删除备份记录</t>
  </si>
  <si>
    <t>删除指定的备份点</t>
  </si>
  <si>
    <t>添加课程、开启课程</t>
  </si>
  <si>
    <t>填写相关内容后开启课程</t>
  </si>
  <si>
    <t>删除课程</t>
  </si>
  <si>
    <t>删除指定课程</t>
  </si>
  <si>
    <t>添加课程公告</t>
  </si>
  <si>
    <t>对指定课程添加课程公告</t>
  </si>
  <si>
    <t>删除课程公告</t>
  </si>
  <si>
    <t>对指定课程删除课程公告</t>
  </si>
  <si>
    <t>修改课程公告</t>
  </si>
  <si>
    <t>对指定课程修改课程公告</t>
  </si>
  <si>
    <t>修改课程介绍</t>
  </si>
  <si>
    <t>对指定课程修改课程介绍</t>
  </si>
  <si>
    <t>修改教师介绍</t>
  </si>
  <si>
    <t>对指定课程修改教师介绍</t>
  </si>
  <si>
    <t>添加课程资料</t>
  </si>
  <si>
    <t>对指定课程添加课程资料</t>
  </si>
  <si>
    <t>删除课程资料</t>
  </si>
  <si>
    <t>对指定课程删除课程资料</t>
  </si>
  <si>
    <t>添加课程相关链接</t>
  </si>
  <si>
    <t>对指定课程添加相关链接</t>
  </si>
  <si>
    <t>删除课程相关链接</t>
  </si>
  <si>
    <t>对指定课程删除相关链接</t>
  </si>
  <si>
    <t>设定答疑时间</t>
  </si>
  <si>
    <t>对指定课程设定答疑时间</t>
  </si>
  <si>
    <t>修改答疑时间</t>
  </si>
  <si>
    <t>对指定课程修改答疑时间</t>
  </si>
  <si>
    <t>延时答疑</t>
  </si>
  <si>
    <t>对指定课程答疑延时</t>
  </si>
  <si>
    <t>关闭答疑</t>
  </si>
  <si>
    <t>对指定课程删除答疑</t>
  </si>
  <si>
    <t>删除答疑记录</t>
  </si>
  <si>
    <t>对指定课程删除答疑记录</t>
  </si>
  <si>
    <t>发帖</t>
  </si>
  <si>
    <t>以管理员身份在论坛发帖</t>
  </si>
  <si>
    <t>回复</t>
  </si>
  <si>
    <t>在论坛对帖子进行回复</t>
  </si>
  <si>
    <t>删帖</t>
  </si>
  <si>
    <t>删除论坛帖子</t>
  </si>
  <si>
    <t>删回复</t>
  </si>
  <si>
    <t>删除论坛回复</t>
  </si>
  <si>
    <t>加精帖子</t>
  </si>
  <si>
    <t>对论坛的帖子进行加精</t>
  </si>
  <si>
    <t>撤销加精</t>
  </si>
  <si>
    <t>撤销加精帖子的精品</t>
  </si>
  <si>
    <t>置顶帖子</t>
  </si>
  <si>
    <t>对论坛的帖子进行置顶</t>
  </si>
  <si>
    <t>撤销置顶</t>
  </si>
  <si>
    <t>撤销置顶帖子的置顶</t>
  </si>
  <si>
    <t>查询课程</t>
  </si>
  <si>
    <t>通过关键字、教师、时间三种方式查询课程</t>
  </si>
  <si>
    <t>课程搜索</t>
  </si>
  <si>
    <t>在相关课程下进行搜索</t>
  </si>
  <si>
    <t>查询帖子</t>
  </si>
  <si>
    <t>通过关键字、时间两种方式查询帖子</t>
  </si>
  <si>
    <t>查询访问量</t>
  </si>
  <si>
    <t>通过图表方式查看网站历史访问量</t>
  </si>
  <si>
    <t>查询发帖量</t>
  </si>
  <si>
    <t>通过图表方式查看网站历史发帖数</t>
  </si>
  <si>
    <t>查询注册量</t>
  </si>
  <si>
    <t>通过图表方式查看网站历史注册量</t>
  </si>
  <si>
    <t>查询用户</t>
  </si>
  <si>
    <t>通过关键字、身份类别、注册时间三种方式查询指定用户</t>
  </si>
  <si>
    <t>查询申诉</t>
  </si>
  <si>
    <t>通过关键字、处理状态、申诉类别、时间四种方式查询指定用户</t>
  </si>
  <si>
    <t>查询用户操作日志</t>
  </si>
  <si>
    <t>通过关键字、操作类别、时间三种方式查询指定用户操作</t>
  </si>
  <si>
    <t>查询举报</t>
  </si>
  <si>
    <t>通过关键字、时间、被举报次数三种方式查询被举报用户</t>
  </si>
  <si>
    <t>添加网站友情链接</t>
  </si>
  <si>
    <t>对网站添加友情链接</t>
  </si>
  <si>
    <t>删除网站友情链接</t>
  </si>
  <si>
    <t>对网站删除友情链接</t>
  </si>
  <si>
    <t>管理员关于我们</t>
  </si>
  <si>
    <t>对开发人员的信息进行修改</t>
  </si>
  <si>
    <t>管理员联系我们</t>
  </si>
  <si>
    <t>对管理员的信息进行修改</t>
  </si>
  <si>
    <t>管理员帮助手册</t>
  </si>
  <si>
    <t>点击帮助中心可下载网站用户手册</t>
  </si>
  <si>
    <t>添加总公告</t>
  </si>
  <si>
    <t>管理添加总公告中的公告</t>
  </si>
  <si>
    <t>删除总公告</t>
  </si>
  <si>
    <t>管理员对总公告中的公告进行删除</t>
  </si>
  <si>
    <t>修改总公告</t>
  </si>
  <si>
    <t>管理员对总公告中的公告进行修改</t>
  </si>
  <si>
    <t>合计</t>
  </si>
  <si>
    <t>注：总价值：相对收益*相对权重+相对损失*相对权重
注：价值%=总价值/总价值合计*100%
成本%=相对成本/相对成本合计*100%
风险%=相对风险/相对风险合计*100%
优先级=价值%/（成本%*相对成本权重）+（相对风险权重）*风险%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</si>
</sst>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tabSelected="1" workbookViewId="0">
      <pane xSplit="2" ySplit="4" topLeftCell="I41" activePane="bottomRight" state="frozen"/>
      <selection/>
      <selection pane="topRight"/>
      <selection pane="bottomLeft"/>
      <selection pane="bottomRight" activeCell="A29" sqref="A29"/>
    </sheetView>
  </sheetViews>
  <sheetFormatPr defaultColWidth="9" defaultRowHeight="13.5"/>
  <cols>
    <col min="1" max="1" width="22.6333333333333" customWidth="1"/>
    <col min="2" max="2" width="69" customWidth="1"/>
    <col min="7" max="7" width="21.725" customWidth="1"/>
    <col min="8" max="8" width="21.9083333333333" customWidth="1"/>
    <col min="15" max="15" width="12.625"/>
  </cols>
  <sheetData>
    <row r="1" ht="20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3">
      <c r="A3" s="3" t="s">
        <v>2</v>
      </c>
      <c r="B3" s="3"/>
      <c r="C3" s="3"/>
      <c r="D3" s="3"/>
      <c r="E3" s="3"/>
      <c r="F3" s="3"/>
      <c r="G3">
        <v>2</v>
      </c>
      <c r="H3">
        <v>1</v>
      </c>
      <c r="K3">
        <v>1</v>
      </c>
      <c r="M3">
        <v>0.5</v>
      </c>
    </row>
    <row r="4" spans="1:15">
      <c r="A4" s="4" t="s">
        <v>3</v>
      </c>
      <c r="B4" s="4" t="s">
        <v>4</v>
      </c>
      <c r="D4" s="4"/>
      <c r="E4" s="4"/>
      <c r="F4" s="4"/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</row>
    <row r="5" spans="1:15">
      <c r="A5" s="6" t="s">
        <v>14</v>
      </c>
      <c r="B5" s="6" t="s">
        <v>15</v>
      </c>
      <c r="D5" s="6"/>
      <c r="E5" s="6"/>
      <c r="F5" s="6"/>
      <c r="G5">
        <v>4</v>
      </c>
      <c r="H5">
        <v>9</v>
      </c>
      <c r="I5">
        <v>17</v>
      </c>
      <c r="J5">
        <v>1.95</v>
      </c>
      <c r="K5">
        <v>1</v>
      </c>
      <c r="L5">
        <v>0.7</v>
      </c>
      <c r="M5">
        <v>5</v>
      </c>
      <c r="N5">
        <v>3.13</v>
      </c>
      <c r="O5">
        <f>J5/(L5*K3)+(N5*M3)</f>
        <v>4.35071428571429</v>
      </c>
    </row>
    <row r="6" ht="27" spans="1:15">
      <c r="A6" s="6" t="s">
        <v>16</v>
      </c>
      <c r="B6" s="7" t="s">
        <v>17</v>
      </c>
      <c r="D6" s="7"/>
      <c r="E6" s="7"/>
      <c r="F6" s="7"/>
      <c r="G6">
        <v>6</v>
      </c>
      <c r="H6">
        <v>8</v>
      </c>
      <c r="I6">
        <v>20</v>
      </c>
      <c r="J6">
        <v>2.3</v>
      </c>
      <c r="K6">
        <v>1</v>
      </c>
      <c r="L6">
        <v>0.7</v>
      </c>
      <c r="M6">
        <v>5</v>
      </c>
      <c r="N6">
        <v>3.13</v>
      </c>
      <c r="O6">
        <f>J6/(L6*K3)+(N6*M3)</f>
        <v>4.85071428571429</v>
      </c>
    </row>
    <row r="7" spans="1:15">
      <c r="A7" s="6" t="s">
        <v>18</v>
      </c>
      <c r="B7" s="6" t="s">
        <v>19</v>
      </c>
      <c r="D7" s="6"/>
      <c r="E7" s="6"/>
      <c r="F7" s="6"/>
      <c r="G7">
        <v>3</v>
      </c>
      <c r="H7">
        <v>5</v>
      </c>
      <c r="I7">
        <v>11</v>
      </c>
      <c r="J7">
        <v>1.26</v>
      </c>
      <c r="K7">
        <v>2</v>
      </c>
      <c r="L7">
        <v>1.41</v>
      </c>
      <c r="M7">
        <v>2</v>
      </c>
      <c r="N7">
        <v>1.25</v>
      </c>
      <c r="O7">
        <f>J7/(L7*K3)+(N7*M3)</f>
        <v>1.5186170212766</v>
      </c>
    </row>
    <row r="8" spans="1:15">
      <c r="A8" s="6" t="s">
        <v>20</v>
      </c>
      <c r="B8" s="7" t="s">
        <v>21</v>
      </c>
      <c r="D8" s="7"/>
      <c r="E8" s="7"/>
      <c r="F8" s="7"/>
      <c r="G8">
        <v>4</v>
      </c>
      <c r="H8">
        <v>6</v>
      </c>
      <c r="I8">
        <v>14</v>
      </c>
      <c r="J8">
        <v>1.61</v>
      </c>
      <c r="K8">
        <v>2</v>
      </c>
      <c r="L8">
        <v>1.41</v>
      </c>
      <c r="M8">
        <v>4</v>
      </c>
      <c r="N8">
        <v>2.5</v>
      </c>
      <c r="O8">
        <f>J8/(L8*K3)+(N8*M3)</f>
        <v>2.39184397163121</v>
      </c>
    </row>
    <row r="9" ht="27" spans="1:15">
      <c r="A9" s="6" t="s">
        <v>22</v>
      </c>
      <c r="B9" s="7" t="s">
        <v>23</v>
      </c>
      <c r="D9" s="7"/>
      <c r="E9" s="7"/>
      <c r="F9" s="7"/>
      <c r="G9">
        <v>7</v>
      </c>
      <c r="H9">
        <v>9</v>
      </c>
      <c r="I9">
        <v>23</v>
      </c>
      <c r="J9">
        <v>2.64</v>
      </c>
      <c r="K9">
        <v>3</v>
      </c>
      <c r="L9">
        <v>2.11</v>
      </c>
      <c r="M9">
        <v>2</v>
      </c>
      <c r="N9">
        <v>1.25</v>
      </c>
      <c r="O9">
        <f>J9/(L9*K3)+(N9*M3)</f>
        <v>1.87618483412322</v>
      </c>
    </row>
    <row r="10" spans="1:15">
      <c r="A10" s="6" t="s">
        <v>24</v>
      </c>
      <c r="B10" s="8" t="s">
        <v>25</v>
      </c>
      <c r="D10" s="8"/>
      <c r="E10" s="8"/>
      <c r="F10" s="8"/>
      <c r="G10">
        <v>4</v>
      </c>
      <c r="H10">
        <v>3</v>
      </c>
      <c r="I10">
        <v>11</v>
      </c>
      <c r="J10">
        <v>1.26</v>
      </c>
      <c r="K10">
        <v>3</v>
      </c>
      <c r="L10">
        <v>2.11</v>
      </c>
      <c r="M10">
        <v>2</v>
      </c>
      <c r="N10">
        <v>1.25</v>
      </c>
      <c r="O10">
        <f>J10/(L10*K3)+(N10*M3)</f>
        <v>1.22215639810427</v>
      </c>
    </row>
    <row r="11" spans="1:15">
      <c r="A11" s="6" t="s">
        <v>26</v>
      </c>
      <c r="B11" s="7" t="s">
        <v>27</v>
      </c>
      <c r="D11" s="7"/>
      <c r="E11" s="7"/>
      <c r="F11" s="7"/>
      <c r="G11">
        <v>5</v>
      </c>
      <c r="H11">
        <v>3</v>
      </c>
      <c r="I11">
        <v>13</v>
      </c>
      <c r="J11">
        <v>1.49</v>
      </c>
      <c r="K11">
        <v>3</v>
      </c>
      <c r="L11">
        <v>2.11</v>
      </c>
      <c r="M11">
        <v>4</v>
      </c>
      <c r="N11">
        <v>2.5</v>
      </c>
      <c r="O11">
        <f>J11/(L11*K3)+(N11*M3)</f>
        <v>1.95616113744076</v>
      </c>
    </row>
    <row r="12" spans="1:15">
      <c r="A12" s="6" t="s">
        <v>28</v>
      </c>
      <c r="B12" s="6" t="s">
        <v>29</v>
      </c>
      <c r="D12" s="6"/>
      <c r="E12" s="6"/>
      <c r="F12" s="6"/>
      <c r="G12">
        <v>7</v>
      </c>
      <c r="H12">
        <v>8</v>
      </c>
      <c r="I12">
        <v>22</v>
      </c>
      <c r="J12">
        <v>2.53</v>
      </c>
      <c r="K12">
        <v>3</v>
      </c>
      <c r="L12">
        <v>2.11</v>
      </c>
      <c r="M12">
        <v>3</v>
      </c>
      <c r="N12">
        <v>1.88</v>
      </c>
      <c r="O12">
        <f>J12/(L12*K3)+(N12*M3)</f>
        <v>2.13905213270142</v>
      </c>
    </row>
    <row r="13" spans="1:15">
      <c r="A13" s="6" t="s">
        <v>30</v>
      </c>
      <c r="B13" s="6" t="s">
        <v>31</v>
      </c>
      <c r="D13" s="6"/>
      <c r="E13" s="6"/>
      <c r="F13" s="6"/>
      <c r="G13">
        <v>7</v>
      </c>
      <c r="H13">
        <v>8</v>
      </c>
      <c r="I13">
        <v>22</v>
      </c>
      <c r="J13">
        <v>2.53</v>
      </c>
      <c r="K13">
        <v>2</v>
      </c>
      <c r="L13">
        <v>1.41</v>
      </c>
      <c r="M13">
        <v>8</v>
      </c>
      <c r="N13">
        <v>5</v>
      </c>
      <c r="O13">
        <f>J13/(L13*K3)+(N13*M3)</f>
        <v>4.29432624113475</v>
      </c>
    </row>
    <row r="14" spans="1:15">
      <c r="A14" s="6" t="s">
        <v>32</v>
      </c>
      <c r="B14" s="6" t="s">
        <v>33</v>
      </c>
      <c r="D14" s="6"/>
      <c r="E14" s="6"/>
      <c r="F14" s="6"/>
      <c r="G14">
        <v>4</v>
      </c>
      <c r="H14">
        <v>6</v>
      </c>
      <c r="I14">
        <v>14</v>
      </c>
      <c r="J14">
        <v>1.61</v>
      </c>
      <c r="K14">
        <v>3</v>
      </c>
      <c r="L14">
        <v>2.11</v>
      </c>
      <c r="M14">
        <v>2</v>
      </c>
      <c r="N14">
        <v>1.25</v>
      </c>
      <c r="O14">
        <f>J14/(L14*K3)+(N14*M3)</f>
        <v>1.38803317535545</v>
      </c>
    </row>
    <row r="15" spans="1:15">
      <c r="A15" s="6" t="s">
        <v>34</v>
      </c>
      <c r="B15" s="7" t="s">
        <v>35</v>
      </c>
      <c r="D15" s="7"/>
      <c r="E15" s="7"/>
      <c r="F15" s="7"/>
      <c r="G15">
        <v>6</v>
      </c>
      <c r="H15">
        <v>4</v>
      </c>
      <c r="I15">
        <v>16</v>
      </c>
      <c r="J15">
        <v>1.84</v>
      </c>
      <c r="K15">
        <v>3</v>
      </c>
      <c r="L15">
        <v>2.11</v>
      </c>
      <c r="M15">
        <v>2</v>
      </c>
      <c r="N15">
        <v>1.25</v>
      </c>
      <c r="O15">
        <f>J15/(L15*K3)+(N15*M3)</f>
        <v>1.49703791469194</v>
      </c>
    </row>
    <row r="16" spans="1:15">
      <c r="A16" s="6" t="s">
        <v>36</v>
      </c>
      <c r="B16" s="6" t="s">
        <v>37</v>
      </c>
      <c r="D16" s="6"/>
      <c r="E16" s="6"/>
      <c r="F16" s="6"/>
      <c r="G16">
        <v>5</v>
      </c>
      <c r="H16">
        <v>4</v>
      </c>
      <c r="I16">
        <v>14</v>
      </c>
      <c r="J16">
        <v>1.61</v>
      </c>
      <c r="K16">
        <v>2</v>
      </c>
      <c r="L16">
        <v>1.41</v>
      </c>
      <c r="M16">
        <v>2</v>
      </c>
      <c r="N16">
        <v>1.25</v>
      </c>
      <c r="O16">
        <f>J16/(L16*K3)+(N16*M3)</f>
        <v>1.76684397163121</v>
      </c>
    </row>
    <row r="17" spans="1:15">
      <c r="A17" s="6" t="s">
        <v>38</v>
      </c>
      <c r="B17" s="6" t="s">
        <v>39</v>
      </c>
      <c r="D17" s="6"/>
      <c r="E17" s="6"/>
      <c r="F17" s="6"/>
      <c r="G17">
        <v>5</v>
      </c>
      <c r="H17">
        <v>1</v>
      </c>
      <c r="I17">
        <v>11</v>
      </c>
      <c r="J17">
        <v>1.26</v>
      </c>
      <c r="K17">
        <v>3</v>
      </c>
      <c r="L17">
        <v>2.11</v>
      </c>
      <c r="M17">
        <v>3</v>
      </c>
      <c r="N17">
        <v>1.88</v>
      </c>
      <c r="O17">
        <f>J17/(L17*K3)+(N17*M3)</f>
        <v>1.53715639810427</v>
      </c>
    </row>
    <row r="18" spans="1:15">
      <c r="A18" s="6" t="s">
        <v>40</v>
      </c>
      <c r="B18" s="6" t="s">
        <v>41</v>
      </c>
      <c r="D18" s="6"/>
      <c r="E18" s="6"/>
      <c r="F18" s="6"/>
      <c r="G18">
        <v>5</v>
      </c>
      <c r="H18">
        <v>1</v>
      </c>
      <c r="I18">
        <v>11</v>
      </c>
      <c r="J18">
        <v>1.26</v>
      </c>
      <c r="K18">
        <v>3</v>
      </c>
      <c r="L18">
        <v>2.11</v>
      </c>
      <c r="M18">
        <v>2</v>
      </c>
      <c r="N18">
        <v>1.25</v>
      </c>
      <c r="O18">
        <f>J18/(L18*K3)+(N18*M3)</f>
        <v>1.22215639810427</v>
      </c>
    </row>
    <row r="19" spans="1:15">
      <c r="A19" s="6" t="s">
        <v>42</v>
      </c>
      <c r="B19" s="6" t="s">
        <v>43</v>
      </c>
      <c r="D19" s="6"/>
      <c r="E19" s="6"/>
      <c r="F19" s="6"/>
      <c r="G19">
        <v>5</v>
      </c>
      <c r="H19">
        <v>1</v>
      </c>
      <c r="I19">
        <v>11</v>
      </c>
      <c r="J19">
        <v>1.26</v>
      </c>
      <c r="K19">
        <v>3</v>
      </c>
      <c r="L19">
        <v>2.11</v>
      </c>
      <c r="M19">
        <v>3</v>
      </c>
      <c r="N19">
        <v>1.88</v>
      </c>
      <c r="O19">
        <f>J19/(L19*K3)+(N19*M3)</f>
        <v>1.53715639810427</v>
      </c>
    </row>
    <row r="20" spans="1:15">
      <c r="A20" s="6" t="s">
        <v>44</v>
      </c>
      <c r="B20" s="6" t="s">
        <v>45</v>
      </c>
      <c r="D20" s="6"/>
      <c r="E20" s="6"/>
      <c r="F20" s="6"/>
      <c r="G20">
        <v>5</v>
      </c>
      <c r="H20">
        <v>6</v>
      </c>
      <c r="I20">
        <v>16</v>
      </c>
      <c r="J20">
        <v>1.84</v>
      </c>
      <c r="K20">
        <v>3</v>
      </c>
      <c r="L20">
        <v>2.11</v>
      </c>
      <c r="M20">
        <v>2</v>
      </c>
      <c r="N20">
        <v>1.25</v>
      </c>
      <c r="O20">
        <f>J20/(L20*K3)+(N20*M3)</f>
        <v>1.49703791469194</v>
      </c>
    </row>
    <row r="21" spans="1:15">
      <c r="A21" s="6" t="s">
        <v>46</v>
      </c>
      <c r="B21" s="6" t="s">
        <v>47</v>
      </c>
      <c r="D21" s="6"/>
      <c r="E21" s="6"/>
      <c r="F21" s="6"/>
      <c r="G21">
        <v>6</v>
      </c>
      <c r="H21">
        <v>7</v>
      </c>
      <c r="I21">
        <v>19</v>
      </c>
      <c r="J21">
        <v>2.18</v>
      </c>
      <c r="K21">
        <v>3</v>
      </c>
      <c r="L21">
        <v>2.11</v>
      </c>
      <c r="M21">
        <v>3</v>
      </c>
      <c r="N21">
        <v>1.88</v>
      </c>
      <c r="O21">
        <f>J21/(L21*K3)+(N21*M3)</f>
        <v>1.97317535545024</v>
      </c>
    </row>
    <row r="22" spans="1:15">
      <c r="A22" s="6" t="s">
        <v>48</v>
      </c>
      <c r="B22" s="6" t="s">
        <v>49</v>
      </c>
      <c r="D22" s="6"/>
      <c r="E22" s="6"/>
      <c r="F22" s="6"/>
      <c r="G22">
        <v>8</v>
      </c>
      <c r="H22">
        <v>6</v>
      </c>
      <c r="I22">
        <v>22</v>
      </c>
      <c r="J22">
        <v>2.53</v>
      </c>
      <c r="K22">
        <v>3</v>
      </c>
      <c r="L22">
        <v>2.11</v>
      </c>
      <c r="M22">
        <v>2</v>
      </c>
      <c r="N22">
        <v>1.25</v>
      </c>
      <c r="O22">
        <f>J22/(L22*K3)+(N22*M3)</f>
        <v>1.82405213270142</v>
      </c>
    </row>
    <row r="23" spans="1:15">
      <c r="A23" s="6" t="s">
        <v>50</v>
      </c>
      <c r="B23" s="6" t="s">
        <v>51</v>
      </c>
      <c r="D23" s="6"/>
      <c r="E23" s="6"/>
      <c r="F23" s="6"/>
      <c r="G23">
        <v>6</v>
      </c>
      <c r="H23">
        <v>6</v>
      </c>
      <c r="I23">
        <v>18</v>
      </c>
      <c r="J23">
        <v>2.07</v>
      </c>
      <c r="K23">
        <v>3</v>
      </c>
      <c r="L23">
        <v>2.11</v>
      </c>
      <c r="M23">
        <v>3</v>
      </c>
      <c r="N23">
        <v>1.88</v>
      </c>
      <c r="O23">
        <f>J23/(L23*K3)+(N23*M3)</f>
        <v>1.92104265402844</v>
      </c>
    </row>
    <row r="24" spans="1:15">
      <c r="A24" s="6" t="s">
        <v>52</v>
      </c>
      <c r="B24" s="6" t="s">
        <v>53</v>
      </c>
      <c r="D24" s="6"/>
      <c r="E24" s="6"/>
      <c r="F24" s="6"/>
      <c r="G24">
        <v>5</v>
      </c>
      <c r="H24">
        <v>5</v>
      </c>
      <c r="I24">
        <v>15</v>
      </c>
      <c r="J24">
        <v>1.72</v>
      </c>
      <c r="K24">
        <v>3</v>
      </c>
      <c r="L24">
        <v>2.11</v>
      </c>
      <c r="M24">
        <v>2</v>
      </c>
      <c r="N24">
        <v>1.25</v>
      </c>
      <c r="O24">
        <f>J24/(L24*K3)+(N24*M3)</f>
        <v>1.44016587677725</v>
      </c>
    </row>
    <row r="25" spans="1:15">
      <c r="A25" s="6" t="s">
        <v>54</v>
      </c>
      <c r="B25" s="6" t="s">
        <v>55</v>
      </c>
      <c r="D25" s="6"/>
      <c r="E25" s="6"/>
      <c r="F25" s="6"/>
      <c r="G25">
        <v>5</v>
      </c>
      <c r="H25">
        <v>7</v>
      </c>
      <c r="I25">
        <v>17</v>
      </c>
      <c r="J25">
        <v>1.95</v>
      </c>
      <c r="K25">
        <v>3</v>
      </c>
      <c r="L25">
        <v>2.11</v>
      </c>
      <c r="M25">
        <v>3</v>
      </c>
      <c r="N25">
        <v>1.88</v>
      </c>
      <c r="O25">
        <f>J25/(L25*K3)+(N25*M3)</f>
        <v>1.86417061611374</v>
      </c>
    </row>
    <row r="26" spans="1:15">
      <c r="A26" s="6" t="s">
        <v>56</v>
      </c>
      <c r="B26" s="6" t="s">
        <v>57</v>
      </c>
      <c r="D26" s="6"/>
      <c r="E26" s="6"/>
      <c r="F26" s="6"/>
      <c r="G26">
        <v>4</v>
      </c>
      <c r="H26">
        <v>3</v>
      </c>
      <c r="I26">
        <v>11</v>
      </c>
      <c r="J26">
        <v>1.26</v>
      </c>
      <c r="K26">
        <v>4</v>
      </c>
      <c r="L26">
        <v>2.82</v>
      </c>
      <c r="M26">
        <v>4</v>
      </c>
      <c r="N26">
        <v>2.5</v>
      </c>
      <c r="O26">
        <f>J26/(L26*K3)+(N26*M3)</f>
        <v>1.6968085106383</v>
      </c>
    </row>
    <row r="27" spans="1:15">
      <c r="A27" s="6" t="s">
        <v>58</v>
      </c>
      <c r="B27" s="6" t="s">
        <v>59</v>
      </c>
      <c r="D27" s="6"/>
      <c r="E27" s="6"/>
      <c r="F27" s="6"/>
      <c r="G27">
        <v>5</v>
      </c>
      <c r="H27">
        <v>3</v>
      </c>
      <c r="I27">
        <v>13</v>
      </c>
      <c r="J27">
        <v>1.49</v>
      </c>
      <c r="K27">
        <v>4</v>
      </c>
      <c r="L27">
        <v>2.82</v>
      </c>
      <c r="M27">
        <v>4</v>
      </c>
      <c r="N27">
        <v>2.5</v>
      </c>
      <c r="O27">
        <f>J27/(L27*K3)+(N27*M3)</f>
        <v>1.77836879432624</v>
      </c>
    </row>
    <row r="28" spans="1:15">
      <c r="A28" s="6" t="s">
        <v>60</v>
      </c>
      <c r="B28" s="6" t="s">
        <v>61</v>
      </c>
      <c r="D28" s="6"/>
      <c r="E28" s="6"/>
      <c r="F28" s="6"/>
      <c r="G28">
        <v>5</v>
      </c>
      <c r="H28">
        <v>1</v>
      </c>
      <c r="I28">
        <v>11</v>
      </c>
      <c r="J28">
        <v>1.26</v>
      </c>
      <c r="K28">
        <v>4</v>
      </c>
      <c r="L28">
        <v>2.82</v>
      </c>
      <c r="M28">
        <v>4</v>
      </c>
      <c r="N28">
        <v>2.5</v>
      </c>
      <c r="O28">
        <f>J28/(L28*K3)+(N28*M3)</f>
        <v>1.6968085106383</v>
      </c>
    </row>
    <row r="29" spans="1:15">
      <c r="A29" s="6" t="s">
        <v>62</v>
      </c>
      <c r="B29" s="6" t="s">
        <v>63</v>
      </c>
      <c r="D29" s="6"/>
      <c r="E29" s="6"/>
      <c r="F29" s="6"/>
      <c r="G29">
        <v>4</v>
      </c>
      <c r="H29">
        <v>3</v>
      </c>
      <c r="I29">
        <v>11</v>
      </c>
      <c r="J29">
        <v>1.26</v>
      </c>
      <c r="K29">
        <v>4</v>
      </c>
      <c r="L29">
        <v>2.82</v>
      </c>
      <c r="M29">
        <v>4</v>
      </c>
      <c r="N29">
        <v>2.5</v>
      </c>
      <c r="O29">
        <f>J29/(L29*K3)+(N29*M3)</f>
        <v>1.6968085106383</v>
      </c>
    </row>
    <row r="30" spans="1:15">
      <c r="A30" s="6" t="s">
        <v>64</v>
      </c>
      <c r="B30" s="6" t="s">
        <v>65</v>
      </c>
      <c r="D30" s="6"/>
      <c r="E30" s="6"/>
      <c r="F30" s="6"/>
      <c r="G30">
        <v>6</v>
      </c>
      <c r="H30">
        <v>5</v>
      </c>
      <c r="I30">
        <v>17</v>
      </c>
      <c r="J30">
        <v>1.95</v>
      </c>
      <c r="K30">
        <v>3</v>
      </c>
      <c r="L30">
        <v>2.11</v>
      </c>
      <c r="M30">
        <v>4</v>
      </c>
      <c r="N30">
        <v>2.5</v>
      </c>
      <c r="O30">
        <f>J30/(L30*K3)+(N30*M3)</f>
        <v>2.17417061611374</v>
      </c>
    </row>
    <row r="31" spans="1:15">
      <c r="A31" s="6" t="s">
        <v>66</v>
      </c>
      <c r="B31" s="6" t="s">
        <v>67</v>
      </c>
      <c r="D31" s="6"/>
      <c r="E31" s="6"/>
      <c r="F31" s="6"/>
      <c r="G31">
        <v>5</v>
      </c>
      <c r="H31">
        <v>7</v>
      </c>
      <c r="I31">
        <v>17</v>
      </c>
      <c r="J31">
        <v>1.95</v>
      </c>
      <c r="K31">
        <v>3</v>
      </c>
      <c r="L31">
        <v>2.11</v>
      </c>
      <c r="M31">
        <v>3</v>
      </c>
      <c r="N31">
        <v>1.88</v>
      </c>
      <c r="O31">
        <f>J31/(L31*K3)+(N31*M3)</f>
        <v>1.86417061611374</v>
      </c>
    </row>
    <row r="32" spans="1:15">
      <c r="A32" s="6" t="s">
        <v>68</v>
      </c>
      <c r="B32" s="6" t="s">
        <v>69</v>
      </c>
      <c r="D32" s="6"/>
      <c r="E32" s="6"/>
      <c r="F32" s="6"/>
      <c r="G32">
        <v>5</v>
      </c>
      <c r="H32">
        <v>8</v>
      </c>
      <c r="I32">
        <v>18</v>
      </c>
      <c r="J32">
        <v>2.07</v>
      </c>
      <c r="K32">
        <v>3</v>
      </c>
      <c r="L32">
        <v>2.11</v>
      </c>
      <c r="M32">
        <v>3</v>
      </c>
      <c r="N32">
        <v>1.88</v>
      </c>
      <c r="O32">
        <f>J32/(L32*K3)+(N32*M3)</f>
        <v>1.92104265402844</v>
      </c>
    </row>
    <row r="33" spans="1:15">
      <c r="A33" s="6" t="s">
        <v>70</v>
      </c>
      <c r="B33" s="6" t="s">
        <v>71</v>
      </c>
      <c r="D33" s="6"/>
      <c r="E33" s="6"/>
      <c r="F33" s="6"/>
      <c r="G33">
        <v>7</v>
      </c>
      <c r="H33">
        <v>8</v>
      </c>
      <c r="I33">
        <v>22</v>
      </c>
      <c r="J33">
        <v>2.53</v>
      </c>
      <c r="K33">
        <v>3</v>
      </c>
      <c r="L33">
        <v>2.11</v>
      </c>
      <c r="M33">
        <v>3</v>
      </c>
      <c r="N33">
        <v>1.88</v>
      </c>
      <c r="O33">
        <f>J33/(L33*K3)+(N33*M3)</f>
        <v>2.13905213270142</v>
      </c>
    </row>
    <row r="34" spans="1:15">
      <c r="A34" s="6" t="s">
        <v>72</v>
      </c>
      <c r="B34" s="6" t="s">
        <v>73</v>
      </c>
      <c r="D34" s="6"/>
      <c r="E34" s="6"/>
      <c r="F34" s="6"/>
      <c r="G34">
        <v>7</v>
      </c>
      <c r="H34">
        <v>8</v>
      </c>
      <c r="I34">
        <v>22</v>
      </c>
      <c r="J34">
        <v>2.53</v>
      </c>
      <c r="K34">
        <v>3</v>
      </c>
      <c r="L34">
        <v>2.11</v>
      </c>
      <c r="M34">
        <v>3</v>
      </c>
      <c r="N34">
        <v>1.88</v>
      </c>
      <c r="O34">
        <f>J34/(L34*K3)+(N34*M3)</f>
        <v>2.13905213270142</v>
      </c>
    </row>
    <row r="35" spans="1:15">
      <c r="A35" s="6" t="s">
        <v>74</v>
      </c>
      <c r="B35" s="6" t="s">
        <v>75</v>
      </c>
      <c r="D35" s="6"/>
      <c r="E35" s="6"/>
      <c r="F35" s="6"/>
      <c r="G35">
        <v>6</v>
      </c>
      <c r="H35">
        <v>3</v>
      </c>
      <c r="I35">
        <v>15</v>
      </c>
      <c r="J35">
        <v>1.72</v>
      </c>
      <c r="K35">
        <v>3</v>
      </c>
      <c r="L35">
        <v>2.11</v>
      </c>
      <c r="M35">
        <v>4</v>
      </c>
      <c r="N35">
        <v>2.5</v>
      </c>
      <c r="O35">
        <f>J35/(L35*K3)+(N35*M3)</f>
        <v>2.06516587677725</v>
      </c>
    </row>
    <row r="36" spans="1:15">
      <c r="A36" s="6" t="s">
        <v>76</v>
      </c>
      <c r="B36" s="6" t="s">
        <v>77</v>
      </c>
      <c r="D36" s="6"/>
      <c r="E36" s="6"/>
      <c r="F36" s="6"/>
      <c r="G36">
        <v>6</v>
      </c>
      <c r="H36">
        <v>4</v>
      </c>
      <c r="I36">
        <v>16</v>
      </c>
      <c r="J36">
        <v>1.84</v>
      </c>
      <c r="K36">
        <v>3</v>
      </c>
      <c r="L36">
        <v>2.11</v>
      </c>
      <c r="M36">
        <v>4</v>
      </c>
      <c r="N36">
        <v>2.5</v>
      </c>
      <c r="O36">
        <f>J36/(L36*K3)+(N36*M3)</f>
        <v>2.12203791469194</v>
      </c>
    </row>
    <row r="37" spans="1:15">
      <c r="A37" s="6" t="s">
        <v>78</v>
      </c>
      <c r="B37" s="6" t="s">
        <v>79</v>
      </c>
      <c r="D37" s="6"/>
      <c r="E37" s="6"/>
      <c r="F37" s="6"/>
      <c r="G37">
        <v>6</v>
      </c>
      <c r="H37">
        <v>7</v>
      </c>
      <c r="I37">
        <v>19</v>
      </c>
      <c r="J37">
        <v>2.18</v>
      </c>
      <c r="K37">
        <v>3</v>
      </c>
      <c r="L37">
        <v>2.11</v>
      </c>
      <c r="M37">
        <v>4</v>
      </c>
      <c r="N37">
        <v>2.5</v>
      </c>
      <c r="O37">
        <f>J37/(L37*K3)+(N37*M3)</f>
        <v>2.28317535545024</v>
      </c>
    </row>
    <row r="38" spans="1:15">
      <c r="A38" s="6" t="s">
        <v>80</v>
      </c>
      <c r="B38" s="6" t="s">
        <v>81</v>
      </c>
      <c r="D38" s="6"/>
      <c r="E38" s="6"/>
      <c r="F38" s="6"/>
      <c r="G38">
        <v>6</v>
      </c>
      <c r="H38">
        <v>4</v>
      </c>
      <c r="I38">
        <v>16</v>
      </c>
      <c r="J38">
        <v>1.84</v>
      </c>
      <c r="K38">
        <v>3</v>
      </c>
      <c r="L38">
        <v>2.11</v>
      </c>
      <c r="M38">
        <v>4</v>
      </c>
      <c r="N38">
        <v>2.5</v>
      </c>
      <c r="O38">
        <f>J38/(L38*K3)+(N38*M3)</f>
        <v>2.12203791469194</v>
      </c>
    </row>
    <row r="39" spans="1:15">
      <c r="A39" s="6" t="s">
        <v>82</v>
      </c>
      <c r="B39" s="6" t="s">
        <v>83</v>
      </c>
      <c r="D39" s="6"/>
      <c r="E39" s="6"/>
      <c r="F39" s="6"/>
      <c r="G39">
        <v>7</v>
      </c>
      <c r="H39">
        <v>8</v>
      </c>
      <c r="I39">
        <v>22</v>
      </c>
      <c r="J39">
        <v>2.53</v>
      </c>
      <c r="K39">
        <v>2</v>
      </c>
      <c r="L39">
        <v>1.41</v>
      </c>
      <c r="M39">
        <v>3</v>
      </c>
      <c r="N39">
        <v>1.88</v>
      </c>
      <c r="O39">
        <f>J39/(L39*K3)+(N39*M3)</f>
        <v>2.73432624113475</v>
      </c>
    </row>
    <row r="40" spans="1:15">
      <c r="A40" s="6" t="s">
        <v>84</v>
      </c>
      <c r="B40" s="6" t="s">
        <v>85</v>
      </c>
      <c r="D40" s="6"/>
      <c r="E40" s="6"/>
      <c r="F40" s="6"/>
      <c r="G40" s="9">
        <v>4</v>
      </c>
      <c r="H40" s="9">
        <v>3</v>
      </c>
      <c r="I40">
        <v>11</v>
      </c>
      <c r="J40">
        <v>1.26</v>
      </c>
      <c r="K40">
        <v>2</v>
      </c>
      <c r="L40">
        <v>1.41</v>
      </c>
      <c r="M40">
        <v>3</v>
      </c>
      <c r="N40">
        <v>1.88</v>
      </c>
      <c r="O40">
        <f>J40/(L40*K3)+(N40*M3)</f>
        <v>1.8336170212766</v>
      </c>
    </row>
    <row r="41" spans="1:15">
      <c r="A41" s="6" t="s">
        <v>86</v>
      </c>
      <c r="B41" s="6" t="s">
        <v>87</v>
      </c>
      <c r="D41" s="6"/>
      <c r="E41" s="6"/>
      <c r="F41" s="6"/>
      <c r="G41">
        <v>7</v>
      </c>
      <c r="H41">
        <v>7</v>
      </c>
      <c r="I41">
        <v>21</v>
      </c>
      <c r="J41">
        <v>2.41</v>
      </c>
      <c r="K41">
        <v>3</v>
      </c>
      <c r="L41">
        <v>2.11</v>
      </c>
      <c r="M41">
        <v>3</v>
      </c>
      <c r="N41">
        <v>1.88</v>
      </c>
      <c r="O41">
        <f>J41/(L41*K3)+(N41*M3)</f>
        <v>2.08218009478673</v>
      </c>
    </row>
    <row r="42" spans="1:15">
      <c r="A42" s="6" t="s">
        <v>88</v>
      </c>
      <c r="B42" s="6" t="s">
        <v>89</v>
      </c>
      <c r="D42" s="6"/>
      <c r="E42" s="6"/>
      <c r="F42" s="6"/>
      <c r="G42">
        <v>7</v>
      </c>
      <c r="H42">
        <v>4</v>
      </c>
      <c r="I42">
        <v>18</v>
      </c>
      <c r="J42">
        <v>2.07</v>
      </c>
      <c r="K42">
        <v>2</v>
      </c>
      <c r="L42">
        <v>1.41</v>
      </c>
      <c r="M42">
        <v>3</v>
      </c>
      <c r="N42">
        <v>1.88</v>
      </c>
      <c r="O42">
        <f>J42/(L42*K3)+(N42*M3)</f>
        <v>2.40808510638298</v>
      </c>
    </row>
    <row r="43" spans="1:15">
      <c r="A43" s="6" t="s">
        <v>90</v>
      </c>
      <c r="B43" s="6" t="s">
        <v>91</v>
      </c>
      <c r="D43" s="6"/>
      <c r="E43" s="6"/>
      <c r="F43" s="6"/>
      <c r="G43">
        <v>7</v>
      </c>
      <c r="H43">
        <v>4</v>
      </c>
      <c r="I43">
        <v>18</v>
      </c>
      <c r="J43">
        <v>2.07</v>
      </c>
      <c r="K43">
        <v>2</v>
      </c>
      <c r="L43">
        <v>1.41</v>
      </c>
      <c r="M43">
        <v>3</v>
      </c>
      <c r="N43">
        <v>1.88</v>
      </c>
      <c r="O43">
        <f>J43/(L43*K3)+(N43*M3)</f>
        <v>2.40808510638298</v>
      </c>
    </row>
    <row r="44" spans="1:15">
      <c r="A44" s="6" t="s">
        <v>92</v>
      </c>
      <c r="B44" s="6" t="s">
        <v>93</v>
      </c>
      <c r="D44" s="6"/>
      <c r="E44" s="6"/>
      <c r="F44" s="6"/>
      <c r="G44">
        <v>7</v>
      </c>
      <c r="H44">
        <v>4</v>
      </c>
      <c r="I44">
        <v>18</v>
      </c>
      <c r="J44">
        <v>2.07</v>
      </c>
      <c r="K44">
        <v>2</v>
      </c>
      <c r="L44">
        <v>1.41</v>
      </c>
      <c r="M44">
        <v>3</v>
      </c>
      <c r="N44">
        <v>1.88</v>
      </c>
      <c r="O44">
        <f>J44/(L44*K3)+(N44*M3)</f>
        <v>2.40808510638298</v>
      </c>
    </row>
    <row r="45" spans="1:15">
      <c r="A45" s="6" t="s">
        <v>94</v>
      </c>
      <c r="B45" s="7" t="s">
        <v>95</v>
      </c>
      <c r="D45" s="7"/>
      <c r="E45" s="7"/>
      <c r="F45" s="7"/>
      <c r="G45">
        <v>8</v>
      </c>
      <c r="H45">
        <v>8</v>
      </c>
      <c r="I45">
        <v>24</v>
      </c>
      <c r="J45">
        <v>2.76</v>
      </c>
      <c r="K45">
        <v>2</v>
      </c>
      <c r="L45">
        <v>1.41</v>
      </c>
      <c r="M45">
        <v>2</v>
      </c>
      <c r="N45">
        <v>1.25</v>
      </c>
      <c r="O45">
        <f>J45/(L45*K3)+(N45*M3)</f>
        <v>2.58244680851064</v>
      </c>
    </row>
    <row r="46" spans="1:15">
      <c r="A46" s="6" t="s">
        <v>96</v>
      </c>
      <c r="B46" s="7" t="s">
        <v>97</v>
      </c>
      <c r="D46" s="7"/>
      <c r="E46" s="7"/>
      <c r="F46" s="7"/>
      <c r="G46">
        <v>8</v>
      </c>
      <c r="H46">
        <v>6</v>
      </c>
      <c r="I46">
        <v>22</v>
      </c>
      <c r="J46">
        <v>2.53</v>
      </c>
      <c r="K46">
        <v>3</v>
      </c>
      <c r="L46">
        <v>2.11</v>
      </c>
      <c r="M46">
        <v>3</v>
      </c>
      <c r="N46">
        <v>1.88</v>
      </c>
      <c r="O46">
        <f>J46/(L46*K3)+(N46*M3)</f>
        <v>2.13905213270142</v>
      </c>
    </row>
    <row r="47" spans="1:15">
      <c r="A47" s="6" t="s">
        <v>98</v>
      </c>
      <c r="B47" s="7" t="s">
        <v>99</v>
      </c>
      <c r="D47" s="7"/>
      <c r="E47" s="7"/>
      <c r="F47" s="7"/>
      <c r="G47">
        <v>7</v>
      </c>
      <c r="H47">
        <v>6</v>
      </c>
      <c r="I47">
        <v>20</v>
      </c>
      <c r="J47">
        <v>2.3</v>
      </c>
      <c r="K47">
        <v>3</v>
      </c>
      <c r="L47">
        <v>2.11</v>
      </c>
      <c r="M47">
        <v>3</v>
      </c>
      <c r="N47">
        <v>1.88</v>
      </c>
      <c r="O47">
        <f>J47/(L47*K3)+(N47*M3)</f>
        <v>2.03004739336493</v>
      </c>
    </row>
    <row r="48" spans="1:15">
      <c r="A48" s="6" t="s">
        <v>100</v>
      </c>
      <c r="B48" s="7" t="s">
        <v>101</v>
      </c>
      <c r="D48" s="7"/>
      <c r="E48" s="7"/>
      <c r="F48" s="7"/>
      <c r="G48">
        <v>7</v>
      </c>
      <c r="H48">
        <v>4</v>
      </c>
      <c r="I48">
        <v>18</v>
      </c>
      <c r="J48">
        <v>2.07</v>
      </c>
      <c r="K48">
        <v>3</v>
      </c>
      <c r="L48">
        <v>2.11</v>
      </c>
      <c r="M48">
        <v>3</v>
      </c>
      <c r="N48">
        <v>1.88</v>
      </c>
      <c r="O48">
        <f>J48/(L48*K3)+(N48*M3)</f>
        <v>1.92104265402844</v>
      </c>
    </row>
    <row r="49" spans="1:15">
      <c r="A49" s="6" t="s">
        <v>102</v>
      </c>
      <c r="B49" s="6" t="s">
        <v>103</v>
      </c>
      <c r="D49" s="6"/>
      <c r="E49" s="6"/>
      <c r="F49" s="6"/>
      <c r="G49">
        <v>6</v>
      </c>
      <c r="H49">
        <v>6</v>
      </c>
      <c r="I49">
        <v>18</v>
      </c>
      <c r="J49">
        <v>2.07</v>
      </c>
      <c r="K49">
        <v>2</v>
      </c>
      <c r="L49">
        <v>1.41</v>
      </c>
      <c r="M49">
        <v>2</v>
      </c>
      <c r="N49">
        <v>1.25</v>
      </c>
      <c r="O49">
        <f>J49/(L49*K3)+(N49*M3)</f>
        <v>2.09308510638298</v>
      </c>
    </row>
    <row r="50" spans="1:15">
      <c r="A50" s="6" t="s">
        <v>104</v>
      </c>
      <c r="B50" s="6" t="s">
        <v>105</v>
      </c>
      <c r="D50" s="6"/>
      <c r="E50" s="6"/>
      <c r="F50" s="6"/>
      <c r="G50">
        <v>6</v>
      </c>
      <c r="H50">
        <v>6</v>
      </c>
      <c r="I50">
        <v>18</v>
      </c>
      <c r="J50">
        <v>2.07</v>
      </c>
      <c r="K50">
        <v>2</v>
      </c>
      <c r="L50">
        <v>1.41</v>
      </c>
      <c r="M50">
        <v>2</v>
      </c>
      <c r="N50">
        <v>1.25</v>
      </c>
      <c r="O50">
        <f>J50/(L50*K3)+(N50*M3)</f>
        <v>2.09308510638298</v>
      </c>
    </row>
    <row r="51" spans="1:15">
      <c r="A51" s="3" t="s">
        <v>106</v>
      </c>
      <c r="B51" s="3" t="s">
        <v>107</v>
      </c>
      <c r="G51">
        <v>4</v>
      </c>
      <c r="H51">
        <v>7</v>
      </c>
      <c r="I51">
        <v>15</v>
      </c>
      <c r="J51">
        <v>1.72</v>
      </c>
      <c r="K51">
        <v>2</v>
      </c>
      <c r="L51">
        <v>1.41</v>
      </c>
      <c r="M51">
        <v>2</v>
      </c>
      <c r="N51">
        <v>1.25</v>
      </c>
      <c r="O51">
        <f>J51/(L51*K3)+(N51*M3)</f>
        <v>1.84485815602837</v>
      </c>
    </row>
    <row r="52" spans="1:15">
      <c r="A52" s="3" t="s">
        <v>108</v>
      </c>
      <c r="B52" s="3" t="s">
        <v>109</v>
      </c>
      <c r="G52">
        <v>4</v>
      </c>
      <c r="H52">
        <v>7</v>
      </c>
      <c r="I52">
        <v>15</v>
      </c>
      <c r="J52">
        <v>1.72</v>
      </c>
      <c r="K52">
        <v>2</v>
      </c>
      <c r="L52">
        <v>1.41</v>
      </c>
      <c r="M52">
        <v>2</v>
      </c>
      <c r="N52">
        <v>1.25</v>
      </c>
      <c r="O52">
        <f>J52/(L52*K3)+(N52*M3)</f>
        <v>1.84485815602837</v>
      </c>
    </row>
    <row r="53" spans="1:15">
      <c r="A53" s="10" t="s">
        <v>110</v>
      </c>
      <c r="B53" s="3" t="s">
        <v>111</v>
      </c>
      <c r="G53">
        <v>4</v>
      </c>
      <c r="H53">
        <v>7</v>
      </c>
      <c r="I53">
        <v>15</v>
      </c>
      <c r="J53">
        <v>1.72</v>
      </c>
      <c r="K53">
        <v>3</v>
      </c>
      <c r="L53">
        <v>2.11</v>
      </c>
      <c r="M53">
        <v>2</v>
      </c>
      <c r="N53">
        <v>1.25</v>
      </c>
      <c r="O53">
        <f>J53/(L53*K3)+(N53*M3)</f>
        <v>1.44016587677725</v>
      </c>
    </row>
    <row r="54" spans="1:15">
      <c r="A54" s="10" t="s">
        <v>112</v>
      </c>
      <c r="B54" s="10" t="s">
        <v>113</v>
      </c>
      <c r="G54">
        <v>5</v>
      </c>
      <c r="H54">
        <v>9</v>
      </c>
      <c r="I54">
        <v>19</v>
      </c>
      <c r="J54">
        <v>2.18</v>
      </c>
      <c r="K54">
        <v>3</v>
      </c>
      <c r="L54">
        <v>2.11</v>
      </c>
      <c r="M54">
        <v>3</v>
      </c>
      <c r="N54">
        <v>1.88</v>
      </c>
      <c r="O54">
        <f>J54/(L54*K3)+(N54*M3)</f>
        <v>1.97317535545024</v>
      </c>
    </row>
    <row r="55" spans="1:15">
      <c r="A55" s="10" t="s">
        <v>114</v>
      </c>
      <c r="B55" s="10" t="s">
        <v>115</v>
      </c>
      <c r="G55">
        <v>5</v>
      </c>
      <c r="H55">
        <v>8</v>
      </c>
      <c r="I55">
        <v>18</v>
      </c>
      <c r="J55">
        <v>2.07</v>
      </c>
      <c r="K55">
        <v>3</v>
      </c>
      <c r="L55">
        <v>2.11</v>
      </c>
      <c r="M55">
        <v>3</v>
      </c>
      <c r="N55">
        <v>1.88</v>
      </c>
      <c r="O55">
        <f>J55/(L55*K3)+(N55*M3)</f>
        <v>1.92104265402844</v>
      </c>
    </row>
    <row r="56" spans="1:15">
      <c r="A56" s="10" t="s">
        <v>116</v>
      </c>
      <c r="B56" s="10" t="s">
        <v>117</v>
      </c>
      <c r="G56">
        <v>5</v>
      </c>
      <c r="H56">
        <v>5</v>
      </c>
      <c r="I56">
        <v>15</v>
      </c>
      <c r="J56">
        <v>1.72</v>
      </c>
      <c r="K56">
        <v>3</v>
      </c>
      <c r="L56">
        <v>2.11</v>
      </c>
      <c r="M56">
        <v>3</v>
      </c>
      <c r="N56">
        <v>1.88</v>
      </c>
      <c r="O56">
        <f>J56/(L56*K3)+(N56*M3)</f>
        <v>1.75516587677725</v>
      </c>
    </row>
    <row r="57" spans="1:13">
      <c r="A57" s="3" t="s">
        <v>118</v>
      </c>
      <c r="G57">
        <v>292</v>
      </c>
      <c r="H57">
        <v>286</v>
      </c>
      <c r="I57">
        <v>870</v>
      </c>
      <c r="K57">
        <v>142</v>
      </c>
      <c r="M57">
        <v>160</v>
      </c>
    </row>
    <row r="61" spans="1:7">
      <c r="A61" s="11"/>
      <c r="B61" s="11"/>
      <c r="C61" s="11"/>
      <c r="D61" s="11"/>
      <c r="E61" s="11"/>
      <c r="F61" s="11"/>
      <c r="G61" s="11"/>
    </row>
    <row r="62" spans="1:7">
      <c r="A62" s="11"/>
      <c r="B62" s="11"/>
      <c r="C62" s="11"/>
      <c r="D62" s="11"/>
      <c r="E62" s="11"/>
      <c r="F62" s="11"/>
      <c r="G62" s="11"/>
    </row>
    <row r="63" spans="1:7">
      <c r="A63" s="11"/>
      <c r="B63" s="11"/>
      <c r="C63" s="11"/>
      <c r="D63" s="11"/>
      <c r="E63" s="11"/>
      <c r="F63" s="11"/>
      <c r="G63" s="11"/>
    </row>
    <row r="73" spans="1:7">
      <c r="A73" s="12" t="s">
        <v>119</v>
      </c>
      <c r="B73" s="11"/>
      <c r="C73" s="11"/>
      <c r="D73" s="11"/>
      <c r="E73" s="11"/>
      <c r="F73" s="11"/>
      <c r="G73" s="11"/>
    </row>
    <row r="74" spans="1:7">
      <c r="A74" s="11"/>
      <c r="B74" s="11"/>
      <c r="C74" s="11"/>
      <c r="D74" s="11"/>
      <c r="E74" s="11"/>
      <c r="F74" s="11"/>
      <c r="G74" s="11"/>
    </row>
    <row r="75" spans="1:7">
      <c r="A75" s="11"/>
      <c r="B75" s="11"/>
      <c r="C75" s="11"/>
      <c r="D75" s="11"/>
      <c r="E75" s="11"/>
      <c r="F75" s="11"/>
      <c r="G75" s="11"/>
    </row>
    <row r="76" spans="1:7">
      <c r="A76" s="11"/>
      <c r="B76" s="11"/>
      <c r="C76" s="11"/>
      <c r="D76" s="11"/>
      <c r="E76" s="11"/>
      <c r="F76" s="11"/>
      <c r="G76" s="11"/>
    </row>
    <row r="77" spans="1:7">
      <c r="A77" s="11"/>
      <c r="B77" s="11"/>
      <c r="C77" s="11"/>
      <c r="D77" s="11"/>
      <c r="E77" s="11"/>
      <c r="F77" s="11"/>
      <c r="G77" s="11"/>
    </row>
  </sheetData>
  <mergeCells count="4">
    <mergeCell ref="A1:O1"/>
    <mergeCell ref="A2:O2"/>
    <mergeCell ref="A3:F3"/>
    <mergeCell ref="A73:G7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2018-12-10T11:38:00Z</dcterms:created>
  <dcterms:modified xsi:type="dcterms:W3CDTF">2019-01-01T06:49:25Z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