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9D406795-2FB2-485F-8B34-33152A7D7047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Toc534269413" localSheetId="0">Sheet1!$A$4</definedName>
    <definedName name="_Toc534269415" localSheetId="0">Sheet1!$A$6</definedName>
    <definedName name="_Toc534269416" localSheetId="0">Sheet1!$A$7</definedName>
    <definedName name="_Toc534269417" localSheetId="0">Sheet1!$A$8</definedName>
    <definedName name="_Toc534269418" localSheetId="0">Sheet1!$A$9</definedName>
    <definedName name="_Toc534269419" localSheetId="0">Sheet1!$A$10</definedName>
    <definedName name="_Toc534269420" localSheetId="0">Sheet1!$A$11</definedName>
    <definedName name="_Toc534269421" localSheetId="0">Sheet1!$A$12</definedName>
    <definedName name="_Toc534269423" localSheetId="0">Sheet1!$A$13</definedName>
    <definedName name="_Toc534269424" localSheetId="0">Sheet1!$A$14</definedName>
    <definedName name="_Toc534269425" localSheetId="0">Sheet1!$A$15</definedName>
    <definedName name="_Toc534269426" localSheetId="0">Sheet1!$A$16</definedName>
    <definedName name="_Toc534269427" localSheetId="0">Sheet1!$A$17</definedName>
    <definedName name="_Toc534269428" localSheetId="0">Sheet1!$A$18</definedName>
    <definedName name="_Toc534269429" localSheetId="0">Sheet1!$A$19</definedName>
    <definedName name="_Toc534269430" localSheetId="0">Sheet1!$A$20</definedName>
    <definedName name="_Toc534269431" localSheetId="0">Sheet1!$A$21</definedName>
    <definedName name="_Toc534269432" localSheetId="0">Sheet1!$A$22</definedName>
    <definedName name="_Toc534269433" localSheetId="0">Sheet1!$A$23</definedName>
    <definedName name="_Toc534269434" localSheetId="0">Sheet1!$A$24</definedName>
    <definedName name="_Toc534269435" localSheetId="0">Sheet1!$A$25</definedName>
    <definedName name="_Toc534269436" localSheetId="0">Sheet1!$A$26</definedName>
    <definedName name="_Toc534269437" localSheetId="0">Sheet1!$A$27</definedName>
    <definedName name="_Toc534269438" localSheetId="0">Sheet1!$A$28</definedName>
    <definedName name="_Toc534269439" localSheetId="0">Sheet1!$A$29</definedName>
    <definedName name="_Toc534269440" localSheetId="0">Sheet1!$A$30</definedName>
    <definedName name="_Toc534269441" localSheetId="0">Sheet1!$A$31</definedName>
    <definedName name="_Toc534269442" localSheetId="0">Sheet1!$A$32</definedName>
    <definedName name="_Toc534269443" localSheetId="0">Sheet1!$A$33</definedName>
    <definedName name="_Toc534269444" localSheetId="0">Sheet1!$A$34</definedName>
    <definedName name="_Toc534269445" localSheetId="0">Sheet1!$A$35</definedName>
    <definedName name="_Toc534269446" localSheetId="0">Sheet1!$A$36</definedName>
    <definedName name="_Toc534269447" localSheetId="0">Sheet1!$A$37</definedName>
    <definedName name="_Toc534269448" localSheetId="0">Sheet1!$A$38</definedName>
    <definedName name="_Toc534269449" localSheetId="0">Sheet1!$A$39</definedName>
    <definedName name="_Toc534269450" localSheetId="0">Sheet1!$A$40</definedName>
    <definedName name="_Toc534269451" localSheetId="0">Sheet1!$A$41</definedName>
    <definedName name="_Toc534269452" localSheetId="0">Sheet1!$A$42</definedName>
    <definedName name="_Toc534269453" localSheetId="0">Sheet1!$A$43</definedName>
    <definedName name="_Toc534269454" localSheetId="0">Sheet1!$A$44</definedName>
    <definedName name="_Toc534269455" localSheetId="0">Sheet1!$A$45</definedName>
    <definedName name="_Toc534269456" localSheetId="0">Sheet1!$A$46</definedName>
    <definedName name="_Toc534269457" localSheetId="0">Sheet1!$A$47</definedName>
    <definedName name="_Toc534269458" localSheetId="0">Sheet1!$A$48</definedName>
    <definedName name="_Toc534269459" localSheetId="0">Sheet1!$A$49</definedName>
    <definedName name="_Toc534269460" localSheetId="0">Sheet1!$A$50</definedName>
    <definedName name="_Toc534269461" localSheetId="0">Sheet1!$A$51</definedName>
    <definedName name="_Toc534269462" localSheetId="0">Sheet1!$A$52</definedName>
    <definedName name="_Toc534269463" localSheetId="0">Sheet1!$A$53</definedName>
    <definedName name="_Toc534269464" localSheetId="0">Sheet1!$A$54</definedName>
    <definedName name="_Toc534269465" localSheetId="0">Sheet1!$A$55</definedName>
    <definedName name="_Toc534269466" localSheetId="0">Sheet1!$A$56</definedName>
    <definedName name="_Toc534269467" localSheetId="0">Sheet1!$A$57</definedName>
    <definedName name="_Toc534269468" localSheetId="0">Sheet1!$A$58</definedName>
    <definedName name="_Toc534269469" localSheetId="0">Sheet1!$A$59</definedName>
    <definedName name="_Toc534269470" localSheetId="0">Sheet1!$A$60</definedName>
    <definedName name="_Toc534269471" localSheetId="0">Sheet1!$A$61</definedName>
    <definedName name="_Toc534269472" localSheetId="0">Sheet1!$A$62</definedName>
    <definedName name="_Toc534269487" localSheetId="0">Sheet1!#REF!</definedName>
    <definedName name="_Toc534269488" localSheetId="0">Sheet1!#REF!</definedName>
    <definedName name="_Toc534269489" localSheetId="0">Sheet1!#REF!</definedName>
    <definedName name="_Toc534269490" localSheetId="0">Sheet1!#REF!</definedName>
    <definedName name="_Toc534269491" localSheetId="0">Sheet1!#REF!</definedName>
    <definedName name="_Toc534269492" localSheetId="0">Sheet1!#REF!</definedName>
    <definedName name="_Toc534269493" localSheetId="0">Sheet1!#REF!</definedName>
    <definedName name="_Toc534269494" localSheetId="0">Sheet1!#REF!</definedName>
    <definedName name="_Toc534269495" localSheetId="0">Sheet1!#REF!</definedName>
    <definedName name="_Toc534269496" localSheetId="0">Sheet1!#REF!</definedName>
    <definedName name="_Toc534269497" localSheetId="0">Sheet1!#REF!</definedName>
    <definedName name="_Toc534269498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" i="1"/>
  <c r="D42" i="1"/>
  <c r="H127" i="1" l="1"/>
  <c r="I127" i="1" s="1"/>
  <c r="F127" i="1"/>
  <c r="G127" i="1" s="1"/>
  <c r="C127" i="1"/>
  <c r="B127" i="1"/>
  <c r="D127" i="1" s="1"/>
  <c r="E127" i="1" s="1"/>
  <c r="I126" i="1"/>
  <c r="G126" i="1"/>
  <c r="E126" i="1"/>
  <c r="J126" i="1" s="1"/>
  <c r="D126" i="1"/>
  <c r="I125" i="1"/>
  <c r="G125" i="1"/>
  <c r="D125" i="1"/>
  <c r="E125" i="1" s="1"/>
  <c r="J125" i="1" s="1"/>
  <c r="I124" i="1"/>
  <c r="G124" i="1"/>
  <c r="E124" i="1"/>
  <c r="J124" i="1" s="1"/>
  <c r="D124" i="1"/>
  <c r="I123" i="1"/>
  <c r="G123" i="1"/>
  <c r="D123" i="1"/>
  <c r="E123" i="1" s="1"/>
  <c r="J123" i="1" s="1"/>
  <c r="I122" i="1"/>
  <c r="G122" i="1"/>
  <c r="E122" i="1"/>
  <c r="J122" i="1" s="1"/>
  <c r="D122" i="1"/>
  <c r="I121" i="1"/>
  <c r="G121" i="1"/>
  <c r="D121" i="1"/>
  <c r="E121" i="1" s="1"/>
  <c r="J121" i="1" s="1"/>
  <c r="I120" i="1"/>
  <c r="G120" i="1"/>
  <c r="E120" i="1"/>
  <c r="J120" i="1" s="1"/>
  <c r="D120" i="1"/>
  <c r="I119" i="1"/>
  <c r="G119" i="1"/>
  <c r="D119" i="1"/>
  <c r="E119" i="1" s="1"/>
  <c r="J119" i="1" s="1"/>
  <c r="I118" i="1"/>
  <c r="G118" i="1"/>
  <c r="E118" i="1"/>
  <c r="J118" i="1" s="1"/>
  <c r="D118" i="1"/>
  <c r="I117" i="1"/>
  <c r="G117" i="1"/>
  <c r="D117" i="1"/>
  <c r="E117" i="1" s="1"/>
  <c r="J117" i="1" s="1"/>
  <c r="I116" i="1"/>
  <c r="G116" i="1"/>
  <c r="E116" i="1"/>
  <c r="J116" i="1" s="1"/>
  <c r="D116" i="1"/>
  <c r="I115" i="1"/>
  <c r="G115" i="1"/>
  <c r="D115" i="1"/>
  <c r="E115" i="1" s="1"/>
  <c r="J115" i="1" s="1"/>
  <c r="I114" i="1"/>
  <c r="G114" i="1"/>
  <c r="E114" i="1"/>
  <c r="J114" i="1" s="1"/>
  <c r="D114" i="1"/>
  <c r="I113" i="1"/>
  <c r="G113" i="1"/>
  <c r="D113" i="1"/>
  <c r="E113" i="1" s="1"/>
  <c r="J113" i="1" s="1"/>
  <c r="I112" i="1"/>
  <c r="G112" i="1"/>
  <c r="E112" i="1"/>
  <c r="J112" i="1" s="1"/>
  <c r="D112" i="1"/>
  <c r="I111" i="1"/>
  <c r="G111" i="1"/>
  <c r="D111" i="1"/>
  <c r="E111" i="1" s="1"/>
  <c r="J111" i="1" s="1"/>
  <c r="I110" i="1"/>
  <c r="G110" i="1"/>
  <c r="E110" i="1"/>
  <c r="J110" i="1" s="1"/>
  <c r="D110" i="1"/>
  <c r="I109" i="1"/>
  <c r="G109" i="1"/>
  <c r="D109" i="1"/>
  <c r="E109" i="1" s="1"/>
  <c r="J109" i="1" s="1"/>
  <c r="I108" i="1"/>
  <c r="G108" i="1"/>
  <c r="E108" i="1"/>
  <c r="J108" i="1" s="1"/>
  <c r="D108" i="1"/>
  <c r="I107" i="1"/>
  <c r="G107" i="1"/>
  <c r="D107" i="1"/>
  <c r="E107" i="1" s="1"/>
  <c r="J107" i="1" s="1"/>
  <c r="I106" i="1"/>
  <c r="G106" i="1"/>
  <c r="E106" i="1"/>
  <c r="J106" i="1" s="1"/>
  <c r="D106" i="1"/>
  <c r="I105" i="1"/>
  <c r="G105" i="1"/>
  <c r="D105" i="1"/>
  <c r="E105" i="1" s="1"/>
  <c r="J105" i="1" s="1"/>
  <c r="I104" i="1"/>
  <c r="G104" i="1"/>
  <c r="E104" i="1"/>
  <c r="J104" i="1" s="1"/>
  <c r="D104" i="1"/>
  <c r="I103" i="1"/>
  <c r="G103" i="1"/>
  <c r="D103" i="1"/>
  <c r="E103" i="1" s="1"/>
  <c r="J103" i="1" s="1"/>
  <c r="I102" i="1"/>
  <c r="G102" i="1"/>
  <c r="E102" i="1"/>
  <c r="J102" i="1" s="1"/>
  <c r="D102" i="1"/>
  <c r="I101" i="1"/>
  <c r="G101" i="1"/>
  <c r="E101" i="1"/>
  <c r="J101" i="1" s="1"/>
  <c r="D101" i="1"/>
  <c r="I100" i="1"/>
  <c r="G100" i="1"/>
  <c r="E100" i="1"/>
  <c r="J100" i="1" s="1"/>
  <c r="D100" i="1"/>
  <c r="I99" i="1"/>
  <c r="G99" i="1"/>
  <c r="D99" i="1"/>
  <c r="E99" i="1" s="1"/>
  <c r="J99" i="1" s="1"/>
  <c r="I98" i="1"/>
  <c r="G98" i="1"/>
  <c r="E98" i="1"/>
  <c r="J98" i="1" s="1"/>
  <c r="D98" i="1"/>
  <c r="I97" i="1"/>
  <c r="G97" i="1"/>
  <c r="E97" i="1"/>
  <c r="J97" i="1" s="1"/>
  <c r="D97" i="1"/>
  <c r="I96" i="1"/>
  <c r="G96" i="1"/>
  <c r="E96" i="1"/>
  <c r="J96" i="1" s="1"/>
  <c r="D96" i="1"/>
  <c r="I95" i="1"/>
  <c r="G95" i="1"/>
  <c r="D95" i="1"/>
  <c r="E95" i="1" s="1"/>
  <c r="J95" i="1" s="1"/>
  <c r="I94" i="1"/>
  <c r="G94" i="1"/>
  <c r="E94" i="1"/>
  <c r="J94" i="1" s="1"/>
  <c r="D94" i="1"/>
  <c r="I93" i="1"/>
  <c r="G93" i="1"/>
  <c r="E93" i="1"/>
  <c r="J93" i="1" s="1"/>
  <c r="D93" i="1"/>
  <c r="I92" i="1"/>
  <c r="G92" i="1"/>
  <c r="E92" i="1"/>
  <c r="J92" i="1" s="1"/>
  <c r="D92" i="1"/>
  <c r="I91" i="1"/>
  <c r="G91" i="1"/>
  <c r="D91" i="1"/>
  <c r="E91" i="1" s="1"/>
  <c r="J91" i="1" s="1"/>
  <c r="I90" i="1"/>
  <c r="G90" i="1"/>
  <c r="E90" i="1"/>
  <c r="J90" i="1" s="1"/>
  <c r="D90" i="1"/>
  <c r="I89" i="1"/>
  <c r="G89" i="1"/>
  <c r="E89" i="1"/>
  <c r="J89" i="1" s="1"/>
  <c r="D89" i="1"/>
  <c r="I88" i="1"/>
  <c r="G88" i="1"/>
  <c r="E88" i="1"/>
  <c r="J88" i="1" s="1"/>
  <c r="D88" i="1"/>
  <c r="I87" i="1"/>
  <c r="G87" i="1"/>
  <c r="D87" i="1"/>
  <c r="E87" i="1" s="1"/>
  <c r="J87" i="1" s="1"/>
  <c r="I86" i="1"/>
  <c r="G86" i="1"/>
  <c r="E86" i="1"/>
  <c r="J86" i="1" s="1"/>
  <c r="D86" i="1"/>
  <c r="I85" i="1"/>
  <c r="G85" i="1"/>
  <c r="E85" i="1"/>
  <c r="J85" i="1" s="1"/>
  <c r="D85" i="1"/>
  <c r="I84" i="1"/>
  <c r="G84" i="1"/>
  <c r="E84" i="1"/>
  <c r="J84" i="1" s="1"/>
  <c r="D84" i="1"/>
  <c r="I83" i="1"/>
  <c r="G83" i="1"/>
  <c r="D83" i="1"/>
  <c r="E83" i="1" s="1"/>
  <c r="J83" i="1" s="1"/>
  <c r="I82" i="1"/>
  <c r="G82" i="1"/>
  <c r="E82" i="1"/>
  <c r="J82" i="1" s="1"/>
  <c r="D82" i="1"/>
  <c r="I81" i="1"/>
  <c r="G81" i="1"/>
  <c r="E81" i="1"/>
  <c r="J81" i="1" s="1"/>
  <c r="D81" i="1"/>
  <c r="I80" i="1"/>
  <c r="G80" i="1"/>
  <c r="D80" i="1"/>
  <c r="E80" i="1" s="1"/>
  <c r="J80" i="1" s="1"/>
  <c r="I79" i="1"/>
  <c r="G79" i="1"/>
  <c r="D79" i="1"/>
  <c r="E79" i="1" s="1"/>
  <c r="J79" i="1" s="1"/>
  <c r="I78" i="1"/>
  <c r="G78" i="1"/>
  <c r="E78" i="1"/>
  <c r="J78" i="1" s="1"/>
  <c r="D78" i="1"/>
  <c r="I77" i="1"/>
  <c r="G77" i="1"/>
  <c r="E77" i="1"/>
  <c r="J77" i="1" s="1"/>
  <c r="D77" i="1"/>
  <c r="I76" i="1"/>
  <c r="G76" i="1"/>
  <c r="D76" i="1"/>
  <c r="E76" i="1" s="1"/>
  <c r="J76" i="1" s="1"/>
  <c r="I75" i="1"/>
  <c r="G75" i="1"/>
  <c r="D75" i="1"/>
  <c r="E75" i="1" s="1"/>
  <c r="J75" i="1" s="1"/>
  <c r="I74" i="1"/>
  <c r="G74" i="1"/>
  <c r="E74" i="1"/>
  <c r="J74" i="1" s="1"/>
  <c r="D74" i="1"/>
  <c r="I73" i="1"/>
  <c r="G73" i="1"/>
  <c r="E73" i="1"/>
  <c r="J73" i="1" s="1"/>
  <c r="D73" i="1"/>
  <c r="I72" i="1"/>
  <c r="G72" i="1"/>
  <c r="D72" i="1"/>
  <c r="E72" i="1" s="1"/>
  <c r="J72" i="1" s="1"/>
  <c r="I71" i="1"/>
  <c r="G71" i="1"/>
  <c r="D71" i="1"/>
  <c r="E71" i="1" s="1"/>
  <c r="J71" i="1" s="1"/>
  <c r="I70" i="1"/>
  <c r="G70" i="1"/>
  <c r="E70" i="1"/>
  <c r="J70" i="1" s="1"/>
  <c r="D70" i="1"/>
  <c r="I69" i="1"/>
  <c r="G69" i="1"/>
  <c r="E69" i="1"/>
  <c r="J69" i="1" s="1"/>
  <c r="D69" i="1"/>
  <c r="I68" i="1"/>
  <c r="G68" i="1"/>
  <c r="D68" i="1"/>
  <c r="E68" i="1" s="1"/>
  <c r="J68" i="1" s="1"/>
  <c r="J11" i="1" l="1"/>
  <c r="L11" i="1" s="1"/>
  <c r="J4" i="1"/>
  <c r="L4" i="1" s="1"/>
  <c r="H63" i="1" l="1"/>
  <c r="I63" i="1" s="1"/>
  <c r="F63" i="1"/>
  <c r="G63" i="1" s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J8" i="1" l="1"/>
  <c r="L8" i="1" s="1"/>
  <c r="J12" i="1"/>
  <c r="L12" i="1" s="1"/>
  <c r="J16" i="1"/>
  <c r="L16" i="1" s="1"/>
  <c r="J20" i="1"/>
  <c r="L20" i="1" s="1"/>
  <c r="J24" i="1"/>
  <c r="L24" i="1" s="1"/>
  <c r="J28" i="1"/>
  <c r="L28" i="1" s="1"/>
  <c r="J32" i="1"/>
  <c r="L32" i="1" s="1"/>
  <c r="J36" i="1"/>
  <c r="L36" i="1" s="1"/>
  <c r="J40" i="1"/>
  <c r="L40" i="1" s="1"/>
  <c r="J44" i="1"/>
  <c r="L44" i="1" s="1"/>
  <c r="J48" i="1"/>
  <c r="L48" i="1" s="1"/>
  <c r="J52" i="1"/>
  <c r="L52" i="1" s="1"/>
  <c r="J56" i="1"/>
  <c r="L56" i="1" s="1"/>
  <c r="J60" i="1"/>
  <c r="L60" i="1" s="1"/>
  <c r="B63" i="1"/>
  <c r="C63" i="1"/>
  <c r="D5" i="1"/>
  <c r="J5" i="1" s="1"/>
  <c r="L5" i="1" s="1"/>
  <c r="D6" i="1"/>
  <c r="J6" i="1" s="1"/>
  <c r="L6" i="1" s="1"/>
  <c r="D7" i="1"/>
  <c r="J7" i="1" s="1"/>
  <c r="L7" i="1" s="1"/>
  <c r="D8" i="1"/>
  <c r="D9" i="1"/>
  <c r="J9" i="1" s="1"/>
  <c r="L9" i="1" s="1"/>
  <c r="D10" i="1"/>
  <c r="J10" i="1" s="1"/>
  <c r="L10" i="1" s="1"/>
  <c r="D11" i="1"/>
  <c r="D12" i="1"/>
  <c r="D13" i="1"/>
  <c r="J13" i="1" s="1"/>
  <c r="L13" i="1" s="1"/>
  <c r="D14" i="1"/>
  <c r="J14" i="1" s="1"/>
  <c r="L14" i="1" s="1"/>
  <c r="D15" i="1"/>
  <c r="J15" i="1" s="1"/>
  <c r="L15" i="1" s="1"/>
  <c r="D16" i="1"/>
  <c r="D17" i="1"/>
  <c r="J17" i="1" s="1"/>
  <c r="L17" i="1" s="1"/>
  <c r="D18" i="1"/>
  <c r="J18" i="1" s="1"/>
  <c r="L18" i="1" s="1"/>
  <c r="D19" i="1"/>
  <c r="J19" i="1" s="1"/>
  <c r="L19" i="1" s="1"/>
  <c r="D20" i="1"/>
  <c r="D21" i="1"/>
  <c r="J21" i="1" s="1"/>
  <c r="L21" i="1" s="1"/>
  <c r="D22" i="1"/>
  <c r="J22" i="1" s="1"/>
  <c r="L22" i="1" s="1"/>
  <c r="D23" i="1"/>
  <c r="J23" i="1" s="1"/>
  <c r="L23" i="1" s="1"/>
  <c r="D24" i="1"/>
  <c r="D25" i="1"/>
  <c r="J25" i="1" s="1"/>
  <c r="L25" i="1" s="1"/>
  <c r="D26" i="1"/>
  <c r="J26" i="1" s="1"/>
  <c r="L26" i="1" s="1"/>
  <c r="D27" i="1"/>
  <c r="J27" i="1" s="1"/>
  <c r="L27" i="1" s="1"/>
  <c r="D28" i="1"/>
  <c r="D29" i="1"/>
  <c r="J29" i="1" s="1"/>
  <c r="L29" i="1" s="1"/>
  <c r="D30" i="1"/>
  <c r="J30" i="1" s="1"/>
  <c r="L30" i="1" s="1"/>
  <c r="D31" i="1"/>
  <c r="J31" i="1" s="1"/>
  <c r="L31" i="1" s="1"/>
  <c r="D32" i="1"/>
  <c r="D33" i="1"/>
  <c r="J33" i="1" s="1"/>
  <c r="L33" i="1" s="1"/>
  <c r="D34" i="1"/>
  <c r="J34" i="1" s="1"/>
  <c r="L34" i="1" s="1"/>
  <c r="D35" i="1"/>
  <c r="J35" i="1" s="1"/>
  <c r="L35" i="1" s="1"/>
  <c r="D36" i="1"/>
  <c r="D37" i="1"/>
  <c r="J37" i="1" s="1"/>
  <c r="L37" i="1" s="1"/>
  <c r="D38" i="1"/>
  <c r="J38" i="1" s="1"/>
  <c r="L38" i="1" s="1"/>
  <c r="D39" i="1"/>
  <c r="J39" i="1" s="1"/>
  <c r="L39" i="1" s="1"/>
  <c r="D40" i="1"/>
  <c r="D41" i="1"/>
  <c r="J41" i="1" s="1"/>
  <c r="L41" i="1" s="1"/>
  <c r="J42" i="1"/>
  <c r="L42" i="1" s="1"/>
  <c r="D43" i="1"/>
  <c r="J43" i="1" s="1"/>
  <c r="L43" i="1" s="1"/>
  <c r="D44" i="1"/>
  <c r="D45" i="1"/>
  <c r="J45" i="1" s="1"/>
  <c r="L45" i="1" s="1"/>
  <c r="D46" i="1"/>
  <c r="J46" i="1" s="1"/>
  <c r="L46" i="1" s="1"/>
  <c r="D47" i="1"/>
  <c r="J47" i="1" s="1"/>
  <c r="L47" i="1" s="1"/>
  <c r="D48" i="1"/>
  <c r="D49" i="1"/>
  <c r="J49" i="1" s="1"/>
  <c r="L49" i="1" s="1"/>
  <c r="D50" i="1"/>
  <c r="J50" i="1" s="1"/>
  <c r="L50" i="1" s="1"/>
  <c r="D51" i="1"/>
  <c r="J51" i="1" s="1"/>
  <c r="L51" i="1" s="1"/>
  <c r="D52" i="1"/>
  <c r="D53" i="1"/>
  <c r="J53" i="1" s="1"/>
  <c r="L53" i="1" s="1"/>
  <c r="D54" i="1"/>
  <c r="J54" i="1" s="1"/>
  <c r="L54" i="1" s="1"/>
  <c r="D55" i="1"/>
  <c r="J55" i="1" s="1"/>
  <c r="L55" i="1" s="1"/>
  <c r="D56" i="1"/>
  <c r="D57" i="1"/>
  <c r="J57" i="1" s="1"/>
  <c r="L57" i="1" s="1"/>
  <c r="D58" i="1"/>
  <c r="J58" i="1" s="1"/>
  <c r="L58" i="1" s="1"/>
  <c r="D59" i="1"/>
  <c r="J59" i="1" s="1"/>
  <c r="L59" i="1" s="1"/>
  <c r="D60" i="1"/>
  <c r="D61" i="1"/>
  <c r="J61" i="1" s="1"/>
  <c r="L61" i="1" s="1"/>
  <c r="D62" i="1"/>
  <c r="J62" i="1" s="1"/>
  <c r="L62" i="1" s="1"/>
  <c r="D4" i="1"/>
  <c r="D63" i="1" l="1"/>
  <c r="E63" i="1" s="1"/>
</calcChain>
</file>

<file path=xl/sharedStrings.xml><?xml version="1.0" encoding="utf-8"?>
<sst xmlns="http://schemas.openxmlformats.org/spreadsheetml/2006/main" count="145" uniqueCount="82">
  <si>
    <t>相对权重</t>
    <phoneticPr fontId="1" type="noConversion"/>
  </si>
  <si>
    <t>特性</t>
    <phoneticPr fontId="1" type="noConversion"/>
  </si>
  <si>
    <t>相对利益</t>
  </si>
  <si>
    <t>相对损失</t>
  </si>
  <si>
    <t>总价值</t>
    <phoneticPr fontId="1" type="noConversion"/>
  </si>
  <si>
    <t>价值%</t>
    <phoneticPr fontId="1" type="noConversion"/>
  </si>
  <si>
    <t>相对成本</t>
    <phoneticPr fontId="1" type="noConversion"/>
  </si>
  <si>
    <t>成本%</t>
    <phoneticPr fontId="1" type="noConversion"/>
  </si>
  <si>
    <t>相对风险</t>
    <phoneticPr fontId="1" type="noConversion"/>
  </si>
  <si>
    <t>风险%</t>
    <phoneticPr fontId="1" type="noConversion"/>
  </si>
  <si>
    <t>优先级</t>
    <phoneticPr fontId="1" type="noConversion"/>
  </si>
  <si>
    <t>用户注册</t>
  </si>
  <si>
    <t>用户登录</t>
  </si>
  <si>
    <t>用户进入案例列表</t>
  </si>
  <si>
    <t>用户进入项目列表</t>
  </si>
  <si>
    <t>用户进入FAQ</t>
  </si>
  <si>
    <t>用户进入个人信息</t>
  </si>
  <si>
    <t>用户进入通知</t>
  </si>
  <si>
    <t>任意搜索</t>
  </si>
  <si>
    <t>用户案例管理员注册</t>
  </si>
  <si>
    <t>用户特定案例查询</t>
  </si>
  <si>
    <t>用户筛选特定学科案例</t>
  </si>
  <si>
    <t>用户案例排序</t>
  </si>
  <si>
    <r>
      <t>用户</t>
    </r>
    <r>
      <rPr>
        <sz val="10.5"/>
        <color rgb="FF000000"/>
        <rFont val="等线"/>
        <family val="3"/>
        <charset val="134"/>
        <scheme val="minor"/>
      </rPr>
      <t>案例详细信息查看</t>
    </r>
  </si>
  <si>
    <t>用户特定项目查询</t>
  </si>
  <si>
    <t>用户筛选项目</t>
  </si>
  <si>
    <t>用户项目排序</t>
  </si>
  <si>
    <r>
      <t>用户</t>
    </r>
    <r>
      <rPr>
        <sz val="10.5"/>
        <color rgb="FF000000"/>
        <rFont val="等线"/>
        <family val="3"/>
        <charset val="134"/>
        <scheme val="minor"/>
      </rPr>
      <t>查看我的项目</t>
    </r>
  </si>
  <si>
    <t>用户查询我的项目</t>
  </si>
  <si>
    <t>用户项目详细信息查看</t>
  </si>
  <si>
    <r>
      <t>用户</t>
    </r>
    <r>
      <rPr>
        <sz val="10.5"/>
        <color rgb="FF000000"/>
        <rFont val="等线"/>
        <family val="3"/>
        <charset val="134"/>
        <scheme val="minor"/>
      </rPr>
      <t>申请加入项目</t>
    </r>
  </si>
  <si>
    <t>用户查看他人主页</t>
  </si>
  <si>
    <t>用户查询</t>
  </si>
  <si>
    <t>用户更换个性签名</t>
  </si>
  <si>
    <t>用户换绑邮箱</t>
  </si>
  <si>
    <t>用户更换头像</t>
  </si>
  <si>
    <t>用户更换密码</t>
  </si>
  <si>
    <t>用户更换昵称</t>
  </si>
  <si>
    <t>用户查找帖子</t>
  </si>
  <si>
    <t>用户进入板块</t>
  </si>
  <si>
    <t>用户进入帖子</t>
  </si>
  <si>
    <t>用户查找板块</t>
  </si>
  <si>
    <t xml:space="preserve">用户复制帖子链接 </t>
  </si>
  <si>
    <t>用户关注本帖</t>
  </si>
  <si>
    <t>用户删除自己的帖子</t>
  </si>
  <si>
    <t>用户回复帖子</t>
  </si>
  <si>
    <t>用户进入社区</t>
  </si>
  <si>
    <t>用户帖子类别快速选择</t>
  </si>
  <si>
    <t>用户查看论坛公告</t>
  </si>
  <si>
    <t>用户在社区发帖</t>
  </si>
  <si>
    <t>用户查看自己的帖子</t>
  </si>
  <si>
    <t>用户修改自己的帖子</t>
  </si>
  <si>
    <t>用户浏览板块</t>
  </si>
  <si>
    <t>用户社区签到</t>
  </si>
  <si>
    <t>用户查看帖子</t>
  </si>
  <si>
    <t>用户收藏/取消收藏帖子</t>
  </si>
  <si>
    <t>用户点赞/踩帖子</t>
  </si>
  <si>
    <t>用户点赞踩回复</t>
  </si>
  <si>
    <t>用户查看收藏帖子</t>
  </si>
  <si>
    <t>用户查看帖子草稿并发帖</t>
  </si>
  <si>
    <t>用户查看社区个人消息</t>
  </si>
  <si>
    <t>用户发邮件</t>
  </si>
  <si>
    <t>用户查看收件箱</t>
  </si>
  <si>
    <t>用户查看未读邮件</t>
  </si>
  <si>
    <t>用户删除邮件</t>
  </si>
  <si>
    <t>用户把邮件标为已读</t>
  </si>
  <si>
    <t>用户转发邮件</t>
  </si>
  <si>
    <t>用户把系统消息标为已读</t>
  </si>
  <si>
    <t>用户删除系统消息</t>
  </si>
  <si>
    <t>总计</t>
    <phoneticPr fontId="1" type="noConversion"/>
  </si>
  <si>
    <t>教师用户打分</t>
    <phoneticPr fontId="1" type="noConversion"/>
  </si>
  <si>
    <t>学生用户打分</t>
    <phoneticPr fontId="1" type="noConversion"/>
  </si>
  <si>
    <t>用户特定项目查询</t>
    <phoneticPr fontId="1" type="noConversion"/>
  </si>
  <si>
    <t>用户筛选项目</t>
    <phoneticPr fontId="1" type="noConversion"/>
  </si>
  <si>
    <t>用户项目排序</t>
    <phoneticPr fontId="1" type="noConversion"/>
  </si>
  <si>
    <t>用户进入帖子</t>
    <phoneticPr fontId="1" type="noConversion"/>
  </si>
  <si>
    <t>用户查找板块</t>
    <phoneticPr fontId="1" type="noConversion"/>
  </si>
  <si>
    <t xml:space="preserve">用户复制帖子链接 </t>
    <phoneticPr fontId="1" type="noConversion"/>
  </si>
  <si>
    <t>用户收藏/取消收藏帖子</t>
    <phoneticPr fontId="1" type="noConversion"/>
  </si>
  <si>
    <t>用户点赞/踩帖子</t>
    <phoneticPr fontId="1" type="noConversion"/>
  </si>
  <si>
    <t>用户点赞踩回复</t>
    <phoneticPr fontId="1" type="noConversion"/>
  </si>
  <si>
    <t>综合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</si>
</sst>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0.5"/>
      <color rgb="FF00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7"/>
  <sheetViews>
    <sheetView tabSelected="1" zoomScale="160" zoomScaleNormal="160" workbookViewId="0">
      <selection activeCell="L4" sqref="L4:L62"/>
    </sheetView>
  </sheetViews>
  <sheetFormatPr defaultRowHeight="14.25" x14ac:dyDescent="0.2"/>
  <cols>
    <col min="1" max="1" width="21.875" bestFit="1" customWidth="1"/>
  </cols>
  <sheetData>
    <row r="1" spans="1:12" x14ac:dyDescent="0.2">
      <c r="A1" s="9" t="s">
        <v>70</v>
      </c>
      <c r="B1" s="10"/>
      <c r="C1" s="10"/>
      <c r="D1" s="10"/>
      <c r="E1" s="10"/>
      <c r="F1" s="10"/>
      <c r="G1" s="10"/>
      <c r="H1" s="10"/>
      <c r="I1" s="10"/>
      <c r="J1" s="11"/>
    </row>
    <row r="2" spans="1:12" x14ac:dyDescent="0.2">
      <c r="A2" s="1" t="s">
        <v>0</v>
      </c>
      <c r="B2" s="2">
        <v>2</v>
      </c>
      <c r="C2" s="2">
        <v>1</v>
      </c>
      <c r="D2" s="3"/>
      <c r="E2" s="4"/>
      <c r="F2" s="1">
        <v>1</v>
      </c>
      <c r="G2" s="2"/>
      <c r="H2" s="2">
        <v>0.5</v>
      </c>
      <c r="I2" s="3"/>
      <c r="J2" s="1">
        <v>1.5</v>
      </c>
    </row>
    <row r="3" spans="1:12" x14ac:dyDescent="0.2">
      <c r="A3" s="1" t="s">
        <v>1</v>
      </c>
      <c r="B3" s="2" t="s">
        <v>2</v>
      </c>
      <c r="C3" s="2" t="s">
        <v>3</v>
      </c>
      <c r="D3" s="3" t="s">
        <v>4</v>
      </c>
      <c r="E3" s="4" t="s">
        <v>5</v>
      </c>
      <c r="F3" s="1" t="s">
        <v>6</v>
      </c>
      <c r="G3" s="2" t="s">
        <v>7</v>
      </c>
      <c r="H3" s="2" t="s">
        <v>8</v>
      </c>
      <c r="I3" s="3" t="s">
        <v>9</v>
      </c>
      <c r="J3" s="4" t="s">
        <v>10</v>
      </c>
      <c r="L3" s="7" t="s">
        <v>81</v>
      </c>
    </row>
    <row r="4" spans="1:12" x14ac:dyDescent="0.2">
      <c r="A4" s="1" t="s">
        <v>11</v>
      </c>
      <c r="B4" s="2">
        <v>6</v>
      </c>
      <c r="C4" s="2">
        <v>9</v>
      </c>
      <c r="D4" s="3">
        <f>B4*2+C4</f>
        <v>21</v>
      </c>
      <c r="E4" s="4">
        <f>D4/1083</f>
        <v>1.9390581717451522E-2</v>
      </c>
      <c r="F4" s="3">
        <v>5</v>
      </c>
      <c r="G4" s="5">
        <f>F4/255</f>
        <v>1.9607843137254902E-2</v>
      </c>
      <c r="H4" s="3">
        <v>5</v>
      </c>
      <c r="I4" s="5">
        <f>H4/289</f>
        <v>1.7301038062283738E-2</v>
      </c>
      <c r="J4" s="7">
        <f>E4/(G4+I4)*1.5</f>
        <v>0.78804536011080328</v>
      </c>
      <c r="L4" s="7">
        <f>(J4+J68)/2</f>
        <v>0.76423080252503728</v>
      </c>
    </row>
    <row r="5" spans="1:12" x14ac:dyDescent="0.2">
      <c r="A5" s="1" t="s">
        <v>12</v>
      </c>
      <c r="B5" s="2">
        <v>6</v>
      </c>
      <c r="C5" s="2">
        <v>9</v>
      </c>
      <c r="D5" s="3">
        <f t="shared" ref="D5:D62" si="0">B5*2+C5</f>
        <v>21</v>
      </c>
      <c r="E5" s="4">
        <f t="shared" ref="E5:E62" si="1">D5/1083</f>
        <v>1.9390581717451522E-2</v>
      </c>
      <c r="F5" s="3">
        <v>6</v>
      </c>
      <c r="G5" s="5">
        <f t="shared" ref="G5:G62" si="2">F5/255</f>
        <v>2.3529411764705882E-2</v>
      </c>
      <c r="H5" s="3">
        <v>6</v>
      </c>
      <c r="I5" s="5">
        <f t="shared" ref="I5:I62" si="3">H5/289</f>
        <v>2.0761245674740483E-2</v>
      </c>
      <c r="J5" s="7">
        <f t="shared" ref="J5:J62" si="4">E5/(G5+I5)*1.5</f>
        <v>0.65670446675900274</v>
      </c>
      <c r="L5" s="7">
        <f t="shared" ref="L5:L62" si="5">(J5+J69)/2</f>
        <v>0.63685900210419777</v>
      </c>
    </row>
    <row r="6" spans="1:12" x14ac:dyDescent="0.2">
      <c r="A6" s="1" t="s">
        <v>13</v>
      </c>
      <c r="B6" s="2">
        <v>6</v>
      </c>
      <c r="C6" s="2">
        <v>7</v>
      </c>
      <c r="D6" s="3">
        <f t="shared" si="0"/>
        <v>19</v>
      </c>
      <c r="E6" s="4">
        <f t="shared" si="1"/>
        <v>1.7543859649122806E-2</v>
      </c>
      <c r="F6" s="3">
        <v>7</v>
      </c>
      <c r="G6" s="5">
        <f t="shared" si="2"/>
        <v>2.7450980392156862E-2</v>
      </c>
      <c r="H6" s="3">
        <v>5</v>
      </c>
      <c r="I6" s="5">
        <f t="shared" si="3"/>
        <v>1.7301038062283738E-2</v>
      </c>
      <c r="J6" s="7">
        <f t="shared" si="4"/>
        <v>0.58803581117742809</v>
      </c>
      <c r="L6" s="7">
        <f t="shared" si="5"/>
        <v>0.59934419216160939</v>
      </c>
    </row>
    <row r="7" spans="1:12" x14ac:dyDescent="0.2">
      <c r="A7" s="1" t="s">
        <v>14</v>
      </c>
      <c r="B7" s="2">
        <v>6</v>
      </c>
      <c r="C7" s="2">
        <v>7</v>
      </c>
      <c r="D7" s="3">
        <f t="shared" si="0"/>
        <v>19</v>
      </c>
      <c r="E7" s="4">
        <f t="shared" si="1"/>
        <v>1.7543859649122806E-2</v>
      </c>
      <c r="F7" s="3">
        <v>7</v>
      </c>
      <c r="G7" s="5">
        <f t="shared" si="2"/>
        <v>2.7450980392156862E-2</v>
      </c>
      <c r="H7" s="3">
        <v>5</v>
      </c>
      <c r="I7" s="5">
        <f t="shared" si="3"/>
        <v>1.7301038062283738E-2</v>
      </c>
      <c r="J7" s="7">
        <f t="shared" si="4"/>
        <v>0.58803581117742809</v>
      </c>
      <c r="L7" s="7">
        <f t="shared" si="5"/>
        <v>0.59934419216160939</v>
      </c>
    </row>
    <row r="8" spans="1:12" x14ac:dyDescent="0.2">
      <c r="A8" s="1" t="s">
        <v>15</v>
      </c>
      <c r="B8" s="2">
        <v>6</v>
      </c>
      <c r="C8" s="2">
        <v>7</v>
      </c>
      <c r="D8" s="3">
        <f t="shared" si="0"/>
        <v>19</v>
      </c>
      <c r="E8" s="4">
        <f t="shared" si="1"/>
        <v>1.7543859649122806E-2</v>
      </c>
      <c r="F8" s="3">
        <v>4</v>
      </c>
      <c r="G8" s="5">
        <f t="shared" si="2"/>
        <v>1.5686274509803921E-2</v>
      </c>
      <c r="H8" s="3">
        <v>5</v>
      </c>
      <c r="I8" s="5">
        <f t="shared" si="3"/>
        <v>1.7301038062283738E-2</v>
      </c>
      <c r="J8" s="7">
        <f t="shared" si="4"/>
        <v>0.7977548767022451</v>
      </c>
      <c r="L8" s="7">
        <f t="shared" si="5"/>
        <v>0.81309631663882675</v>
      </c>
    </row>
    <row r="9" spans="1:12" x14ac:dyDescent="0.2">
      <c r="A9" s="1" t="s">
        <v>16</v>
      </c>
      <c r="B9" s="2">
        <v>6</v>
      </c>
      <c r="C9" s="2">
        <v>7</v>
      </c>
      <c r="D9" s="3">
        <f t="shared" si="0"/>
        <v>19</v>
      </c>
      <c r="E9" s="4">
        <f t="shared" si="1"/>
        <v>1.7543859649122806E-2</v>
      </c>
      <c r="F9" s="3">
        <v>7</v>
      </c>
      <c r="G9" s="5">
        <f t="shared" si="2"/>
        <v>2.7450980392156862E-2</v>
      </c>
      <c r="H9" s="3">
        <v>5</v>
      </c>
      <c r="I9" s="5">
        <f t="shared" si="3"/>
        <v>1.7301038062283738E-2</v>
      </c>
      <c r="J9" s="7">
        <f t="shared" si="4"/>
        <v>0.58803581117742809</v>
      </c>
      <c r="L9" s="7">
        <f t="shared" si="5"/>
        <v>0.59934419216160939</v>
      </c>
    </row>
    <row r="10" spans="1:12" x14ac:dyDescent="0.2">
      <c r="A10" s="1" t="s">
        <v>17</v>
      </c>
      <c r="B10" s="2">
        <v>6</v>
      </c>
      <c r="C10" s="2">
        <v>7</v>
      </c>
      <c r="D10" s="3">
        <f t="shared" si="0"/>
        <v>19</v>
      </c>
      <c r="E10" s="4">
        <f t="shared" si="1"/>
        <v>1.7543859649122806E-2</v>
      </c>
      <c r="F10" s="3">
        <v>4</v>
      </c>
      <c r="G10" s="5">
        <f t="shared" si="2"/>
        <v>1.5686274509803921E-2</v>
      </c>
      <c r="H10" s="3">
        <v>5</v>
      </c>
      <c r="I10" s="5">
        <f t="shared" si="3"/>
        <v>1.7301038062283738E-2</v>
      </c>
      <c r="J10" s="7">
        <f t="shared" si="4"/>
        <v>0.7977548767022451</v>
      </c>
      <c r="L10" s="7">
        <f t="shared" si="5"/>
        <v>0.73638911695591847</v>
      </c>
    </row>
    <row r="11" spans="1:12" x14ac:dyDescent="0.2">
      <c r="A11" s="1" t="s">
        <v>18</v>
      </c>
      <c r="B11" s="2">
        <v>5</v>
      </c>
      <c r="C11" s="2">
        <v>7</v>
      </c>
      <c r="D11" s="3">
        <f t="shared" si="0"/>
        <v>17</v>
      </c>
      <c r="E11" s="4">
        <f t="shared" si="1"/>
        <v>1.569713758079409E-2</v>
      </c>
      <c r="F11" s="3">
        <v>8</v>
      </c>
      <c r="G11" s="5">
        <f t="shared" si="2"/>
        <v>3.1372549019607843E-2</v>
      </c>
      <c r="H11" s="3">
        <v>7</v>
      </c>
      <c r="I11" s="5">
        <f t="shared" si="3"/>
        <v>2.4221453287197232E-2</v>
      </c>
      <c r="J11" s="7">
        <f t="shared" si="4"/>
        <v>0.42352961460213101</v>
      </c>
      <c r="L11" s="7">
        <f t="shared" si="5"/>
        <v>0.38472203679356476</v>
      </c>
    </row>
    <row r="12" spans="1:12" x14ac:dyDescent="0.2">
      <c r="A12" s="1" t="s">
        <v>19</v>
      </c>
      <c r="B12" s="2">
        <v>7</v>
      </c>
      <c r="C12" s="2">
        <v>9</v>
      </c>
      <c r="D12" s="3">
        <f t="shared" si="0"/>
        <v>23</v>
      </c>
      <c r="E12" s="4">
        <f t="shared" si="1"/>
        <v>2.1237303785780239E-2</v>
      </c>
      <c r="F12" s="3">
        <v>4</v>
      </c>
      <c r="G12" s="5">
        <f t="shared" si="2"/>
        <v>1.5686274509803921E-2</v>
      </c>
      <c r="H12" s="3">
        <v>5</v>
      </c>
      <c r="I12" s="5">
        <f t="shared" si="3"/>
        <v>1.7301038062283738E-2</v>
      </c>
      <c r="J12" s="7">
        <f t="shared" si="4"/>
        <v>0.96570327179745452</v>
      </c>
      <c r="L12" s="7">
        <f t="shared" si="5"/>
        <v>0.52887595570847212</v>
      </c>
    </row>
    <row r="13" spans="1:12" x14ac:dyDescent="0.2">
      <c r="A13" s="1" t="s">
        <v>20</v>
      </c>
      <c r="B13" s="2">
        <v>5</v>
      </c>
      <c r="C13" s="2">
        <v>7</v>
      </c>
      <c r="D13" s="3">
        <f t="shared" si="0"/>
        <v>17</v>
      </c>
      <c r="E13" s="4">
        <f t="shared" si="1"/>
        <v>1.569713758079409E-2</v>
      </c>
      <c r="F13" s="3">
        <v>4</v>
      </c>
      <c r="G13" s="5">
        <f t="shared" si="2"/>
        <v>1.5686274509803921E-2</v>
      </c>
      <c r="H13" s="3">
        <v>5</v>
      </c>
      <c r="I13" s="5">
        <f t="shared" si="3"/>
        <v>1.7301038062283738E-2</v>
      </c>
      <c r="J13" s="7">
        <f t="shared" si="4"/>
        <v>0.71378067915464027</v>
      </c>
      <c r="L13" s="7">
        <f t="shared" si="5"/>
        <v>0.70974345811869777</v>
      </c>
    </row>
    <row r="14" spans="1:12" x14ac:dyDescent="0.2">
      <c r="A14" s="1" t="s">
        <v>21</v>
      </c>
      <c r="B14" s="2">
        <v>5</v>
      </c>
      <c r="C14" s="2">
        <v>7</v>
      </c>
      <c r="D14" s="3">
        <f t="shared" si="0"/>
        <v>17</v>
      </c>
      <c r="E14" s="4">
        <f t="shared" si="1"/>
        <v>1.569713758079409E-2</v>
      </c>
      <c r="F14" s="3">
        <v>4</v>
      </c>
      <c r="G14" s="5">
        <f t="shared" si="2"/>
        <v>1.5686274509803921E-2</v>
      </c>
      <c r="H14" s="3">
        <v>5</v>
      </c>
      <c r="I14" s="5">
        <f t="shared" si="3"/>
        <v>1.7301038062283738E-2</v>
      </c>
      <c r="J14" s="7">
        <f t="shared" si="4"/>
        <v>0.71378067915464027</v>
      </c>
      <c r="L14" s="7">
        <f t="shared" si="5"/>
        <v>0.66371913830895291</v>
      </c>
    </row>
    <row r="15" spans="1:12" x14ac:dyDescent="0.2">
      <c r="A15" s="1" t="s">
        <v>22</v>
      </c>
      <c r="B15" s="2">
        <v>5</v>
      </c>
      <c r="C15" s="2">
        <v>7</v>
      </c>
      <c r="D15" s="3">
        <f t="shared" si="0"/>
        <v>17</v>
      </c>
      <c r="E15" s="4">
        <f t="shared" si="1"/>
        <v>1.569713758079409E-2</v>
      </c>
      <c r="F15" s="3">
        <v>4</v>
      </c>
      <c r="G15" s="5">
        <f t="shared" si="2"/>
        <v>1.5686274509803921E-2</v>
      </c>
      <c r="H15" s="3">
        <v>5</v>
      </c>
      <c r="I15" s="5">
        <f t="shared" si="3"/>
        <v>1.7301038062283738E-2</v>
      </c>
      <c r="J15" s="7">
        <f t="shared" si="4"/>
        <v>0.71378067915464027</v>
      </c>
      <c r="L15" s="7">
        <f t="shared" si="5"/>
        <v>0.54098761881629975</v>
      </c>
    </row>
    <row r="16" spans="1:12" x14ac:dyDescent="0.2">
      <c r="A16" s="1" t="s">
        <v>23</v>
      </c>
      <c r="B16" s="2">
        <v>7</v>
      </c>
      <c r="C16" s="2">
        <v>7</v>
      </c>
      <c r="D16" s="3">
        <f t="shared" si="0"/>
        <v>21</v>
      </c>
      <c r="E16" s="4">
        <f t="shared" si="1"/>
        <v>1.9390581717451522E-2</v>
      </c>
      <c r="F16" s="3">
        <v>5</v>
      </c>
      <c r="G16" s="5">
        <f t="shared" si="2"/>
        <v>1.9607843137254902E-2</v>
      </c>
      <c r="H16" s="3">
        <v>5</v>
      </c>
      <c r="I16" s="5">
        <f t="shared" si="3"/>
        <v>1.7301038062283738E-2</v>
      </c>
      <c r="J16" s="7">
        <f t="shared" si="4"/>
        <v>0.78804536011080328</v>
      </c>
      <c r="L16" s="7">
        <f t="shared" si="5"/>
        <v>0.76423080252503728</v>
      </c>
    </row>
    <row r="17" spans="1:12" x14ac:dyDescent="0.2">
      <c r="A17" s="1" t="s">
        <v>24</v>
      </c>
      <c r="B17" s="2">
        <v>8</v>
      </c>
      <c r="C17" s="2">
        <v>7</v>
      </c>
      <c r="D17" s="3">
        <f t="shared" si="0"/>
        <v>23</v>
      </c>
      <c r="E17" s="4">
        <f t="shared" si="1"/>
        <v>2.1237303785780239E-2</v>
      </c>
      <c r="F17" s="3">
        <v>4</v>
      </c>
      <c r="G17" s="5">
        <f t="shared" si="2"/>
        <v>1.5686274509803921E-2</v>
      </c>
      <c r="H17" s="3">
        <v>5</v>
      </c>
      <c r="I17" s="5">
        <f t="shared" si="3"/>
        <v>1.7301038062283738E-2</v>
      </c>
      <c r="J17" s="7">
        <f t="shared" si="4"/>
        <v>0.96570327179745452</v>
      </c>
      <c r="L17" s="7">
        <f t="shared" si="5"/>
        <v>0.83570475444010484</v>
      </c>
    </row>
    <row r="18" spans="1:12" x14ac:dyDescent="0.2">
      <c r="A18" s="1" t="s">
        <v>25</v>
      </c>
      <c r="B18" s="2">
        <v>6</v>
      </c>
      <c r="C18" s="2">
        <v>7</v>
      </c>
      <c r="D18" s="3">
        <f t="shared" si="0"/>
        <v>19</v>
      </c>
      <c r="E18" s="4">
        <f t="shared" si="1"/>
        <v>1.7543859649122806E-2</v>
      </c>
      <c r="F18" s="3">
        <v>4</v>
      </c>
      <c r="G18" s="5">
        <f t="shared" si="2"/>
        <v>1.5686274509803921E-2</v>
      </c>
      <c r="H18" s="3">
        <v>5</v>
      </c>
      <c r="I18" s="5">
        <f t="shared" si="3"/>
        <v>1.7301038062283738E-2</v>
      </c>
      <c r="J18" s="7">
        <f t="shared" si="4"/>
        <v>0.7977548767022451</v>
      </c>
      <c r="L18" s="7">
        <f t="shared" si="5"/>
        <v>0.70570623708275526</v>
      </c>
    </row>
    <row r="19" spans="1:12" x14ac:dyDescent="0.2">
      <c r="A19" s="1" t="s">
        <v>26</v>
      </c>
      <c r="B19" s="2">
        <v>6</v>
      </c>
      <c r="C19" s="2">
        <v>7</v>
      </c>
      <c r="D19" s="3">
        <f t="shared" si="0"/>
        <v>19</v>
      </c>
      <c r="E19" s="4">
        <f t="shared" si="1"/>
        <v>1.7543859649122806E-2</v>
      </c>
      <c r="F19" s="6">
        <v>4</v>
      </c>
      <c r="G19" s="5">
        <f t="shared" si="2"/>
        <v>1.5686274509803921E-2</v>
      </c>
      <c r="H19" s="6">
        <v>5</v>
      </c>
      <c r="I19" s="5">
        <f t="shared" si="3"/>
        <v>1.7301038062283738E-2</v>
      </c>
      <c r="J19" s="7">
        <f t="shared" si="4"/>
        <v>0.7977548767022451</v>
      </c>
      <c r="L19" s="7">
        <f t="shared" si="5"/>
        <v>0.58297471759010222</v>
      </c>
    </row>
    <row r="20" spans="1:12" x14ac:dyDescent="0.2">
      <c r="A20" s="1" t="s">
        <v>27</v>
      </c>
      <c r="B20" s="2">
        <v>7</v>
      </c>
      <c r="C20" s="2">
        <v>7</v>
      </c>
      <c r="D20" s="3">
        <f t="shared" si="0"/>
        <v>21</v>
      </c>
      <c r="E20" s="4">
        <f t="shared" si="1"/>
        <v>1.9390581717451522E-2</v>
      </c>
      <c r="F20" s="3">
        <v>4</v>
      </c>
      <c r="G20" s="5">
        <f t="shared" si="2"/>
        <v>1.5686274509803921E-2</v>
      </c>
      <c r="H20" s="3">
        <v>6</v>
      </c>
      <c r="I20" s="5">
        <f t="shared" si="3"/>
        <v>2.0761245674740483E-2</v>
      </c>
      <c r="J20" s="7">
        <f t="shared" si="4"/>
        <v>0.7980206178337248</v>
      </c>
      <c r="L20" s="7">
        <f t="shared" si="5"/>
        <v>0.77390461015193646</v>
      </c>
    </row>
    <row r="21" spans="1:12" x14ac:dyDescent="0.2">
      <c r="A21" s="1" t="s">
        <v>28</v>
      </c>
      <c r="B21" s="2">
        <v>7</v>
      </c>
      <c r="C21" s="2">
        <v>7</v>
      </c>
      <c r="D21" s="3">
        <f t="shared" si="0"/>
        <v>21</v>
      </c>
      <c r="E21" s="4">
        <f t="shared" si="1"/>
        <v>1.9390581717451522E-2</v>
      </c>
      <c r="F21" s="3">
        <v>4</v>
      </c>
      <c r="G21" s="5">
        <f t="shared" si="2"/>
        <v>1.5686274509803921E-2</v>
      </c>
      <c r="H21" s="3">
        <v>5</v>
      </c>
      <c r="I21" s="5">
        <f t="shared" si="3"/>
        <v>1.7301038062283738E-2</v>
      </c>
      <c r="J21" s="7">
        <f t="shared" si="4"/>
        <v>0.88172907424984981</v>
      </c>
      <c r="L21" s="7">
        <f t="shared" si="5"/>
        <v>0.79371765566630259</v>
      </c>
    </row>
    <row r="22" spans="1:12" x14ac:dyDescent="0.2">
      <c r="A22" s="1" t="s">
        <v>29</v>
      </c>
      <c r="B22" s="2">
        <v>8</v>
      </c>
      <c r="C22" s="2">
        <v>7</v>
      </c>
      <c r="D22" s="3">
        <f t="shared" si="0"/>
        <v>23</v>
      </c>
      <c r="E22" s="4">
        <f t="shared" si="1"/>
        <v>2.1237303785780239E-2</v>
      </c>
      <c r="F22" s="3">
        <v>5</v>
      </c>
      <c r="G22" s="5">
        <f t="shared" si="2"/>
        <v>1.9607843137254902E-2</v>
      </c>
      <c r="H22" s="3">
        <v>5</v>
      </c>
      <c r="I22" s="5">
        <f t="shared" si="3"/>
        <v>1.7301038062283738E-2</v>
      </c>
      <c r="J22" s="7">
        <f t="shared" si="4"/>
        <v>0.86309729916897504</v>
      </c>
      <c r="L22" s="7">
        <f t="shared" si="5"/>
        <v>0.74691112428084372</v>
      </c>
    </row>
    <row r="23" spans="1:12" x14ac:dyDescent="0.2">
      <c r="A23" s="1" t="s">
        <v>30</v>
      </c>
      <c r="B23" s="2">
        <v>8</v>
      </c>
      <c r="C23" s="2">
        <v>9</v>
      </c>
      <c r="D23" s="3">
        <f t="shared" si="0"/>
        <v>25</v>
      </c>
      <c r="E23" s="4">
        <f t="shared" si="1"/>
        <v>2.3084025854108958E-2</v>
      </c>
      <c r="F23" s="3">
        <v>4</v>
      </c>
      <c r="G23" s="5">
        <f t="shared" si="2"/>
        <v>1.5686274509803921E-2</v>
      </c>
      <c r="H23" s="3">
        <v>5</v>
      </c>
      <c r="I23" s="5">
        <f t="shared" si="3"/>
        <v>1.7301038062283738E-2</v>
      </c>
      <c r="J23" s="7">
        <f t="shared" si="4"/>
        <v>1.0496774693450595</v>
      </c>
      <c r="L23" s="7">
        <f t="shared" si="5"/>
        <v>0.93905761296023393</v>
      </c>
    </row>
    <row r="24" spans="1:12" x14ac:dyDescent="0.2">
      <c r="A24" s="1" t="s">
        <v>31</v>
      </c>
      <c r="B24" s="2">
        <v>7</v>
      </c>
      <c r="C24" s="2">
        <v>6</v>
      </c>
      <c r="D24" s="3">
        <f t="shared" si="0"/>
        <v>20</v>
      </c>
      <c r="E24" s="4">
        <f t="shared" si="1"/>
        <v>1.8467220683287166E-2</v>
      </c>
      <c r="F24" s="3">
        <v>5</v>
      </c>
      <c r="G24" s="5">
        <f t="shared" si="2"/>
        <v>1.9607843137254902E-2</v>
      </c>
      <c r="H24" s="3">
        <v>5</v>
      </c>
      <c r="I24" s="5">
        <f t="shared" si="3"/>
        <v>1.7301038062283738E-2</v>
      </c>
      <c r="J24" s="7">
        <f t="shared" si="4"/>
        <v>0.75051939058171735</v>
      </c>
      <c r="L24" s="7">
        <f t="shared" si="5"/>
        <v>0.56721946249733635</v>
      </c>
    </row>
    <row r="25" spans="1:12" x14ac:dyDescent="0.2">
      <c r="A25" s="1" t="s">
        <v>32</v>
      </c>
      <c r="B25" s="2">
        <v>6</v>
      </c>
      <c r="C25" s="2">
        <v>5</v>
      </c>
      <c r="D25" s="3">
        <f t="shared" si="0"/>
        <v>17</v>
      </c>
      <c r="E25" s="4">
        <f t="shared" si="1"/>
        <v>1.569713758079409E-2</v>
      </c>
      <c r="F25" s="3">
        <v>4</v>
      </c>
      <c r="G25" s="5">
        <f t="shared" si="2"/>
        <v>1.5686274509803921E-2</v>
      </c>
      <c r="H25" s="3">
        <v>5</v>
      </c>
      <c r="I25" s="5">
        <f t="shared" si="3"/>
        <v>1.7301038062283738E-2</v>
      </c>
      <c r="J25" s="7">
        <f t="shared" si="4"/>
        <v>0.71378067915464027</v>
      </c>
      <c r="L25" s="7">
        <f t="shared" si="5"/>
        <v>0.64837769837237125</v>
      </c>
    </row>
    <row r="26" spans="1:12" x14ac:dyDescent="0.2">
      <c r="A26" s="1" t="s">
        <v>33</v>
      </c>
      <c r="B26" s="2">
        <v>5</v>
      </c>
      <c r="C26" s="2">
        <v>5</v>
      </c>
      <c r="D26" s="3">
        <f t="shared" si="0"/>
        <v>15</v>
      </c>
      <c r="E26" s="4">
        <f t="shared" si="1"/>
        <v>1.3850415512465374E-2</v>
      </c>
      <c r="F26" s="3">
        <v>4</v>
      </c>
      <c r="G26" s="5">
        <f t="shared" si="2"/>
        <v>1.5686274509803921E-2</v>
      </c>
      <c r="H26" s="3">
        <v>5</v>
      </c>
      <c r="I26" s="5">
        <f t="shared" si="3"/>
        <v>1.7301038062283738E-2</v>
      </c>
      <c r="J26" s="7">
        <f t="shared" si="4"/>
        <v>0.62980648160703556</v>
      </c>
      <c r="L26" s="7">
        <f t="shared" si="5"/>
        <v>0.48365908010591574</v>
      </c>
    </row>
    <row r="27" spans="1:12" x14ac:dyDescent="0.2">
      <c r="A27" s="1" t="s">
        <v>34</v>
      </c>
      <c r="B27" s="2">
        <v>5</v>
      </c>
      <c r="C27" s="2">
        <v>6</v>
      </c>
      <c r="D27" s="3">
        <f t="shared" si="0"/>
        <v>16</v>
      </c>
      <c r="E27" s="4">
        <f t="shared" si="1"/>
        <v>1.4773776546629732E-2</v>
      </c>
      <c r="F27" s="3">
        <v>4</v>
      </c>
      <c r="G27" s="5">
        <f t="shared" si="2"/>
        <v>1.5686274509803921E-2</v>
      </c>
      <c r="H27" s="3">
        <v>5</v>
      </c>
      <c r="I27" s="5">
        <f t="shared" si="3"/>
        <v>1.7301038062283738E-2</v>
      </c>
      <c r="J27" s="7">
        <f t="shared" si="4"/>
        <v>0.67179358038083792</v>
      </c>
      <c r="L27" s="7">
        <f t="shared" si="5"/>
        <v>0.64272558892205167</v>
      </c>
    </row>
    <row r="28" spans="1:12" x14ac:dyDescent="0.2">
      <c r="A28" s="1" t="s">
        <v>35</v>
      </c>
      <c r="B28" s="2">
        <v>5</v>
      </c>
      <c r="C28" s="2">
        <v>6</v>
      </c>
      <c r="D28" s="3">
        <f t="shared" si="0"/>
        <v>16</v>
      </c>
      <c r="E28" s="4">
        <f t="shared" si="1"/>
        <v>1.4773776546629732E-2</v>
      </c>
      <c r="F28" s="3">
        <v>5</v>
      </c>
      <c r="G28" s="5">
        <f t="shared" si="2"/>
        <v>1.9607843137254902E-2</v>
      </c>
      <c r="H28" s="3">
        <v>5</v>
      </c>
      <c r="I28" s="5">
        <f t="shared" si="3"/>
        <v>1.7301038062283738E-2</v>
      </c>
      <c r="J28" s="7">
        <f t="shared" si="4"/>
        <v>0.60041551246537384</v>
      </c>
      <c r="L28" s="7">
        <f t="shared" si="5"/>
        <v>0.45103328760920514</v>
      </c>
    </row>
    <row r="29" spans="1:12" x14ac:dyDescent="0.2">
      <c r="A29" s="1" t="s">
        <v>36</v>
      </c>
      <c r="B29" s="2">
        <v>8</v>
      </c>
      <c r="C29" s="2">
        <v>9</v>
      </c>
      <c r="D29" s="3">
        <f t="shared" si="0"/>
        <v>25</v>
      </c>
      <c r="E29" s="4">
        <f t="shared" si="1"/>
        <v>2.3084025854108958E-2</v>
      </c>
      <c r="F29" s="3">
        <v>3</v>
      </c>
      <c r="G29" s="5">
        <f t="shared" si="2"/>
        <v>1.1764705882352941E-2</v>
      </c>
      <c r="H29" s="3">
        <v>5</v>
      </c>
      <c r="I29" s="5">
        <f t="shared" si="3"/>
        <v>1.7301038062283738E-2</v>
      </c>
      <c r="J29" s="7">
        <f t="shared" si="4"/>
        <v>1.1913006199709801</v>
      </c>
      <c r="L29" s="7">
        <f t="shared" si="5"/>
        <v>0.99611059531419643</v>
      </c>
    </row>
    <row r="30" spans="1:12" x14ac:dyDescent="0.2">
      <c r="A30" s="1" t="s">
        <v>37</v>
      </c>
      <c r="B30" s="2">
        <v>5</v>
      </c>
      <c r="C30" s="2">
        <v>6</v>
      </c>
      <c r="D30" s="3">
        <f t="shared" si="0"/>
        <v>16</v>
      </c>
      <c r="E30" s="4">
        <f t="shared" si="1"/>
        <v>1.4773776546629732E-2</v>
      </c>
      <c r="F30" s="3">
        <v>3</v>
      </c>
      <c r="G30" s="5">
        <f t="shared" si="2"/>
        <v>1.1764705882352941E-2</v>
      </c>
      <c r="H30" s="3">
        <v>5</v>
      </c>
      <c r="I30" s="5">
        <f t="shared" si="3"/>
        <v>1.7301038062283738E-2</v>
      </c>
      <c r="J30" s="7">
        <f t="shared" si="4"/>
        <v>0.76243239678142716</v>
      </c>
      <c r="L30" s="7">
        <f t="shared" si="5"/>
        <v>0.71203121670573188</v>
      </c>
    </row>
    <row r="31" spans="1:12" x14ac:dyDescent="0.2">
      <c r="A31" s="1" t="s">
        <v>38</v>
      </c>
      <c r="B31" s="2">
        <v>6</v>
      </c>
      <c r="C31" s="2">
        <v>6</v>
      </c>
      <c r="D31" s="3">
        <f t="shared" si="0"/>
        <v>18</v>
      </c>
      <c r="E31" s="4">
        <f t="shared" si="1"/>
        <v>1.662049861495845E-2</v>
      </c>
      <c r="F31" s="3">
        <v>4</v>
      </c>
      <c r="G31" s="5">
        <f t="shared" si="2"/>
        <v>1.5686274509803921E-2</v>
      </c>
      <c r="H31" s="3">
        <v>5</v>
      </c>
      <c r="I31" s="5">
        <f t="shared" si="3"/>
        <v>1.7301038062283738E-2</v>
      </c>
      <c r="J31" s="7">
        <f t="shared" si="4"/>
        <v>0.75576777792844274</v>
      </c>
      <c r="L31" s="7">
        <f t="shared" si="5"/>
        <v>0.68471268769585403</v>
      </c>
    </row>
    <row r="32" spans="1:12" x14ac:dyDescent="0.2">
      <c r="A32" s="1" t="s">
        <v>39</v>
      </c>
      <c r="B32" s="2">
        <v>6</v>
      </c>
      <c r="C32" s="2">
        <v>6</v>
      </c>
      <c r="D32" s="3">
        <f t="shared" si="0"/>
        <v>18</v>
      </c>
      <c r="E32" s="4">
        <f t="shared" si="1"/>
        <v>1.662049861495845E-2</v>
      </c>
      <c r="F32" s="3">
        <v>5</v>
      </c>
      <c r="G32" s="5">
        <f t="shared" si="2"/>
        <v>1.9607843137254902E-2</v>
      </c>
      <c r="H32" s="3">
        <v>5</v>
      </c>
      <c r="I32" s="5">
        <f t="shared" si="3"/>
        <v>1.7301038062283738E-2</v>
      </c>
      <c r="J32" s="7">
        <f t="shared" si="4"/>
        <v>0.6754674515235457</v>
      </c>
      <c r="L32" s="7">
        <f t="shared" si="5"/>
        <v>0.57082772879821009</v>
      </c>
    </row>
    <row r="33" spans="1:12" x14ac:dyDescent="0.2">
      <c r="A33" s="1" t="s">
        <v>40</v>
      </c>
      <c r="B33" s="2">
        <v>6</v>
      </c>
      <c r="C33" s="2">
        <v>6</v>
      </c>
      <c r="D33" s="3">
        <f t="shared" si="0"/>
        <v>18</v>
      </c>
      <c r="E33" s="4">
        <f t="shared" si="1"/>
        <v>1.662049861495845E-2</v>
      </c>
      <c r="F33" s="3">
        <v>5</v>
      </c>
      <c r="G33" s="5">
        <f t="shared" si="2"/>
        <v>1.9607843137254902E-2</v>
      </c>
      <c r="H33" s="3">
        <v>5</v>
      </c>
      <c r="I33" s="5">
        <f t="shared" si="3"/>
        <v>1.7301038062283738E-2</v>
      </c>
      <c r="J33" s="7">
        <f t="shared" si="4"/>
        <v>0.6754674515235457</v>
      </c>
      <c r="L33" s="7">
        <f t="shared" si="5"/>
        <v>0.61196196462816954</v>
      </c>
    </row>
    <row r="34" spans="1:12" x14ac:dyDescent="0.2">
      <c r="A34" s="1" t="s">
        <v>41</v>
      </c>
      <c r="B34" s="2">
        <v>6</v>
      </c>
      <c r="C34" s="2">
        <v>6</v>
      </c>
      <c r="D34" s="3">
        <f t="shared" si="0"/>
        <v>18</v>
      </c>
      <c r="E34" s="4">
        <f t="shared" si="1"/>
        <v>1.662049861495845E-2</v>
      </c>
      <c r="F34" s="3">
        <v>4</v>
      </c>
      <c r="G34" s="5">
        <f t="shared" si="2"/>
        <v>1.5686274509803921E-2</v>
      </c>
      <c r="H34" s="3">
        <v>5</v>
      </c>
      <c r="I34" s="5">
        <f t="shared" si="3"/>
        <v>1.7301038062283738E-2</v>
      </c>
      <c r="J34" s="7">
        <f t="shared" si="4"/>
        <v>0.75576777792844274</v>
      </c>
      <c r="L34" s="7">
        <f t="shared" si="5"/>
        <v>0.68471268769585403</v>
      </c>
    </row>
    <row r="35" spans="1:12" x14ac:dyDescent="0.2">
      <c r="A35" s="1" t="s">
        <v>42</v>
      </c>
      <c r="B35" s="2">
        <v>4</v>
      </c>
      <c r="C35" s="2">
        <v>6</v>
      </c>
      <c r="D35" s="3">
        <f t="shared" si="0"/>
        <v>14</v>
      </c>
      <c r="E35" s="4">
        <f t="shared" si="1"/>
        <v>1.2927054478301015E-2</v>
      </c>
      <c r="F35" s="6">
        <v>2</v>
      </c>
      <c r="G35" s="5">
        <f t="shared" si="2"/>
        <v>7.8431372549019607E-3</v>
      </c>
      <c r="H35" s="6">
        <v>2</v>
      </c>
      <c r="I35" s="5">
        <f t="shared" si="3"/>
        <v>6.920415224913495E-3</v>
      </c>
      <c r="J35" s="7">
        <f t="shared" si="4"/>
        <v>1.3134089335180055</v>
      </c>
      <c r="L35" s="7">
        <f t="shared" si="5"/>
        <v>0.75954005633390154</v>
      </c>
    </row>
    <row r="36" spans="1:12" x14ac:dyDescent="0.2">
      <c r="A36" s="1" t="s">
        <v>43</v>
      </c>
      <c r="B36" s="2">
        <v>4</v>
      </c>
      <c r="C36" s="2">
        <v>6</v>
      </c>
      <c r="D36" s="3">
        <f t="shared" si="0"/>
        <v>14</v>
      </c>
      <c r="E36" s="4">
        <f t="shared" si="1"/>
        <v>1.2927054478301015E-2</v>
      </c>
      <c r="F36" s="3">
        <v>4</v>
      </c>
      <c r="G36" s="5">
        <f t="shared" si="2"/>
        <v>1.5686274509803921E-2</v>
      </c>
      <c r="H36" s="3">
        <v>5</v>
      </c>
      <c r="I36" s="5">
        <f t="shared" si="3"/>
        <v>1.7301038062283738E-2</v>
      </c>
      <c r="J36" s="7">
        <f t="shared" si="4"/>
        <v>0.58781938283323321</v>
      </c>
      <c r="L36" s="7">
        <f t="shared" si="5"/>
        <v>0.46266553071901462</v>
      </c>
    </row>
    <row r="37" spans="1:12" x14ac:dyDescent="0.2">
      <c r="A37" s="1" t="s">
        <v>44</v>
      </c>
      <c r="B37" s="2">
        <v>5</v>
      </c>
      <c r="C37" s="2">
        <v>6</v>
      </c>
      <c r="D37" s="3">
        <f t="shared" si="0"/>
        <v>16</v>
      </c>
      <c r="E37" s="4">
        <f t="shared" si="1"/>
        <v>1.4773776546629732E-2</v>
      </c>
      <c r="F37" s="3">
        <v>4</v>
      </c>
      <c r="G37" s="5">
        <f t="shared" si="2"/>
        <v>1.5686274509803921E-2</v>
      </c>
      <c r="H37" s="3">
        <v>5</v>
      </c>
      <c r="I37" s="5">
        <f t="shared" si="3"/>
        <v>1.7301038062283738E-2</v>
      </c>
      <c r="J37" s="7">
        <f t="shared" si="4"/>
        <v>0.67179358038083792</v>
      </c>
      <c r="L37" s="7">
        <f t="shared" si="5"/>
        <v>0.64272558892205167</v>
      </c>
    </row>
    <row r="38" spans="1:12" x14ac:dyDescent="0.2">
      <c r="A38" s="1" t="s">
        <v>45</v>
      </c>
      <c r="B38" s="2">
        <v>7</v>
      </c>
      <c r="C38" s="2">
        <v>8</v>
      </c>
      <c r="D38" s="3">
        <f t="shared" si="0"/>
        <v>22</v>
      </c>
      <c r="E38" s="4">
        <f t="shared" si="1"/>
        <v>2.0313942751615882E-2</v>
      </c>
      <c r="F38" s="3">
        <v>4</v>
      </c>
      <c r="G38" s="5">
        <f t="shared" si="2"/>
        <v>1.5686274509803921E-2</v>
      </c>
      <c r="H38" s="3">
        <v>5</v>
      </c>
      <c r="I38" s="5">
        <f t="shared" si="3"/>
        <v>1.7301038062283738E-2</v>
      </c>
      <c r="J38" s="7">
        <f t="shared" si="4"/>
        <v>0.92371617302365217</v>
      </c>
      <c r="L38" s="7">
        <f t="shared" si="5"/>
        <v>0.72266256543371388</v>
      </c>
    </row>
    <row r="39" spans="1:12" x14ac:dyDescent="0.2">
      <c r="A39" s="1" t="s">
        <v>46</v>
      </c>
      <c r="B39" s="2">
        <v>8</v>
      </c>
      <c r="C39" s="2">
        <v>9</v>
      </c>
      <c r="D39" s="3">
        <f t="shared" si="0"/>
        <v>25</v>
      </c>
      <c r="E39" s="4">
        <f t="shared" si="1"/>
        <v>2.3084025854108958E-2</v>
      </c>
      <c r="F39" s="3">
        <v>6</v>
      </c>
      <c r="G39" s="5">
        <f t="shared" si="2"/>
        <v>2.3529411764705882E-2</v>
      </c>
      <c r="H39" s="3">
        <v>5</v>
      </c>
      <c r="I39" s="5">
        <f t="shared" si="3"/>
        <v>1.7301038062283738E-2</v>
      </c>
      <c r="J39" s="7">
        <f t="shared" si="4"/>
        <v>0.84804450913188423</v>
      </c>
      <c r="L39" s="7">
        <f t="shared" si="5"/>
        <v>0.67191218800449282</v>
      </c>
    </row>
    <row r="40" spans="1:12" x14ac:dyDescent="0.2">
      <c r="A40" s="1" t="s">
        <v>47</v>
      </c>
      <c r="B40" s="2">
        <v>4</v>
      </c>
      <c r="C40" s="2">
        <v>5</v>
      </c>
      <c r="D40" s="3">
        <f t="shared" si="0"/>
        <v>13</v>
      </c>
      <c r="E40" s="4">
        <f t="shared" si="1"/>
        <v>1.2003693444136657E-2</v>
      </c>
      <c r="F40" s="3">
        <v>4</v>
      </c>
      <c r="G40" s="5">
        <f t="shared" si="2"/>
        <v>1.5686274509803921E-2</v>
      </c>
      <c r="H40" s="3">
        <v>5</v>
      </c>
      <c r="I40" s="5">
        <f t="shared" si="3"/>
        <v>1.7301038062283738E-2</v>
      </c>
      <c r="J40" s="7">
        <f t="shared" si="4"/>
        <v>0.54583228405943085</v>
      </c>
      <c r="L40" s="7">
        <f t="shared" si="5"/>
        <v>0.39564766152236852</v>
      </c>
    </row>
    <row r="41" spans="1:12" x14ac:dyDescent="0.2">
      <c r="A41" s="1" t="s">
        <v>48</v>
      </c>
      <c r="B41" s="2">
        <v>6</v>
      </c>
      <c r="C41" s="2">
        <v>7</v>
      </c>
      <c r="D41" s="3">
        <f t="shared" si="0"/>
        <v>19</v>
      </c>
      <c r="E41" s="4">
        <f t="shared" si="1"/>
        <v>1.7543859649122806E-2</v>
      </c>
      <c r="F41" s="3">
        <v>2</v>
      </c>
      <c r="G41" s="5">
        <f t="shared" si="2"/>
        <v>7.8431372549019607E-3</v>
      </c>
      <c r="H41" s="3">
        <v>2</v>
      </c>
      <c r="I41" s="5">
        <f t="shared" si="3"/>
        <v>6.920415224913495E-3</v>
      </c>
      <c r="J41" s="7">
        <f t="shared" si="4"/>
        <v>1.782483552631579</v>
      </c>
      <c r="L41" s="7">
        <f t="shared" si="5"/>
        <v>1.2340270748987854</v>
      </c>
    </row>
    <row r="42" spans="1:12" x14ac:dyDescent="0.2">
      <c r="A42" s="1" t="s">
        <v>49</v>
      </c>
      <c r="B42" s="2">
        <v>7</v>
      </c>
      <c r="C42" s="2">
        <v>8</v>
      </c>
      <c r="D42" s="3">
        <f>B42*2+C42</f>
        <v>22</v>
      </c>
      <c r="E42" s="4">
        <f t="shared" si="1"/>
        <v>2.0313942751615882E-2</v>
      </c>
      <c r="F42" s="3">
        <v>4</v>
      </c>
      <c r="G42" s="5">
        <f t="shared" si="2"/>
        <v>1.5686274509803921E-2</v>
      </c>
      <c r="H42" s="3">
        <v>5</v>
      </c>
      <c r="I42" s="5">
        <f t="shared" si="3"/>
        <v>1.7301038062283738E-2</v>
      </c>
      <c r="J42" s="7">
        <f t="shared" si="4"/>
        <v>0.92371617302365217</v>
      </c>
      <c r="L42" s="7">
        <f t="shared" si="5"/>
        <v>0.76868688524345874</v>
      </c>
    </row>
    <row r="43" spans="1:12" x14ac:dyDescent="0.2">
      <c r="A43" s="1" t="s">
        <v>50</v>
      </c>
      <c r="B43" s="2">
        <v>7</v>
      </c>
      <c r="C43" s="2">
        <v>7</v>
      </c>
      <c r="D43" s="3">
        <f t="shared" si="0"/>
        <v>21</v>
      </c>
      <c r="E43" s="4">
        <f t="shared" si="1"/>
        <v>1.9390581717451522E-2</v>
      </c>
      <c r="F43" s="3">
        <v>4</v>
      </c>
      <c r="G43" s="5">
        <f t="shared" si="2"/>
        <v>1.5686274509803921E-2</v>
      </c>
      <c r="H43" s="3">
        <v>5</v>
      </c>
      <c r="I43" s="5">
        <f t="shared" si="3"/>
        <v>1.7301038062283738E-2</v>
      </c>
      <c r="J43" s="7">
        <f t="shared" si="4"/>
        <v>0.88172907424984981</v>
      </c>
      <c r="L43" s="7">
        <f t="shared" si="5"/>
        <v>0.74769333585655762</v>
      </c>
    </row>
    <row r="44" spans="1:12" x14ac:dyDescent="0.2">
      <c r="A44" s="1" t="s">
        <v>51</v>
      </c>
      <c r="B44" s="2">
        <v>7</v>
      </c>
      <c r="C44" s="2">
        <v>7</v>
      </c>
      <c r="D44" s="3">
        <f t="shared" si="0"/>
        <v>21</v>
      </c>
      <c r="E44" s="4">
        <f t="shared" si="1"/>
        <v>1.9390581717451522E-2</v>
      </c>
      <c r="F44" s="3">
        <v>3</v>
      </c>
      <c r="G44" s="5">
        <f t="shared" si="2"/>
        <v>1.1764705882352941E-2</v>
      </c>
      <c r="H44" s="3">
        <v>4</v>
      </c>
      <c r="I44" s="5">
        <f t="shared" si="3"/>
        <v>1.384083044982699E-2</v>
      </c>
      <c r="J44" s="7">
        <f t="shared" si="4"/>
        <v>1.1359212397993561</v>
      </c>
      <c r="L44" s="7">
        <f t="shared" si="5"/>
        <v>0.96324456781520484</v>
      </c>
    </row>
    <row r="45" spans="1:12" x14ac:dyDescent="0.2">
      <c r="A45" s="1" t="s">
        <v>44</v>
      </c>
      <c r="B45" s="2">
        <v>7</v>
      </c>
      <c r="C45" s="2">
        <v>7</v>
      </c>
      <c r="D45" s="3">
        <f t="shared" si="0"/>
        <v>21</v>
      </c>
      <c r="E45" s="4">
        <f t="shared" si="1"/>
        <v>1.9390581717451522E-2</v>
      </c>
      <c r="F45" s="3">
        <v>3</v>
      </c>
      <c r="G45" s="5">
        <f t="shared" si="2"/>
        <v>1.1764705882352941E-2</v>
      </c>
      <c r="H45" s="3">
        <v>4</v>
      </c>
      <c r="I45" s="5">
        <f t="shared" si="3"/>
        <v>1.384083044982699E-2</v>
      </c>
      <c r="J45" s="7">
        <f t="shared" si="4"/>
        <v>1.1359212397993561</v>
      </c>
      <c r="L45" s="7">
        <f t="shared" si="5"/>
        <v>0.96324456781520484</v>
      </c>
    </row>
    <row r="46" spans="1:12" x14ac:dyDescent="0.2">
      <c r="A46" s="1" t="s">
        <v>52</v>
      </c>
      <c r="B46" s="2">
        <v>6</v>
      </c>
      <c r="C46" s="2">
        <v>7</v>
      </c>
      <c r="D46" s="3">
        <f t="shared" si="0"/>
        <v>19</v>
      </c>
      <c r="E46" s="4">
        <f t="shared" si="1"/>
        <v>1.7543859649122806E-2</v>
      </c>
      <c r="F46" s="3">
        <v>4</v>
      </c>
      <c r="G46" s="5">
        <f t="shared" si="2"/>
        <v>1.5686274509803921E-2</v>
      </c>
      <c r="H46" s="3">
        <v>4</v>
      </c>
      <c r="I46" s="5">
        <f t="shared" si="3"/>
        <v>1.384083044982699E-2</v>
      </c>
      <c r="J46" s="7">
        <f t="shared" si="4"/>
        <v>0.89124177631578949</v>
      </c>
      <c r="L46" s="7">
        <f t="shared" si="5"/>
        <v>0.78840618674089069</v>
      </c>
    </row>
    <row r="47" spans="1:12" x14ac:dyDescent="0.2">
      <c r="A47" s="1" t="s">
        <v>53</v>
      </c>
      <c r="B47" s="2">
        <v>5</v>
      </c>
      <c r="C47" s="2">
        <v>7</v>
      </c>
      <c r="D47" s="3">
        <f t="shared" si="0"/>
        <v>17</v>
      </c>
      <c r="E47" s="4">
        <f t="shared" si="1"/>
        <v>1.569713758079409E-2</v>
      </c>
      <c r="F47" s="3">
        <v>2</v>
      </c>
      <c r="G47" s="5">
        <f t="shared" si="2"/>
        <v>7.8431372549019607E-3</v>
      </c>
      <c r="H47" s="3">
        <v>2</v>
      </c>
      <c r="I47" s="5">
        <f t="shared" si="3"/>
        <v>6.920415224913495E-3</v>
      </c>
      <c r="J47" s="7">
        <f t="shared" si="4"/>
        <v>1.5948537049861495</v>
      </c>
      <c r="L47" s="7">
        <f t="shared" si="5"/>
        <v>1.1059336212177711</v>
      </c>
    </row>
    <row r="48" spans="1:12" x14ac:dyDescent="0.2">
      <c r="A48" s="1" t="s">
        <v>54</v>
      </c>
      <c r="B48" s="2">
        <v>8</v>
      </c>
      <c r="C48" s="2">
        <v>7</v>
      </c>
      <c r="D48" s="3">
        <f t="shared" si="0"/>
        <v>23</v>
      </c>
      <c r="E48" s="4">
        <f t="shared" si="1"/>
        <v>2.1237303785780239E-2</v>
      </c>
      <c r="F48" s="3">
        <v>4</v>
      </c>
      <c r="G48" s="5">
        <f t="shared" si="2"/>
        <v>1.5686274509803921E-2</v>
      </c>
      <c r="H48" s="3">
        <v>5</v>
      </c>
      <c r="I48" s="5">
        <f t="shared" si="3"/>
        <v>1.7301038062283738E-2</v>
      </c>
      <c r="J48" s="7">
        <f t="shared" si="4"/>
        <v>0.96570327179745452</v>
      </c>
      <c r="L48" s="7">
        <f t="shared" si="5"/>
        <v>0.78968043463035997</v>
      </c>
    </row>
    <row r="49" spans="1:12" x14ac:dyDescent="0.2">
      <c r="A49" s="1" t="s">
        <v>55</v>
      </c>
      <c r="B49" s="2">
        <v>5</v>
      </c>
      <c r="C49" s="2">
        <v>7</v>
      </c>
      <c r="D49" s="3">
        <f t="shared" si="0"/>
        <v>17</v>
      </c>
      <c r="E49" s="4">
        <f t="shared" si="1"/>
        <v>1.569713758079409E-2</v>
      </c>
      <c r="F49" s="3">
        <v>4</v>
      </c>
      <c r="G49" s="5">
        <f t="shared" si="2"/>
        <v>1.5686274509803921E-2</v>
      </c>
      <c r="H49" s="3">
        <v>5</v>
      </c>
      <c r="I49" s="5">
        <f t="shared" si="3"/>
        <v>1.7301038062283738E-2</v>
      </c>
      <c r="J49" s="7">
        <f t="shared" si="4"/>
        <v>0.71378067915464027</v>
      </c>
      <c r="L49" s="7">
        <f t="shared" si="5"/>
        <v>0.5256461788797181</v>
      </c>
    </row>
    <row r="50" spans="1:12" x14ac:dyDescent="0.2">
      <c r="A50" s="1" t="s">
        <v>56</v>
      </c>
      <c r="B50" s="2">
        <v>5</v>
      </c>
      <c r="C50" s="2">
        <v>7</v>
      </c>
      <c r="D50" s="3">
        <f t="shared" si="0"/>
        <v>17</v>
      </c>
      <c r="E50" s="4">
        <f t="shared" si="1"/>
        <v>1.569713758079409E-2</v>
      </c>
      <c r="F50" s="3">
        <v>4</v>
      </c>
      <c r="G50" s="5">
        <f t="shared" si="2"/>
        <v>1.5686274509803921E-2</v>
      </c>
      <c r="H50" s="3">
        <v>6</v>
      </c>
      <c r="I50" s="5">
        <f t="shared" si="3"/>
        <v>2.0761245674740483E-2</v>
      </c>
      <c r="J50" s="7">
        <f t="shared" si="4"/>
        <v>0.64601669062730116</v>
      </c>
      <c r="L50" s="7">
        <f t="shared" si="5"/>
        <v>0.55905290535054908</v>
      </c>
    </row>
    <row r="51" spans="1:12" x14ac:dyDescent="0.2">
      <c r="A51" s="1" t="s">
        <v>57</v>
      </c>
      <c r="B51" s="2">
        <v>5</v>
      </c>
      <c r="C51" s="2">
        <v>7</v>
      </c>
      <c r="D51" s="3">
        <f t="shared" si="0"/>
        <v>17</v>
      </c>
      <c r="E51" s="4">
        <f t="shared" si="1"/>
        <v>1.569713758079409E-2</v>
      </c>
      <c r="F51" s="6">
        <v>4</v>
      </c>
      <c r="G51" s="5">
        <f t="shared" si="2"/>
        <v>1.5686274509803921E-2</v>
      </c>
      <c r="H51" s="6">
        <v>6</v>
      </c>
      <c r="I51" s="5">
        <f t="shared" si="3"/>
        <v>2.0761245674740483E-2</v>
      </c>
      <c r="J51" s="7">
        <f t="shared" si="4"/>
        <v>0.64601669062730116</v>
      </c>
      <c r="L51" s="7">
        <f t="shared" si="5"/>
        <v>0.55905290535054908</v>
      </c>
    </row>
    <row r="52" spans="1:12" x14ac:dyDescent="0.2">
      <c r="A52" s="1" t="s">
        <v>58</v>
      </c>
      <c r="B52" s="2">
        <v>5</v>
      </c>
      <c r="C52" s="2">
        <v>7</v>
      </c>
      <c r="D52" s="3">
        <f t="shared" si="0"/>
        <v>17</v>
      </c>
      <c r="E52" s="4">
        <f t="shared" si="1"/>
        <v>1.569713758079409E-2</v>
      </c>
      <c r="F52" s="3">
        <v>4</v>
      </c>
      <c r="G52" s="5">
        <f t="shared" si="2"/>
        <v>1.5686274509803921E-2</v>
      </c>
      <c r="H52" s="3">
        <v>5</v>
      </c>
      <c r="I52" s="5">
        <f t="shared" si="3"/>
        <v>1.7301038062283738E-2</v>
      </c>
      <c r="J52" s="7">
        <f t="shared" si="4"/>
        <v>0.71378067915464027</v>
      </c>
      <c r="L52" s="7">
        <f t="shared" si="5"/>
        <v>0.61769481849920793</v>
      </c>
    </row>
    <row r="53" spans="1:12" x14ac:dyDescent="0.2">
      <c r="A53" s="1" t="s">
        <v>59</v>
      </c>
      <c r="B53" s="2">
        <v>7</v>
      </c>
      <c r="C53" s="2">
        <v>7</v>
      </c>
      <c r="D53" s="3">
        <f t="shared" si="0"/>
        <v>21</v>
      </c>
      <c r="E53" s="4">
        <f t="shared" si="1"/>
        <v>1.9390581717451522E-2</v>
      </c>
      <c r="F53" s="3">
        <v>4</v>
      </c>
      <c r="G53" s="5">
        <f t="shared" si="2"/>
        <v>1.5686274509803921E-2</v>
      </c>
      <c r="H53" s="3">
        <v>5</v>
      </c>
      <c r="I53" s="5">
        <f t="shared" si="3"/>
        <v>1.7301038062283738E-2</v>
      </c>
      <c r="J53" s="7">
        <f t="shared" si="4"/>
        <v>0.88172907424984981</v>
      </c>
      <c r="L53" s="7">
        <f t="shared" si="5"/>
        <v>0.48688885693466982</v>
      </c>
    </row>
    <row r="54" spans="1:12" x14ac:dyDescent="0.2">
      <c r="A54" s="1" t="s">
        <v>60</v>
      </c>
      <c r="B54" s="2">
        <v>6</v>
      </c>
      <c r="C54" s="2">
        <v>7</v>
      </c>
      <c r="D54" s="3">
        <f t="shared" si="0"/>
        <v>19</v>
      </c>
      <c r="E54" s="4">
        <f t="shared" si="1"/>
        <v>1.7543859649122806E-2</v>
      </c>
      <c r="F54" s="3">
        <v>4</v>
      </c>
      <c r="G54" s="5">
        <f t="shared" si="2"/>
        <v>1.5686274509803921E-2</v>
      </c>
      <c r="H54" s="3">
        <v>6</v>
      </c>
      <c r="I54" s="5">
        <f t="shared" si="3"/>
        <v>2.0761245674740483E-2</v>
      </c>
      <c r="J54" s="7">
        <f t="shared" si="4"/>
        <v>0.72201865423051292</v>
      </c>
      <c r="L54" s="7">
        <f t="shared" si="5"/>
        <v>0.43043419771434427</v>
      </c>
    </row>
    <row r="55" spans="1:12" x14ac:dyDescent="0.2">
      <c r="A55" s="1" t="s">
        <v>61</v>
      </c>
      <c r="B55" s="2">
        <v>5</v>
      </c>
      <c r="C55" s="2">
        <v>7</v>
      </c>
      <c r="D55" s="3">
        <f t="shared" si="0"/>
        <v>17</v>
      </c>
      <c r="E55" s="4">
        <f t="shared" si="1"/>
        <v>1.569713758079409E-2</v>
      </c>
      <c r="F55" s="3">
        <v>6</v>
      </c>
      <c r="G55" s="5">
        <f t="shared" si="2"/>
        <v>2.3529411764705882E-2</v>
      </c>
      <c r="H55" s="3">
        <v>5</v>
      </c>
      <c r="I55" s="5">
        <f t="shared" si="3"/>
        <v>1.7301038062283738E-2</v>
      </c>
      <c r="J55" s="7">
        <f t="shared" si="4"/>
        <v>0.5766702662096812</v>
      </c>
      <c r="L55" s="7">
        <f t="shared" si="5"/>
        <v>0.4246745964960435</v>
      </c>
    </row>
    <row r="56" spans="1:12" x14ac:dyDescent="0.2">
      <c r="A56" s="1" t="s">
        <v>62</v>
      </c>
      <c r="B56" s="2">
        <v>5</v>
      </c>
      <c r="C56" s="2">
        <v>7</v>
      </c>
      <c r="D56" s="3">
        <f t="shared" si="0"/>
        <v>17</v>
      </c>
      <c r="E56" s="4">
        <f t="shared" si="1"/>
        <v>1.569713758079409E-2</v>
      </c>
      <c r="F56" s="3">
        <v>6</v>
      </c>
      <c r="G56" s="5">
        <f t="shared" si="2"/>
        <v>2.3529411764705882E-2</v>
      </c>
      <c r="H56" s="3">
        <v>5</v>
      </c>
      <c r="I56" s="5">
        <f t="shared" si="3"/>
        <v>1.7301038062283738E-2</v>
      </c>
      <c r="J56" s="7">
        <f t="shared" si="4"/>
        <v>0.5766702662096812</v>
      </c>
      <c r="L56" s="7">
        <f t="shared" si="5"/>
        <v>0.38749110648026092</v>
      </c>
    </row>
    <row r="57" spans="1:12" x14ac:dyDescent="0.2">
      <c r="A57" s="1" t="s">
        <v>63</v>
      </c>
      <c r="B57" s="2">
        <v>5</v>
      </c>
      <c r="C57" s="2">
        <v>7</v>
      </c>
      <c r="D57" s="3">
        <f t="shared" si="0"/>
        <v>17</v>
      </c>
      <c r="E57" s="4">
        <f t="shared" si="1"/>
        <v>1.569713758079409E-2</v>
      </c>
      <c r="F57" s="3">
        <v>4</v>
      </c>
      <c r="G57" s="5">
        <f t="shared" si="2"/>
        <v>1.5686274509803921E-2</v>
      </c>
      <c r="H57" s="3">
        <v>5</v>
      </c>
      <c r="I57" s="5">
        <f t="shared" si="3"/>
        <v>1.7301038062283738E-2</v>
      </c>
      <c r="J57" s="7">
        <f t="shared" si="4"/>
        <v>0.71378067915464027</v>
      </c>
      <c r="L57" s="7">
        <f t="shared" si="5"/>
        <v>0.47962185906997323</v>
      </c>
    </row>
    <row r="58" spans="1:12" x14ac:dyDescent="0.2">
      <c r="A58" s="1" t="s">
        <v>64</v>
      </c>
      <c r="B58" s="2">
        <v>5</v>
      </c>
      <c r="C58" s="2">
        <v>7</v>
      </c>
      <c r="D58" s="3">
        <f t="shared" si="0"/>
        <v>17</v>
      </c>
      <c r="E58" s="4">
        <f t="shared" si="1"/>
        <v>1.569713758079409E-2</v>
      </c>
      <c r="F58" s="3">
        <v>4</v>
      </c>
      <c r="G58" s="5">
        <f t="shared" si="2"/>
        <v>1.5686274509803921E-2</v>
      </c>
      <c r="H58" s="3">
        <v>5</v>
      </c>
      <c r="I58" s="5">
        <f t="shared" si="3"/>
        <v>1.7301038062283738E-2</v>
      </c>
      <c r="J58" s="7">
        <f t="shared" si="4"/>
        <v>0.71378067915464027</v>
      </c>
      <c r="L58" s="7">
        <f t="shared" si="5"/>
        <v>0.47962185906997323</v>
      </c>
    </row>
    <row r="59" spans="1:12" x14ac:dyDescent="0.2">
      <c r="A59" s="1" t="s">
        <v>65</v>
      </c>
      <c r="B59" s="2">
        <v>4</v>
      </c>
      <c r="C59" s="2">
        <v>7</v>
      </c>
      <c r="D59" s="3">
        <f t="shared" si="0"/>
        <v>15</v>
      </c>
      <c r="E59" s="4">
        <f t="shared" si="1"/>
        <v>1.3850415512465374E-2</v>
      </c>
      <c r="F59" s="3">
        <v>4</v>
      </c>
      <c r="G59" s="5">
        <f t="shared" si="2"/>
        <v>1.5686274509803921E-2</v>
      </c>
      <c r="H59" s="3">
        <v>5</v>
      </c>
      <c r="I59" s="5">
        <f t="shared" si="3"/>
        <v>1.7301038062283738E-2</v>
      </c>
      <c r="J59" s="7">
        <f t="shared" si="4"/>
        <v>0.62980648160703556</v>
      </c>
      <c r="L59" s="7">
        <f t="shared" si="5"/>
        <v>0.3609275606132627</v>
      </c>
    </row>
    <row r="60" spans="1:12" x14ac:dyDescent="0.2">
      <c r="A60" s="1" t="s">
        <v>66</v>
      </c>
      <c r="B60" s="2">
        <v>4</v>
      </c>
      <c r="C60" s="2">
        <v>7</v>
      </c>
      <c r="D60" s="3">
        <f t="shared" si="0"/>
        <v>15</v>
      </c>
      <c r="E60" s="4">
        <f t="shared" si="1"/>
        <v>1.3850415512465374E-2</v>
      </c>
      <c r="F60" s="3">
        <v>6</v>
      </c>
      <c r="G60" s="5">
        <f t="shared" si="2"/>
        <v>2.3529411764705882E-2</v>
      </c>
      <c r="H60" s="3">
        <v>5</v>
      </c>
      <c r="I60" s="5">
        <f t="shared" si="3"/>
        <v>1.7301038062283738E-2</v>
      </c>
      <c r="J60" s="7">
        <f t="shared" si="4"/>
        <v>0.50882670547913045</v>
      </c>
      <c r="L60" s="7">
        <f t="shared" si="5"/>
        <v>0.29159684275534781</v>
      </c>
    </row>
    <row r="61" spans="1:12" x14ac:dyDescent="0.2">
      <c r="A61" s="1" t="s">
        <v>67</v>
      </c>
      <c r="B61" s="2">
        <v>5</v>
      </c>
      <c r="C61" s="2">
        <v>7</v>
      </c>
      <c r="D61" s="3">
        <f t="shared" si="0"/>
        <v>17</v>
      </c>
      <c r="E61" s="4">
        <f t="shared" si="1"/>
        <v>1.569713758079409E-2</v>
      </c>
      <c r="F61" s="3">
        <v>4</v>
      </c>
      <c r="G61" s="5">
        <f t="shared" si="2"/>
        <v>1.5686274509803921E-2</v>
      </c>
      <c r="H61" s="3">
        <v>5</v>
      </c>
      <c r="I61" s="5">
        <f t="shared" si="3"/>
        <v>1.7301038062283738E-2</v>
      </c>
      <c r="J61" s="7">
        <f t="shared" si="4"/>
        <v>0.71378067915464027</v>
      </c>
      <c r="L61" s="7">
        <f t="shared" si="5"/>
        <v>0.5256461788797181</v>
      </c>
    </row>
    <row r="62" spans="1:12" x14ac:dyDescent="0.2">
      <c r="A62" s="1" t="s">
        <v>68</v>
      </c>
      <c r="B62" s="2">
        <v>5</v>
      </c>
      <c r="C62" s="2">
        <v>7</v>
      </c>
      <c r="D62" s="3">
        <f t="shared" si="0"/>
        <v>17</v>
      </c>
      <c r="E62" s="4">
        <f t="shared" si="1"/>
        <v>1.569713758079409E-2</v>
      </c>
      <c r="F62" s="3">
        <v>3</v>
      </c>
      <c r="G62" s="5">
        <f t="shared" si="2"/>
        <v>1.1764705882352941E-2</v>
      </c>
      <c r="H62" s="3">
        <v>4</v>
      </c>
      <c r="I62" s="5">
        <f t="shared" si="3"/>
        <v>1.384083044982699E-2</v>
      </c>
      <c r="J62" s="7">
        <f t="shared" si="4"/>
        <v>0.91955528936138353</v>
      </c>
      <c r="L62" s="7">
        <f t="shared" si="5"/>
        <v>0.6771838160342315</v>
      </c>
    </row>
    <row r="63" spans="1:12" x14ac:dyDescent="0.2">
      <c r="A63" s="1" t="s">
        <v>69</v>
      </c>
      <c r="B63" s="2">
        <f t="shared" ref="B63:D63" si="6">SUM(B5:B62)</f>
        <v>341</v>
      </c>
      <c r="C63" s="2">
        <f t="shared" si="6"/>
        <v>401</v>
      </c>
      <c r="D63" s="3">
        <f t="shared" si="6"/>
        <v>1083</v>
      </c>
      <c r="E63" s="4">
        <f t="shared" ref="E5:E63" si="7">D63/1143</f>
        <v>0.94750656167978997</v>
      </c>
      <c r="F63" s="3">
        <f>SUM(F4:F62)</f>
        <v>255</v>
      </c>
      <c r="G63" s="5">
        <f>F63/255</f>
        <v>1</v>
      </c>
      <c r="H63" s="3">
        <f>SUM(H4:H62)</f>
        <v>289</v>
      </c>
      <c r="I63" s="5">
        <f>H63/289</f>
        <v>1</v>
      </c>
      <c r="J63" s="4"/>
    </row>
    <row r="65" spans="1:10" x14ac:dyDescent="0.2">
      <c r="A65" s="12" t="s">
        <v>71</v>
      </c>
      <c r="B65" s="13"/>
      <c r="C65" s="13"/>
      <c r="D65" s="13"/>
      <c r="E65" s="13"/>
      <c r="F65" s="13"/>
      <c r="G65" s="13"/>
      <c r="H65" s="13"/>
      <c r="I65" s="13"/>
      <c r="J65" s="14"/>
    </row>
    <row r="66" spans="1:10" x14ac:dyDescent="0.2">
      <c r="A66" s="3" t="s">
        <v>0</v>
      </c>
      <c r="B66" s="3">
        <v>2</v>
      </c>
      <c r="C66" s="3">
        <v>1</v>
      </c>
      <c r="D66" s="3"/>
      <c r="E66" s="3"/>
      <c r="F66" s="3">
        <v>1</v>
      </c>
      <c r="G66" s="3"/>
      <c r="H66" s="3">
        <v>0.5</v>
      </c>
      <c r="I66" s="3"/>
      <c r="J66" s="3">
        <v>1</v>
      </c>
    </row>
    <row r="67" spans="1:10" x14ac:dyDescent="0.2">
      <c r="A67" s="6" t="s">
        <v>1</v>
      </c>
      <c r="B67" s="6" t="s">
        <v>2</v>
      </c>
      <c r="C67" s="6" t="s">
        <v>3</v>
      </c>
      <c r="D67" s="6" t="s">
        <v>4</v>
      </c>
      <c r="E67" s="6" t="s">
        <v>5</v>
      </c>
      <c r="F67" s="6" t="s">
        <v>6</v>
      </c>
      <c r="G67" s="6" t="s">
        <v>7</v>
      </c>
      <c r="H67" s="6" t="s">
        <v>8</v>
      </c>
      <c r="I67" s="6" t="s">
        <v>9</v>
      </c>
      <c r="J67" s="4" t="s">
        <v>10</v>
      </c>
    </row>
    <row r="68" spans="1:10" x14ac:dyDescent="0.2">
      <c r="A68" s="1" t="s">
        <v>11</v>
      </c>
      <c r="B68" s="2">
        <v>9</v>
      </c>
      <c r="C68" s="2">
        <v>9</v>
      </c>
      <c r="D68" s="3">
        <f>B68*2+C68</f>
        <v>27</v>
      </c>
      <c r="E68" s="4">
        <f>D68/988</f>
        <v>2.7327935222672066E-2</v>
      </c>
      <c r="F68" s="3">
        <v>5</v>
      </c>
      <c r="G68" s="5">
        <f>F68/255</f>
        <v>1.9607843137254902E-2</v>
      </c>
      <c r="H68" s="3">
        <v>5</v>
      </c>
      <c r="I68" s="5">
        <f>H68/289</f>
        <v>1.7301038062283738E-2</v>
      </c>
      <c r="J68" s="7">
        <f>E68/(G68+I68)*1</f>
        <v>0.74041624493927127</v>
      </c>
    </row>
    <row r="69" spans="1:10" x14ac:dyDescent="0.2">
      <c r="A69" s="1" t="s">
        <v>12</v>
      </c>
      <c r="B69" s="2">
        <v>9</v>
      </c>
      <c r="C69" s="2">
        <v>9</v>
      </c>
      <c r="D69" s="3">
        <f t="shared" ref="D69:D126" si="8">B69*2+C69</f>
        <v>27</v>
      </c>
      <c r="E69" s="4">
        <f t="shared" ref="E69:E126" si="9">D69/988</f>
        <v>2.7327935222672066E-2</v>
      </c>
      <c r="F69" s="3">
        <v>6</v>
      </c>
      <c r="G69" s="5">
        <f t="shared" ref="G69:G126" si="10">F69/255</f>
        <v>2.3529411764705882E-2</v>
      </c>
      <c r="H69" s="3">
        <v>6</v>
      </c>
      <c r="I69" s="5">
        <f t="shared" ref="I69:I126" si="11">H69/289</f>
        <v>2.0761245674740483E-2</v>
      </c>
      <c r="J69" s="7">
        <f t="shared" ref="J69:J126" si="12">E69/(G69+I69)*1</f>
        <v>0.6170135374493928</v>
      </c>
    </row>
    <row r="70" spans="1:10" x14ac:dyDescent="0.2">
      <c r="A70" s="1" t="s">
        <v>13</v>
      </c>
      <c r="B70" s="2">
        <v>9</v>
      </c>
      <c r="C70" s="2">
        <v>9</v>
      </c>
      <c r="D70" s="3">
        <f t="shared" si="8"/>
        <v>27</v>
      </c>
      <c r="E70" s="4">
        <f t="shared" si="9"/>
        <v>2.7327935222672066E-2</v>
      </c>
      <c r="F70" s="3">
        <v>7</v>
      </c>
      <c r="G70" s="5">
        <f t="shared" si="10"/>
        <v>2.7450980392156862E-2</v>
      </c>
      <c r="H70" s="3">
        <v>5</v>
      </c>
      <c r="I70" s="5">
        <f t="shared" si="11"/>
        <v>1.7301038062283738E-2</v>
      </c>
      <c r="J70" s="7">
        <f t="shared" si="12"/>
        <v>0.61065257314579069</v>
      </c>
    </row>
    <row r="71" spans="1:10" x14ac:dyDescent="0.2">
      <c r="A71" s="1" t="s">
        <v>14</v>
      </c>
      <c r="B71" s="2">
        <v>9</v>
      </c>
      <c r="C71" s="2">
        <v>9</v>
      </c>
      <c r="D71" s="3">
        <f t="shared" si="8"/>
        <v>27</v>
      </c>
      <c r="E71" s="4">
        <f t="shared" si="9"/>
        <v>2.7327935222672066E-2</v>
      </c>
      <c r="F71" s="3">
        <v>7</v>
      </c>
      <c r="G71" s="5">
        <f t="shared" si="10"/>
        <v>2.7450980392156862E-2</v>
      </c>
      <c r="H71" s="3">
        <v>5</v>
      </c>
      <c r="I71" s="5">
        <f t="shared" si="11"/>
        <v>1.7301038062283738E-2</v>
      </c>
      <c r="J71" s="7">
        <f t="shared" si="12"/>
        <v>0.61065257314579069</v>
      </c>
    </row>
    <row r="72" spans="1:10" x14ac:dyDescent="0.2">
      <c r="A72" s="1" t="s">
        <v>15</v>
      </c>
      <c r="B72" s="2">
        <v>9</v>
      </c>
      <c r="C72" s="2">
        <v>9</v>
      </c>
      <c r="D72" s="3">
        <f t="shared" si="8"/>
        <v>27</v>
      </c>
      <c r="E72" s="4">
        <f t="shared" si="9"/>
        <v>2.7327935222672066E-2</v>
      </c>
      <c r="F72" s="3">
        <v>4</v>
      </c>
      <c r="G72" s="5">
        <f t="shared" si="10"/>
        <v>1.5686274509803921E-2</v>
      </c>
      <c r="H72" s="3">
        <v>5</v>
      </c>
      <c r="I72" s="5">
        <f t="shared" si="11"/>
        <v>1.7301038062283738E-2</v>
      </c>
      <c r="J72" s="7">
        <f t="shared" si="12"/>
        <v>0.82843775657540841</v>
      </c>
    </row>
    <row r="73" spans="1:10" x14ac:dyDescent="0.2">
      <c r="A73" s="1" t="s">
        <v>16</v>
      </c>
      <c r="B73" s="2">
        <v>9</v>
      </c>
      <c r="C73" s="2">
        <v>9</v>
      </c>
      <c r="D73" s="3">
        <f t="shared" si="8"/>
        <v>27</v>
      </c>
      <c r="E73" s="4">
        <f t="shared" si="9"/>
        <v>2.7327935222672066E-2</v>
      </c>
      <c r="F73" s="3">
        <v>7</v>
      </c>
      <c r="G73" s="5">
        <f t="shared" si="10"/>
        <v>2.7450980392156862E-2</v>
      </c>
      <c r="H73" s="3">
        <v>5</v>
      </c>
      <c r="I73" s="5">
        <f t="shared" si="11"/>
        <v>1.7301038062283738E-2</v>
      </c>
      <c r="J73" s="7">
        <f t="shared" si="12"/>
        <v>0.61065257314579069</v>
      </c>
    </row>
    <row r="74" spans="1:10" x14ac:dyDescent="0.2">
      <c r="A74" s="1" t="s">
        <v>17</v>
      </c>
      <c r="B74" s="2">
        <v>8</v>
      </c>
      <c r="C74" s="2">
        <v>6</v>
      </c>
      <c r="D74" s="3">
        <f t="shared" si="8"/>
        <v>22</v>
      </c>
      <c r="E74" s="4">
        <f t="shared" si="9"/>
        <v>2.2267206477732792E-2</v>
      </c>
      <c r="F74" s="3">
        <v>4</v>
      </c>
      <c r="G74" s="5">
        <f t="shared" si="10"/>
        <v>1.5686274509803921E-2</v>
      </c>
      <c r="H74" s="3">
        <v>5</v>
      </c>
      <c r="I74" s="5">
        <f t="shared" si="11"/>
        <v>1.7301038062283738E-2</v>
      </c>
      <c r="J74" s="7">
        <f t="shared" si="12"/>
        <v>0.67502335720959195</v>
      </c>
    </row>
    <row r="75" spans="1:10" x14ac:dyDescent="0.2">
      <c r="A75" s="1" t="s">
        <v>18</v>
      </c>
      <c r="B75" s="2">
        <v>8</v>
      </c>
      <c r="C75" s="2">
        <v>3</v>
      </c>
      <c r="D75" s="3">
        <f t="shared" si="8"/>
        <v>19</v>
      </c>
      <c r="E75" s="4">
        <f t="shared" si="9"/>
        <v>1.9230769230769232E-2</v>
      </c>
      <c r="F75" s="3">
        <v>8</v>
      </c>
      <c r="G75" s="5">
        <f t="shared" si="10"/>
        <v>3.1372549019607843E-2</v>
      </c>
      <c r="H75" s="3">
        <v>7</v>
      </c>
      <c r="I75" s="5">
        <f t="shared" si="11"/>
        <v>2.4221453287197232E-2</v>
      </c>
      <c r="J75" s="7">
        <f t="shared" si="12"/>
        <v>0.34591445898499845</v>
      </c>
    </row>
    <row r="76" spans="1:10" x14ac:dyDescent="0.2">
      <c r="A76" s="1" t="s">
        <v>19</v>
      </c>
      <c r="B76" s="2">
        <v>1</v>
      </c>
      <c r="C76" s="2">
        <v>1</v>
      </c>
      <c r="D76" s="3">
        <f t="shared" si="8"/>
        <v>3</v>
      </c>
      <c r="E76" s="4">
        <f t="shared" si="9"/>
        <v>3.0364372469635628E-3</v>
      </c>
      <c r="F76" s="3">
        <v>4</v>
      </c>
      <c r="G76" s="5">
        <f t="shared" si="10"/>
        <v>1.5686274509803921E-2</v>
      </c>
      <c r="H76" s="3">
        <v>5</v>
      </c>
      <c r="I76" s="5">
        <f t="shared" si="11"/>
        <v>1.7301038062283738E-2</v>
      </c>
      <c r="J76" s="7">
        <f t="shared" si="12"/>
        <v>9.2048639619489822E-2</v>
      </c>
    </row>
    <row r="77" spans="1:10" x14ac:dyDescent="0.2">
      <c r="A77" s="1" t="s">
        <v>20</v>
      </c>
      <c r="B77" s="2">
        <v>8</v>
      </c>
      <c r="C77" s="2">
        <v>7</v>
      </c>
      <c r="D77" s="3">
        <f t="shared" si="8"/>
        <v>23</v>
      </c>
      <c r="E77" s="4">
        <f t="shared" si="9"/>
        <v>2.3279352226720649E-2</v>
      </c>
      <c r="F77" s="3">
        <v>4</v>
      </c>
      <c r="G77" s="5">
        <f t="shared" si="10"/>
        <v>1.5686274509803921E-2</v>
      </c>
      <c r="H77" s="3">
        <v>5</v>
      </c>
      <c r="I77" s="5">
        <f t="shared" si="11"/>
        <v>1.7301038062283738E-2</v>
      </c>
      <c r="J77" s="7">
        <f t="shared" si="12"/>
        <v>0.70570623708275526</v>
      </c>
    </row>
    <row r="78" spans="1:10" x14ac:dyDescent="0.2">
      <c r="A78" s="1" t="s">
        <v>21</v>
      </c>
      <c r="B78" s="2">
        <v>7</v>
      </c>
      <c r="C78" s="2">
        <v>6</v>
      </c>
      <c r="D78" s="3">
        <f t="shared" si="8"/>
        <v>20</v>
      </c>
      <c r="E78" s="4">
        <f t="shared" si="9"/>
        <v>2.0242914979757085E-2</v>
      </c>
      <c r="F78" s="3">
        <v>4</v>
      </c>
      <c r="G78" s="5">
        <f t="shared" si="10"/>
        <v>1.5686274509803921E-2</v>
      </c>
      <c r="H78" s="3">
        <v>5</v>
      </c>
      <c r="I78" s="5">
        <f t="shared" si="11"/>
        <v>1.7301038062283738E-2</v>
      </c>
      <c r="J78" s="7">
        <f t="shared" si="12"/>
        <v>0.61365759746326543</v>
      </c>
    </row>
    <row r="79" spans="1:10" x14ac:dyDescent="0.2">
      <c r="A79" s="1" t="s">
        <v>22</v>
      </c>
      <c r="B79" s="2">
        <v>4</v>
      </c>
      <c r="C79" s="2">
        <v>4</v>
      </c>
      <c r="D79" s="3">
        <f t="shared" si="8"/>
        <v>12</v>
      </c>
      <c r="E79" s="4">
        <f t="shared" si="9"/>
        <v>1.2145748987854251E-2</v>
      </c>
      <c r="F79" s="3">
        <v>4</v>
      </c>
      <c r="G79" s="5">
        <f t="shared" si="10"/>
        <v>1.5686274509803921E-2</v>
      </c>
      <c r="H79" s="3">
        <v>5</v>
      </c>
      <c r="I79" s="5">
        <f t="shared" si="11"/>
        <v>1.7301038062283738E-2</v>
      </c>
      <c r="J79" s="7">
        <f t="shared" si="12"/>
        <v>0.36819455847795929</v>
      </c>
    </row>
    <row r="80" spans="1:10" x14ac:dyDescent="0.2">
      <c r="A80" s="1" t="s">
        <v>23</v>
      </c>
      <c r="B80" s="2">
        <v>9</v>
      </c>
      <c r="C80" s="2">
        <v>9</v>
      </c>
      <c r="D80" s="3">
        <f t="shared" si="8"/>
        <v>27</v>
      </c>
      <c r="E80" s="4">
        <f t="shared" si="9"/>
        <v>2.7327935222672066E-2</v>
      </c>
      <c r="F80" s="3">
        <v>5</v>
      </c>
      <c r="G80" s="5">
        <f t="shared" si="10"/>
        <v>1.9607843137254902E-2</v>
      </c>
      <c r="H80" s="3">
        <v>5</v>
      </c>
      <c r="I80" s="5">
        <f t="shared" si="11"/>
        <v>1.7301038062283738E-2</v>
      </c>
      <c r="J80" s="7">
        <f t="shared" si="12"/>
        <v>0.74041624493927127</v>
      </c>
    </row>
    <row r="81" spans="1:10" x14ac:dyDescent="0.2">
      <c r="A81" s="1" t="s">
        <v>72</v>
      </c>
      <c r="B81" s="8">
        <v>8</v>
      </c>
      <c r="C81" s="8">
        <v>7</v>
      </c>
      <c r="D81" s="3">
        <f t="shared" si="8"/>
        <v>23</v>
      </c>
      <c r="E81" s="4">
        <f t="shared" si="9"/>
        <v>2.3279352226720649E-2</v>
      </c>
      <c r="F81" s="3">
        <v>4</v>
      </c>
      <c r="G81" s="5">
        <f t="shared" si="10"/>
        <v>1.5686274509803921E-2</v>
      </c>
      <c r="H81" s="3">
        <v>5</v>
      </c>
      <c r="I81" s="5">
        <f t="shared" si="11"/>
        <v>1.7301038062283738E-2</v>
      </c>
      <c r="J81" s="7">
        <f t="shared" si="12"/>
        <v>0.70570623708275526</v>
      </c>
    </row>
    <row r="82" spans="1:10" x14ac:dyDescent="0.2">
      <c r="A82" s="3" t="s">
        <v>73</v>
      </c>
      <c r="B82" s="3">
        <v>7</v>
      </c>
      <c r="C82" s="3">
        <v>6</v>
      </c>
      <c r="D82" s="3">
        <f t="shared" si="8"/>
        <v>20</v>
      </c>
      <c r="E82" s="4">
        <f t="shared" si="9"/>
        <v>2.0242914979757085E-2</v>
      </c>
      <c r="F82" s="3">
        <v>4</v>
      </c>
      <c r="G82" s="5">
        <f t="shared" si="10"/>
        <v>1.5686274509803921E-2</v>
      </c>
      <c r="H82" s="3">
        <v>5</v>
      </c>
      <c r="I82" s="5">
        <f t="shared" si="11"/>
        <v>1.7301038062283738E-2</v>
      </c>
      <c r="J82" s="7">
        <f t="shared" si="12"/>
        <v>0.61365759746326543</v>
      </c>
    </row>
    <row r="83" spans="1:10" x14ac:dyDescent="0.2">
      <c r="A83" s="6" t="s">
        <v>74</v>
      </c>
      <c r="B83" s="6">
        <v>4</v>
      </c>
      <c r="C83" s="6">
        <v>4</v>
      </c>
      <c r="D83" s="6">
        <f t="shared" si="8"/>
        <v>12</v>
      </c>
      <c r="E83" s="4">
        <f t="shared" si="9"/>
        <v>1.2145748987854251E-2</v>
      </c>
      <c r="F83" s="6">
        <v>4</v>
      </c>
      <c r="G83" s="5">
        <f t="shared" si="10"/>
        <v>1.5686274509803921E-2</v>
      </c>
      <c r="H83" s="6">
        <v>5</v>
      </c>
      <c r="I83" s="5">
        <f t="shared" si="11"/>
        <v>1.7301038062283738E-2</v>
      </c>
      <c r="J83" s="7">
        <f t="shared" si="12"/>
        <v>0.36819455847795929</v>
      </c>
    </row>
    <row r="84" spans="1:10" x14ac:dyDescent="0.2">
      <c r="A84" s="1" t="s">
        <v>27</v>
      </c>
      <c r="B84" s="2">
        <v>9</v>
      </c>
      <c r="C84" s="2">
        <v>9</v>
      </c>
      <c r="D84" s="3">
        <f t="shared" si="8"/>
        <v>27</v>
      </c>
      <c r="E84" s="4">
        <f t="shared" si="9"/>
        <v>2.7327935222672066E-2</v>
      </c>
      <c r="F84" s="3">
        <v>4</v>
      </c>
      <c r="G84" s="5">
        <f t="shared" si="10"/>
        <v>1.5686274509803921E-2</v>
      </c>
      <c r="H84" s="3">
        <v>6</v>
      </c>
      <c r="I84" s="5">
        <f t="shared" si="11"/>
        <v>2.0761245674740483E-2</v>
      </c>
      <c r="J84" s="7">
        <f t="shared" si="12"/>
        <v>0.74978860247014811</v>
      </c>
    </row>
    <row r="85" spans="1:10" x14ac:dyDescent="0.2">
      <c r="A85" s="1" t="s">
        <v>28</v>
      </c>
      <c r="B85" s="2">
        <v>8</v>
      </c>
      <c r="C85" s="2">
        <v>7</v>
      </c>
      <c r="D85" s="3">
        <f t="shared" si="8"/>
        <v>23</v>
      </c>
      <c r="E85" s="4">
        <f t="shared" si="9"/>
        <v>2.3279352226720649E-2</v>
      </c>
      <c r="F85" s="3">
        <v>4</v>
      </c>
      <c r="G85" s="5">
        <f t="shared" si="10"/>
        <v>1.5686274509803921E-2</v>
      </c>
      <c r="H85" s="3">
        <v>5</v>
      </c>
      <c r="I85" s="5">
        <f t="shared" si="11"/>
        <v>1.7301038062283738E-2</v>
      </c>
      <c r="J85" s="7">
        <f t="shared" si="12"/>
        <v>0.70570623708275526</v>
      </c>
    </row>
    <row r="86" spans="1:10" x14ac:dyDescent="0.2">
      <c r="A86" s="1" t="s">
        <v>29</v>
      </c>
      <c r="B86" s="2">
        <v>8</v>
      </c>
      <c r="C86" s="2">
        <v>7</v>
      </c>
      <c r="D86" s="3">
        <f t="shared" si="8"/>
        <v>23</v>
      </c>
      <c r="E86" s="4">
        <f t="shared" si="9"/>
        <v>2.3279352226720649E-2</v>
      </c>
      <c r="F86" s="3">
        <v>5</v>
      </c>
      <c r="G86" s="5">
        <f t="shared" si="10"/>
        <v>1.9607843137254902E-2</v>
      </c>
      <c r="H86" s="3">
        <v>5</v>
      </c>
      <c r="I86" s="5">
        <f t="shared" si="11"/>
        <v>1.7301038062283738E-2</v>
      </c>
      <c r="J86" s="7">
        <f t="shared" si="12"/>
        <v>0.63072494939271251</v>
      </c>
    </row>
    <row r="87" spans="1:10" x14ac:dyDescent="0.2">
      <c r="A87" s="1" t="s">
        <v>30</v>
      </c>
      <c r="B87" s="2">
        <v>9</v>
      </c>
      <c r="C87" s="2">
        <v>9</v>
      </c>
      <c r="D87" s="3">
        <f t="shared" si="8"/>
        <v>27</v>
      </c>
      <c r="E87" s="4">
        <f t="shared" si="9"/>
        <v>2.7327935222672066E-2</v>
      </c>
      <c r="F87" s="3">
        <v>4</v>
      </c>
      <c r="G87" s="5">
        <f t="shared" si="10"/>
        <v>1.5686274509803921E-2</v>
      </c>
      <c r="H87" s="3">
        <v>5</v>
      </c>
      <c r="I87" s="5">
        <f t="shared" si="11"/>
        <v>1.7301038062283738E-2</v>
      </c>
      <c r="J87" s="7">
        <f t="shared" si="12"/>
        <v>0.82843775657540841</v>
      </c>
    </row>
    <row r="88" spans="1:10" x14ac:dyDescent="0.2">
      <c r="A88" s="1" t="s">
        <v>31</v>
      </c>
      <c r="B88" s="2">
        <v>6</v>
      </c>
      <c r="C88" s="2">
        <v>2</v>
      </c>
      <c r="D88" s="3">
        <f t="shared" si="8"/>
        <v>14</v>
      </c>
      <c r="E88" s="4">
        <f t="shared" si="9"/>
        <v>1.417004048582996E-2</v>
      </c>
      <c r="F88" s="3">
        <v>5</v>
      </c>
      <c r="G88" s="5">
        <f t="shared" si="10"/>
        <v>1.9607843137254902E-2</v>
      </c>
      <c r="H88" s="3">
        <v>5</v>
      </c>
      <c r="I88" s="5">
        <f t="shared" si="11"/>
        <v>1.7301038062283738E-2</v>
      </c>
      <c r="J88" s="7">
        <f t="shared" si="12"/>
        <v>0.38391953441295545</v>
      </c>
    </row>
    <row r="89" spans="1:10" x14ac:dyDescent="0.2">
      <c r="A89" s="1" t="s">
        <v>32</v>
      </c>
      <c r="B89" s="2">
        <v>7</v>
      </c>
      <c r="C89" s="2">
        <v>5</v>
      </c>
      <c r="D89" s="3">
        <f t="shared" si="8"/>
        <v>19</v>
      </c>
      <c r="E89" s="4">
        <f t="shared" si="9"/>
        <v>1.9230769230769232E-2</v>
      </c>
      <c r="F89" s="3">
        <v>4</v>
      </c>
      <c r="G89" s="5">
        <f t="shared" si="10"/>
        <v>1.5686274509803921E-2</v>
      </c>
      <c r="H89" s="3">
        <v>5</v>
      </c>
      <c r="I89" s="5">
        <f t="shared" si="11"/>
        <v>1.7301038062283738E-2</v>
      </c>
      <c r="J89" s="7">
        <f t="shared" si="12"/>
        <v>0.58297471759010222</v>
      </c>
    </row>
    <row r="90" spans="1:10" x14ac:dyDescent="0.2">
      <c r="A90" s="1" t="s">
        <v>33</v>
      </c>
      <c r="B90" s="2">
        <v>4</v>
      </c>
      <c r="C90" s="2">
        <v>3</v>
      </c>
      <c r="D90" s="3">
        <f t="shared" si="8"/>
        <v>11</v>
      </c>
      <c r="E90" s="4">
        <f t="shared" si="9"/>
        <v>1.1133603238866396E-2</v>
      </c>
      <c r="F90" s="3">
        <v>4</v>
      </c>
      <c r="G90" s="5">
        <f t="shared" si="10"/>
        <v>1.5686274509803921E-2</v>
      </c>
      <c r="H90" s="3">
        <v>5</v>
      </c>
      <c r="I90" s="5">
        <f t="shared" si="11"/>
        <v>1.7301038062283738E-2</v>
      </c>
      <c r="J90" s="7">
        <f t="shared" si="12"/>
        <v>0.33751167860479597</v>
      </c>
    </row>
    <row r="91" spans="1:10" x14ac:dyDescent="0.2">
      <c r="A91" s="1" t="s">
        <v>34</v>
      </c>
      <c r="B91" s="2">
        <v>7</v>
      </c>
      <c r="C91" s="2">
        <v>6</v>
      </c>
      <c r="D91" s="3">
        <f t="shared" si="8"/>
        <v>20</v>
      </c>
      <c r="E91" s="4">
        <f t="shared" si="9"/>
        <v>2.0242914979757085E-2</v>
      </c>
      <c r="F91" s="3">
        <v>4</v>
      </c>
      <c r="G91" s="5">
        <f t="shared" si="10"/>
        <v>1.5686274509803921E-2</v>
      </c>
      <c r="H91" s="3">
        <v>5</v>
      </c>
      <c r="I91" s="5">
        <f t="shared" si="11"/>
        <v>1.7301038062283738E-2</v>
      </c>
      <c r="J91" s="7">
        <f t="shared" si="12"/>
        <v>0.61365759746326543</v>
      </c>
    </row>
    <row r="92" spans="1:10" x14ac:dyDescent="0.2">
      <c r="A92" s="1" t="s">
        <v>35</v>
      </c>
      <c r="B92" s="2">
        <v>4</v>
      </c>
      <c r="C92" s="2">
        <v>3</v>
      </c>
      <c r="D92" s="3">
        <f t="shared" si="8"/>
        <v>11</v>
      </c>
      <c r="E92" s="4">
        <f t="shared" si="9"/>
        <v>1.1133603238866396E-2</v>
      </c>
      <c r="F92" s="3">
        <v>5</v>
      </c>
      <c r="G92" s="5">
        <f t="shared" si="10"/>
        <v>1.9607843137254902E-2</v>
      </c>
      <c r="H92" s="3">
        <v>5</v>
      </c>
      <c r="I92" s="5">
        <f t="shared" si="11"/>
        <v>1.7301038062283738E-2</v>
      </c>
      <c r="J92" s="7">
        <f t="shared" si="12"/>
        <v>0.30165106275303638</v>
      </c>
    </row>
    <row r="93" spans="1:10" x14ac:dyDescent="0.2">
      <c r="A93" s="1" t="s">
        <v>36</v>
      </c>
      <c r="B93" s="2">
        <v>8</v>
      </c>
      <c r="C93" s="2">
        <v>7</v>
      </c>
      <c r="D93" s="3">
        <f t="shared" si="8"/>
        <v>23</v>
      </c>
      <c r="E93" s="4">
        <f t="shared" si="9"/>
        <v>2.3279352226720649E-2</v>
      </c>
      <c r="F93" s="3">
        <v>3</v>
      </c>
      <c r="G93" s="5">
        <f t="shared" si="10"/>
        <v>1.1764705882352941E-2</v>
      </c>
      <c r="H93" s="3">
        <v>5</v>
      </c>
      <c r="I93" s="5">
        <f t="shared" si="11"/>
        <v>1.7301038062283738E-2</v>
      </c>
      <c r="J93" s="7">
        <f t="shared" si="12"/>
        <v>0.80092057065741273</v>
      </c>
    </row>
    <row r="94" spans="1:10" x14ac:dyDescent="0.2">
      <c r="A94" s="1" t="s">
        <v>37</v>
      </c>
      <c r="B94" s="2">
        <v>7</v>
      </c>
      <c r="C94" s="2">
        <v>5</v>
      </c>
      <c r="D94" s="3">
        <f t="shared" si="8"/>
        <v>19</v>
      </c>
      <c r="E94" s="4">
        <f t="shared" si="9"/>
        <v>1.9230769230769232E-2</v>
      </c>
      <c r="F94" s="3">
        <v>3</v>
      </c>
      <c r="G94" s="5">
        <f t="shared" si="10"/>
        <v>1.1764705882352941E-2</v>
      </c>
      <c r="H94" s="3">
        <v>5</v>
      </c>
      <c r="I94" s="5">
        <f t="shared" si="11"/>
        <v>1.7301038062283738E-2</v>
      </c>
      <c r="J94" s="7">
        <f t="shared" si="12"/>
        <v>0.66163003663003661</v>
      </c>
    </row>
    <row r="95" spans="1:10" x14ac:dyDescent="0.2">
      <c r="A95" s="1" t="s">
        <v>38</v>
      </c>
      <c r="B95" s="2">
        <v>7</v>
      </c>
      <c r="C95" s="2">
        <v>6</v>
      </c>
      <c r="D95" s="3">
        <f t="shared" si="8"/>
        <v>20</v>
      </c>
      <c r="E95" s="4">
        <f t="shared" si="9"/>
        <v>2.0242914979757085E-2</v>
      </c>
      <c r="F95" s="3">
        <v>4</v>
      </c>
      <c r="G95" s="5">
        <f t="shared" si="10"/>
        <v>1.5686274509803921E-2</v>
      </c>
      <c r="H95" s="3">
        <v>5</v>
      </c>
      <c r="I95" s="5">
        <f t="shared" si="11"/>
        <v>1.7301038062283738E-2</v>
      </c>
      <c r="J95" s="7">
        <f t="shared" si="12"/>
        <v>0.61365759746326543</v>
      </c>
    </row>
    <row r="96" spans="1:10" x14ac:dyDescent="0.2">
      <c r="A96" s="1" t="s">
        <v>39</v>
      </c>
      <c r="B96" s="2">
        <v>6</v>
      </c>
      <c r="C96" s="2">
        <v>5</v>
      </c>
      <c r="D96" s="3">
        <f t="shared" si="8"/>
        <v>17</v>
      </c>
      <c r="E96" s="4">
        <f t="shared" si="9"/>
        <v>1.7206477732793522E-2</v>
      </c>
      <c r="F96" s="3">
        <v>5</v>
      </c>
      <c r="G96" s="5">
        <f t="shared" si="10"/>
        <v>1.9607843137254902E-2</v>
      </c>
      <c r="H96" s="3">
        <v>5</v>
      </c>
      <c r="I96" s="5">
        <f t="shared" si="11"/>
        <v>1.7301038062283738E-2</v>
      </c>
      <c r="J96" s="7">
        <f t="shared" si="12"/>
        <v>0.46618800607287447</v>
      </c>
    </row>
    <row r="97" spans="1:10" x14ac:dyDescent="0.2">
      <c r="A97" s="1" t="s">
        <v>75</v>
      </c>
      <c r="B97" s="8">
        <v>7</v>
      </c>
      <c r="C97" s="8">
        <v>6</v>
      </c>
      <c r="D97" s="3">
        <f t="shared" si="8"/>
        <v>20</v>
      </c>
      <c r="E97" s="4">
        <f t="shared" si="9"/>
        <v>2.0242914979757085E-2</v>
      </c>
      <c r="F97" s="3">
        <v>5</v>
      </c>
      <c r="G97" s="5">
        <f t="shared" si="10"/>
        <v>1.9607843137254902E-2</v>
      </c>
      <c r="H97" s="3">
        <v>5</v>
      </c>
      <c r="I97" s="5">
        <f t="shared" si="11"/>
        <v>1.7301038062283738E-2</v>
      </c>
      <c r="J97" s="7">
        <f t="shared" si="12"/>
        <v>0.54845647773279349</v>
      </c>
    </row>
    <row r="98" spans="1:10" x14ac:dyDescent="0.2">
      <c r="A98" s="3" t="s">
        <v>76</v>
      </c>
      <c r="B98" s="3">
        <v>7</v>
      </c>
      <c r="C98" s="3">
        <v>6</v>
      </c>
      <c r="D98" s="3">
        <f t="shared" si="8"/>
        <v>20</v>
      </c>
      <c r="E98" s="4">
        <f t="shared" si="9"/>
        <v>2.0242914979757085E-2</v>
      </c>
      <c r="F98" s="3">
        <v>4</v>
      </c>
      <c r="G98" s="5">
        <f t="shared" si="10"/>
        <v>1.5686274509803921E-2</v>
      </c>
      <c r="H98" s="3">
        <v>5</v>
      </c>
      <c r="I98" s="5">
        <f t="shared" si="11"/>
        <v>1.7301038062283738E-2</v>
      </c>
      <c r="J98" s="7">
        <f t="shared" si="12"/>
        <v>0.61365759746326543</v>
      </c>
    </row>
    <row r="99" spans="1:10" x14ac:dyDescent="0.2">
      <c r="A99" s="6" t="s">
        <v>77</v>
      </c>
      <c r="B99" s="6">
        <v>1</v>
      </c>
      <c r="C99" s="6">
        <v>1</v>
      </c>
      <c r="D99" s="6">
        <f t="shared" si="8"/>
        <v>3</v>
      </c>
      <c r="E99" s="4">
        <f t="shared" si="9"/>
        <v>3.0364372469635628E-3</v>
      </c>
      <c r="F99" s="6">
        <v>2</v>
      </c>
      <c r="G99" s="5">
        <f t="shared" si="10"/>
        <v>7.8431372549019607E-3</v>
      </c>
      <c r="H99" s="6">
        <v>2</v>
      </c>
      <c r="I99" s="5">
        <f t="shared" si="11"/>
        <v>6.920415224913495E-3</v>
      </c>
      <c r="J99" s="7">
        <f t="shared" si="12"/>
        <v>0.20567117914979757</v>
      </c>
    </row>
    <row r="100" spans="1:10" x14ac:dyDescent="0.2">
      <c r="A100" s="1" t="s">
        <v>43</v>
      </c>
      <c r="B100" s="2">
        <v>4</v>
      </c>
      <c r="C100" s="2">
        <v>3</v>
      </c>
      <c r="D100" s="3">
        <f t="shared" si="8"/>
        <v>11</v>
      </c>
      <c r="E100" s="4">
        <f t="shared" si="9"/>
        <v>1.1133603238866396E-2</v>
      </c>
      <c r="F100" s="3">
        <v>4</v>
      </c>
      <c r="G100" s="5">
        <f t="shared" si="10"/>
        <v>1.5686274509803921E-2</v>
      </c>
      <c r="H100" s="3">
        <v>5</v>
      </c>
      <c r="I100" s="5">
        <f t="shared" si="11"/>
        <v>1.7301038062283738E-2</v>
      </c>
      <c r="J100" s="7">
        <f t="shared" si="12"/>
        <v>0.33751167860479597</v>
      </c>
    </row>
    <row r="101" spans="1:10" x14ac:dyDescent="0.2">
      <c r="A101" s="1" t="s">
        <v>44</v>
      </c>
      <c r="B101" s="2">
        <v>7</v>
      </c>
      <c r="C101" s="2">
        <v>6</v>
      </c>
      <c r="D101" s="3">
        <f t="shared" si="8"/>
        <v>20</v>
      </c>
      <c r="E101" s="4">
        <f t="shared" si="9"/>
        <v>2.0242914979757085E-2</v>
      </c>
      <c r="F101" s="3">
        <v>4</v>
      </c>
      <c r="G101" s="5">
        <f t="shared" si="10"/>
        <v>1.5686274509803921E-2</v>
      </c>
      <c r="H101" s="3">
        <v>5</v>
      </c>
      <c r="I101" s="5">
        <f t="shared" si="11"/>
        <v>1.7301038062283738E-2</v>
      </c>
      <c r="J101" s="7">
        <f t="shared" si="12"/>
        <v>0.61365759746326543</v>
      </c>
    </row>
    <row r="102" spans="1:10" x14ac:dyDescent="0.2">
      <c r="A102" s="1" t="s">
        <v>45</v>
      </c>
      <c r="B102" s="2">
        <v>6</v>
      </c>
      <c r="C102" s="2">
        <v>5</v>
      </c>
      <c r="D102" s="3">
        <f t="shared" si="8"/>
        <v>17</v>
      </c>
      <c r="E102" s="4">
        <f t="shared" si="9"/>
        <v>1.7206477732793522E-2</v>
      </c>
      <c r="F102" s="3">
        <v>4</v>
      </c>
      <c r="G102" s="5">
        <f t="shared" si="10"/>
        <v>1.5686274509803921E-2</v>
      </c>
      <c r="H102" s="3">
        <v>5</v>
      </c>
      <c r="I102" s="5">
        <f t="shared" si="11"/>
        <v>1.7301038062283738E-2</v>
      </c>
      <c r="J102" s="7">
        <f t="shared" si="12"/>
        <v>0.52160895784377559</v>
      </c>
    </row>
    <row r="103" spans="1:10" x14ac:dyDescent="0.2">
      <c r="A103" s="1" t="s">
        <v>46</v>
      </c>
      <c r="B103" s="2">
        <v>7</v>
      </c>
      <c r="C103" s="2">
        <v>6</v>
      </c>
      <c r="D103" s="3">
        <f t="shared" si="8"/>
        <v>20</v>
      </c>
      <c r="E103" s="4">
        <f t="shared" si="9"/>
        <v>2.0242914979757085E-2</v>
      </c>
      <c r="F103" s="3">
        <v>6</v>
      </c>
      <c r="G103" s="5">
        <f t="shared" si="10"/>
        <v>2.3529411764705882E-2</v>
      </c>
      <c r="H103" s="3">
        <v>5</v>
      </c>
      <c r="I103" s="5">
        <f t="shared" si="11"/>
        <v>1.7301038062283738E-2</v>
      </c>
      <c r="J103" s="7">
        <f t="shared" si="12"/>
        <v>0.49577986687710146</v>
      </c>
    </row>
    <row r="104" spans="1:10" x14ac:dyDescent="0.2">
      <c r="A104" s="1" t="s">
        <v>47</v>
      </c>
      <c r="B104" s="2">
        <v>3</v>
      </c>
      <c r="C104" s="2">
        <v>2</v>
      </c>
      <c r="D104" s="3">
        <f t="shared" si="8"/>
        <v>8</v>
      </c>
      <c r="E104" s="4">
        <f t="shared" si="9"/>
        <v>8.0971659919028341E-3</v>
      </c>
      <c r="F104" s="3">
        <v>4</v>
      </c>
      <c r="G104" s="5">
        <f t="shared" si="10"/>
        <v>1.5686274509803921E-2</v>
      </c>
      <c r="H104" s="3">
        <v>5</v>
      </c>
      <c r="I104" s="5">
        <f t="shared" si="11"/>
        <v>1.7301038062283738E-2</v>
      </c>
      <c r="J104" s="7">
        <f t="shared" si="12"/>
        <v>0.24546303898530619</v>
      </c>
    </row>
    <row r="105" spans="1:10" x14ac:dyDescent="0.2">
      <c r="A105" s="1" t="s">
        <v>48</v>
      </c>
      <c r="B105" s="2">
        <v>4</v>
      </c>
      <c r="C105" s="2">
        <v>2</v>
      </c>
      <c r="D105" s="3">
        <f t="shared" si="8"/>
        <v>10</v>
      </c>
      <c r="E105" s="4">
        <f t="shared" si="9"/>
        <v>1.0121457489878543E-2</v>
      </c>
      <c r="F105" s="3">
        <v>2</v>
      </c>
      <c r="G105" s="5">
        <f t="shared" si="10"/>
        <v>7.8431372549019607E-3</v>
      </c>
      <c r="H105" s="3">
        <v>2</v>
      </c>
      <c r="I105" s="5">
        <f t="shared" si="11"/>
        <v>6.920415224913495E-3</v>
      </c>
      <c r="J105" s="7">
        <f t="shared" si="12"/>
        <v>0.68557059716599189</v>
      </c>
    </row>
    <row r="106" spans="1:10" x14ac:dyDescent="0.2">
      <c r="A106" s="1" t="s">
        <v>49</v>
      </c>
      <c r="B106" s="2">
        <v>7</v>
      </c>
      <c r="C106" s="2">
        <v>6</v>
      </c>
      <c r="D106" s="3">
        <f t="shared" si="8"/>
        <v>20</v>
      </c>
      <c r="E106" s="4">
        <f t="shared" si="9"/>
        <v>2.0242914979757085E-2</v>
      </c>
      <c r="F106" s="3">
        <v>4</v>
      </c>
      <c r="G106" s="5">
        <f t="shared" si="10"/>
        <v>1.5686274509803921E-2</v>
      </c>
      <c r="H106" s="3">
        <v>5</v>
      </c>
      <c r="I106" s="5">
        <f t="shared" si="11"/>
        <v>1.7301038062283738E-2</v>
      </c>
      <c r="J106" s="7">
        <f t="shared" si="12"/>
        <v>0.61365759746326543</v>
      </c>
    </row>
    <row r="107" spans="1:10" x14ac:dyDescent="0.2">
      <c r="A107" s="1" t="s">
        <v>50</v>
      </c>
      <c r="B107" s="2">
        <v>7</v>
      </c>
      <c r="C107" s="2">
        <v>6</v>
      </c>
      <c r="D107" s="3">
        <f t="shared" si="8"/>
        <v>20</v>
      </c>
      <c r="E107" s="4">
        <f t="shared" si="9"/>
        <v>2.0242914979757085E-2</v>
      </c>
      <c r="F107" s="3">
        <v>4</v>
      </c>
      <c r="G107" s="5">
        <f t="shared" si="10"/>
        <v>1.5686274509803921E-2</v>
      </c>
      <c r="H107" s="3">
        <v>5</v>
      </c>
      <c r="I107" s="5">
        <f t="shared" si="11"/>
        <v>1.7301038062283738E-2</v>
      </c>
      <c r="J107" s="7">
        <f t="shared" si="12"/>
        <v>0.61365759746326543</v>
      </c>
    </row>
    <row r="108" spans="1:10" x14ac:dyDescent="0.2">
      <c r="A108" s="1" t="s">
        <v>51</v>
      </c>
      <c r="B108" s="2">
        <v>7</v>
      </c>
      <c r="C108" s="2">
        <v>6</v>
      </c>
      <c r="D108" s="3">
        <f t="shared" si="8"/>
        <v>20</v>
      </c>
      <c r="E108" s="4">
        <f t="shared" si="9"/>
        <v>2.0242914979757085E-2</v>
      </c>
      <c r="F108" s="3">
        <v>3</v>
      </c>
      <c r="G108" s="5">
        <f t="shared" si="10"/>
        <v>1.1764705882352941E-2</v>
      </c>
      <c r="H108" s="3">
        <v>4</v>
      </c>
      <c r="I108" s="5">
        <f t="shared" si="11"/>
        <v>1.384083044982699E-2</v>
      </c>
      <c r="J108" s="7">
        <f t="shared" si="12"/>
        <v>0.79056789583105369</v>
      </c>
    </row>
    <row r="109" spans="1:10" x14ac:dyDescent="0.2">
      <c r="A109" s="1" t="s">
        <v>44</v>
      </c>
      <c r="B109" s="2">
        <v>7</v>
      </c>
      <c r="C109" s="2">
        <v>6</v>
      </c>
      <c r="D109" s="3">
        <f t="shared" si="8"/>
        <v>20</v>
      </c>
      <c r="E109" s="4">
        <f t="shared" si="9"/>
        <v>2.0242914979757085E-2</v>
      </c>
      <c r="F109" s="3">
        <v>3</v>
      </c>
      <c r="G109" s="5">
        <f t="shared" si="10"/>
        <v>1.1764705882352941E-2</v>
      </c>
      <c r="H109" s="3">
        <v>4</v>
      </c>
      <c r="I109" s="5">
        <f t="shared" si="11"/>
        <v>1.384083044982699E-2</v>
      </c>
      <c r="J109" s="7">
        <f t="shared" si="12"/>
        <v>0.79056789583105369</v>
      </c>
    </row>
    <row r="110" spans="1:10" x14ac:dyDescent="0.2">
      <c r="A110" s="1" t="s">
        <v>52</v>
      </c>
      <c r="B110" s="2">
        <v>7</v>
      </c>
      <c r="C110" s="2">
        <v>6</v>
      </c>
      <c r="D110" s="3">
        <f t="shared" si="8"/>
        <v>20</v>
      </c>
      <c r="E110" s="4">
        <f t="shared" si="9"/>
        <v>2.0242914979757085E-2</v>
      </c>
      <c r="F110" s="3">
        <v>4</v>
      </c>
      <c r="G110" s="5">
        <f t="shared" si="10"/>
        <v>1.5686274509803921E-2</v>
      </c>
      <c r="H110" s="3">
        <v>4</v>
      </c>
      <c r="I110" s="5">
        <f t="shared" si="11"/>
        <v>1.384083044982699E-2</v>
      </c>
      <c r="J110" s="7">
        <f t="shared" si="12"/>
        <v>0.68557059716599189</v>
      </c>
    </row>
    <row r="111" spans="1:10" x14ac:dyDescent="0.2">
      <c r="A111" s="1" t="s">
        <v>53</v>
      </c>
      <c r="B111" s="2">
        <v>4</v>
      </c>
      <c r="C111" s="2">
        <v>1</v>
      </c>
      <c r="D111" s="3">
        <f t="shared" si="8"/>
        <v>9</v>
      </c>
      <c r="E111" s="4">
        <f t="shared" si="9"/>
        <v>9.1093117408906875E-3</v>
      </c>
      <c r="F111" s="3">
        <v>2</v>
      </c>
      <c r="G111" s="5">
        <f t="shared" si="10"/>
        <v>7.8431372549019607E-3</v>
      </c>
      <c r="H111" s="3">
        <v>2</v>
      </c>
      <c r="I111" s="5">
        <f t="shared" si="11"/>
        <v>6.920415224913495E-3</v>
      </c>
      <c r="J111" s="7">
        <f t="shared" si="12"/>
        <v>0.61701353744939269</v>
      </c>
    </row>
    <row r="112" spans="1:10" x14ac:dyDescent="0.2">
      <c r="A112" s="1" t="s">
        <v>54</v>
      </c>
      <c r="B112" s="2">
        <v>7</v>
      </c>
      <c r="C112" s="2">
        <v>6</v>
      </c>
      <c r="D112" s="3">
        <f t="shared" si="8"/>
        <v>20</v>
      </c>
      <c r="E112" s="4">
        <f t="shared" si="9"/>
        <v>2.0242914979757085E-2</v>
      </c>
      <c r="F112" s="3">
        <v>4</v>
      </c>
      <c r="G112" s="5">
        <f t="shared" si="10"/>
        <v>1.5686274509803921E-2</v>
      </c>
      <c r="H112" s="3">
        <v>5</v>
      </c>
      <c r="I112" s="5">
        <f t="shared" si="11"/>
        <v>1.7301038062283738E-2</v>
      </c>
      <c r="J112" s="7">
        <f t="shared" si="12"/>
        <v>0.61365759746326543</v>
      </c>
    </row>
    <row r="113" spans="1:10" x14ac:dyDescent="0.2">
      <c r="A113" s="1" t="s">
        <v>78</v>
      </c>
      <c r="B113" s="8">
        <v>5</v>
      </c>
      <c r="C113" s="8">
        <v>1</v>
      </c>
      <c r="D113" s="3">
        <f t="shared" si="8"/>
        <v>11</v>
      </c>
      <c r="E113" s="4">
        <f t="shared" si="9"/>
        <v>1.1133603238866396E-2</v>
      </c>
      <c r="F113" s="3">
        <v>4</v>
      </c>
      <c r="G113" s="5">
        <f t="shared" si="10"/>
        <v>1.5686274509803921E-2</v>
      </c>
      <c r="H113" s="3">
        <v>5</v>
      </c>
      <c r="I113" s="5">
        <f t="shared" si="11"/>
        <v>1.7301038062283738E-2</v>
      </c>
      <c r="J113" s="7">
        <f t="shared" si="12"/>
        <v>0.33751167860479597</v>
      </c>
    </row>
    <row r="114" spans="1:10" x14ac:dyDescent="0.2">
      <c r="A114" s="3" t="s">
        <v>79</v>
      </c>
      <c r="B114" s="3">
        <v>6</v>
      </c>
      <c r="C114" s="3">
        <v>5</v>
      </c>
      <c r="D114" s="3">
        <f t="shared" si="8"/>
        <v>17</v>
      </c>
      <c r="E114" s="4">
        <f t="shared" si="9"/>
        <v>1.7206477732793522E-2</v>
      </c>
      <c r="F114" s="3">
        <v>4</v>
      </c>
      <c r="G114" s="5">
        <f t="shared" si="10"/>
        <v>1.5686274509803921E-2</v>
      </c>
      <c r="H114" s="3">
        <v>6</v>
      </c>
      <c r="I114" s="5">
        <f t="shared" si="11"/>
        <v>2.0761245674740483E-2</v>
      </c>
      <c r="J114" s="7">
        <f t="shared" si="12"/>
        <v>0.47208912007379694</v>
      </c>
    </row>
    <row r="115" spans="1:10" x14ac:dyDescent="0.2">
      <c r="A115" s="6" t="s">
        <v>80</v>
      </c>
      <c r="B115" s="6">
        <v>6</v>
      </c>
      <c r="C115" s="6">
        <v>5</v>
      </c>
      <c r="D115" s="6">
        <f t="shared" si="8"/>
        <v>17</v>
      </c>
      <c r="E115" s="4">
        <f t="shared" si="9"/>
        <v>1.7206477732793522E-2</v>
      </c>
      <c r="F115" s="6">
        <v>4</v>
      </c>
      <c r="G115" s="5">
        <f t="shared" si="10"/>
        <v>1.5686274509803921E-2</v>
      </c>
      <c r="H115" s="6">
        <v>6</v>
      </c>
      <c r="I115" s="5">
        <f t="shared" si="11"/>
        <v>2.0761245674740483E-2</v>
      </c>
      <c r="J115" s="7">
        <f t="shared" si="12"/>
        <v>0.47208912007379694</v>
      </c>
    </row>
    <row r="116" spans="1:10" x14ac:dyDescent="0.2">
      <c r="A116" s="1" t="s">
        <v>58</v>
      </c>
      <c r="B116" s="2">
        <v>6</v>
      </c>
      <c r="C116" s="2">
        <v>5</v>
      </c>
      <c r="D116" s="3">
        <f t="shared" si="8"/>
        <v>17</v>
      </c>
      <c r="E116" s="4">
        <f t="shared" si="9"/>
        <v>1.7206477732793522E-2</v>
      </c>
      <c r="F116" s="3">
        <v>4</v>
      </c>
      <c r="G116" s="5">
        <f t="shared" si="10"/>
        <v>1.5686274509803921E-2</v>
      </c>
      <c r="H116" s="3">
        <v>5</v>
      </c>
      <c r="I116" s="5">
        <f t="shared" si="11"/>
        <v>1.7301038062283738E-2</v>
      </c>
      <c r="J116" s="7">
        <f t="shared" si="12"/>
        <v>0.52160895784377559</v>
      </c>
    </row>
    <row r="117" spans="1:10" x14ac:dyDescent="0.2">
      <c r="A117" s="1" t="s">
        <v>59</v>
      </c>
      <c r="B117" s="2">
        <v>1</v>
      </c>
      <c r="C117" s="2">
        <v>1</v>
      </c>
      <c r="D117" s="3">
        <f t="shared" si="8"/>
        <v>3</v>
      </c>
      <c r="E117" s="4">
        <f t="shared" si="9"/>
        <v>3.0364372469635628E-3</v>
      </c>
      <c r="F117" s="3">
        <v>4</v>
      </c>
      <c r="G117" s="5">
        <f t="shared" si="10"/>
        <v>1.5686274509803921E-2</v>
      </c>
      <c r="H117" s="3">
        <v>5</v>
      </c>
      <c r="I117" s="5">
        <f t="shared" si="11"/>
        <v>1.7301038062283738E-2</v>
      </c>
      <c r="J117" s="7">
        <f t="shared" si="12"/>
        <v>9.2048639619489822E-2</v>
      </c>
    </row>
    <row r="118" spans="1:10" x14ac:dyDescent="0.2">
      <c r="A118" s="1" t="s">
        <v>60</v>
      </c>
      <c r="B118" s="2">
        <v>2</v>
      </c>
      <c r="C118" s="2">
        <v>1</v>
      </c>
      <c r="D118" s="3">
        <f t="shared" si="8"/>
        <v>5</v>
      </c>
      <c r="E118" s="4">
        <f t="shared" si="9"/>
        <v>5.0607287449392713E-3</v>
      </c>
      <c r="F118" s="3">
        <v>4</v>
      </c>
      <c r="G118" s="5">
        <f t="shared" si="10"/>
        <v>1.5686274509803921E-2</v>
      </c>
      <c r="H118" s="3">
        <v>6</v>
      </c>
      <c r="I118" s="5">
        <f t="shared" si="11"/>
        <v>2.0761245674740483E-2</v>
      </c>
      <c r="J118" s="7">
        <f t="shared" si="12"/>
        <v>0.13884974119817559</v>
      </c>
    </row>
    <row r="119" spans="1:10" x14ac:dyDescent="0.2">
      <c r="A119" s="1" t="s">
        <v>61</v>
      </c>
      <c r="B119" s="2">
        <v>4</v>
      </c>
      <c r="C119" s="2">
        <v>3</v>
      </c>
      <c r="D119" s="3">
        <f t="shared" si="8"/>
        <v>11</v>
      </c>
      <c r="E119" s="4">
        <f t="shared" si="9"/>
        <v>1.1133603238866396E-2</v>
      </c>
      <c r="F119" s="3">
        <v>6</v>
      </c>
      <c r="G119" s="5">
        <f t="shared" si="10"/>
        <v>2.3529411764705882E-2</v>
      </c>
      <c r="H119" s="3">
        <v>5</v>
      </c>
      <c r="I119" s="5">
        <f t="shared" si="11"/>
        <v>1.7301038062283738E-2</v>
      </c>
      <c r="J119" s="7">
        <f t="shared" si="12"/>
        <v>0.27267892678240579</v>
      </c>
    </row>
    <row r="120" spans="1:10" x14ac:dyDescent="0.2">
      <c r="A120" s="1" t="s">
        <v>62</v>
      </c>
      <c r="B120" s="2">
        <v>3</v>
      </c>
      <c r="C120" s="2">
        <v>2</v>
      </c>
      <c r="D120" s="3">
        <f t="shared" si="8"/>
        <v>8</v>
      </c>
      <c r="E120" s="4">
        <f t="shared" si="9"/>
        <v>8.0971659919028341E-3</v>
      </c>
      <c r="F120" s="3">
        <v>6</v>
      </c>
      <c r="G120" s="5">
        <f t="shared" si="10"/>
        <v>2.3529411764705882E-2</v>
      </c>
      <c r="H120" s="3">
        <v>5</v>
      </c>
      <c r="I120" s="5">
        <f t="shared" si="11"/>
        <v>1.7301038062283738E-2</v>
      </c>
      <c r="J120" s="7">
        <f t="shared" si="12"/>
        <v>0.1983119467508406</v>
      </c>
    </row>
    <row r="121" spans="1:10" x14ac:dyDescent="0.2">
      <c r="A121" s="1" t="s">
        <v>63</v>
      </c>
      <c r="B121" s="2">
        <v>3</v>
      </c>
      <c r="C121" s="2">
        <v>2</v>
      </c>
      <c r="D121" s="3">
        <f t="shared" si="8"/>
        <v>8</v>
      </c>
      <c r="E121" s="4">
        <f t="shared" si="9"/>
        <v>8.0971659919028341E-3</v>
      </c>
      <c r="F121" s="3">
        <v>4</v>
      </c>
      <c r="G121" s="5">
        <f t="shared" si="10"/>
        <v>1.5686274509803921E-2</v>
      </c>
      <c r="H121" s="3">
        <v>5</v>
      </c>
      <c r="I121" s="5">
        <f t="shared" si="11"/>
        <v>1.7301038062283738E-2</v>
      </c>
      <c r="J121" s="7">
        <f t="shared" si="12"/>
        <v>0.24546303898530619</v>
      </c>
    </row>
    <row r="122" spans="1:10" x14ac:dyDescent="0.2">
      <c r="A122" s="1" t="s">
        <v>64</v>
      </c>
      <c r="B122" s="2">
        <v>3</v>
      </c>
      <c r="C122" s="2">
        <v>2</v>
      </c>
      <c r="D122" s="3">
        <f t="shared" si="8"/>
        <v>8</v>
      </c>
      <c r="E122" s="4">
        <f t="shared" si="9"/>
        <v>8.0971659919028341E-3</v>
      </c>
      <c r="F122" s="3">
        <v>4</v>
      </c>
      <c r="G122" s="5">
        <f t="shared" si="10"/>
        <v>1.5686274509803921E-2</v>
      </c>
      <c r="H122" s="3">
        <v>5</v>
      </c>
      <c r="I122" s="5">
        <f t="shared" si="11"/>
        <v>1.7301038062283738E-2</v>
      </c>
      <c r="J122" s="7">
        <f t="shared" si="12"/>
        <v>0.24546303898530619</v>
      </c>
    </row>
    <row r="123" spans="1:10" x14ac:dyDescent="0.2">
      <c r="A123" s="1" t="s">
        <v>65</v>
      </c>
      <c r="B123" s="2">
        <v>1</v>
      </c>
      <c r="C123" s="2">
        <v>1</v>
      </c>
      <c r="D123" s="3">
        <f t="shared" si="8"/>
        <v>3</v>
      </c>
      <c r="E123" s="4">
        <f t="shared" si="9"/>
        <v>3.0364372469635628E-3</v>
      </c>
      <c r="F123" s="3">
        <v>4</v>
      </c>
      <c r="G123" s="5">
        <f t="shared" si="10"/>
        <v>1.5686274509803921E-2</v>
      </c>
      <c r="H123" s="3">
        <v>5</v>
      </c>
      <c r="I123" s="5">
        <f t="shared" si="11"/>
        <v>1.7301038062283738E-2</v>
      </c>
      <c r="J123" s="7">
        <f t="shared" si="12"/>
        <v>9.2048639619489822E-2</v>
      </c>
    </row>
    <row r="124" spans="1:10" x14ac:dyDescent="0.2">
      <c r="A124" s="1" t="s">
        <v>66</v>
      </c>
      <c r="B124" s="2">
        <v>1</v>
      </c>
      <c r="C124" s="2">
        <v>1</v>
      </c>
      <c r="D124" s="3">
        <f t="shared" si="8"/>
        <v>3</v>
      </c>
      <c r="E124" s="4">
        <f t="shared" si="9"/>
        <v>3.0364372469635628E-3</v>
      </c>
      <c r="F124" s="3">
        <v>6</v>
      </c>
      <c r="G124" s="5">
        <f t="shared" si="10"/>
        <v>2.3529411764705882E-2</v>
      </c>
      <c r="H124" s="3">
        <v>5</v>
      </c>
      <c r="I124" s="5">
        <f t="shared" si="11"/>
        <v>1.7301038062283738E-2</v>
      </c>
      <c r="J124" s="7">
        <f t="shared" si="12"/>
        <v>7.4366980031565222E-2</v>
      </c>
    </row>
    <row r="125" spans="1:10" x14ac:dyDescent="0.2">
      <c r="A125" s="1" t="s">
        <v>67</v>
      </c>
      <c r="B125" s="2">
        <v>5</v>
      </c>
      <c r="C125" s="2">
        <v>1</v>
      </c>
      <c r="D125" s="3">
        <f t="shared" si="8"/>
        <v>11</v>
      </c>
      <c r="E125" s="4">
        <f t="shared" si="9"/>
        <v>1.1133603238866396E-2</v>
      </c>
      <c r="F125" s="3">
        <v>4</v>
      </c>
      <c r="G125" s="5">
        <f t="shared" si="10"/>
        <v>1.5686274509803921E-2</v>
      </c>
      <c r="H125" s="3">
        <v>5</v>
      </c>
      <c r="I125" s="5">
        <f t="shared" si="11"/>
        <v>1.7301038062283738E-2</v>
      </c>
      <c r="J125" s="7">
        <f t="shared" si="12"/>
        <v>0.33751167860479597</v>
      </c>
    </row>
    <row r="126" spans="1:10" x14ac:dyDescent="0.2">
      <c r="A126" s="1" t="s">
        <v>68</v>
      </c>
      <c r="B126" s="2">
        <v>5</v>
      </c>
      <c r="C126" s="2">
        <v>1</v>
      </c>
      <c r="D126" s="3">
        <f t="shared" si="8"/>
        <v>11</v>
      </c>
      <c r="E126" s="4">
        <f t="shared" si="9"/>
        <v>1.1133603238866396E-2</v>
      </c>
      <c r="F126" s="3">
        <v>3</v>
      </c>
      <c r="G126" s="5">
        <f t="shared" si="10"/>
        <v>1.1764705882352941E-2</v>
      </c>
      <c r="H126" s="3">
        <v>4</v>
      </c>
      <c r="I126" s="5">
        <f t="shared" si="11"/>
        <v>1.384083044982699E-2</v>
      </c>
      <c r="J126" s="7">
        <f t="shared" si="12"/>
        <v>0.43481234270707952</v>
      </c>
    </row>
    <row r="127" spans="1:10" x14ac:dyDescent="0.2">
      <c r="A127" s="1" t="s">
        <v>69</v>
      </c>
      <c r="B127" s="2">
        <f>SUM(B68:B126)</f>
        <v>351</v>
      </c>
      <c r="C127" s="2">
        <f>SUM(C68:C126)</f>
        <v>286</v>
      </c>
      <c r="D127" s="3">
        <f>B127*2+C127</f>
        <v>988</v>
      </c>
      <c r="E127" s="4">
        <f>D127/988</f>
        <v>1</v>
      </c>
      <c r="F127" s="3">
        <f>SUM(F68:F126)</f>
        <v>255</v>
      </c>
      <c r="G127" s="5">
        <f>F127/255</f>
        <v>1</v>
      </c>
      <c r="H127" s="3">
        <f>SUM(H68:H126)</f>
        <v>289</v>
      </c>
      <c r="I127" s="5">
        <f>H127/289</f>
        <v>1</v>
      </c>
      <c r="J127" s="4"/>
    </row>
  </sheetData>
  <mergeCells count="2">
    <mergeCell ref="A1:J1"/>
    <mergeCell ref="A65:J6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58</vt:i4>
      </vt:variant>
    </vt:vector>
  </HeadingPairs>
  <TitlesOfParts>
    <vt:vector size="59" baseType="lpstr">
      <vt:lpstr>Sheet1</vt:lpstr>
      <vt:lpstr>Sheet1!_Toc534269413</vt:lpstr>
      <vt:lpstr>Sheet1!_Toc534269415</vt:lpstr>
      <vt:lpstr>Sheet1!_Toc534269416</vt:lpstr>
      <vt:lpstr>Sheet1!_Toc534269417</vt:lpstr>
      <vt:lpstr>Sheet1!_Toc534269418</vt:lpstr>
      <vt:lpstr>Sheet1!_Toc534269419</vt:lpstr>
      <vt:lpstr>Sheet1!_Toc534269420</vt:lpstr>
      <vt:lpstr>Sheet1!_Toc534269421</vt:lpstr>
      <vt:lpstr>Sheet1!_Toc534269423</vt:lpstr>
      <vt:lpstr>Sheet1!_Toc534269424</vt:lpstr>
      <vt:lpstr>Sheet1!_Toc534269425</vt:lpstr>
      <vt:lpstr>Sheet1!_Toc534269426</vt:lpstr>
      <vt:lpstr>Sheet1!_Toc534269427</vt:lpstr>
      <vt:lpstr>Sheet1!_Toc534269428</vt:lpstr>
      <vt:lpstr>Sheet1!_Toc534269429</vt:lpstr>
      <vt:lpstr>Sheet1!_Toc534269430</vt:lpstr>
      <vt:lpstr>Sheet1!_Toc534269431</vt:lpstr>
      <vt:lpstr>Sheet1!_Toc534269432</vt:lpstr>
      <vt:lpstr>Sheet1!_Toc534269433</vt:lpstr>
      <vt:lpstr>Sheet1!_Toc534269434</vt:lpstr>
      <vt:lpstr>Sheet1!_Toc534269435</vt:lpstr>
      <vt:lpstr>Sheet1!_Toc534269436</vt:lpstr>
      <vt:lpstr>Sheet1!_Toc534269437</vt:lpstr>
      <vt:lpstr>Sheet1!_Toc534269438</vt:lpstr>
      <vt:lpstr>Sheet1!_Toc534269439</vt:lpstr>
      <vt:lpstr>Sheet1!_Toc534269440</vt:lpstr>
      <vt:lpstr>Sheet1!_Toc534269441</vt:lpstr>
      <vt:lpstr>Sheet1!_Toc534269442</vt:lpstr>
      <vt:lpstr>Sheet1!_Toc534269443</vt:lpstr>
      <vt:lpstr>Sheet1!_Toc534269444</vt:lpstr>
      <vt:lpstr>Sheet1!_Toc534269445</vt:lpstr>
      <vt:lpstr>Sheet1!_Toc534269446</vt:lpstr>
      <vt:lpstr>Sheet1!_Toc534269447</vt:lpstr>
      <vt:lpstr>Sheet1!_Toc534269448</vt:lpstr>
      <vt:lpstr>Sheet1!_Toc534269449</vt:lpstr>
      <vt:lpstr>Sheet1!_Toc534269450</vt:lpstr>
      <vt:lpstr>Sheet1!_Toc534269451</vt:lpstr>
      <vt:lpstr>Sheet1!_Toc534269452</vt:lpstr>
      <vt:lpstr>Sheet1!_Toc534269453</vt:lpstr>
      <vt:lpstr>Sheet1!_Toc534269454</vt:lpstr>
      <vt:lpstr>Sheet1!_Toc534269455</vt:lpstr>
      <vt:lpstr>Sheet1!_Toc534269456</vt:lpstr>
      <vt:lpstr>Sheet1!_Toc534269457</vt:lpstr>
      <vt:lpstr>Sheet1!_Toc534269458</vt:lpstr>
      <vt:lpstr>Sheet1!_Toc534269459</vt:lpstr>
      <vt:lpstr>Sheet1!_Toc534269460</vt:lpstr>
      <vt:lpstr>Sheet1!_Toc534269461</vt:lpstr>
      <vt:lpstr>Sheet1!_Toc534269462</vt:lpstr>
      <vt:lpstr>Sheet1!_Toc534269463</vt:lpstr>
      <vt:lpstr>Sheet1!_Toc534269464</vt:lpstr>
      <vt:lpstr>Sheet1!_Toc534269465</vt:lpstr>
      <vt:lpstr>Sheet1!_Toc534269466</vt:lpstr>
      <vt:lpstr>Sheet1!_Toc534269467</vt:lpstr>
      <vt:lpstr>Sheet1!_Toc534269468</vt:lpstr>
      <vt:lpstr>Sheet1!_Toc534269469</vt:lpstr>
      <vt:lpstr>Sheet1!_Toc534269470</vt:lpstr>
      <vt:lpstr>Sheet1!_Toc534269471</vt:lpstr>
      <vt:lpstr>Sheet1!_Toc534269472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2019-01-12T03:47:24Z</dcterms:modified>
</cp:coreProperties>
</file>