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/>
  <mc:AlternateContent xmlns:mc="http://schemas.openxmlformats.org/markup-compatibility/2006">
    <mc:Choice Requires="x15">
      <x15ac:absPath xmlns:x15ac="http://schemas.microsoft.com/office/spreadsheetml/2010/11/ac" url="/Users/liuqi/Desktop/需求规格说明/优先级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Sheet1!$B$142:$K$198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64" i="1" l="1"/>
  <c r="E170" i="1"/>
  <c r="E148" i="1"/>
  <c r="E166" i="1"/>
  <c r="E145" i="1"/>
  <c r="E146" i="1"/>
  <c r="E147" i="1"/>
  <c r="E150" i="1"/>
  <c r="E157" i="1"/>
  <c r="E152" i="1"/>
  <c r="E144" i="1"/>
  <c r="E142" i="1"/>
  <c r="E143" i="1"/>
  <c r="E149" i="1"/>
  <c r="E151" i="1"/>
  <c r="E153" i="1"/>
  <c r="E154" i="1"/>
  <c r="E155" i="1"/>
  <c r="E156" i="1"/>
  <c r="E158" i="1"/>
  <c r="E159" i="1"/>
  <c r="E160" i="1"/>
  <c r="E161" i="1"/>
  <c r="E162" i="1"/>
  <c r="E163" i="1"/>
  <c r="E165" i="1"/>
  <c r="E167" i="1"/>
  <c r="E168" i="1"/>
  <c r="E169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F164" i="1"/>
  <c r="G199" i="1"/>
  <c r="H164" i="1"/>
  <c r="I199" i="1"/>
  <c r="J164" i="1"/>
  <c r="K164" i="1"/>
  <c r="G129" i="1"/>
  <c r="H34" i="1"/>
  <c r="H8" i="1"/>
  <c r="H47" i="1"/>
  <c r="H28" i="1"/>
  <c r="H9" i="1"/>
  <c r="H61" i="1"/>
  <c r="H10" i="1"/>
  <c r="H16" i="1"/>
  <c r="H54" i="1"/>
  <c r="H70" i="1"/>
  <c r="H31" i="1"/>
  <c r="H32" i="1"/>
  <c r="H39" i="1"/>
  <c r="H26" i="1"/>
  <c r="H45" i="1"/>
  <c r="H72" i="1"/>
  <c r="H107" i="1"/>
  <c r="H48" i="1"/>
  <c r="H55" i="1"/>
  <c r="H22" i="1"/>
  <c r="H123" i="1"/>
  <c r="H56" i="1"/>
  <c r="H57" i="1"/>
  <c r="H17" i="1"/>
  <c r="H20" i="1"/>
  <c r="H96" i="1"/>
  <c r="H91" i="1"/>
  <c r="H128" i="1"/>
  <c r="H108" i="1"/>
  <c r="H114" i="1"/>
  <c r="H127" i="1"/>
  <c r="H125" i="1"/>
  <c r="H126" i="1"/>
  <c r="H109" i="1"/>
  <c r="H102" i="1"/>
  <c r="H73" i="1"/>
  <c r="H89" i="1"/>
  <c r="H68" i="1"/>
  <c r="H121" i="1"/>
  <c r="H112" i="1"/>
  <c r="H59" i="1"/>
  <c r="H62" i="1"/>
  <c r="H33" i="1"/>
  <c r="H82" i="1"/>
  <c r="H92" i="1"/>
  <c r="H83" i="1"/>
  <c r="H93" i="1"/>
  <c r="H74" i="1"/>
  <c r="H111" i="1"/>
  <c r="H97" i="1"/>
  <c r="H118" i="1"/>
  <c r="H75" i="1"/>
  <c r="H119" i="1"/>
  <c r="H117" i="1"/>
  <c r="H124" i="1"/>
  <c r="H40" i="1"/>
  <c r="H63" i="1"/>
  <c r="H69" i="1"/>
  <c r="H24" i="1"/>
  <c r="H122" i="1"/>
  <c r="H64" i="1"/>
  <c r="H52" i="1"/>
  <c r="H84" i="1"/>
  <c r="H98" i="1"/>
  <c r="H85" i="1"/>
  <c r="H116" i="1"/>
  <c r="H29" i="1"/>
  <c r="H35" i="1"/>
  <c r="H25" i="1"/>
  <c r="H18" i="1"/>
  <c r="H19" i="1"/>
  <c r="H21" i="1"/>
  <c r="H15" i="1"/>
  <c r="H30" i="1"/>
  <c r="H50" i="1"/>
  <c r="H43" i="1"/>
  <c r="H41" i="1"/>
  <c r="H76" i="1"/>
  <c r="H12" i="1"/>
  <c r="H77" i="1"/>
  <c r="H78" i="1"/>
  <c r="H103" i="1"/>
  <c r="H86" i="1"/>
  <c r="H44" i="1"/>
  <c r="H36" i="1"/>
  <c r="H79" i="1"/>
  <c r="H94" i="1"/>
  <c r="H80" i="1"/>
  <c r="H51" i="1"/>
  <c r="H95" i="1"/>
  <c r="H65" i="1"/>
  <c r="H99" i="1"/>
  <c r="H101" i="1"/>
  <c r="H66" i="1"/>
  <c r="H23" i="1"/>
  <c r="H71" i="1"/>
  <c r="H14" i="1"/>
  <c r="H88" i="1"/>
  <c r="H27" i="1"/>
  <c r="H46" i="1"/>
  <c r="H67" i="1"/>
  <c r="H42" i="1"/>
  <c r="H104" i="1"/>
  <c r="H115" i="1"/>
  <c r="H53" i="1"/>
  <c r="H58" i="1"/>
  <c r="H105" i="1"/>
  <c r="H81" i="1"/>
  <c r="H7" i="1"/>
  <c r="H113" i="1"/>
  <c r="H100" i="1"/>
  <c r="H38" i="1"/>
  <c r="H110" i="1"/>
  <c r="H11" i="1"/>
  <c r="H13" i="1"/>
  <c r="H37" i="1"/>
  <c r="H120" i="1"/>
  <c r="H60" i="1"/>
  <c r="H90" i="1"/>
  <c r="H87" i="1"/>
  <c r="H49" i="1"/>
  <c r="H106" i="1"/>
  <c r="J185" i="1"/>
  <c r="J175" i="1"/>
  <c r="J172" i="1"/>
  <c r="J195" i="1"/>
  <c r="J153" i="1"/>
  <c r="J169" i="1"/>
  <c r="J176" i="1"/>
  <c r="J198" i="1"/>
  <c r="J188" i="1"/>
  <c r="J156" i="1"/>
  <c r="J161" i="1"/>
  <c r="J168" i="1"/>
  <c r="J181" i="1"/>
  <c r="J191" i="1"/>
  <c r="J148" i="1"/>
  <c r="J162" i="1"/>
  <c r="J154" i="1"/>
  <c r="J189" i="1"/>
  <c r="J180" i="1"/>
  <c r="J167" i="1"/>
  <c r="J190" i="1"/>
  <c r="J160" i="1"/>
  <c r="J163" i="1"/>
  <c r="J157" i="1"/>
  <c r="J146" i="1"/>
  <c r="J166" i="1"/>
  <c r="J165" i="1"/>
  <c r="J178" i="1"/>
  <c r="J142" i="1"/>
  <c r="J158" i="1"/>
  <c r="J186" i="1"/>
  <c r="J144" i="1"/>
  <c r="J197" i="1"/>
  <c r="J173" i="1"/>
  <c r="J149" i="1"/>
  <c r="J143" i="1"/>
  <c r="J159" i="1"/>
  <c r="J145" i="1"/>
  <c r="J147" i="1"/>
  <c r="J174" i="1"/>
  <c r="J152" i="1"/>
  <c r="J171" i="1"/>
  <c r="J179" i="1"/>
  <c r="J150" i="1"/>
  <c r="J183" i="1"/>
  <c r="J170" i="1"/>
  <c r="J184" i="1"/>
  <c r="J187" i="1"/>
  <c r="J193" i="1"/>
  <c r="J182" i="1"/>
  <c r="J192" i="1"/>
  <c r="J196" i="1"/>
  <c r="J155" i="1"/>
  <c r="J151" i="1"/>
  <c r="J194" i="1"/>
  <c r="J177" i="1"/>
  <c r="E27" i="1"/>
  <c r="E83" i="1"/>
  <c r="E20" i="1"/>
  <c r="E96" i="1"/>
  <c r="E41" i="1"/>
  <c r="E93" i="1"/>
  <c r="E84" i="1"/>
  <c r="E48" i="1"/>
  <c r="E74" i="1"/>
  <c r="E98" i="1"/>
  <c r="E110" i="1"/>
  <c r="E33" i="1"/>
  <c r="E76" i="1"/>
  <c r="E7" i="1"/>
  <c r="E111" i="1"/>
  <c r="E91" i="1"/>
  <c r="E128" i="1"/>
  <c r="E71" i="1"/>
  <c r="E107" i="1"/>
  <c r="E108" i="1"/>
  <c r="E82" i="1"/>
  <c r="E97" i="1"/>
  <c r="E72" i="1"/>
  <c r="E32" i="1"/>
  <c r="E85" i="1"/>
  <c r="E114" i="1"/>
  <c r="E127" i="1"/>
  <c r="E12" i="1"/>
  <c r="E118" i="1"/>
  <c r="E116" i="1"/>
  <c r="E125" i="1"/>
  <c r="E126" i="1"/>
  <c r="E21" i="1"/>
  <c r="E77" i="1"/>
  <c r="E75" i="1"/>
  <c r="E29" i="1"/>
  <c r="E55" i="1"/>
  <c r="E78" i="1"/>
  <c r="E119" i="1"/>
  <c r="E103" i="1"/>
  <c r="E117" i="1"/>
  <c r="E17" i="1"/>
  <c r="E22" i="1"/>
  <c r="E86" i="1"/>
  <c r="E122" i="1"/>
  <c r="E19" i="1"/>
  <c r="E115" i="1"/>
  <c r="E39" i="1"/>
  <c r="E44" i="1"/>
  <c r="E101" i="1"/>
  <c r="E36" i="1"/>
  <c r="E37" i="1"/>
  <c r="E26" i="1"/>
  <c r="E109" i="1"/>
  <c r="E124" i="1"/>
  <c r="E54" i="1"/>
  <c r="E70" i="1"/>
  <c r="E79" i="1"/>
  <c r="E35" i="1"/>
  <c r="E123" i="1"/>
  <c r="E102" i="1"/>
  <c r="E113" i="1"/>
  <c r="E34" i="1"/>
  <c r="E105" i="1"/>
  <c r="E45" i="1"/>
  <c r="E28" i="1"/>
  <c r="E8" i="1"/>
  <c r="E9" i="1"/>
  <c r="E61" i="1"/>
  <c r="E47" i="1"/>
  <c r="E10" i="1"/>
  <c r="E94" i="1"/>
  <c r="E40" i="1"/>
  <c r="E80" i="1"/>
  <c r="E63" i="1"/>
  <c r="E16" i="1"/>
  <c r="E73" i="1"/>
  <c r="E89" i="1"/>
  <c r="E100" i="1"/>
  <c r="E25" i="1"/>
  <c r="E56" i="1"/>
  <c r="E68" i="1"/>
  <c r="E121" i="1"/>
  <c r="E46" i="1"/>
  <c r="E51" i="1"/>
  <c r="E66" i="1"/>
  <c r="E13" i="1"/>
  <c r="E53" i="1"/>
  <c r="E112" i="1"/>
  <c r="E50" i="1"/>
  <c r="E49" i="1"/>
  <c r="E95" i="1"/>
  <c r="E67" i="1"/>
  <c r="E15" i="1"/>
  <c r="E69" i="1"/>
  <c r="E88" i="1"/>
  <c r="E81" i="1"/>
  <c r="E14" i="1"/>
  <c r="E92" i="1"/>
  <c r="E43" i="1"/>
  <c r="E58" i="1"/>
  <c r="E87" i="1"/>
  <c r="E65" i="1"/>
  <c r="E31" i="1"/>
  <c r="E38" i="1"/>
  <c r="E42" i="1"/>
  <c r="E104" i="1"/>
  <c r="E64" i="1"/>
  <c r="E120" i="1"/>
  <c r="E60" i="1"/>
  <c r="E11" i="1"/>
  <c r="E23" i="1"/>
  <c r="E90" i="1"/>
  <c r="E52" i="1"/>
  <c r="E59" i="1"/>
  <c r="E62" i="1"/>
  <c r="E30" i="1"/>
  <c r="E99" i="1"/>
  <c r="E24" i="1"/>
  <c r="E18" i="1"/>
  <c r="E57" i="1"/>
  <c r="E106" i="1"/>
  <c r="E129" i="1"/>
  <c r="F27" i="1"/>
  <c r="H185" i="1"/>
  <c r="H175" i="1"/>
  <c r="H172" i="1"/>
  <c r="H195" i="1"/>
  <c r="H153" i="1"/>
  <c r="H169" i="1"/>
  <c r="H176" i="1"/>
  <c r="H198" i="1"/>
  <c r="H188" i="1"/>
  <c r="H156" i="1"/>
  <c r="H161" i="1"/>
  <c r="H168" i="1"/>
  <c r="H181" i="1"/>
  <c r="H191" i="1"/>
  <c r="H148" i="1"/>
  <c r="H162" i="1"/>
  <c r="H154" i="1"/>
  <c r="H189" i="1"/>
  <c r="H180" i="1"/>
  <c r="H167" i="1"/>
  <c r="H190" i="1"/>
  <c r="H160" i="1"/>
  <c r="H163" i="1"/>
  <c r="H157" i="1"/>
  <c r="H146" i="1"/>
  <c r="H166" i="1"/>
  <c r="H165" i="1"/>
  <c r="H178" i="1"/>
  <c r="H142" i="1"/>
  <c r="H158" i="1"/>
  <c r="H186" i="1"/>
  <c r="H144" i="1"/>
  <c r="H197" i="1"/>
  <c r="H173" i="1"/>
  <c r="H149" i="1"/>
  <c r="H143" i="1"/>
  <c r="H159" i="1"/>
  <c r="H145" i="1"/>
  <c r="H147" i="1"/>
  <c r="H174" i="1"/>
  <c r="H152" i="1"/>
  <c r="H171" i="1"/>
  <c r="H179" i="1"/>
  <c r="H150" i="1"/>
  <c r="H183" i="1"/>
  <c r="H170" i="1"/>
  <c r="H184" i="1"/>
  <c r="H187" i="1"/>
  <c r="H193" i="1"/>
  <c r="H182" i="1"/>
  <c r="H192" i="1"/>
  <c r="H196" i="1"/>
  <c r="H155" i="1"/>
  <c r="H151" i="1"/>
  <c r="H194" i="1"/>
  <c r="H177" i="1"/>
  <c r="F185" i="1"/>
  <c r="F175" i="1"/>
  <c r="F172" i="1"/>
  <c r="F195" i="1"/>
  <c r="F153" i="1"/>
  <c r="F169" i="1"/>
  <c r="F176" i="1"/>
  <c r="F198" i="1"/>
  <c r="F188" i="1"/>
  <c r="F156" i="1"/>
  <c r="F161" i="1"/>
  <c r="F168" i="1"/>
  <c r="F181" i="1"/>
  <c r="F191" i="1"/>
  <c r="F148" i="1"/>
  <c r="F162" i="1"/>
  <c r="F154" i="1"/>
  <c r="F189" i="1"/>
  <c r="F180" i="1"/>
  <c r="F167" i="1"/>
  <c r="F190" i="1"/>
  <c r="F160" i="1"/>
  <c r="F163" i="1"/>
  <c r="F157" i="1"/>
  <c r="F146" i="1"/>
  <c r="F166" i="1"/>
  <c r="F165" i="1"/>
  <c r="F178" i="1"/>
  <c r="F142" i="1"/>
  <c r="F158" i="1"/>
  <c r="F186" i="1"/>
  <c r="F144" i="1"/>
  <c r="F197" i="1"/>
  <c r="F173" i="1"/>
  <c r="F149" i="1"/>
  <c r="F143" i="1"/>
  <c r="F159" i="1"/>
  <c r="F145" i="1"/>
  <c r="F147" i="1"/>
  <c r="F174" i="1"/>
  <c r="F152" i="1"/>
  <c r="F171" i="1"/>
  <c r="F179" i="1"/>
  <c r="F150" i="1"/>
  <c r="F183" i="1"/>
  <c r="F170" i="1"/>
  <c r="F184" i="1"/>
  <c r="F187" i="1"/>
  <c r="F193" i="1"/>
  <c r="F182" i="1"/>
  <c r="F192" i="1"/>
  <c r="F196" i="1"/>
  <c r="F155" i="1"/>
  <c r="F151" i="1"/>
  <c r="F194" i="1"/>
  <c r="F177" i="1"/>
  <c r="D199" i="1"/>
  <c r="C199" i="1"/>
  <c r="I129" i="1"/>
  <c r="D129" i="1"/>
  <c r="C129" i="1"/>
  <c r="K185" i="1"/>
  <c r="K175" i="1"/>
  <c r="K172" i="1"/>
  <c r="K195" i="1"/>
  <c r="K153" i="1"/>
  <c r="K169" i="1"/>
  <c r="K176" i="1"/>
  <c r="K198" i="1"/>
  <c r="K188" i="1"/>
  <c r="K156" i="1"/>
  <c r="K161" i="1"/>
  <c r="K168" i="1"/>
  <c r="K181" i="1"/>
  <c r="K191" i="1"/>
  <c r="K148" i="1"/>
  <c r="K162" i="1"/>
  <c r="K154" i="1"/>
  <c r="K189" i="1"/>
  <c r="K180" i="1"/>
  <c r="K167" i="1"/>
  <c r="K190" i="1"/>
  <c r="K160" i="1"/>
  <c r="K163" i="1"/>
  <c r="K157" i="1"/>
  <c r="K146" i="1"/>
  <c r="K166" i="1"/>
  <c r="K165" i="1"/>
  <c r="K178" i="1"/>
  <c r="K142" i="1"/>
  <c r="K158" i="1"/>
  <c r="K186" i="1"/>
  <c r="K144" i="1"/>
  <c r="K197" i="1"/>
  <c r="K173" i="1"/>
  <c r="K149" i="1"/>
  <c r="K143" i="1"/>
  <c r="K159" i="1"/>
  <c r="K145" i="1"/>
  <c r="K147" i="1"/>
  <c r="K174" i="1"/>
  <c r="K152" i="1"/>
  <c r="K171" i="1"/>
  <c r="K179" i="1"/>
  <c r="K150" i="1"/>
  <c r="K183" i="1"/>
  <c r="K170" i="1"/>
  <c r="K184" i="1"/>
  <c r="K187" i="1"/>
  <c r="K193" i="1"/>
  <c r="K182" i="1"/>
  <c r="K192" i="1"/>
  <c r="K196" i="1"/>
  <c r="K155" i="1"/>
  <c r="K151" i="1"/>
  <c r="K194" i="1"/>
  <c r="K177" i="1"/>
  <c r="F84" i="1"/>
  <c r="J84" i="1"/>
  <c r="K84" i="1"/>
  <c r="F48" i="1"/>
  <c r="J48" i="1"/>
  <c r="K48" i="1"/>
  <c r="F74" i="1"/>
  <c r="J74" i="1"/>
  <c r="K74" i="1"/>
  <c r="F98" i="1"/>
  <c r="J98" i="1"/>
  <c r="K98" i="1"/>
  <c r="F110" i="1"/>
  <c r="J110" i="1"/>
  <c r="K110" i="1"/>
  <c r="F33" i="1"/>
  <c r="J33" i="1"/>
  <c r="K33" i="1"/>
  <c r="F76" i="1"/>
  <c r="J76" i="1"/>
  <c r="K76" i="1"/>
  <c r="F7" i="1"/>
  <c r="J7" i="1"/>
  <c r="K7" i="1"/>
  <c r="F111" i="1"/>
  <c r="J111" i="1"/>
  <c r="K111" i="1"/>
  <c r="F91" i="1"/>
  <c r="J91" i="1"/>
  <c r="K91" i="1"/>
  <c r="F128" i="1"/>
  <c r="J128" i="1"/>
  <c r="K128" i="1"/>
  <c r="F71" i="1"/>
  <c r="J71" i="1"/>
  <c r="K71" i="1"/>
  <c r="F107" i="1"/>
  <c r="J107" i="1"/>
  <c r="K107" i="1"/>
  <c r="F108" i="1"/>
  <c r="J108" i="1"/>
  <c r="K108" i="1"/>
  <c r="F82" i="1"/>
  <c r="J82" i="1"/>
  <c r="K82" i="1"/>
  <c r="F97" i="1"/>
  <c r="J97" i="1"/>
  <c r="K97" i="1"/>
  <c r="F72" i="1"/>
  <c r="J72" i="1"/>
  <c r="K72" i="1"/>
  <c r="F32" i="1"/>
  <c r="J32" i="1"/>
  <c r="K32" i="1"/>
  <c r="F85" i="1"/>
  <c r="J85" i="1"/>
  <c r="K85" i="1"/>
  <c r="F114" i="1"/>
  <c r="J114" i="1"/>
  <c r="K114" i="1"/>
  <c r="F127" i="1"/>
  <c r="J127" i="1"/>
  <c r="K127" i="1"/>
  <c r="F12" i="1"/>
  <c r="J12" i="1"/>
  <c r="K12" i="1"/>
  <c r="F118" i="1"/>
  <c r="J118" i="1"/>
  <c r="K118" i="1"/>
  <c r="F116" i="1"/>
  <c r="J116" i="1"/>
  <c r="K116" i="1"/>
  <c r="F125" i="1"/>
  <c r="J125" i="1"/>
  <c r="K125" i="1"/>
  <c r="F126" i="1"/>
  <c r="J126" i="1"/>
  <c r="K126" i="1"/>
  <c r="F21" i="1"/>
  <c r="J21" i="1"/>
  <c r="K21" i="1"/>
  <c r="F77" i="1"/>
  <c r="J77" i="1"/>
  <c r="K77" i="1"/>
  <c r="F75" i="1"/>
  <c r="J75" i="1"/>
  <c r="K75" i="1"/>
  <c r="F29" i="1"/>
  <c r="J29" i="1"/>
  <c r="K29" i="1"/>
  <c r="F55" i="1"/>
  <c r="J55" i="1"/>
  <c r="K55" i="1"/>
  <c r="F78" i="1"/>
  <c r="J78" i="1"/>
  <c r="K78" i="1"/>
  <c r="F119" i="1"/>
  <c r="J119" i="1"/>
  <c r="K119" i="1"/>
  <c r="F103" i="1"/>
  <c r="J103" i="1"/>
  <c r="K103" i="1"/>
  <c r="F117" i="1"/>
  <c r="J117" i="1"/>
  <c r="K117" i="1"/>
  <c r="F17" i="1"/>
  <c r="J17" i="1"/>
  <c r="K17" i="1"/>
  <c r="F22" i="1"/>
  <c r="J22" i="1"/>
  <c r="K22" i="1"/>
  <c r="F86" i="1"/>
  <c r="J86" i="1"/>
  <c r="K86" i="1"/>
  <c r="F122" i="1"/>
  <c r="J122" i="1"/>
  <c r="K122" i="1"/>
  <c r="F19" i="1"/>
  <c r="J19" i="1"/>
  <c r="K19" i="1"/>
  <c r="F115" i="1"/>
  <c r="J115" i="1"/>
  <c r="K115" i="1"/>
  <c r="F39" i="1"/>
  <c r="J39" i="1"/>
  <c r="K39" i="1"/>
  <c r="F44" i="1"/>
  <c r="J44" i="1"/>
  <c r="K44" i="1"/>
  <c r="F101" i="1"/>
  <c r="J101" i="1"/>
  <c r="K101" i="1"/>
  <c r="F36" i="1"/>
  <c r="J36" i="1"/>
  <c r="K36" i="1"/>
  <c r="F37" i="1"/>
  <c r="J37" i="1"/>
  <c r="K37" i="1"/>
  <c r="F26" i="1"/>
  <c r="J26" i="1"/>
  <c r="K26" i="1"/>
  <c r="F109" i="1"/>
  <c r="J109" i="1"/>
  <c r="K109" i="1"/>
  <c r="F124" i="1"/>
  <c r="J124" i="1"/>
  <c r="K124" i="1"/>
  <c r="F54" i="1"/>
  <c r="J54" i="1"/>
  <c r="K54" i="1"/>
  <c r="F70" i="1"/>
  <c r="J70" i="1"/>
  <c r="K70" i="1"/>
  <c r="F79" i="1"/>
  <c r="J79" i="1"/>
  <c r="K79" i="1"/>
  <c r="F35" i="1"/>
  <c r="J35" i="1"/>
  <c r="K35" i="1"/>
  <c r="F123" i="1"/>
  <c r="J123" i="1"/>
  <c r="K123" i="1"/>
  <c r="F102" i="1"/>
  <c r="J102" i="1"/>
  <c r="K102" i="1"/>
  <c r="F113" i="1"/>
  <c r="J113" i="1"/>
  <c r="K113" i="1"/>
  <c r="F34" i="1"/>
  <c r="J34" i="1"/>
  <c r="K34" i="1"/>
  <c r="F105" i="1"/>
  <c r="J105" i="1"/>
  <c r="K105" i="1"/>
  <c r="F45" i="1"/>
  <c r="J45" i="1"/>
  <c r="K45" i="1"/>
  <c r="F28" i="1"/>
  <c r="J28" i="1"/>
  <c r="K28" i="1"/>
  <c r="F8" i="1"/>
  <c r="J8" i="1"/>
  <c r="K8" i="1"/>
  <c r="F9" i="1"/>
  <c r="J9" i="1"/>
  <c r="K9" i="1"/>
  <c r="F61" i="1"/>
  <c r="J61" i="1"/>
  <c r="K61" i="1"/>
  <c r="F47" i="1"/>
  <c r="J47" i="1"/>
  <c r="K47" i="1"/>
  <c r="F10" i="1"/>
  <c r="J10" i="1"/>
  <c r="K10" i="1"/>
  <c r="F94" i="1"/>
  <c r="J94" i="1"/>
  <c r="K94" i="1"/>
  <c r="F40" i="1"/>
  <c r="J40" i="1"/>
  <c r="K40" i="1"/>
  <c r="F80" i="1"/>
  <c r="J80" i="1"/>
  <c r="K80" i="1"/>
  <c r="F63" i="1"/>
  <c r="J63" i="1"/>
  <c r="K63" i="1"/>
  <c r="F16" i="1"/>
  <c r="J16" i="1"/>
  <c r="K16" i="1"/>
  <c r="F73" i="1"/>
  <c r="J73" i="1"/>
  <c r="K73" i="1"/>
  <c r="F89" i="1"/>
  <c r="J89" i="1"/>
  <c r="K89" i="1"/>
  <c r="F100" i="1"/>
  <c r="J100" i="1"/>
  <c r="K100" i="1"/>
  <c r="F25" i="1"/>
  <c r="J25" i="1"/>
  <c r="K25" i="1"/>
  <c r="F56" i="1"/>
  <c r="J56" i="1"/>
  <c r="K56" i="1"/>
  <c r="F68" i="1"/>
  <c r="J68" i="1"/>
  <c r="K68" i="1"/>
  <c r="F121" i="1"/>
  <c r="J121" i="1"/>
  <c r="K121" i="1"/>
  <c r="F46" i="1"/>
  <c r="J46" i="1"/>
  <c r="K46" i="1"/>
  <c r="F51" i="1"/>
  <c r="J51" i="1"/>
  <c r="K51" i="1"/>
  <c r="F66" i="1"/>
  <c r="J66" i="1"/>
  <c r="K66" i="1"/>
  <c r="F13" i="1"/>
  <c r="J13" i="1"/>
  <c r="K13" i="1"/>
  <c r="F53" i="1"/>
  <c r="J53" i="1"/>
  <c r="K53" i="1"/>
  <c r="F112" i="1"/>
  <c r="J112" i="1"/>
  <c r="K112" i="1"/>
  <c r="F50" i="1"/>
  <c r="J50" i="1"/>
  <c r="K50" i="1"/>
  <c r="F49" i="1"/>
  <c r="J49" i="1"/>
  <c r="K49" i="1"/>
  <c r="F95" i="1"/>
  <c r="J95" i="1"/>
  <c r="K95" i="1"/>
  <c r="F67" i="1"/>
  <c r="J67" i="1"/>
  <c r="K67" i="1"/>
  <c r="F15" i="1"/>
  <c r="J15" i="1"/>
  <c r="K15" i="1"/>
  <c r="F69" i="1"/>
  <c r="J69" i="1"/>
  <c r="K69" i="1"/>
  <c r="F88" i="1"/>
  <c r="J88" i="1"/>
  <c r="K88" i="1"/>
  <c r="F81" i="1"/>
  <c r="J81" i="1"/>
  <c r="K81" i="1"/>
  <c r="F14" i="1"/>
  <c r="J14" i="1"/>
  <c r="K14" i="1"/>
  <c r="F92" i="1"/>
  <c r="J92" i="1"/>
  <c r="K92" i="1"/>
  <c r="F43" i="1"/>
  <c r="J43" i="1"/>
  <c r="K43" i="1"/>
  <c r="F58" i="1"/>
  <c r="J58" i="1"/>
  <c r="K58" i="1"/>
  <c r="F87" i="1"/>
  <c r="J87" i="1"/>
  <c r="K87" i="1"/>
  <c r="F65" i="1"/>
  <c r="J65" i="1"/>
  <c r="K65" i="1"/>
  <c r="F31" i="1"/>
  <c r="J31" i="1"/>
  <c r="K31" i="1"/>
  <c r="F38" i="1"/>
  <c r="J38" i="1"/>
  <c r="K38" i="1"/>
  <c r="F42" i="1"/>
  <c r="J42" i="1"/>
  <c r="K42" i="1"/>
  <c r="F104" i="1"/>
  <c r="J104" i="1"/>
  <c r="K104" i="1"/>
  <c r="F64" i="1"/>
  <c r="J64" i="1"/>
  <c r="K64" i="1"/>
  <c r="F120" i="1"/>
  <c r="J120" i="1"/>
  <c r="K120" i="1"/>
  <c r="F60" i="1"/>
  <c r="J60" i="1"/>
  <c r="K60" i="1"/>
  <c r="F11" i="1"/>
  <c r="J11" i="1"/>
  <c r="K11" i="1"/>
  <c r="F23" i="1"/>
  <c r="J23" i="1"/>
  <c r="K23" i="1"/>
  <c r="F90" i="1"/>
  <c r="J90" i="1"/>
  <c r="K90" i="1"/>
  <c r="F52" i="1"/>
  <c r="J52" i="1"/>
  <c r="K52" i="1"/>
  <c r="F59" i="1"/>
  <c r="J59" i="1"/>
  <c r="K59" i="1"/>
  <c r="F62" i="1"/>
  <c r="J62" i="1"/>
  <c r="K62" i="1"/>
  <c r="F30" i="1"/>
  <c r="J30" i="1"/>
  <c r="K30" i="1"/>
  <c r="F99" i="1"/>
  <c r="J99" i="1"/>
  <c r="K99" i="1"/>
  <c r="F24" i="1"/>
  <c r="J24" i="1"/>
  <c r="K24" i="1"/>
  <c r="F18" i="1"/>
  <c r="J18" i="1"/>
  <c r="K18" i="1"/>
  <c r="F57" i="1"/>
  <c r="J57" i="1"/>
  <c r="K57" i="1"/>
  <c r="F106" i="1"/>
  <c r="J106" i="1"/>
  <c r="K106" i="1"/>
  <c r="F93" i="1"/>
  <c r="J93" i="1"/>
  <c r="K93" i="1"/>
  <c r="F83" i="1"/>
  <c r="J83" i="1"/>
  <c r="K83" i="1"/>
  <c r="F20" i="1"/>
  <c r="J20" i="1"/>
  <c r="K20" i="1"/>
  <c r="F96" i="1"/>
  <c r="J96" i="1"/>
  <c r="K96" i="1"/>
  <c r="F41" i="1"/>
  <c r="J41" i="1"/>
  <c r="K41" i="1"/>
  <c r="J27" i="1"/>
  <c r="K27" i="1"/>
</calcChain>
</file>

<file path=xl/sharedStrings.xml><?xml version="1.0" encoding="utf-8"?>
<sst xmlns="http://schemas.openxmlformats.org/spreadsheetml/2006/main" count="205" uniqueCount="140">
  <si>
    <t>权值</t>
  </si>
  <si>
    <t>特性</t>
  </si>
  <si>
    <t>相对收益</t>
  </si>
  <si>
    <t>相对损失</t>
  </si>
  <si>
    <t>总价值</t>
  </si>
  <si>
    <t>价值(%)</t>
  </si>
  <si>
    <t>相对风险</t>
  </si>
  <si>
    <t>风险（%）</t>
  </si>
  <si>
    <t>相对成本</t>
  </si>
  <si>
    <t>成本（%）</t>
  </si>
  <si>
    <t>优先级</t>
  </si>
  <si>
    <t>忘记密码（找回）</t>
  </si>
  <si>
    <t>意见反馈</t>
  </si>
  <si>
    <t>页码跳转</t>
  </si>
  <si>
    <t>合计</t>
  </si>
  <si>
    <t>搜索框</t>
  </si>
  <si>
    <t>查看首页</t>
  </si>
  <si>
    <t>查看论坛</t>
  </si>
  <si>
    <t>查看博客</t>
  </si>
  <si>
    <t>查看课程</t>
  </si>
  <si>
    <t>查看名师</t>
  </si>
  <si>
    <t>查看客户端</t>
  </si>
  <si>
    <t>查看登陆/注册窗口</t>
  </si>
  <si>
    <t>查看个人资料</t>
  </si>
  <si>
    <t>查看系统消息</t>
  </si>
  <si>
    <t>账号设置</t>
  </si>
  <si>
    <t>退出</t>
  </si>
  <si>
    <t>编辑头像</t>
  </si>
  <si>
    <t>进入个人中心</t>
  </si>
  <si>
    <t>编辑资料</t>
  </si>
  <si>
    <t>查看网站通知</t>
  </si>
  <si>
    <t>查看论坛通知</t>
  </si>
  <si>
    <t>查看课程通知</t>
  </si>
  <si>
    <t>修改邮箱</t>
  </si>
  <si>
    <t>修改密码</t>
  </si>
  <si>
    <t>查看网站友情链接</t>
  </si>
  <si>
    <t>关注微信号/微博</t>
  </si>
  <si>
    <t>联系我们</t>
  </si>
  <si>
    <t>查看常见问题</t>
  </si>
  <si>
    <t>帐号密码登陆</t>
  </si>
  <si>
    <t>帐号注册</t>
  </si>
  <si>
    <t>查看热门话题</t>
  </si>
  <si>
    <t>查看通知</t>
  </si>
  <si>
    <t>查看热门文章</t>
  </si>
  <si>
    <t>查看热门帖子</t>
  </si>
  <si>
    <t>查看推荐名师</t>
  </si>
  <si>
    <t>查看推荐板块</t>
  </si>
  <si>
    <t>查看用户</t>
  </si>
  <si>
    <t>关注用户</t>
  </si>
  <si>
    <t>取消关注用户</t>
  </si>
  <si>
    <t>查看论坛公告</t>
  </si>
  <si>
    <t>查看最新帖子</t>
  </si>
  <si>
    <t>查看板块选择</t>
  </si>
  <si>
    <t>搜索板块</t>
  </si>
  <si>
    <t>查看板块</t>
  </si>
  <si>
    <t>查看他开设的课程（教师特有）</t>
  </si>
  <si>
    <t>查看他关注的课程</t>
  </si>
  <si>
    <t>查看他关注的用户</t>
  </si>
  <si>
    <t>查看他发布的帖子</t>
  </si>
  <si>
    <t>查看他的博客</t>
  </si>
  <si>
    <t>搜索帖子</t>
  </si>
  <si>
    <t>查看帖子</t>
  </si>
  <si>
    <t>发表帖子</t>
  </si>
  <si>
    <t>查看相关课程</t>
  </si>
  <si>
    <t>添加附件</t>
  </si>
  <si>
    <t>全屏显示</t>
  </si>
  <si>
    <t>字体设置</t>
  </si>
  <si>
    <t>收藏帖子</t>
  </si>
  <si>
    <t>回复帖子</t>
  </si>
  <si>
    <t>点赞留言</t>
  </si>
  <si>
    <t>引用留言</t>
  </si>
  <si>
    <t>举报留言</t>
  </si>
  <si>
    <t>查看相关帖子</t>
  </si>
  <si>
    <t>查看留言用户</t>
  </si>
  <si>
    <t>关注留言用户</t>
  </si>
  <si>
    <t>取消关注留言用户</t>
  </si>
  <si>
    <t>下载附件</t>
  </si>
  <si>
    <t>点击页码</t>
  </si>
  <si>
    <t>点击“下一页”</t>
  </si>
  <si>
    <t>输入页码跳转</t>
  </si>
  <si>
    <t>课程排序</t>
  </si>
  <si>
    <t>查看热度排行</t>
  </si>
  <si>
    <t>查看最新课程</t>
  </si>
  <si>
    <t>查看课程介绍</t>
  </si>
  <si>
    <t>查看资料下载</t>
  </si>
  <si>
    <t>查看答疑空间</t>
  </si>
  <si>
    <t>查看课程论坛</t>
  </si>
  <si>
    <t>查看课程链接</t>
  </si>
  <si>
    <t>查看课程公告栏</t>
  </si>
  <si>
    <t>查看授课教师</t>
  </si>
  <si>
    <t>编辑课程</t>
  </si>
  <si>
    <t>查看公告详情</t>
  </si>
  <si>
    <t>资料预览</t>
  </si>
  <si>
    <t>资料下载</t>
  </si>
  <si>
    <t>参加/进入答疑</t>
  </si>
  <si>
    <t>查看历史答疑</t>
  </si>
  <si>
    <t>发送消息</t>
  </si>
  <si>
    <t>预览附件</t>
  </si>
  <si>
    <t>查看答疑记录</t>
  </si>
  <si>
    <t>跳转至论坛子模块</t>
  </si>
  <si>
    <t>查看热门博主</t>
  </si>
  <si>
    <t>发表文章</t>
  </si>
  <si>
    <t>查看最新文章</t>
  </si>
  <si>
    <t>发表评论</t>
  </si>
  <si>
    <t>发表</t>
  </si>
  <si>
    <t>选择排序方式</t>
  </si>
  <si>
    <t>查看名师（同查看用户）</t>
  </si>
  <si>
    <t>IOS端APP下载</t>
  </si>
  <si>
    <t>Android端APP下载</t>
  </si>
  <si>
    <t>查看关注的课程</t>
  </si>
  <si>
    <t>取消关注的课程</t>
  </si>
  <si>
    <t>查看发布的帖子</t>
  </si>
  <si>
    <t>查看我的博客</t>
  </si>
  <si>
    <t>发表博客</t>
  </si>
  <si>
    <t>查看博客文章</t>
  </si>
  <si>
    <t>个人头像框</t>
  </si>
  <si>
    <t>关注/取消用户</t>
  </si>
  <si>
    <t>查看消息</t>
  </si>
  <si>
    <t>左边菜单栏（可显示/隐藏）</t>
  </si>
  <si>
    <t>查看热门的帖子</t>
  </si>
  <si>
    <t>查看关注的帖子</t>
  </si>
  <si>
    <t>查看帖子内容</t>
  </si>
  <si>
    <t>跳转至子论坛</t>
  </si>
  <si>
    <t>查看全部课程界面</t>
  </si>
  <si>
    <t>查看已参加课程界面</t>
  </si>
  <si>
    <t>参加课程</t>
  </si>
  <si>
    <t>取消参加课程</t>
  </si>
  <si>
    <t>查看课程详情</t>
  </si>
  <si>
    <t>查看公告板块</t>
  </si>
  <si>
    <t>查看论坛板块</t>
  </si>
  <si>
    <t>查看答疑板块</t>
  </si>
  <si>
    <t>查看课程公告详情</t>
  </si>
  <si>
    <t>查看我的关注用户</t>
  </si>
  <si>
    <t>查看粉丝</t>
  </si>
  <si>
    <t>查看文章</t>
  </si>
  <si>
    <t>帐号设置</t>
  </si>
  <si>
    <t>取消全屏显示</t>
  </si>
  <si>
    <t>评论博主</t>
  </si>
  <si>
    <t>学生用户功能点打分表——Web端</t>
    <rPh sb="0" eb="1">
      <t>xue s</t>
    </rPh>
    <phoneticPr fontId="3" type="noConversion"/>
  </si>
  <si>
    <t>学生用户功能点打分表——app端</t>
    <rPh sb="0" eb="1">
      <t>xue s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</si>
</sst>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0_ "/>
  </numFmts>
  <fonts count="10" x14ac:knownFonts="1">
    <font>
      <sz val="11"/>
      <color theme="1"/>
      <name val="宋体"/>
      <charset val="134"/>
      <scheme val="minor"/>
    </font>
    <font>
      <b/>
      <sz val="14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4"/>
      <charset val="134"/>
    </font>
    <font>
      <sz val="11"/>
      <color rgb="FF000000"/>
      <name val="SimSun"/>
      <family val="3"/>
      <charset val="134"/>
    </font>
    <font>
      <sz val="10"/>
      <color rgb="FF00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177" fontId="1" fillId="0" borderId="4" xfId="0" applyNumberFormat="1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177" fontId="2" fillId="0" borderId="6" xfId="0" applyNumberFormat="1" applyFont="1" applyBorder="1" applyAlignment="1">
      <alignment horizontal="center" vertical="top"/>
    </xf>
    <xf numFmtId="177" fontId="2" fillId="0" borderId="4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177" fontId="0" fillId="0" borderId="7" xfId="0" applyNumberFormat="1" applyBorder="1">
      <alignment vertical="center"/>
    </xf>
    <xf numFmtId="176" fontId="0" fillId="0" borderId="7" xfId="0" applyNumberFormat="1" applyBorder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6" fillId="0" borderId="3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9" fillId="0" borderId="3" xfId="0" applyFont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176" fontId="0" fillId="0" borderId="5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9"/>
  <sheetViews>
    <sheetView tabSelected="1" topLeftCell="A185" zoomScale="125" workbookViewId="0">
      <selection activeCell="B140" sqref="B140:K198"/>
    </sheetView>
  </sheetViews>
  <sheetFormatPr baseColWidth="10" defaultColWidth="9" defaultRowHeight="14" x14ac:dyDescent="0.15"/>
  <cols>
    <col min="2" max="2" width="18.5" customWidth="1"/>
    <col min="3" max="3" width="6.1640625" customWidth="1"/>
    <col min="4" max="4" width="2.33203125" customWidth="1"/>
    <col min="5" max="5" width="5.6640625" customWidth="1"/>
    <col min="6" max="6" width="8.6640625" style="1" customWidth="1"/>
    <col min="7" max="7" width="4.1640625" customWidth="1"/>
    <col min="8" max="8" width="7.1640625" style="1" customWidth="1"/>
    <col min="9" max="9" width="5.33203125" customWidth="1"/>
    <col min="10" max="10" width="6.1640625" style="1" customWidth="1"/>
    <col min="11" max="11" width="7" style="2" customWidth="1"/>
  </cols>
  <sheetData>
    <row r="1" spans="2:11" ht="15" customHeight="1" x14ac:dyDescent="0.15"/>
    <row r="2" spans="2:11" ht="15" customHeight="1" thickBot="1" x14ac:dyDescent="0.2"/>
    <row r="3" spans="2:11" ht="20.25" customHeight="1" thickBot="1" x14ac:dyDescent="0.2">
      <c r="B3" s="24" t="s">
        <v>138</v>
      </c>
      <c r="C3" s="25"/>
      <c r="D3" s="25"/>
      <c r="E3" s="25"/>
      <c r="F3" s="25"/>
      <c r="G3" s="25"/>
      <c r="H3" s="25"/>
      <c r="I3" s="25"/>
      <c r="J3" s="25"/>
      <c r="K3" s="26"/>
    </row>
    <row r="4" spans="2:11" ht="20.25" customHeight="1" thickBot="1" x14ac:dyDescent="0.2">
      <c r="B4" s="3" t="s">
        <v>0</v>
      </c>
      <c r="C4" s="4">
        <v>2</v>
      </c>
      <c r="D4" s="4">
        <v>1</v>
      </c>
      <c r="E4" s="4"/>
      <c r="F4" s="5"/>
      <c r="G4" s="4">
        <v>1</v>
      </c>
      <c r="H4" s="5"/>
      <c r="I4" s="10">
        <v>1</v>
      </c>
      <c r="J4" s="11"/>
      <c r="K4" s="12"/>
    </row>
    <row r="5" spans="2:11" ht="15" customHeight="1" x14ac:dyDescent="0.15">
      <c r="B5" s="22" t="s">
        <v>1</v>
      </c>
      <c r="C5" s="22" t="s">
        <v>2</v>
      </c>
      <c r="D5" s="22" t="s">
        <v>3</v>
      </c>
      <c r="E5" s="22" t="s">
        <v>4</v>
      </c>
      <c r="F5" s="22" t="s">
        <v>5</v>
      </c>
      <c r="G5" s="22" t="s">
        <v>6</v>
      </c>
      <c r="H5" s="22" t="s">
        <v>7</v>
      </c>
      <c r="I5" s="22" t="s">
        <v>8</v>
      </c>
      <c r="J5" s="29" t="s">
        <v>9</v>
      </c>
      <c r="K5" s="27" t="s">
        <v>10</v>
      </c>
    </row>
    <row r="6" spans="2:11" ht="15" customHeight="1" thickBot="1" x14ac:dyDescent="0.2">
      <c r="B6" s="23"/>
      <c r="C6" s="23"/>
      <c r="D6" s="23"/>
      <c r="E6" s="23"/>
      <c r="F6" s="23"/>
      <c r="G6" s="23"/>
      <c r="H6" s="23"/>
      <c r="I6" s="23"/>
      <c r="J6" s="30"/>
      <c r="K6" s="28"/>
    </row>
    <row r="7" spans="2:11" ht="15" thickBot="1" x14ac:dyDescent="0.2">
      <c r="B7" s="18" t="s">
        <v>47</v>
      </c>
      <c r="C7" s="19">
        <v>9</v>
      </c>
      <c r="D7" s="19">
        <v>9</v>
      </c>
      <c r="E7" s="7">
        <f>C7*2+D7</f>
        <v>27</v>
      </c>
      <c r="F7" s="8">
        <f>E7/$E$129*100</f>
        <v>1.2206148282097649</v>
      </c>
      <c r="G7" s="19">
        <v>3</v>
      </c>
      <c r="H7" s="9">
        <f>G7/$G$129*100</f>
        <v>0.54054054054054057</v>
      </c>
      <c r="I7" s="19">
        <v>3</v>
      </c>
      <c r="J7" s="11">
        <f>I7/$I$129*100</f>
        <v>0.59055118110236215</v>
      </c>
      <c r="K7" s="12">
        <f>F7/(H7+J7)</f>
        <v>1.0791475216853592</v>
      </c>
    </row>
    <row r="8" spans="2:11" ht="15" customHeight="1" thickBot="1" x14ac:dyDescent="0.2">
      <c r="B8" s="18" t="s">
        <v>16</v>
      </c>
      <c r="C8" s="19">
        <v>9</v>
      </c>
      <c r="D8" s="19">
        <v>9</v>
      </c>
      <c r="E8" s="17">
        <f>C8*2+D8</f>
        <v>27</v>
      </c>
      <c r="F8" s="8">
        <f>E8/$E$129*100</f>
        <v>1.2206148282097649</v>
      </c>
      <c r="G8" s="19">
        <v>2</v>
      </c>
      <c r="H8" s="9">
        <f>G8/$G$129*100</f>
        <v>0.36036036036036034</v>
      </c>
      <c r="I8" s="19">
        <v>4</v>
      </c>
      <c r="J8" s="11">
        <f>I8/$I$129*100</f>
        <v>0.78740157480314954</v>
      </c>
      <c r="K8" s="12">
        <f>F8/(H8+J8)</f>
        <v>1.0634738710304734</v>
      </c>
    </row>
    <row r="9" spans="2:11" ht="15" thickBot="1" x14ac:dyDescent="0.2">
      <c r="B9" s="18" t="s">
        <v>19</v>
      </c>
      <c r="C9" s="19">
        <v>9</v>
      </c>
      <c r="D9" s="19">
        <v>9</v>
      </c>
      <c r="E9" s="17">
        <f>C9*2+D9</f>
        <v>27</v>
      </c>
      <c r="F9" s="8">
        <f>E9/$E$129*100</f>
        <v>1.2206148282097649</v>
      </c>
      <c r="G9" s="19">
        <v>2</v>
      </c>
      <c r="H9" s="9">
        <f>G9/$G$129*100</f>
        <v>0.36036036036036034</v>
      </c>
      <c r="I9" s="19">
        <v>4</v>
      </c>
      <c r="J9" s="11">
        <f>I9/$I$129*100</f>
        <v>0.78740157480314954</v>
      </c>
      <c r="K9" s="12">
        <f>F9/(H9+J9)</f>
        <v>1.0634738710304734</v>
      </c>
    </row>
    <row r="10" spans="2:11" ht="15" thickBot="1" x14ac:dyDescent="0.2">
      <c r="B10" s="18" t="s">
        <v>21</v>
      </c>
      <c r="C10" s="19">
        <v>9</v>
      </c>
      <c r="D10" s="19">
        <v>8</v>
      </c>
      <c r="E10" s="17">
        <f>C10*2+D10</f>
        <v>26</v>
      </c>
      <c r="F10" s="8">
        <f>E10/$E$129*100</f>
        <v>1.1754068716094033</v>
      </c>
      <c r="G10" s="19">
        <v>3</v>
      </c>
      <c r="H10" s="9">
        <f>G10/$G$129*100</f>
        <v>0.54054054054054057</v>
      </c>
      <c r="I10" s="19">
        <v>3</v>
      </c>
      <c r="J10" s="11">
        <f>I10/$I$129*100</f>
        <v>0.59055118110236215</v>
      </c>
      <c r="K10" s="12">
        <f>F10/(H10+J10)</f>
        <v>1.039179094956272</v>
      </c>
    </row>
    <row r="11" spans="2:11" ht="15" thickBot="1" x14ac:dyDescent="0.2">
      <c r="B11" s="18" t="s">
        <v>107</v>
      </c>
      <c r="C11" s="19">
        <v>8</v>
      </c>
      <c r="D11" s="19">
        <v>9</v>
      </c>
      <c r="E11" s="17">
        <f>C11*2+D11</f>
        <v>25</v>
      </c>
      <c r="F11" s="8">
        <f>E11/$E$129*100</f>
        <v>1.1301989150090417</v>
      </c>
      <c r="G11" s="19">
        <v>3</v>
      </c>
      <c r="H11" s="9">
        <f>G11/$G$129*100</f>
        <v>0.54054054054054057</v>
      </c>
      <c r="I11" s="19">
        <v>3</v>
      </c>
      <c r="J11" s="11">
        <f>I11/$I$129*100</f>
        <v>0.59055118110236215</v>
      </c>
      <c r="K11" s="12">
        <f>F11/(H11+J11)</f>
        <v>0.99921066822718463</v>
      </c>
    </row>
    <row r="12" spans="2:11" ht="15" thickBot="1" x14ac:dyDescent="0.2">
      <c r="B12" s="18" t="s">
        <v>13</v>
      </c>
      <c r="C12" s="19">
        <v>7</v>
      </c>
      <c r="D12" s="19">
        <v>6</v>
      </c>
      <c r="E12" s="17">
        <f>C12*2+D12</f>
        <v>20</v>
      </c>
      <c r="F12" s="8">
        <f>E12/$E$129*100</f>
        <v>0.9041591320072333</v>
      </c>
      <c r="G12" s="19">
        <v>3</v>
      </c>
      <c r="H12" s="9">
        <f>G12/$G$129*100</f>
        <v>0.54054054054054057</v>
      </c>
      <c r="I12" s="19">
        <v>2</v>
      </c>
      <c r="J12" s="11">
        <f>I12/$I$129*100</f>
        <v>0.39370078740157477</v>
      </c>
      <c r="K12" s="12">
        <f>F12/(H12+J12)</f>
        <v>0.96780040120774247</v>
      </c>
    </row>
    <row r="13" spans="2:11" ht="15" thickBot="1" x14ac:dyDescent="0.2">
      <c r="B13" s="18" t="s">
        <v>108</v>
      </c>
      <c r="C13" s="19">
        <v>8</v>
      </c>
      <c r="D13" s="19">
        <v>8</v>
      </c>
      <c r="E13" s="17">
        <f>C13*2+D13</f>
        <v>24</v>
      </c>
      <c r="F13" s="8">
        <f>E13/$E$129*100</f>
        <v>1.0849909584086799</v>
      </c>
      <c r="G13" s="19">
        <v>3</v>
      </c>
      <c r="H13" s="9">
        <f>G13/$G$129*100</f>
        <v>0.54054054054054057</v>
      </c>
      <c r="I13" s="19">
        <v>3</v>
      </c>
      <c r="J13" s="11">
        <f>I13/$I$129*100</f>
        <v>0.59055118110236215</v>
      </c>
      <c r="K13" s="12">
        <f>F13/(H13+J13)</f>
        <v>0.95924224149809711</v>
      </c>
    </row>
    <row r="14" spans="2:11" ht="15" thickBot="1" x14ac:dyDescent="0.2">
      <c r="B14" s="18" t="s">
        <v>47</v>
      </c>
      <c r="C14" s="19">
        <v>9</v>
      </c>
      <c r="D14" s="19">
        <v>9</v>
      </c>
      <c r="E14" s="17">
        <f>C14*2+D14</f>
        <v>27</v>
      </c>
      <c r="F14" s="8">
        <f>E14/$E$129*100</f>
        <v>1.2206148282097649</v>
      </c>
      <c r="G14" s="19">
        <v>4</v>
      </c>
      <c r="H14" s="9">
        <f>G14/$G$129*100</f>
        <v>0.72072072072072069</v>
      </c>
      <c r="I14" s="19">
        <v>3</v>
      </c>
      <c r="J14" s="11">
        <f>I14/$I$129*100</f>
        <v>0.59055118110236215</v>
      </c>
      <c r="K14" s="12">
        <f>F14/(H14+J14)</f>
        <v>0.93086325308482853</v>
      </c>
    </row>
    <row r="15" spans="2:11" ht="15" thickBot="1" x14ac:dyDescent="0.2">
      <c r="B15" s="18" t="s">
        <v>78</v>
      </c>
      <c r="C15" s="19">
        <v>7</v>
      </c>
      <c r="D15" s="19">
        <v>8</v>
      </c>
      <c r="E15" s="17">
        <f>C15*2+D15</f>
        <v>22</v>
      </c>
      <c r="F15" s="8">
        <f>E15/$E$129*100</f>
        <v>0.99457504520795659</v>
      </c>
      <c r="G15" s="19">
        <v>3</v>
      </c>
      <c r="H15" s="9">
        <f>G15/$G$129*100</f>
        <v>0.54054054054054057</v>
      </c>
      <c r="I15" s="19">
        <v>3</v>
      </c>
      <c r="J15" s="11">
        <f>I15/$I$129*100</f>
        <v>0.59055118110236215</v>
      </c>
      <c r="K15" s="12">
        <f>F15/(H15+J15)</f>
        <v>0.87930538803992242</v>
      </c>
    </row>
    <row r="16" spans="2:11" ht="15" thickBot="1" x14ac:dyDescent="0.2">
      <c r="B16" s="18" t="s">
        <v>22</v>
      </c>
      <c r="C16" s="19">
        <v>9</v>
      </c>
      <c r="D16" s="19">
        <v>9</v>
      </c>
      <c r="E16" s="17">
        <f>C16*2+D16</f>
        <v>27</v>
      </c>
      <c r="F16" s="8">
        <f>E16/$E$129*100</f>
        <v>1.2206148282097649</v>
      </c>
      <c r="G16" s="19">
        <v>4</v>
      </c>
      <c r="H16" s="9">
        <f>G16/$G$129*100</f>
        <v>0.72072072072072069</v>
      </c>
      <c r="I16" s="19">
        <v>4</v>
      </c>
      <c r="J16" s="11">
        <f>I16/$I$129*100</f>
        <v>0.78740157480314954</v>
      </c>
      <c r="K16" s="12">
        <f>F16/(H16+J16)</f>
        <v>0.80936064126401963</v>
      </c>
    </row>
    <row r="17" spans="2:11" ht="15" thickBot="1" x14ac:dyDescent="0.2">
      <c r="B17" s="18" t="s">
        <v>38</v>
      </c>
      <c r="C17" s="19">
        <v>8</v>
      </c>
      <c r="D17" s="19">
        <v>7</v>
      </c>
      <c r="E17" s="17">
        <f>C17*2+D17</f>
        <v>23</v>
      </c>
      <c r="F17" s="8">
        <f>E17/$E$129*100</f>
        <v>1.0397830018083183</v>
      </c>
      <c r="G17" s="19">
        <v>4</v>
      </c>
      <c r="H17" s="9">
        <f>G17/$G$129*100</f>
        <v>0.72072072072072069</v>
      </c>
      <c r="I17" s="19">
        <v>3</v>
      </c>
      <c r="J17" s="11">
        <f>I17/$I$129*100</f>
        <v>0.59055118110236215</v>
      </c>
      <c r="K17" s="12">
        <f>F17/(H17+J17)</f>
        <v>0.79295758596115029</v>
      </c>
    </row>
    <row r="18" spans="2:11" ht="15" thickBot="1" x14ac:dyDescent="0.2">
      <c r="B18" s="18" t="s">
        <v>65</v>
      </c>
      <c r="C18" s="19">
        <v>6</v>
      </c>
      <c r="D18" s="19">
        <v>7</v>
      </c>
      <c r="E18" s="17">
        <f>C18*2+D18</f>
        <v>19</v>
      </c>
      <c r="F18" s="8">
        <f>E18/$E$129*100</f>
        <v>0.8589511754068716</v>
      </c>
      <c r="G18" s="19">
        <v>3</v>
      </c>
      <c r="H18" s="9">
        <f>G18/$G$129*100</f>
        <v>0.54054054054054057</v>
      </c>
      <c r="I18" s="19">
        <v>3</v>
      </c>
      <c r="J18" s="11">
        <f>I18/$I$129*100</f>
        <v>0.59055118110236215</v>
      </c>
      <c r="K18" s="12">
        <f>F18/(H18+J18)</f>
        <v>0.75940010785266032</v>
      </c>
    </row>
    <row r="19" spans="2:11" ht="15" customHeight="1" thickBot="1" x14ac:dyDescent="0.2">
      <c r="B19" s="18" t="s">
        <v>136</v>
      </c>
      <c r="C19" s="19">
        <v>6</v>
      </c>
      <c r="D19" s="19">
        <v>7</v>
      </c>
      <c r="E19" s="17">
        <f>C19*2+D19</f>
        <v>19</v>
      </c>
      <c r="F19" s="8">
        <f>E19/$E$129*100</f>
        <v>0.8589511754068716</v>
      </c>
      <c r="G19" s="19">
        <v>3</v>
      </c>
      <c r="H19" s="9">
        <f>G19/$G$129*100</f>
        <v>0.54054054054054057</v>
      </c>
      <c r="I19" s="19">
        <v>3</v>
      </c>
      <c r="J19" s="11">
        <f>I19/$I$129*100</f>
        <v>0.59055118110236215</v>
      </c>
      <c r="K19" s="12">
        <f>F19/(H19+J19)</f>
        <v>0.75940010785266032</v>
      </c>
    </row>
    <row r="20" spans="2:11" ht="15" thickBot="1" x14ac:dyDescent="0.2">
      <c r="B20" s="18" t="s">
        <v>12</v>
      </c>
      <c r="C20" s="19">
        <v>8</v>
      </c>
      <c r="D20" s="19">
        <v>9</v>
      </c>
      <c r="E20" s="7">
        <f>C20*2+D20</f>
        <v>25</v>
      </c>
      <c r="F20" s="8">
        <f>E20/$E$129*100</f>
        <v>1.1301989150090417</v>
      </c>
      <c r="G20" s="19">
        <v>4</v>
      </c>
      <c r="H20" s="9">
        <f>G20/$G$129*100</f>
        <v>0.72072072072072069</v>
      </c>
      <c r="I20" s="19">
        <v>4</v>
      </c>
      <c r="J20" s="11">
        <f>I20/$I$129*100</f>
        <v>0.78740157480314954</v>
      </c>
      <c r="K20" s="12">
        <f>F20/(H20+J20)</f>
        <v>0.74940800117038864</v>
      </c>
    </row>
    <row r="21" spans="2:11" ht="15" thickBot="1" x14ac:dyDescent="0.2">
      <c r="B21" s="18" t="s">
        <v>77</v>
      </c>
      <c r="C21" s="19">
        <v>7</v>
      </c>
      <c r="D21" s="19">
        <v>7</v>
      </c>
      <c r="E21" s="17">
        <f>C21*2+D21</f>
        <v>21</v>
      </c>
      <c r="F21" s="8">
        <f>E21/$E$129*100</f>
        <v>0.949367088607595</v>
      </c>
      <c r="G21" s="19">
        <v>4</v>
      </c>
      <c r="H21" s="9">
        <f>G21/$G$129*100</f>
        <v>0.72072072072072069</v>
      </c>
      <c r="I21" s="19">
        <v>3</v>
      </c>
      <c r="J21" s="11">
        <f>I21/$I$129*100</f>
        <v>0.59055118110236215</v>
      </c>
      <c r="K21" s="12">
        <f>F21/(H21+J21)</f>
        <v>0.72400475239931117</v>
      </c>
    </row>
    <row r="22" spans="2:11" ht="15" thickBot="1" x14ac:dyDescent="0.2">
      <c r="B22" s="18" t="s">
        <v>34</v>
      </c>
      <c r="C22" s="19">
        <v>9</v>
      </c>
      <c r="D22" s="19">
        <v>9</v>
      </c>
      <c r="E22" s="17">
        <f>C22*2+D22</f>
        <v>27</v>
      </c>
      <c r="F22" s="8">
        <f>E22/$E$129*100</f>
        <v>1.2206148282097649</v>
      </c>
      <c r="G22" s="19">
        <v>5</v>
      </c>
      <c r="H22" s="9">
        <f>G22/$G$129*100</f>
        <v>0.90090090090090091</v>
      </c>
      <c r="I22" s="19">
        <v>4</v>
      </c>
      <c r="J22" s="11">
        <f>I22/$I$129*100</f>
        <v>0.78740157480314954</v>
      </c>
      <c r="K22" s="12">
        <f>F22/(H22+J22)</f>
        <v>0.7229834971963468</v>
      </c>
    </row>
    <row r="23" spans="2:11" ht="15" thickBot="1" x14ac:dyDescent="0.2">
      <c r="B23" s="18" t="s">
        <v>64</v>
      </c>
      <c r="C23" s="19">
        <v>9</v>
      </c>
      <c r="D23" s="19">
        <v>9</v>
      </c>
      <c r="E23" s="17">
        <f>C23*2+D23</f>
        <v>27</v>
      </c>
      <c r="F23" s="8">
        <f>E23/$E$129*100</f>
        <v>1.2206148282097649</v>
      </c>
      <c r="G23" s="19">
        <v>5</v>
      </c>
      <c r="H23" s="9">
        <f>G23/$G$129*100</f>
        <v>0.90090090090090091</v>
      </c>
      <c r="I23" s="19">
        <v>4</v>
      </c>
      <c r="J23" s="11">
        <f>I23/$I$129*100</f>
        <v>0.78740157480314954</v>
      </c>
      <c r="K23" s="12">
        <f>F23/(H23+J23)</f>
        <v>0.7229834971963468</v>
      </c>
    </row>
    <row r="24" spans="2:11" ht="15" customHeight="1" thickBot="1" x14ac:dyDescent="0.2">
      <c r="B24" s="18" t="s">
        <v>69</v>
      </c>
      <c r="C24" s="19">
        <v>6</v>
      </c>
      <c r="D24" s="19">
        <v>6</v>
      </c>
      <c r="E24" s="17">
        <f>C24*2+D24</f>
        <v>18</v>
      </c>
      <c r="F24" s="8">
        <f>E24/$E$129*100</f>
        <v>0.81374321880651002</v>
      </c>
      <c r="G24" s="19">
        <v>3</v>
      </c>
      <c r="H24" s="9">
        <f>G24/$G$129*100</f>
        <v>0.54054054054054057</v>
      </c>
      <c r="I24" s="19">
        <v>3</v>
      </c>
      <c r="J24" s="11">
        <f>I24/$I$129*100</f>
        <v>0.59055118110236215</v>
      </c>
      <c r="K24" s="12">
        <f>F24/(H24+J24)</f>
        <v>0.71943168112357292</v>
      </c>
    </row>
    <row r="25" spans="2:11" ht="15" thickBot="1" x14ac:dyDescent="0.2">
      <c r="B25" s="18" t="s">
        <v>66</v>
      </c>
      <c r="C25" s="19">
        <v>5</v>
      </c>
      <c r="D25" s="19">
        <v>8</v>
      </c>
      <c r="E25" s="17">
        <f>C25*2+D25</f>
        <v>18</v>
      </c>
      <c r="F25" s="8">
        <f>E25/$E$129*100</f>
        <v>0.81374321880651002</v>
      </c>
      <c r="G25" s="19">
        <v>3</v>
      </c>
      <c r="H25" s="9">
        <f>G25/$G$129*100</f>
        <v>0.54054054054054057</v>
      </c>
      <c r="I25" s="19">
        <v>3</v>
      </c>
      <c r="J25" s="11">
        <f>I25/$I$129*100</f>
        <v>0.59055118110236215</v>
      </c>
      <c r="K25" s="12">
        <f>F25/(H25+J25)</f>
        <v>0.71943168112357292</v>
      </c>
    </row>
    <row r="26" spans="2:11" ht="15" thickBot="1" x14ac:dyDescent="0.2">
      <c r="B26" s="18" t="s">
        <v>28</v>
      </c>
      <c r="C26" s="19">
        <v>8</v>
      </c>
      <c r="D26" s="19">
        <v>8</v>
      </c>
      <c r="E26" s="17">
        <f>C26*2+D26</f>
        <v>24</v>
      </c>
      <c r="F26" s="8">
        <f>E26/$E$129*100</f>
        <v>1.0849909584086799</v>
      </c>
      <c r="G26" s="19">
        <v>4</v>
      </c>
      <c r="H26" s="9">
        <f>G26/$G$129*100</f>
        <v>0.72072072072072069</v>
      </c>
      <c r="I26" s="19">
        <v>4</v>
      </c>
      <c r="J26" s="11">
        <f>I26/$I$129*100</f>
        <v>0.78740157480314954</v>
      </c>
      <c r="K26" s="12">
        <f>F26/(H26+J26)</f>
        <v>0.71943168112357292</v>
      </c>
    </row>
    <row r="27" spans="2:11" ht="15" thickBot="1" x14ac:dyDescent="0.2">
      <c r="B27" s="18" t="s">
        <v>97</v>
      </c>
      <c r="C27" s="19">
        <v>8</v>
      </c>
      <c r="D27" s="19">
        <v>8</v>
      </c>
      <c r="E27" s="7">
        <f>C27*2+D27</f>
        <v>24</v>
      </c>
      <c r="F27" s="8">
        <f>E27/$E$129*100</f>
        <v>1.0849909584086799</v>
      </c>
      <c r="G27" s="19">
        <v>4</v>
      </c>
      <c r="H27" s="9">
        <f>G27/$G$129*100</f>
        <v>0.72072072072072069</v>
      </c>
      <c r="I27" s="19">
        <v>4</v>
      </c>
      <c r="J27" s="11">
        <f>I27/$I$129*100</f>
        <v>0.78740157480314954</v>
      </c>
      <c r="K27" s="12">
        <f>F27/(H27+J27)</f>
        <v>0.71943168112357292</v>
      </c>
    </row>
    <row r="28" spans="2:11" ht="15" thickBot="1" x14ac:dyDescent="0.2">
      <c r="B28" s="18" t="s">
        <v>18</v>
      </c>
      <c r="C28" s="19">
        <v>8</v>
      </c>
      <c r="D28" s="19">
        <v>7</v>
      </c>
      <c r="E28" s="17">
        <f>C28*2+D28</f>
        <v>23</v>
      </c>
      <c r="F28" s="8">
        <f>E28/$E$129*100</f>
        <v>1.0397830018083183</v>
      </c>
      <c r="G28" s="19">
        <v>3</v>
      </c>
      <c r="H28" s="9">
        <f>G28/$G$129*100</f>
        <v>0.54054054054054057</v>
      </c>
      <c r="I28" s="19">
        <v>5</v>
      </c>
      <c r="J28" s="11">
        <f>I28/$I$129*100</f>
        <v>0.98425196850393704</v>
      </c>
      <c r="K28" s="12">
        <f>F28/(H28+J28)</f>
        <v>0.68191770069745816</v>
      </c>
    </row>
    <row r="29" spans="2:11" ht="15" thickBot="1" x14ac:dyDescent="0.2">
      <c r="B29" s="18" t="s">
        <v>13</v>
      </c>
      <c r="C29" s="19">
        <v>5</v>
      </c>
      <c r="D29" s="19">
        <v>7</v>
      </c>
      <c r="E29" s="17">
        <f>C29*2+D29</f>
        <v>17</v>
      </c>
      <c r="F29" s="8">
        <f>E29/$E$129*100</f>
        <v>0.76853526220614821</v>
      </c>
      <c r="G29" s="19">
        <v>3</v>
      </c>
      <c r="H29" s="9">
        <f>G29/$G$129*100</f>
        <v>0.54054054054054057</v>
      </c>
      <c r="I29" s="19">
        <v>3</v>
      </c>
      <c r="J29" s="11">
        <f>I29/$I$129*100</f>
        <v>0.59055118110236215</v>
      </c>
      <c r="K29" s="12">
        <f>F29/(H29+J29)</f>
        <v>0.67946325439448541</v>
      </c>
    </row>
    <row r="30" spans="2:11" ht="15" customHeight="1" thickBot="1" x14ac:dyDescent="0.2">
      <c r="B30" s="18" t="s">
        <v>79</v>
      </c>
      <c r="C30" s="19">
        <v>4</v>
      </c>
      <c r="D30" s="19">
        <v>6</v>
      </c>
      <c r="E30" s="17">
        <f>C30*2+D30</f>
        <v>14</v>
      </c>
      <c r="F30" s="8">
        <f>E30/$E$129*100</f>
        <v>0.63291139240506333</v>
      </c>
      <c r="G30" s="19">
        <v>3</v>
      </c>
      <c r="H30" s="9">
        <f>G30/$G$129*100</f>
        <v>0.54054054054054057</v>
      </c>
      <c r="I30" s="19">
        <v>2</v>
      </c>
      <c r="J30" s="11">
        <f>I30/$I$129*100</f>
        <v>0.39370078740157477</v>
      </c>
      <c r="K30" s="12">
        <f>F30/(H30+J30)</f>
        <v>0.67746028084541976</v>
      </c>
    </row>
    <row r="31" spans="2:11" ht="15" customHeight="1" thickBot="1" x14ac:dyDescent="0.2">
      <c r="B31" s="18" t="s">
        <v>25</v>
      </c>
      <c r="C31" s="19">
        <v>8</v>
      </c>
      <c r="D31" s="19">
        <v>9</v>
      </c>
      <c r="E31" s="17">
        <f>C31*2+D31</f>
        <v>25</v>
      </c>
      <c r="F31" s="8">
        <f>E31/$E$129*100</f>
        <v>1.1301989150090417</v>
      </c>
      <c r="G31" s="19">
        <v>5</v>
      </c>
      <c r="H31" s="9">
        <f>G31/$G$129*100</f>
        <v>0.90090090090090091</v>
      </c>
      <c r="I31" s="19">
        <v>4</v>
      </c>
      <c r="J31" s="11">
        <f>I31/$I$129*100</f>
        <v>0.78740157480314954</v>
      </c>
      <c r="K31" s="12">
        <f>F31/(H31+J31)</f>
        <v>0.66942916407069164</v>
      </c>
    </row>
    <row r="32" spans="2:11" ht="15" thickBot="1" x14ac:dyDescent="0.2">
      <c r="B32" s="18" t="s">
        <v>26</v>
      </c>
      <c r="C32" s="19">
        <v>8</v>
      </c>
      <c r="D32" s="19">
        <v>9</v>
      </c>
      <c r="E32" s="7">
        <f>C32*2+D32</f>
        <v>25</v>
      </c>
      <c r="F32" s="8">
        <f>E32/$E$129*100</f>
        <v>1.1301989150090417</v>
      </c>
      <c r="G32" s="19">
        <v>5</v>
      </c>
      <c r="H32" s="9">
        <f>G32/$G$129*100</f>
        <v>0.90090090090090091</v>
      </c>
      <c r="I32" s="19">
        <v>4</v>
      </c>
      <c r="J32" s="11">
        <f>I32/$I$129*100</f>
        <v>0.78740157480314954</v>
      </c>
      <c r="K32" s="12">
        <f>F32/(H32+J32)</f>
        <v>0.66942916407069164</v>
      </c>
    </row>
    <row r="33" spans="2:11" ht="15" customHeight="1" thickBot="1" x14ac:dyDescent="0.2">
      <c r="B33" s="18" t="s">
        <v>54</v>
      </c>
      <c r="C33" s="19">
        <v>7</v>
      </c>
      <c r="D33" s="19">
        <v>8</v>
      </c>
      <c r="E33" s="6">
        <f>C33*2+D33</f>
        <v>22</v>
      </c>
      <c r="F33" s="8">
        <f>E33/$E$129*100</f>
        <v>0.99457504520795659</v>
      </c>
      <c r="G33" s="19">
        <v>4</v>
      </c>
      <c r="H33" s="9">
        <f>G33/$G$129*100</f>
        <v>0.72072072072072069</v>
      </c>
      <c r="I33" s="19">
        <v>4</v>
      </c>
      <c r="J33" s="11">
        <f>I33/$I$129*100</f>
        <v>0.78740157480314954</v>
      </c>
      <c r="K33" s="12">
        <f>F33/(H33+J33)</f>
        <v>0.65947904102994193</v>
      </c>
    </row>
    <row r="34" spans="2:11" ht="15" thickBot="1" x14ac:dyDescent="0.2">
      <c r="B34" s="18" t="s">
        <v>15</v>
      </c>
      <c r="C34" s="19">
        <v>9</v>
      </c>
      <c r="D34" s="19">
        <v>9</v>
      </c>
      <c r="E34" s="15">
        <f>C34*2+D34</f>
        <v>27</v>
      </c>
      <c r="F34" s="8">
        <f>E34/$E$129*100</f>
        <v>1.2206148282097649</v>
      </c>
      <c r="G34" s="19">
        <v>5</v>
      </c>
      <c r="H34" s="9">
        <f>G34/$G$129*100</f>
        <v>0.90090090090090091</v>
      </c>
      <c r="I34" s="19">
        <v>5</v>
      </c>
      <c r="J34" s="11">
        <f>I34/$I$129*100</f>
        <v>0.98425196850393704</v>
      </c>
      <c r="K34" s="12">
        <f>F34/(H34+J34)</f>
        <v>0.64748851301121557</v>
      </c>
    </row>
    <row r="35" spans="2:11" ht="15" thickBot="1" x14ac:dyDescent="0.2">
      <c r="B35" s="18" t="s">
        <v>64</v>
      </c>
      <c r="C35" s="19">
        <v>6</v>
      </c>
      <c r="D35" s="19">
        <v>7</v>
      </c>
      <c r="E35" s="15">
        <f>C35*2+D35</f>
        <v>19</v>
      </c>
      <c r="F35" s="8">
        <f>E35/$E$129*100</f>
        <v>0.8589511754068716</v>
      </c>
      <c r="G35" s="19">
        <v>3</v>
      </c>
      <c r="H35" s="9">
        <f>G35/$G$129*100</f>
        <v>0.54054054054054057</v>
      </c>
      <c r="I35" s="19">
        <v>4</v>
      </c>
      <c r="J35" s="11">
        <f>I35/$I$129*100</f>
        <v>0.78740157480314954</v>
      </c>
      <c r="K35" s="12">
        <f>F35/(H35+J35)</f>
        <v>0.64682877776232206</v>
      </c>
    </row>
    <row r="36" spans="2:11" ht="15" thickBot="1" x14ac:dyDescent="0.2">
      <c r="B36" s="18" t="s">
        <v>88</v>
      </c>
      <c r="C36" s="19">
        <v>8</v>
      </c>
      <c r="D36" s="19">
        <v>8</v>
      </c>
      <c r="E36" s="15">
        <f>C36*2+D36</f>
        <v>24</v>
      </c>
      <c r="F36" s="8">
        <f>E36/$E$129*100</f>
        <v>1.0849909584086799</v>
      </c>
      <c r="G36" s="19">
        <v>5</v>
      </c>
      <c r="H36" s="9">
        <f>G36/$G$129*100</f>
        <v>0.90090090090090091</v>
      </c>
      <c r="I36" s="19">
        <v>4</v>
      </c>
      <c r="J36" s="11">
        <f>I36/$I$129*100</f>
        <v>0.78740157480314954</v>
      </c>
      <c r="K36" s="12">
        <f>F36/(H36+J36)</f>
        <v>0.64265199750786384</v>
      </c>
    </row>
    <row r="37" spans="2:11" ht="15" thickBot="1" x14ac:dyDescent="0.2">
      <c r="B37" s="18" t="s">
        <v>19</v>
      </c>
      <c r="C37" s="19">
        <v>8</v>
      </c>
      <c r="D37" s="19">
        <v>8</v>
      </c>
      <c r="E37" s="15">
        <f>C37*2+D37</f>
        <v>24</v>
      </c>
      <c r="F37" s="8">
        <f>E37/$E$129*100</f>
        <v>1.0849909584086799</v>
      </c>
      <c r="G37" s="19">
        <v>5</v>
      </c>
      <c r="H37" s="9">
        <f>G37/$G$129*100</f>
        <v>0.90090090090090091</v>
      </c>
      <c r="I37" s="19">
        <v>4</v>
      </c>
      <c r="J37" s="11">
        <f>I37/$I$129*100</f>
        <v>0.78740157480314954</v>
      </c>
      <c r="K37" s="12">
        <f>F37/(H37+J37)</f>
        <v>0.64265199750786384</v>
      </c>
    </row>
    <row r="38" spans="2:11" ht="15" thickBot="1" x14ac:dyDescent="0.2">
      <c r="B38" s="18" t="s">
        <v>105</v>
      </c>
      <c r="C38" s="19">
        <v>5</v>
      </c>
      <c r="D38" s="19">
        <v>8</v>
      </c>
      <c r="E38" s="15">
        <f>C38*2+D38</f>
        <v>18</v>
      </c>
      <c r="F38" s="8">
        <f>E38/$E$129*100</f>
        <v>0.81374321880651002</v>
      </c>
      <c r="G38" s="19">
        <v>4</v>
      </c>
      <c r="H38" s="9">
        <f>G38/$G$129*100</f>
        <v>0.72072072072072069</v>
      </c>
      <c r="I38" s="19">
        <v>3</v>
      </c>
      <c r="J38" s="11">
        <f>I38/$I$129*100</f>
        <v>0.59055118110236215</v>
      </c>
      <c r="K38" s="12">
        <f>F38/(H38+J38)</f>
        <v>0.62057550205655243</v>
      </c>
    </row>
    <row r="39" spans="2:11" ht="15" thickBot="1" x14ac:dyDescent="0.2">
      <c r="B39" s="18" t="s">
        <v>27</v>
      </c>
      <c r="C39" s="19">
        <v>8</v>
      </c>
      <c r="D39" s="19">
        <v>7</v>
      </c>
      <c r="E39" s="15">
        <f>C39*2+D39</f>
        <v>23</v>
      </c>
      <c r="F39" s="8">
        <f>E39/$E$129*100</f>
        <v>1.0397830018083183</v>
      </c>
      <c r="G39" s="19">
        <v>5</v>
      </c>
      <c r="H39" s="9">
        <f>G39/$G$129*100</f>
        <v>0.90090090090090091</v>
      </c>
      <c r="I39" s="19">
        <v>4</v>
      </c>
      <c r="J39" s="11">
        <f>I39/$I$129*100</f>
        <v>0.78740157480314954</v>
      </c>
      <c r="K39" s="12">
        <f>F39/(H39+J39)</f>
        <v>0.61587483094503626</v>
      </c>
    </row>
    <row r="40" spans="2:11" ht="15" thickBot="1" x14ac:dyDescent="0.2">
      <c r="B40" s="18" t="s">
        <v>66</v>
      </c>
      <c r="C40" s="19">
        <v>4</v>
      </c>
      <c r="D40" s="19">
        <v>7</v>
      </c>
      <c r="E40" s="15">
        <f>C40*2+D40</f>
        <v>15</v>
      </c>
      <c r="F40" s="8">
        <f>E40/$E$129*100</f>
        <v>0.67811934900542492</v>
      </c>
      <c r="G40" s="19">
        <v>4</v>
      </c>
      <c r="H40" s="9">
        <f>G40/$G$129*100</f>
        <v>0.72072072072072069</v>
      </c>
      <c r="I40" s="19">
        <v>2</v>
      </c>
      <c r="J40" s="11">
        <f>I40/$I$129*100</f>
        <v>0.39370078740157477</v>
      </c>
      <c r="K40" s="12">
        <f>F40/(H40+J40)</f>
        <v>0.60849449159321933</v>
      </c>
    </row>
    <row r="41" spans="2:11" ht="15" thickBot="1" x14ac:dyDescent="0.2">
      <c r="B41" s="18" t="s">
        <v>81</v>
      </c>
      <c r="C41" s="19">
        <v>6</v>
      </c>
      <c r="D41" s="19">
        <v>8</v>
      </c>
      <c r="E41" s="6">
        <f>C41*2+D41</f>
        <v>20</v>
      </c>
      <c r="F41" s="8">
        <f>E41/$E$129*100</f>
        <v>0.9041591320072333</v>
      </c>
      <c r="G41" s="19">
        <v>4</v>
      </c>
      <c r="H41" s="9">
        <f>G41/$G$129*100</f>
        <v>0.72072072072072069</v>
      </c>
      <c r="I41" s="19">
        <v>4</v>
      </c>
      <c r="J41" s="11">
        <f>I41/$I$129*100</f>
        <v>0.78740157480314954</v>
      </c>
      <c r="K41" s="12">
        <f>F41/(H41+J41)</f>
        <v>0.59952640093631082</v>
      </c>
    </row>
    <row r="42" spans="2:11" ht="15" thickBot="1" x14ac:dyDescent="0.2">
      <c r="B42" s="18" t="s">
        <v>99</v>
      </c>
      <c r="C42" s="19">
        <v>7</v>
      </c>
      <c r="D42" s="19">
        <v>8</v>
      </c>
      <c r="E42" s="15">
        <f>C42*2+D42</f>
        <v>22</v>
      </c>
      <c r="F42" s="8">
        <f>E42/$E$129*100</f>
        <v>0.99457504520795659</v>
      </c>
      <c r="G42" s="19">
        <v>6</v>
      </c>
      <c r="H42" s="9">
        <f>G42/$G$129*100</f>
        <v>1.0810810810810811</v>
      </c>
      <c r="I42" s="19">
        <v>3</v>
      </c>
      <c r="J42" s="11">
        <f>I42/$I$129*100</f>
        <v>0.59055118110236215</v>
      </c>
      <c r="K42" s="12">
        <f>F42/(H42+J42)</f>
        <v>0.59497239178003669</v>
      </c>
    </row>
    <row r="43" spans="2:11" ht="15" thickBot="1" x14ac:dyDescent="0.2">
      <c r="B43" s="18" t="s">
        <v>19</v>
      </c>
      <c r="C43" s="19">
        <v>7</v>
      </c>
      <c r="D43" s="19">
        <v>8</v>
      </c>
      <c r="E43" s="15">
        <f>C43*2+D43</f>
        <v>22</v>
      </c>
      <c r="F43" s="8">
        <f>E43/$E$129*100</f>
        <v>0.99457504520795659</v>
      </c>
      <c r="G43" s="19">
        <v>5</v>
      </c>
      <c r="H43" s="9">
        <f>G43/$G$129*100</f>
        <v>0.90090090090090091</v>
      </c>
      <c r="I43" s="19">
        <v>4</v>
      </c>
      <c r="J43" s="11">
        <f>I43/$I$129*100</f>
        <v>0.78740157480314954</v>
      </c>
      <c r="K43" s="12">
        <f>F43/(H43+J43)</f>
        <v>0.58909766438220856</v>
      </c>
    </row>
    <row r="44" spans="2:11" ht="15" customHeight="1" thickBot="1" x14ac:dyDescent="0.2">
      <c r="B44" s="18" t="s">
        <v>87</v>
      </c>
      <c r="C44" s="19">
        <v>7</v>
      </c>
      <c r="D44" s="19">
        <v>8</v>
      </c>
      <c r="E44" s="15">
        <f>C44*2+D44</f>
        <v>22</v>
      </c>
      <c r="F44" s="8">
        <f>E44/$E$129*100</f>
        <v>0.99457504520795659</v>
      </c>
      <c r="G44" s="19">
        <v>5</v>
      </c>
      <c r="H44" s="9">
        <f>G44/$G$129*100</f>
        <v>0.90090090090090091</v>
      </c>
      <c r="I44" s="19">
        <v>4</v>
      </c>
      <c r="J44" s="11">
        <f>I44/$I$129*100</f>
        <v>0.78740157480314954</v>
      </c>
      <c r="K44" s="12">
        <f>F44/(H44+J44)</f>
        <v>0.58909766438220856</v>
      </c>
    </row>
    <row r="45" spans="2:11" ht="15" thickBot="1" x14ac:dyDescent="0.2">
      <c r="B45" s="18" t="s">
        <v>29</v>
      </c>
      <c r="C45" s="19">
        <v>8</v>
      </c>
      <c r="D45" s="19">
        <v>8</v>
      </c>
      <c r="E45" s="15">
        <f>C45*2+D45</f>
        <v>24</v>
      </c>
      <c r="F45" s="8">
        <f>E45/$E$129*100</f>
        <v>1.0849909584086799</v>
      </c>
      <c r="G45" s="19">
        <v>5</v>
      </c>
      <c r="H45" s="9">
        <f>G45/$G$129*100</f>
        <v>0.90090090090090091</v>
      </c>
      <c r="I45" s="19">
        <v>5</v>
      </c>
      <c r="J45" s="11">
        <f>I45/$I$129*100</f>
        <v>0.98425196850393704</v>
      </c>
      <c r="K45" s="12">
        <f>F45/(H45+J45)</f>
        <v>0.57554534489885834</v>
      </c>
    </row>
    <row r="46" spans="2:11" ht="15" thickBot="1" x14ac:dyDescent="0.2">
      <c r="B46" s="18" t="s">
        <v>76</v>
      </c>
      <c r="C46" s="19">
        <v>8</v>
      </c>
      <c r="D46" s="19">
        <v>8</v>
      </c>
      <c r="E46" s="15">
        <f>C46*2+D46</f>
        <v>24</v>
      </c>
      <c r="F46" s="8">
        <f>E46/$E$129*100</f>
        <v>1.0849909584086799</v>
      </c>
      <c r="G46" s="19">
        <v>5</v>
      </c>
      <c r="H46" s="9">
        <f>G46/$G$129*100</f>
        <v>0.90090090090090091</v>
      </c>
      <c r="I46" s="19">
        <v>5</v>
      </c>
      <c r="J46" s="11">
        <f>I46/$I$129*100</f>
        <v>0.98425196850393704</v>
      </c>
      <c r="K46" s="12">
        <f>F46/(H46+J46)</f>
        <v>0.57554534489885834</v>
      </c>
    </row>
    <row r="47" spans="2:11" ht="15" thickBot="1" x14ac:dyDescent="0.2">
      <c r="B47" s="18" t="s">
        <v>17</v>
      </c>
      <c r="C47" s="19">
        <v>6</v>
      </c>
      <c r="D47" s="19">
        <v>7</v>
      </c>
      <c r="E47" s="15">
        <f>C47*2+D47</f>
        <v>19</v>
      </c>
      <c r="F47" s="8">
        <f>E47/$E$129*100</f>
        <v>0.8589511754068716</v>
      </c>
      <c r="G47" s="19">
        <v>3</v>
      </c>
      <c r="H47" s="9">
        <f>G47/$G$129*100</f>
        <v>0.54054054054054057</v>
      </c>
      <c r="I47" s="19">
        <v>5</v>
      </c>
      <c r="J47" s="11">
        <f>I47/$I$129*100</f>
        <v>0.98425196850393704</v>
      </c>
      <c r="K47" s="12">
        <f>F47/(H47+J47)</f>
        <v>0.56332331796746538</v>
      </c>
    </row>
    <row r="48" spans="2:11" ht="15" thickBot="1" x14ac:dyDescent="0.2">
      <c r="B48" s="18" t="s">
        <v>32</v>
      </c>
      <c r="C48" s="19">
        <v>7</v>
      </c>
      <c r="D48" s="19">
        <v>7</v>
      </c>
      <c r="E48" s="6">
        <f>C48*2+D48</f>
        <v>21</v>
      </c>
      <c r="F48" s="8">
        <f>E48/$E$129*100</f>
        <v>0.949367088607595</v>
      </c>
      <c r="G48" s="19">
        <v>5</v>
      </c>
      <c r="H48" s="9">
        <f>G48/$G$129*100</f>
        <v>0.90090090090090091</v>
      </c>
      <c r="I48" s="19">
        <v>4</v>
      </c>
      <c r="J48" s="11">
        <f>I48/$I$129*100</f>
        <v>0.78740157480314954</v>
      </c>
      <c r="K48" s="12">
        <f>F48/(H48+J48)</f>
        <v>0.56232049781938098</v>
      </c>
    </row>
    <row r="49" spans="2:11" ht="15" thickBot="1" x14ac:dyDescent="0.2">
      <c r="B49" s="18" t="s">
        <v>112</v>
      </c>
      <c r="C49" s="19">
        <v>7</v>
      </c>
      <c r="D49" s="19">
        <v>7</v>
      </c>
      <c r="E49" s="15">
        <f>C49*2+D49</f>
        <v>21</v>
      </c>
      <c r="F49" s="8">
        <f>E49/$E$129*100</f>
        <v>0.949367088607595</v>
      </c>
      <c r="G49" s="19">
        <v>5</v>
      </c>
      <c r="H49" s="9">
        <f>G49/$G$129*100</f>
        <v>0.90090090090090091</v>
      </c>
      <c r="I49" s="19">
        <v>4</v>
      </c>
      <c r="J49" s="11">
        <f>I49/$I$129*100</f>
        <v>0.78740157480314954</v>
      </c>
      <c r="K49" s="12">
        <f>F49/(H49+J49)</f>
        <v>0.56232049781938098</v>
      </c>
    </row>
    <row r="50" spans="2:11" ht="15" customHeight="1" thickBot="1" x14ac:dyDescent="0.2">
      <c r="B50" s="18" t="s">
        <v>80</v>
      </c>
      <c r="C50" s="19">
        <v>6</v>
      </c>
      <c r="D50" s="19">
        <v>6</v>
      </c>
      <c r="E50" s="15">
        <f>C50*2+D50</f>
        <v>18</v>
      </c>
      <c r="F50" s="8">
        <f>E50/$E$129*100</f>
        <v>0.81374321880651002</v>
      </c>
      <c r="G50" s="19">
        <v>5</v>
      </c>
      <c r="H50" s="9">
        <f>G50/$G$129*100</f>
        <v>0.90090090090090091</v>
      </c>
      <c r="I50" s="19">
        <v>3</v>
      </c>
      <c r="J50" s="11">
        <f>I50/$I$129*100</f>
        <v>0.59055118110236215</v>
      </c>
      <c r="K50" s="12">
        <f>F50/(H50+J50)</f>
        <v>0.54560466851440537</v>
      </c>
    </row>
    <row r="51" spans="2:11" ht="15" thickBot="1" x14ac:dyDescent="0.2">
      <c r="B51" s="18" t="s">
        <v>91</v>
      </c>
      <c r="C51" s="19">
        <v>6</v>
      </c>
      <c r="D51" s="19">
        <v>6</v>
      </c>
      <c r="E51" s="15">
        <f>C51*2+D51</f>
        <v>18</v>
      </c>
      <c r="F51" s="8">
        <f>E51/$E$129*100</f>
        <v>0.81374321880651002</v>
      </c>
      <c r="G51" s="19">
        <v>4</v>
      </c>
      <c r="H51" s="9">
        <f>G51/$G$129*100</f>
        <v>0.72072072072072069</v>
      </c>
      <c r="I51" s="19">
        <v>4</v>
      </c>
      <c r="J51" s="11">
        <f>I51/$I$129*100</f>
        <v>0.78740157480314954</v>
      </c>
      <c r="K51" s="12">
        <f>F51/(H51+J51)</f>
        <v>0.53957376084267983</v>
      </c>
    </row>
    <row r="52" spans="2:11" ht="15" thickBot="1" x14ac:dyDescent="0.2">
      <c r="B52" s="18" t="s">
        <v>72</v>
      </c>
      <c r="C52" s="19">
        <v>6</v>
      </c>
      <c r="D52" s="19">
        <v>8</v>
      </c>
      <c r="E52" s="15">
        <f>C52*2+D52</f>
        <v>20</v>
      </c>
      <c r="F52" s="8">
        <f>E52/$E$129*100</f>
        <v>0.9041591320072333</v>
      </c>
      <c r="G52" s="19">
        <v>5</v>
      </c>
      <c r="H52" s="9">
        <f>G52/$G$129*100</f>
        <v>0.90090090090090091</v>
      </c>
      <c r="I52" s="19">
        <v>4</v>
      </c>
      <c r="J52" s="11">
        <f>I52/$I$129*100</f>
        <v>0.78740157480314954</v>
      </c>
      <c r="K52" s="12">
        <f>F52/(H52+J52)</f>
        <v>0.53554333125655329</v>
      </c>
    </row>
    <row r="53" spans="2:11" ht="15" thickBot="1" x14ac:dyDescent="0.2">
      <c r="B53" s="18" t="s">
        <v>101</v>
      </c>
      <c r="C53" s="19">
        <v>6</v>
      </c>
      <c r="D53" s="19">
        <v>8</v>
      </c>
      <c r="E53" s="15">
        <f>C53*2+D53</f>
        <v>20</v>
      </c>
      <c r="F53" s="8">
        <f>E53/$E$129*100</f>
        <v>0.9041591320072333</v>
      </c>
      <c r="G53" s="19">
        <v>5</v>
      </c>
      <c r="H53" s="9">
        <f>G53/$G$129*100</f>
        <v>0.90090090090090091</v>
      </c>
      <c r="I53" s="19">
        <v>4</v>
      </c>
      <c r="J53" s="11">
        <f>I53/$I$129*100</f>
        <v>0.78740157480314954</v>
      </c>
      <c r="K53" s="12">
        <f>F53/(H53+J53)</f>
        <v>0.53554333125655329</v>
      </c>
    </row>
    <row r="54" spans="2:11" ht="15" thickBot="1" x14ac:dyDescent="0.2">
      <c r="B54" s="18" t="s">
        <v>23</v>
      </c>
      <c r="C54" s="19">
        <v>7</v>
      </c>
      <c r="D54" s="19">
        <v>6</v>
      </c>
      <c r="E54" s="15">
        <f>C54*2+D54</f>
        <v>20</v>
      </c>
      <c r="F54" s="8">
        <f>E54/$E$129*100</f>
        <v>0.9041591320072333</v>
      </c>
      <c r="G54" s="19">
        <v>4</v>
      </c>
      <c r="H54" s="9">
        <f>G54/$G$129*100</f>
        <v>0.72072072072072069</v>
      </c>
      <c r="I54" s="19">
        <v>5</v>
      </c>
      <c r="J54" s="11">
        <f>I54/$I$129*100</f>
        <v>0.98425196850393704</v>
      </c>
      <c r="K54" s="12">
        <f>F54/(H54+J54)</f>
        <v>0.53030710563369954</v>
      </c>
    </row>
    <row r="55" spans="2:11" ht="15" customHeight="1" thickBot="1" x14ac:dyDescent="0.2">
      <c r="B55" s="18" t="s">
        <v>33</v>
      </c>
      <c r="C55" s="19">
        <v>8</v>
      </c>
      <c r="D55" s="19">
        <v>8</v>
      </c>
      <c r="E55" s="15">
        <f>C55*2+D55</f>
        <v>24</v>
      </c>
      <c r="F55" s="8">
        <f>E55/$E$129*100</f>
        <v>1.0849909584086799</v>
      </c>
      <c r="G55" s="19">
        <v>6</v>
      </c>
      <c r="H55" s="9">
        <f>G55/$G$129*100</f>
        <v>1.0810810810810811</v>
      </c>
      <c r="I55" s="19">
        <v>5</v>
      </c>
      <c r="J55" s="11">
        <f>I55/$I$129*100</f>
        <v>0.98425196850393704</v>
      </c>
      <c r="K55" s="12">
        <f>F55/(H55+J55)</f>
        <v>0.52533462272667553</v>
      </c>
    </row>
    <row r="56" spans="2:11" ht="15" customHeight="1" thickBot="1" x14ac:dyDescent="0.2">
      <c r="B56" s="18" t="s">
        <v>36</v>
      </c>
      <c r="C56" s="19">
        <v>6</v>
      </c>
      <c r="D56" s="19">
        <v>3</v>
      </c>
      <c r="E56" s="15">
        <f>C56*2+D56</f>
        <v>15</v>
      </c>
      <c r="F56" s="8">
        <f>E56/$E$129*100</f>
        <v>0.67811934900542492</v>
      </c>
      <c r="G56" s="19">
        <v>4</v>
      </c>
      <c r="H56" s="9">
        <f>G56/$G$129*100</f>
        <v>0.72072072072072069</v>
      </c>
      <c r="I56" s="19">
        <v>3</v>
      </c>
      <c r="J56" s="11">
        <f>I56/$I$129*100</f>
        <v>0.59055118110236215</v>
      </c>
      <c r="K56" s="12">
        <f>F56/(H56+J56)</f>
        <v>0.51714625171379358</v>
      </c>
    </row>
    <row r="57" spans="2:11" ht="15" thickBot="1" x14ac:dyDescent="0.2">
      <c r="B57" s="18" t="s">
        <v>37</v>
      </c>
      <c r="C57" s="19">
        <v>6</v>
      </c>
      <c r="D57" s="19">
        <v>3</v>
      </c>
      <c r="E57" s="15">
        <f>C57*2+D57</f>
        <v>15</v>
      </c>
      <c r="F57" s="8">
        <f>E57/$E$129*100</f>
        <v>0.67811934900542492</v>
      </c>
      <c r="G57" s="19">
        <v>4</v>
      </c>
      <c r="H57" s="9">
        <f>G57/$G$129*100</f>
        <v>0.72072072072072069</v>
      </c>
      <c r="I57" s="19">
        <v>3</v>
      </c>
      <c r="J57" s="11">
        <f>I57/$I$129*100</f>
        <v>0.59055118110236215</v>
      </c>
      <c r="K57" s="12">
        <f>F57/(H57+J57)</f>
        <v>0.51714625171379358</v>
      </c>
    </row>
    <row r="58" spans="2:11" ht="15" thickBot="1" x14ac:dyDescent="0.2">
      <c r="B58" s="18" t="s">
        <v>48</v>
      </c>
      <c r="C58" s="19">
        <v>4</v>
      </c>
      <c r="D58" s="19">
        <v>7</v>
      </c>
      <c r="E58" s="15">
        <f>C58*2+D58</f>
        <v>15</v>
      </c>
      <c r="F58" s="8">
        <f>E58/$E$129*100</f>
        <v>0.67811934900542492</v>
      </c>
      <c r="G58" s="19">
        <v>4</v>
      </c>
      <c r="H58" s="9">
        <f>G58/$G$129*100</f>
        <v>0.72072072072072069</v>
      </c>
      <c r="I58" s="19">
        <v>3</v>
      </c>
      <c r="J58" s="11">
        <f>I58/$I$129*100</f>
        <v>0.59055118110236215</v>
      </c>
      <c r="K58" s="12">
        <f>F58/(H58+J58)</f>
        <v>0.51714625171379358</v>
      </c>
    </row>
    <row r="59" spans="2:11" ht="15" thickBot="1" x14ac:dyDescent="0.2">
      <c r="B59" s="18" t="s">
        <v>52</v>
      </c>
      <c r="C59" s="19">
        <v>5</v>
      </c>
      <c r="D59" s="19">
        <v>7</v>
      </c>
      <c r="E59" s="15">
        <f>C59*2+D59</f>
        <v>17</v>
      </c>
      <c r="F59" s="8">
        <f>E59/$E$129*100</f>
        <v>0.76853526220614821</v>
      </c>
      <c r="G59" s="19">
        <v>4</v>
      </c>
      <c r="H59" s="9">
        <f>G59/$G$129*100</f>
        <v>0.72072072072072069</v>
      </c>
      <c r="I59" s="19">
        <v>4</v>
      </c>
      <c r="J59" s="11">
        <f>I59/$I$129*100</f>
        <v>0.78740157480314954</v>
      </c>
      <c r="K59" s="12">
        <f>F59/(H59+J59)</f>
        <v>0.50959744079586411</v>
      </c>
    </row>
    <row r="60" spans="2:11" ht="15" thickBot="1" x14ac:dyDescent="0.2">
      <c r="B60" s="18" t="s">
        <v>109</v>
      </c>
      <c r="C60" s="19">
        <v>6</v>
      </c>
      <c r="D60" s="19">
        <v>7</v>
      </c>
      <c r="E60" s="15">
        <f>C60*2+D60</f>
        <v>19</v>
      </c>
      <c r="F60" s="8">
        <f>E60/$E$129*100</f>
        <v>0.8589511754068716</v>
      </c>
      <c r="G60" s="19">
        <v>5</v>
      </c>
      <c r="H60" s="9">
        <f>G60/$G$129*100</f>
        <v>0.90090090090090091</v>
      </c>
      <c r="I60" s="19">
        <v>4</v>
      </c>
      <c r="J60" s="11">
        <f>I60/$I$129*100</f>
        <v>0.78740157480314954</v>
      </c>
      <c r="K60" s="12">
        <f>F60/(H60+J60)</f>
        <v>0.5087661646937256</v>
      </c>
    </row>
    <row r="61" spans="2:11" ht="15" thickBot="1" x14ac:dyDescent="0.2">
      <c r="B61" s="18" t="s">
        <v>20</v>
      </c>
      <c r="C61" s="19">
        <v>6</v>
      </c>
      <c r="D61" s="19">
        <v>5</v>
      </c>
      <c r="E61" s="15">
        <f>C61*2+D61</f>
        <v>17</v>
      </c>
      <c r="F61" s="8">
        <f>E61/$E$129*100</f>
        <v>0.76853526220614821</v>
      </c>
      <c r="G61" s="19">
        <v>3</v>
      </c>
      <c r="H61" s="9">
        <f>G61/$G$129*100</f>
        <v>0.54054054054054057</v>
      </c>
      <c r="I61" s="19">
        <v>5</v>
      </c>
      <c r="J61" s="11">
        <f>I61/$I$129*100</f>
        <v>0.98425196850393704</v>
      </c>
      <c r="K61" s="12">
        <f>F61/(H61+J61)</f>
        <v>0.50402612660246904</v>
      </c>
    </row>
    <row r="62" spans="2:11" ht="15" thickBot="1" x14ac:dyDescent="0.2">
      <c r="B62" s="18" t="s">
        <v>53</v>
      </c>
      <c r="C62" s="19">
        <v>5</v>
      </c>
      <c r="D62" s="19">
        <v>9</v>
      </c>
      <c r="E62" s="15">
        <f>C62*2+D62</f>
        <v>19</v>
      </c>
      <c r="F62" s="8">
        <f>E62/$E$129*100</f>
        <v>0.8589511754068716</v>
      </c>
      <c r="G62" s="19">
        <v>4</v>
      </c>
      <c r="H62" s="9">
        <f>G62/$G$129*100</f>
        <v>0.72072072072072069</v>
      </c>
      <c r="I62" s="19">
        <v>5</v>
      </c>
      <c r="J62" s="11">
        <f>I62/$I$129*100</f>
        <v>0.98425196850393704</v>
      </c>
      <c r="K62" s="12">
        <f>F62/(H62+J62)</f>
        <v>0.50379175035201451</v>
      </c>
    </row>
    <row r="63" spans="2:11" ht="15" thickBot="1" x14ac:dyDescent="0.2">
      <c r="B63" s="18" t="s">
        <v>67</v>
      </c>
      <c r="C63" s="19">
        <v>6</v>
      </c>
      <c r="D63" s="19">
        <v>7</v>
      </c>
      <c r="E63" s="15">
        <f>C63*2+D63</f>
        <v>19</v>
      </c>
      <c r="F63" s="8">
        <f>E63/$E$129*100</f>
        <v>0.8589511754068716</v>
      </c>
      <c r="G63" s="19">
        <v>4</v>
      </c>
      <c r="H63" s="9">
        <f>G63/$G$129*100</f>
        <v>0.72072072072072069</v>
      </c>
      <c r="I63" s="19">
        <v>5</v>
      </c>
      <c r="J63" s="11">
        <f>I63/$I$129*100</f>
        <v>0.98425196850393704</v>
      </c>
      <c r="K63" s="12">
        <f>F63/(H63+J63)</f>
        <v>0.50379175035201451</v>
      </c>
    </row>
    <row r="64" spans="2:11" ht="15" thickBot="1" x14ac:dyDescent="0.2">
      <c r="B64" s="18" t="s">
        <v>71</v>
      </c>
      <c r="C64" s="19">
        <v>7</v>
      </c>
      <c r="D64" s="19">
        <v>7</v>
      </c>
      <c r="E64" s="15">
        <f>C64*2+D64</f>
        <v>21</v>
      </c>
      <c r="F64" s="8">
        <f>E64/$E$129*100</f>
        <v>0.949367088607595</v>
      </c>
      <c r="G64" s="19">
        <v>5</v>
      </c>
      <c r="H64" s="9">
        <f>G64/$G$129*100</f>
        <v>0.90090090090090091</v>
      </c>
      <c r="I64" s="19">
        <v>5</v>
      </c>
      <c r="J64" s="11">
        <f>I64/$I$129*100</f>
        <v>0.98425196850393704</v>
      </c>
      <c r="K64" s="12">
        <f>F64/(H64+J64)</f>
        <v>0.5036021767865011</v>
      </c>
    </row>
    <row r="65" spans="2:11" ht="15" customHeight="1" thickBot="1" x14ac:dyDescent="0.2">
      <c r="B65" s="18" t="s">
        <v>93</v>
      </c>
      <c r="C65" s="19">
        <v>7</v>
      </c>
      <c r="D65" s="19">
        <v>9</v>
      </c>
      <c r="E65" s="15">
        <f>C65*2+D65</f>
        <v>23</v>
      </c>
      <c r="F65" s="8">
        <f>E65/$E$129*100</f>
        <v>1.0397830018083183</v>
      </c>
      <c r="G65" s="19">
        <v>5</v>
      </c>
      <c r="H65" s="9">
        <f>G65/$G$129*100</f>
        <v>0.90090090090090091</v>
      </c>
      <c r="I65" s="19">
        <v>6</v>
      </c>
      <c r="J65" s="11">
        <f>I65/$I$129*100</f>
        <v>1.1811023622047243</v>
      </c>
      <c r="K65" s="12">
        <f>F65/(H65+J65)</f>
        <v>0.49941468403720152</v>
      </c>
    </row>
    <row r="66" spans="2:11" ht="15" thickBot="1" x14ac:dyDescent="0.2">
      <c r="B66" s="18" t="s">
        <v>96</v>
      </c>
      <c r="C66" s="19">
        <v>6</v>
      </c>
      <c r="D66" s="19">
        <v>6</v>
      </c>
      <c r="E66" s="15">
        <f>C66*2+D66</f>
        <v>18</v>
      </c>
      <c r="F66" s="8">
        <f>E66/$E$129*100</f>
        <v>0.81374321880651002</v>
      </c>
      <c r="G66" s="19">
        <v>5</v>
      </c>
      <c r="H66" s="9">
        <f>G66/$G$129*100</f>
        <v>0.90090090090090091</v>
      </c>
      <c r="I66" s="19">
        <v>4</v>
      </c>
      <c r="J66" s="11">
        <f>I66/$I$129*100</f>
        <v>0.78740157480314954</v>
      </c>
      <c r="K66" s="12">
        <f>F66/(H66+J66)</f>
        <v>0.48198899813089796</v>
      </c>
    </row>
    <row r="67" spans="2:11" ht="15" thickBot="1" x14ac:dyDescent="0.2">
      <c r="B67" s="18" t="s">
        <v>61</v>
      </c>
      <c r="C67" s="19">
        <v>6</v>
      </c>
      <c r="D67" s="19">
        <v>6</v>
      </c>
      <c r="E67" s="15">
        <f>C67*2+D67</f>
        <v>18</v>
      </c>
      <c r="F67" s="8">
        <f>E67/$E$129*100</f>
        <v>0.81374321880651002</v>
      </c>
      <c r="G67" s="19">
        <v>5</v>
      </c>
      <c r="H67" s="9">
        <f>G67/$G$129*100</f>
        <v>0.90090090090090091</v>
      </c>
      <c r="I67" s="19">
        <v>4</v>
      </c>
      <c r="J67" s="11">
        <f>I67/$I$129*100</f>
        <v>0.78740157480314954</v>
      </c>
      <c r="K67" s="12">
        <f>F67/(H67+J67)</f>
        <v>0.48198899813089796</v>
      </c>
    </row>
    <row r="68" spans="2:11" ht="15" thickBot="1" x14ac:dyDescent="0.2">
      <c r="B68" s="18" t="s">
        <v>44</v>
      </c>
      <c r="C68" s="19">
        <v>4</v>
      </c>
      <c r="D68" s="19">
        <v>8</v>
      </c>
      <c r="E68" s="15">
        <f>C68*2+D68</f>
        <v>16</v>
      </c>
      <c r="F68" s="8">
        <f>E68/$E$129*100</f>
        <v>0.72332730560578662</v>
      </c>
      <c r="G68" s="19">
        <v>4</v>
      </c>
      <c r="H68" s="9">
        <f>G68/$G$129*100</f>
        <v>0.72072072072072069</v>
      </c>
      <c r="I68" s="19">
        <v>4</v>
      </c>
      <c r="J68" s="11">
        <f>I68/$I$129*100</f>
        <v>0.78740157480314954</v>
      </c>
      <c r="K68" s="12">
        <f>F68/(H68+J68)</f>
        <v>0.47962112074904867</v>
      </c>
    </row>
    <row r="69" spans="2:11" ht="15" thickBot="1" x14ac:dyDescent="0.2">
      <c r="B69" s="18" t="s">
        <v>68</v>
      </c>
      <c r="C69" s="19">
        <v>4</v>
      </c>
      <c r="D69" s="19">
        <v>8</v>
      </c>
      <c r="E69" s="15">
        <f>C69*2+D69</f>
        <v>16</v>
      </c>
      <c r="F69" s="8">
        <f>E69/$E$129*100</f>
        <v>0.72332730560578662</v>
      </c>
      <c r="G69" s="19">
        <v>4</v>
      </c>
      <c r="H69" s="9">
        <f>G69/$G$129*100</f>
        <v>0.72072072072072069</v>
      </c>
      <c r="I69" s="19">
        <v>4</v>
      </c>
      <c r="J69" s="11">
        <f>I69/$I$129*100</f>
        <v>0.78740157480314954</v>
      </c>
      <c r="K69" s="12">
        <f>F69/(H69+J69)</f>
        <v>0.47962112074904867</v>
      </c>
    </row>
    <row r="70" spans="2:11" ht="15" thickBot="1" x14ac:dyDescent="0.2">
      <c r="B70" s="18" t="s">
        <v>24</v>
      </c>
      <c r="C70" s="19">
        <v>6</v>
      </c>
      <c r="D70" s="19">
        <v>6</v>
      </c>
      <c r="E70" s="15">
        <f>C70*2+D70</f>
        <v>18</v>
      </c>
      <c r="F70" s="8">
        <f>E70/$E$129*100</f>
        <v>0.81374321880651002</v>
      </c>
      <c r="G70" s="19">
        <v>4</v>
      </c>
      <c r="H70" s="9">
        <f>G70/$G$129*100</f>
        <v>0.72072072072072069</v>
      </c>
      <c r="I70" s="19">
        <v>5</v>
      </c>
      <c r="J70" s="11">
        <f>I70/$I$129*100</f>
        <v>0.98425196850393704</v>
      </c>
      <c r="K70" s="12">
        <f>F70/(H70+J70)</f>
        <v>0.4772763950703296</v>
      </c>
    </row>
    <row r="71" spans="2:11" ht="15" thickBot="1" x14ac:dyDescent="0.2">
      <c r="B71" s="18" t="s">
        <v>97</v>
      </c>
      <c r="C71" s="19">
        <v>6</v>
      </c>
      <c r="D71" s="19">
        <v>6</v>
      </c>
      <c r="E71" s="6">
        <f>C71*2+D71</f>
        <v>18</v>
      </c>
      <c r="F71" s="8">
        <f>E71/$E$129*100</f>
        <v>0.81374321880651002</v>
      </c>
      <c r="G71" s="19">
        <v>4</v>
      </c>
      <c r="H71" s="9">
        <f>G71/$G$129*100</f>
        <v>0.72072072072072069</v>
      </c>
      <c r="I71" s="19">
        <v>5</v>
      </c>
      <c r="J71" s="11">
        <f>I71/$I$129*100</f>
        <v>0.98425196850393704</v>
      </c>
      <c r="K71" s="12">
        <f>F71/(H71+J71)</f>
        <v>0.4772763950703296</v>
      </c>
    </row>
    <row r="72" spans="2:11" ht="15" customHeight="1" thickBot="1" x14ac:dyDescent="0.2">
      <c r="B72" s="18" t="s">
        <v>30</v>
      </c>
      <c r="C72" s="19">
        <v>6</v>
      </c>
      <c r="D72" s="19">
        <v>5</v>
      </c>
      <c r="E72" s="6">
        <f>C72*2+D72</f>
        <v>17</v>
      </c>
      <c r="F72" s="8">
        <f>E72/$E$129*100</f>
        <v>0.76853526220614821</v>
      </c>
      <c r="G72" s="19">
        <v>5</v>
      </c>
      <c r="H72" s="9">
        <f>G72/$G$129*100</f>
        <v>0.90090090090090091</v>
      </c>
      <c r="I72" s="19">
        <v>4</v>
      </c>
      <c r="J72" s="11">
        <f>I72/$I$129*100</f>
        <v>0.78740157480314954</v>
      </c>
      <c r="K72" s="12">
        <f>F72/(H72+J72)</f>
        <v>0.45521183156807021</v>
      </c>
    </row>
    <row r="73" spans="2:11" ht="15" thickBot="1" x14ac:dyDescent="0.2">
      <c r="B73" s="18" t="s">
        <v>48</v>
      </c>
      <c r="C73" s="19">
        <v>5</v>
      </c>
      <c r="D73" s="19">
        <v>7</v>
      </c>
      <c r="E73" s="15">
        <f>C73*2+D73</f>
        <v>17</v>
      </c>
      <c r="F73" s="8">
        <f>E73/$E$129*100</f>
        <v>0.76853526220614821</v>
      </c>
      <c r="G73" s="19">
        <v>5</v>
      </c>
      <c r="H73" s="9">
        <f>G73/$G$129*100</f>
        <v>0.90090090090090091</v>
      </c>
      <c r="I73" s="19">
        <v>4</v>
      </c>
      <c r="J73" s="11">
        <f>I73/$I$129*100</f>
        <v>0.78740157480314954</v>
      </c>
      <c r="K73" s="12">
        <f>F73/(H73+J73)</f>
        <v>0.45521183156807021</v>
      </c>
    </row>
    <row r="74" spans="2:11" ht="15" thickBot="1" x14ac:dyDescent="0.2">
      <c r="B74" s="18" t="s">
        <v>59</v>
      </c>
      <c r="C74" s="19">
        <v>5</v>
      </c>
      <c r="D74" s="19">
        <v>7</v>
      </c>
      <c r="E74" s="6">
        <f>C74*2+D74</f>
        <v>17</v>
      </c>
      <c r="F74" s="8">
        <f>E74/$E$129*100</f>
        <v>0.76853526220614821</v>
      </c>
      <c r="G74" s="19">
        <v>5</v>
      </c>
      <c r="H74" s="9">
        <f>G74/$G$129*100</f>
        <v>0.90090090090090091</v>
      </c>
      <c r="I74" s="19">
        <v>4</v>
      </c>
      <c r="J74" s="11">
        <f>I74/$I$129*100</f>
        <v>0.78740157480314954</v>
      </c>
      <c r="K74" s="12">
        <f>F74/(H74+J74)</f>
        <v>0.45521183156807021</v>
      </c>
    </row>
    <row r="75" spans="2:11" ht="15" thickBot="1" x14ac:dyDescent="0.2">
      <c r="B75" s="18" t="s">
        <v>61</v>
      </c>
      <c r="C75" s="19">
        <v>5</v>
      </c>
      <c r="D75" s="19">
        <v>7</v>
      </c>
      <c r="E75" s="15">
        <f>C75*2+D75</f>
        <v>17</v>
      </c>
      <c r="F75" s="8">
        <f>E75/$E$129*100</f>
        <v>0.76853526220614821</v>
      </c>
      <c r="G75" s="19">
        <v>5</v>
      </c>
      <c r="H75" s="9">
        <f>G75/$G$129*100</f>
        <v>0.90090090090090091</v>
      </c>
      <c r="I75" s="19">
        <v>4</v>
      </c>
      <c r="J75" s="11">
        <f>I75/$I$129*100</f>
        <v>0.78740157480314954</v>
      </c>
      <c r="K75" s="12">
        <f>F75/(H75+J75)</f>
        <v>0.45521183156807021</v>
      </c>
    </row>
    <row r="76" spans="2:11" ht="15" thickBot="1" x14ac:dyDescent="0.2">
      <c r="B76" s="18" t="s">
        <v>82</v>
      </c>
      <c r="C76" s="19">
        <v>4</v>
      </c>
      <c r="D76" s="19">
        <v>9</v>
      </c>
      <c r="E76" s="6">
        <f>C76*2+D76</f>
        <v>17</v>
      </c>
      <c r="F76" s="8">
        <f>E76/$E$129*100</f>
        <v>0.76853526220614821</v>
      </c>
      <c r="G76" s="19">
        <v>5</v>
      </c>
      <c r="H76" s="9">
        <f>G76/$G$129*100</f>
        <v>0.90090090090090091</v>
      </c>
      <c r="I76" s="19">
        <v>4</v>
      </c>
      <c r="J76" s="11">
        <f>I76/$I$129*100</f>
        <v>0.78740157480314954</v>
      </c>
      <c r="K76" s="12">
        <f>F76/(H76+J76)</f>
        <v>0.45521183156807021</v>
      </c>
    </row>
    <row r="77" spans="2:11" ht="15" thickBot="1" x14ac:dyDescent="0.2">
      <c r="B77" s="18" t="s">
        <v>83</v>
      </c>
      <c r="C77" s="19">
        <v>4</v>
      </c>
      <c r="D77" s="19">
        <v>9</v>
      </c>
      <c r="E77" s="15">
        <f>C77*2+D77</f>
        <v>17</v>
      </c>
      <c r="F77" s="8">
        <f>E77/$E$129*100</f>
        <v>0.76853526220614821</v>
      </c>
      <c r="G77" s="19">
        <v>5</v>
      </c>
      <c r="H77" s="9">
        <f>G77/$G$129*100</f>
        <v>0.90090090090090091</v>
      </c>
      <c r="I77" s="19">
        <v>4</v>
      </c>
      <c r="J77" s="11">
        <f>I77/$I$129*100</f>
        <v>0.78740157480314954</v>
      </c>
      <c r="K77" s="12">
        <f>F77/(H77+J77)</f>
        <v>0.45521183156807021</v>
      </c>
    </row>
    <row r="78" spans="2:11" ht="15" thickBot="1" x14ac:dyDescent="0.2">
      <c r="B78" s="18" t="s">
        <v>84</v>
      </c>
      <c r="C78" s="19">
        <v>5</v>
      </c>
      <c r="D78" s="19">
        <v>7</v>
      </c>
      <c r="E78" s="15">
        <f>C78*2+D78</f>
        <v>17</v>
      </c>
      <c r="F78" s="8">
        <f>E78/$E$129*100</f>
        <v>0.76853526220614821</v>
      </c>
      <c r="G78" s="19">
        <v>5</v>
      </c>
      <c r="H78" s="9">
        <f>G78/$G$129*100</f>
        <v>0.90090090090090091</v>
      </c>
      <c r="I78" s="19">
        <v>4</v>
      </c>
      <c r="J78" s="11">
        <f>I78/$I$129*100</f>
        <v>0.78740157480314954</v>
      </c>
      <c r="K78" s="12">
        <f>F78/(H78+J78)</f>
        <v>0.45521183156807021</v>
      </c>
    </row>
    <row r="79" spans="2:11" ht="15" thickBot="1" x14ac:dyDescent="0.2">
      <c r="B79" s="18" t="s">
        <v>89</v>
      </c>
      <c r="C79" s="19">
        <v>5</v>
      </c>
      <c r="D79" s="19">
        <v>7</v>
      </c>
      <c r="E79" s="15">
        <f>C79*2+D79</f>
        <v>17</v>
      </c>
      <c r="F79" s="8">
        <f>E79/$E$129*100</f>
        <v>0.76853526220614821</v>
      </c>
      <c r="G79" s="19">
        <v>5</v>
      </c>
      <c r="H79" s="9">
        <f>G79/$G$129*100</f>
        <v>0.90090090090090091</v>
      </c>
      <c r="I79" s="19">
        <v>4</v>
      </c>
      <c r="J79" s="11">
        <f>I79/$I$129*100</f>
        <v>0.78740157480314954</v>
      </c>
      <c r="K79" s="12">
        <f>F79/(H79+J79)</f>
        <v>0.45521183156807021</v>
      </c>
    </row>
    <row r="80" spans="2:11" ht="15" thickBot="1" x14ac:dyDescent="0.2">
      <c r="B80" s="18" t="s">
        <v>90</v>
      </c>
      <c r="C80" s="19">
        <v>8</v>
      </c>
      <c r="D80" s="19">
        <v>4</v>
      </c>
      <c r="E80" s="15">
        <f>C80*2+D80</f>
        <v>20</v>
      </c>
      <c r="F80" s="8">
        <f>E80/$E$129*100</f>
        <v>0.9041591320072333</v>
      </c>
      <c r="G80" s="19">
        <v>6</v>
      </c>
      <c r="H80" s="9">
        <f>G80/$G$129*100</f>
        <v>1.0810810810810811</v>
      </c>
      <c r="I80" s="19">
        <v>5</v>
      </c>
      <c r="J80" s="11">
        <f>I80/$I$129*100</f>
        <v>0.98425196850393704</v>
      </c>
      <c r="K80" s="12">
        <f>F80/(H80+J80)</f>
        <v>0.43777885227222968</v>
      </c>
    </row>
    <row r="81" spans="2:11" ht="15" thickBot="1" x14ac:dyDescent="0.2">
      <c r="B81" s="18" t="s">
        <v>103</v>
      </c>
      <c r="C81" s="19">
        <v>6</v>
      </c>
      <c r="D81" s="19">
        <v>8</v>
      </c>
      <c r="E81" s="15">
        <f>C81*2+D81</f>
        <v>20</v>
      </c>
      <c r="F81" s="8">
        <f>E81/$E$129*100</f>
        <v>0.9041591320072333</v>
      </c>
      <c r="G81" s="19">
        <v>6</v>
      </c>
      <c r="H81" s="9">
        <f>G81/$G$129*100</f>
        <v>1.0810810810810811</v>
      </c>
      <c r="I81" s="19">
        <v>5</v>
      </c>
      <c r="J81" s="11">
        <f>I81/$I$129*100</f>
        <v>0.98425196850393704</v>
      </c>
      <c r="K81" s="12">
        <f>F81/(H81+J81)</f>
        <v>0.43777885227222968</v>
      </c>
    </row>
    <row r="82" spans="2:11" ht="29" thickBot="1" x14ac:dyDescent="0.2">
      <c r="B82" s="21" t="s">
        <v>55</v>
      </c>
      <c r="C82" s="19">
        <v>5</v>
      </c>
      <c r="D82" s="19">
        <v>6</v>
      </c>
      <c r="E82" s="6">
        <f>C82*2+D82</f>
        <v>16</v>
      </c>
      <c r="F82" s="8">
        <f>E82/$E$129*100</f>
        <v>0.72332730560578662</v>
      </c>
      <c r="G82" s="19">
        <v>5</v>
      </c>
      <c r="H82" s="9">
        <f>G82/$G$129*100</f>
        <v>0.90090090090090091</v>
      </c>
      <c r="I82" s="19">
        <v>4</v>
      </c>
      <c r="J82" s="11">
        <f>I82/$I$129*100</f>
        <v>0.78740157480314954</v>
      </c>
      <c r="K82" s="12">
        <f>F82/(H82+J82)</f>
        <v>0.42843466500524258</v>
      </c>
    </row>
    <row r="83" spans="2:11" ht="15" thickBot="1" x14ac:dyDescent="0.2">
      <c r="B83" s="18" t="s">
        <v>57</v>
      </c>
      <c r="C83" s="19">
        <v>6</v>
      </c>
      <c r="D83" s="19">
        <v>4</v>
      </c>
      <c r="E83" s="6">
        <f>C83*2+D83</f>
        <v>16</v>
      </c>
      <c r="F83" s="8">
        <f>E83/$E$129*100</f>
        <v>0.72332730560578662</v>
      </c>
      <c r="G83" s="19">
        <v>5</v>
      </c>
      <c r="H83" s="9">
        <f>G83/$G$129*100</f>
        <v>0.90090090090090091</v>
      </c>
      <c r="I83" s="19">
        <v>4</v>
      </c>
      <c r="J83" s="11">
        <f>I83/$I$129*100</f>
        <v>0.78740157480314954</v>
      </c>
      <c r="K83" s="12">
        <f>F83/(H83+J83)</f>
        <v>0.42843466500524258</v>
      </c>
    </row>
    <row r="84" spans="2:11" ht="15" thickBot="1" x14ac:dyDescent="0.2">
      <c r="B84" s="18" t="s">
        <v>73</v>
      </c>
      <c r="C84" s="19">
        <v>4</v>
      </c>
      <c r="D84" s="19">
        <v>8</v>
      </c>
      <c r="E84" s="6">
        <f>C84*2+D84</f>
        <v>16</v>
      </c>
      <c r="F84" s="8">
        <f>E84/$E$129*100</f>
        <v>0.72332730560578662</v>
      </c>
      <c r="G84" s="19">
        <v>5</v>
      </c>
      <c r="H84" s="9">
        <f>G84/$G$129*100</f>
        <v>0.90090090090090091</v>
      </c>
      <c r="I84" s="19">
        <v>4</v>
      </c>
      <c r="J84" s="11">
        <f>I84/$I$129*100</f>
        <v>0.78740157480314954</v>
      </c>
      <c r="K84" s="12">
        <f>F84/(H84+J84)</f>
        <v>0.42843466500524258</v>
      </c>
    </row>
    <row r="85" spans="2:11" ht="15" thickBot="1" x14ac:dyDescent="0.2">
      <c r="B85" s="18" t="s">
        <v>75</v>
      </c>
      <c r="C85" s="19">
        <v>5</v>
      </c>
      <c r="D85" s="19">
        <v>6</v>
      </c>
      <c r="E85" s="6">
        <f>C85*2+D85</f>
        <v>16</v>
      </c>
      <c r="F85" s="8">
        <f>E85/$E$129*100</f>
        <v>0.72332730560578662</v>
      </c>
      <c r="G85" s="19">
        <v>5</v>
      </c>
      <c r="H85" s="9">
        <f>G85/$G$129*100</f>
        <v>0.90090090090090091</v>
      </c>
      <c r="I85" s="19">
        <v>4</v>
      </c>
      <c r="J85" s="11">
        <f>I85/$I$129*100</f>
        <v>0.78740157480314954</v>
      </c>
      <c r="K85" s="12">
        <f>F85/(H85+J85)</f>
        <v>0.42843466500524258</v>
      </c>
    </row>
    <row r="86" spans="2:11" ht="15" thickBot="1" x14ac:dyDescent="0.2">
      <c r="B86" s="18" t="s">
        <v>86</v>
      </c>
      <c r="C86" s="19">
        <v>5</v>
      </c>
      <c r="D86" s="19">
        <v>6</v>
      </c>
      <c r="E86" s="15">
        <f>C86*2+D86</f>
        <v>16</v>
      </c>
      <c r="F86" s="8">
        <f>E86/$E$129*100</f>
        <v>0.72332730560578662</v>
      </c>
      <c r="G86" s="19">
        <v>5</v>
      </c>
      <c r="H86" s="9">
        <f>G86/$G$129*100</f>
        <v>0.90090090090090091</v>
      </c>
      <c r="I86" s="19">
        <v>4</v>
      </c>
      <c r="J86" s="11">
        <f>I86/$I$129*100</f>
        <v>0.78740157480314954</v>
      </c>
      <c r="K86" s="12">
        <f>F86/(H86+J86)</f>
        <v>0.42843466500524258</v>
      </c>
    </row>
    <row r="87" spans="2:11" ht="15" thickBot="1" x14ac:dyDescent="0.2">
      <c r="B87" s="18" t="s">
        <v>111</v>
      </c>
      <c r="C87" s="19">
        <v>5</v>
      </c>
      <c r="D87" s="19">
        <v>6</v>
      </c>
      <c r="E87" s="15">
        <f>C87*2+D87</f>
        <v>16</v>
      </c>
      <c r="F87" s="8">
        <f>E87/$E$129*100</f>
        <v>0.72332730560578662</v>
      </c>
      <c r="G87" s="19">
        <v>5</v>
      </c>
      <c r="H87" s="9">
        <f>G87/$G$129*100</f>
        <v>0.90090090090090091</v>
      </c>
      <c r="I87" s="19">
        <v>4</v>
      </c>
      <c r="J87" s="11">
        <f>I87/$I$129*100</f>
        <v>0.78740157480314954</v>
      </c>
      <c r="K87" s="12">
        <f>F87/(H87+J87)</f>
        <v>0.42843466500524258</v>
      </c>
    </row>
    <row r="88" spans="2:11" ht="15" thickBot="1" x14ac:dyDescent="0.2">
      <c r="B88" s="18" t="s">
        <v>98</v>
      </c>
      <c r="C88" s="19">
        <v>4</v>
      </c>
      <c r="D88" s="19">
        <v>8</v>
      </c>
      <c r="E88" s="15">
        <f>C88*2+D88</f>
        <v>16</v>
      </c>
      <c r="F88" s="8">
        <f>E88/$E$129*100</f>
        <v>0.72332730560578662</v>
      </c>
      <c r="G88" s="19">
        <v>4</v>
      </c>
      <c r="H88" s="9">
        <f>G88/$G$129*100</f>
        <v>0.72072072072072069</v>
      </c>
      <c r="I88" s="19">
        <v>5</v>
      </c>
      <c r="J88" s="11">
        <f>I88/$I$129*100</f>
        <v>0.98425196850393704</v>
      </c>
      <c r="K88" s="12">
        <f>F88/(H88+J88)</f>
        <v>0.4242456845069596</v>
      </c>
    </row>
    <row r="89" spans="2:11" ht="15" thickBot="1" x14ac:dyDescent="0.2">
      <c r="B89" s="18" t="s">
        <v>49</v>
      </c>
      <c r="C89" s="19">
        <v>3</v>
      </c>
      <c r="D89" s="19">
        <v>8</v>
      </c>
      <c r="E89" s="15">
        <f>C89*2+D89</f>
        <v>14</v>
      </c>
      <c r="F89" s="8">
        <f>E89/$E$129*100</f>
        <v>0.63291139240506333</v>
      </c>
      <c r="G89" s="19">
        <v>4</v>
      </c>
      <c r="H89" s="9">
        <f>G89/$G$129*100</f>
        <v>0.72072072072072069</v>
      </c>
      <c r="I89" s="19">
        <v>4</v>
      </c>
      <c r="J89" s="11">
        <f>I89/$I$129*100</f>
        <v>0.78740157480314954</v>
      </c>
      <c r="K89" s="12">
        <f>F89/(H89+J89)</f>
        <v>0.41966848065541762</v>
      </c>
    </row>
    <row r="90" spans="2:11" ht="15" thickBot="1" x14ac:dyDescent="0.2">
      <c r="B90" s="18" t="s">
        <v>110</v>
      </c>
      <c r="C90" s="19">
        <v>5</v>
      </c>
      <c r="D90" s="19">
        <v>9</v>
      </c>
      <c r="E90" s="15">
        <f>C90*2+D90</f>
        <v>19</v>
      </c>
      <c r="F90" s="8">
        <f>E90/$E$129*100</f>
        <v>0.8589511754068716</v>
      </c>
      <c r="G90" s="19">
        <v>6</v>
      </c>
      <c r="H90" s="9">
        <f>G90/$G$129*100</f>
        <v>1.0810810810810811</v>
      </c>
      <c r="I90" s="19">
        <v>5</v>
      </c>
      <c r="J90" s="11">
        <f>I90/$I$129*100</f>
        <v>0.98425196850393704</v>
      </c>
      <c r="K90" s="12">
        <f>F90/(H90+J90)</f>
        <v>0.41588990965861816</v>
      </c>
    </row>
    <row r="91" spans="2:11" ht="15" thickBot="1" x14ac:dyDescent="0.2">
      <c r="B91" s="18" t="s">
        <v>40</v>
      </c>
      <c r="C91" s="19">
        <v>5</v>
      </c>
      <c r="D91" s="19">
        <v>7</v>
      </c>
      <c r="E91" s="6">
        <f>C91*2+D91</f>
        <v>17</v>
      </c>
      <c r="F91" s="8">
        <f>E91/$E$129*100</f>
        <v>0.76853526220614821</v>
      </c>
      <c r="G91" s="19">
        <v>5</v>
      </c>
      <c r="H91" s="9">
        <f>G91/$G$129*100</f>
        <v>0.90090090090090091</v>
      </c>
      <c r="I91" s="19">
        <v>5</v>
      </c>
      <c r="J91" s="11">
        <f>I91/$I$129*100</f>
        <v>0.98425196850393704</v>
      </c>
      <c r="K91" s="12">
        <f>F91/(H91+J91)</f>
        <v>0.40767795263669127</v>
      </c>
    </row>
    <row r="92" spans="2:11" ht="15" thickBot="1" x14ac:dyDescent="0.2">
      <c r="B92" s="18" t="s">
        <v>56</v>
      </c>
      <c r="C92" s="19">
        <v>4</v>
      </c>
      <c r="D92" s="19">
        <v>7</v>
      </c>
      <c r="E92" s="15">
        <f>C92*2+D92</f>
        <v>15</v>
      </c>
      <c r="F92" s="8">
        <f>E92/$E$129*100</f>
        <v>0.67811934900542492</v>
      </c>
      <c r="G92" s="19">
        <v>5</v>
      </c>
      <c r="H92" s="9">
        <f>G92/$G$129*100</f>
        <v>0.90090090090090091</v>
      </c>
      <c r="I92" s="19">
        <v>4</v>
      </c>
      <c r="J92" s="11">
        <f>I92/$I$129*100</f>
        <v>0.78740157480314954</v>
      </c>
      <c r="K92" s="12">
        <f>F92/(H92+J92)</f>
        <v>0.40165749844241488</v>
      </c>
    </row>
    <row r="93" spans="2:11" ht="15" thickBot="1" x14ac:dyDescent="0.2">
      <c r="B93" s="18" t="s">
        <v>58</v>
      </c>
      <c r="C93" s="19">
        <v>4</v>
      </c>
      <c r="D93" s="19">
        <v>7</v>
      </c>
      <c r="E93" s="6">
        <f>C93*2+D93</f>
        <v>15</v>
      </c>
      <c r="F93" s="8">
        <f>E93/$E$129*100</f>
        <v>0.67811934900542492</v>
      </c>
      <c r="G93" s="19">
        <v>5</v>
      </c>
      <c r="H93" s="9">
        <f>G93/$G$129*100</f>
        <v>0.90090090090090091</v>
      </c>
      <c r="I93" s="19">
        <v>4</v>
      </c>
      <c r="J93" s="11">
        <f>I93/$I$129*100</f>
        <v>0.78740157480314954</v>
      </c>
      <c r="K93" s="12">
        <f>F93/(H93+J93)</f>
        <v>0.40165749844241488</v>
      </c>
    </row>
    <row r="94" spans="2:11" ht="15" thickBot="1" x14ac:dyDescent="0.2">
      <c r="B94" s="18" t="s">
        <v>63</v>
      </c>
      <c r="C94" s="19">
        <v>4</v>
      </c>
      <c r="D94" s="19">
        <v>7</v>
      </c>
      <c r="E94" s="15">
        <f>C94*2+D94</f>
        <v>15</v>
      </c>
      <c r="F94" s="8">
        <f>E94/$E$129*100</f>
        <v>0.67811934900542492</v>
      </c>
      <c r="G94" s="19">
        <v>5</v>
      </c>
      <c r="H94" s="9">
        <f>G94/$G$129*100</f>
        <v>0.90090090090090091</v>
      </c>
      <c r="I94" s="19">
        <v>4</v>
      </c>
      <c r="J94" s="11">
        <f>I94/$I$129*100</f>
        <v>0.78740157480314954</v>
      </c>
      <c r="K94" s="12">
        <f>F94/(H94+J94)</f>
        <v>0.40165749844241488</v>
      </c>
    </row>
    <row r="95" spans="2:11" ht="15" thickBot="1" x14ac:dyDescent="0.2">
      <c r="B95" s="18" t="s">
        <v>92</v>
      </c>
      <c r="C95" s="19">
        <v>5</v>
      </c>
      <c r="D95" s="19">
        <v>5</v>
      </c>
      <c r="E95" s="15">
        <f>C95*2+D95</f>
        <v>15</v>
      </c>
      <c r="F95" s="8">
        <f>E95/$E$129*100</f>
        <v>0.67811934900542492</v>
      </c>
      <c r="G95" s="19">
        <v>4</v>
      </c>
      <c r="H95" s="9">
        <f>G95/$G$129*100</f>
        <v>0.72072072072072069</v>
      </c>
      <c r="I95" s="19">
        <v>5</v>
      </c>
      <c r="J95" s="11">
        <f>I95/$I$129*100</f>
        <v>0.98425196850393704</v>
      </c>
      <c r="K95" s="12">
        <f>F95/(H95+J95)</f>
        <v>0.39773032922527463</v>
      </c>
    </row>
    <row r="96" spans="2:11" ht="15" thickBot="1" x14ac:dyDescent="0.2">
      <c r="B96" s="18" t="s">
        <v>39</v>
      </c>
      <c r="C96" s="19">
        <v>4</v>
      </c>
      <c r="D96" s="19">
        <v>8</v>
      </c>
      <c r="E96" s="6">
        <f>C96*2+D96</f>
        <v>16</v>
      </c>
      <c r="F96" s="8">
        <f>E96/$E$129*100</f>
        <v>0.72332730560578662</v>
      </c>
      <c r="G96" s="19">
        <v>5</v>
      </c>
      <c r="H96" s="9">
        <f>G96/$G$129*100</f>
        <v>0.90090090090090091</v>
      </c>
      <c r="I96" s="19">
        <v>5</v>
      </c>
      <c r="J96" s="11">
        <f>I96/$I$129*100</f>
        <v>0.98425196850393704</v>
      </c>
      <c r="K96" s="12">
        <f>F96/(H96+J96)</f>
        <v>0.38369689659923889</v>
      </c>
    </row>
    <row r="97" spans="2:11" ht="15" thickBot="1" x14ac:dyDescent="0.2">
      <c r="B97" s="18" t="s">
        <v>49</v>
      </c>
      <c r="C97" s="19">
        <v>4</v>
      </c>
      <c r="D97" s="19">
        <v>8</v>
      </c>
      <c r="E97" s="6">
        <f>C97*2+D97</f>
        <v>16</v>
      </c>
      <c r="F97" s="8">
        <f>E97/$E$129*100</f>
        <v>0.72332730560578662</v>
      </c>
      <c r="G97" s="19">
        <v>5</v>
      </c>
      <c r="H97" s="9">
        <f>G97/$G$129*100</f>
        <v>0.90090090090090091</v>
      </c>
      <c r="I97" s="19">
        <v>5</v>
      </c>
      <c r="J97" s="11">
        <f>I97/$I$129*100</f>
        <v>0.98425196850393704</v>
      </c>
      <c r="K97" s="12">
        <f>F97/(H97+J97)</f>
        <v>0.38369689659923889</v>
      </c>
    </row>
    <row r="98" spans="2:11" ht="15" thickBot="1" x14ac:dyDescent="0.2">
      <c r="B98" s="18" t="s">
        <v>74</v>
      </c>
      <c r="C98" s="19">
        <v>5</v>
      </c>
      <c r="D98" s="19">
        <v>6</v>
      </c>
      <c r="E98" s="6">
        <f>C98*2+D98</f>
        <v>16</v>
      </c>
      <c r="F98" s="8">
        <f>E98/$E$129*100</f>
        <v>0.72332730560578662</v>
      </c>
      <c r="G98" s="19">
        <v>5</v>
      </c>
      <c r="H98" s="9">
        <f>G98/$G$129*100</f>
        <v>0.90090090090090091</v>
      </c>
      <c r="I98" s="19">
        <v>5</v>
      </c>
      <c r="J98" s="11">
        <f>I98/$I$129*100</f>
        <v>0.98425196850393704</v>
      </c>
      <c r="K98" s="12">
        <f>F98/(H98+J98)</f>
        <v>0.38369689659923889</v>
      </c>
    </row>
    <row r="99" spans="2:11" ht="15" thickBot="1" x14ac:dyDescent="0.2">
      <c r="B99" s="18" t="s">
        <v>94</v>
      </c>
      <c r="C99" s="19">
        <v>5</v>
      </c>
      <c r="D99" s="19">
        <v>9</v>
      </c>
      <c r="E99" s="15">
        <f>C99*2+D99</f>
        <v>19</v>
      </c>
      <c r="F99" s="8">
        <f>E99/$E$129*100</f>
        <v>0.8589511754068716</v>
      </c>
      <c r="G99" s="19">
        <v>6</v>
      </c>
      <c r="H99" s="9">
        <f>G99/$G$129*100</f>
        <v>1.0810810810810811</v>
      </c>
      <c r="I99" s="19">
        <v>6</v>
      </c>
      <c r="J99" s="11">
        <f>I99/$I$129*100</f>
        <v>1.1811023622047243</v>
      </c>
      <c r="K99" s="12">
        <f>F99/(H99+J99)</f>
        <v>0.37970005392633016</v>
      </c>
    </row>
    <row r="100" spans="2:11" ht="15" thickBot="1" x14ac:dyDescent="0.2">
      <c r="B100" s="18" t="s">
        <v>64</v>
      </c>
      <c r="C100" s="19">
        <v>6</v>
      </c>
      <c r="D100" s="19">
        <v>7</v>
      </c>
      <c r="E100" s="15">
        <f>C100*2+D100</f>
        <v>19</v>
      </c>
      <c r="F100" s="8">
        <f>E100/$E$129*100</f>
        <v>0.8589511754068716</v>
      </c>
      <c r="G100" s="19">
        <v>6</v>
      </c>
      <c r="H100" s="9">
        <f>G100/$G$129*100</f>
        <v>1.0810810810810811</v>
      </c>
      <c r="I100" s="19">
        <v>6</v>
      </c>
      <c r="J100" s="11">
        <f>I100/$I$129*100</f>
        <v>1.1811023622047243</v>
      </c>
      <c r="K100" s="12">
        <f>F100/(H100+J100)</f>
        <v>0.37970005392633016</v>
      </c>
    </row>
    <row r="101" spans="2:11" ht="15" thickBot="1" x14ac:dyDescent="0.2">
      <c r="B101" s="18" t="s">
        <v>95</v>
      </c>
      <c r="C101" s="19">
        <v>5</v>
      </c>
      <c r="D101" s="19">
        <v>9</v>
      </c>
      <c r="E101" s="15">
        <f>C101*2+D101</f>
        <v>19</v>
      </c>
      <c r="F101" s="8">
        <f>E101/$E$129*100</f>
        <v>0.8589511754068716</v>
      </c>
      <c r="G101" s="19">
        <v>5</v>
      </c>
      <c r="H101" s="9">
        <f>G101/$G$129*100</f>
        <v>0.90090090090090091</v>
      </c>
      <c r="I101" s="19">
        <v>7</v>
      </c>
      <c r="J101" s="11">
        <f>I101/$I$129*100</f>
        <v>1.3779527559055118</v>
      </c>
      <c r="K101" s="12">
        <f>F101/(H101+J101)</f>
        <v>0.37692248154741381</v>
      </c>
    </row>
    <row r="102" spans="2:11" ht="15" thickBot="1" x14ac:dyDescent="0.2">
      <c r="B102" s="18" t="s">
        <v>47</v>
      </c>
      <c r="C102" s="19">
        <v>4</v>
      </c>
      <c r="D102" s="19">
        <v>6</v>
      </c>
      <c r="E102" s="15">
        <f>C102*2+D102</f>
        <v>14</v>
      </c>
      <c r="F102" s="8">
        <f>E102/$E$129*100</f>
        <v>0.63291139240506333</v>
      </c>
      <c r="G102" s="19">
        <v>5</v>
      </c>
      <c r="H102" s="9">
        <f>G102/$G$129*100</f>
        <v>0.90090090090090091</v>
      </c>
      <c r="I102" s="19">
        <v>4</v>
      </c>
      <c r="J102" s="11">
        <f>I102/$I$129*100</f>
        <v>0.78740157480314954</v>
      </c>
      <c r="K102" s="12">
        <f>F102/(H102+J102)</f>
        <v>0.3748803318795873</v>
      </c>
    </row>
    <row r="103" spans="2:11" ht="18" customHeight="1" thickBot="1" x14ac:dyDescent="0.2">
      <c r="B103" s="18" t="s">
        <v>85</v>
      </c>
      <c r="C103" s="19">
        <v>4</v>
      </c>
      <c r="D103" s="19">
        <v>6</v>
      </c>
      <c r="E103" s="15">
        <f>C103*2+D103</f>
        <v>14</v>
      </c>
      <c r="F103" s="8">
        <f>E103/$E$129*100</f>
        <v>0.63291139240506333</v>
      </c>
      <c r="G103" s="19">
        <v>5</v>
      </c>
      <c r="H103" s="9">
        <f>G103/$G$129*100</f>
        <v>0.90090090090090091</v>
      </c>
      <c r="I103" s="19">
        <v>4</v>
      </c>
      <c r="J103" s="11">
        <f>I103/$I$129*100</f>
        <v>0.78740157480314954</v>
      </c>
      <c r="K103" s="12">
        <f>F103/(H103+J103)</f>
        <v>0.3748803318795873</v>
      </c>
    </row>
    <row r="104" spans="2:11" ht="15" thickBot="1" x14ac:dyDescent="0.2">
      <c r="B104" s="18" t="s">
        <v>100</v>
      </c>
      <c r="C104" s="19">
        <v>4</v>
      </c>
      <c r="D104" s="19">
        <v>6</v>
      </c>
      <c r="E104" s="15">
        <f>C104*2+D104</f>
        <v>14</v>
      </c>
      <c r="F104" s="8">
        <f>E104/$E$129*100</f>
        <v>0.63291139240506333</v>
      </c>
      <c r="G104" s="19">
        <v>5</v>
      </c>
      <c r="H104" s="9">
        <f>G104/$G$129*100</f>
        <v>0.90090090090090091</v>
      </c>
      <c r="I104" s="19">
        <v>4</v>
      </c>
      <c r="J104" s="11">
        <f>I104/$I$129*100</f>
        <v>0.78740157480314954</v>
      </c>
      <c r="K104" s="12">
        <f>F104/(H104+J104)</f>
        <v>0.3748803318795873</v>
      </c>
    </row>
    <row r="105" spans="2:11" ht="15" customHeight="1" thickBot="1" x14ac:dyDescent="0.2">
      <c r="B105" s="18" t="s">
        <v>102</v>
      </c>
      <c r="C105" s="19">
        <v>4</v>
      </c>
      <c r="D105" s="19">
        <v>6</v>
      </c>
      <c r="E105" s="15">
        <f>C105*2+D105</f>
        <v>14</v>
      </c>
      <c r="F105" s="8">
        <f>E105/$E$129*100</f>
        <v>0.63291139240506333</v>
      </c>
      <c r="G105" s="19">
        <v>5</v>
      </c>
      <c r="H105" s="9">
        <f>G105/$G$129*100</f>
        <v>0.90090090090090091</v>
      </c>
      <c r="I105" s="19">
        <v>4</v>
      </c>
      <c r="J105" s="11">
        <f>I105/$I$129*100</f>
        <v>0.78740157480314954</v>
      </c>
      <c r="K105" s="12">
        <f>F105/(H105+J105)</f>
        <v>0.3748803318795873</v>
      </c>
    </row>
    <row r="106" spans="2:11" ht="15" thickBot="1" x14ac:dyDescent="0.2">
      <c r="B106" s="18" t="s">
        <v>113</v>
      </c>
      <c r="C106" s="19">
        <v>5</v>
      </c>
      <c r="D106" s="19">
        <v>6</v>
      </c>
      <c r="E106" s="15">
        <f>C106*2+D106</f>
        <v>16</v>
      </c>
      <c r="F106" s="8">
        <f>E106/$E$129*100</f>
        <v>0.72332730560578662</v>
      </c>
      <c r="G106" s="19">
        <v>6</v>
      </c>
      <c r="H106" s="9">
        <f>G106/$G$129*100</f>
        <v>1.0810810810810811</v>
      </c>
      <c r="I106" s="19">
        <v>5</v>
      </c>
      <c r="J106" s="11">
        <f>I106/$I$129*100</f>
        <v>0.98425196850393704</v>
      </c>
      <c r="K106" s="12">
        <f>F106/(H106+J106)</f>
        <v>0.35022308181778372</v>
      </c>
    </row>
    <row r="107" spans="2:11" ht="15" thickBot="1" x14ac:dyDescent="0.2">
      <c r="B107" s="18" t="s">
        <v>31</v>
      </c>
      <c r="C107" s="19">
        <v>4</v>
      </c>
      <c r="D107" s="19">
        <v>5</v>
      </c>
      <c r="E107" s="6">
        <f>C107*2+D107</f>
        <v>13</v>
      </c>
      <c r="F107" s="8">
        <f>E107/$E$129*100</f>
        <v>0.58770343580470163</v>
      </c>
      <c r="G107" s="19">
        <v>5</v>
      </c>
      <c r="H107" s="9">
        <f>G107/$G$129*100</f>
        <v>0.90090090090090091</v>
      </c>
      <c r="I107" s="19">
        <v>4</v>
      </c>
      <c r="J107" s="11">
        <f>I107/$I$129*100</f>
        <v>0.78740157480314954</v>
      </c>
      <c r="K107" s="12">
        <f>F107/(H107+J107)</f>
        <v>0.34810316531675961</v>
      </c>
    </row>
    <row r="108" spans="2:11" ht="15" thickBot="1" x14ac:dyDescent="0.2">
      <c r="B108" s="18" t="s">
        <v>41</v>
      </c>
      <c r="C108" s="19">
        <v>3</v>
      </c>
      <c r="D108" s="19">
        <v>7</v>
      </c>
      <c r="E108" s="6">
        <f>C108*2+D108</f>
        <v>13</v>
      </c>
      <c r="F108" s="8">
        <f>E108/$E$129*100</f>
        <v>0.58770343580470163</v>
      </c>
      <c r="G108" s="19">
        <v>5</v>
      </c>
      <c r="H108" s="9">
        <f>G108/$G$129*100</f>
        <v>0.90090090090090091</v>
      </c>
      <c r="I108" s="19">
        <v>4</v>
      </c>
      <c r="J108" s="11">
        <f>I108/$I$129*100</f>
        <v>0.78740157480314954</v>
      </c>
      <c r="K108" s="12">
        <f>F108/(H108+J108)</f>
        <v>0.34810316531675961</v>
      </c>
    </row>
    <row r="109" spans="2:11" ht="15" thickBot="1" x14ac:dyDescent="0.2">
      <c r="B109" s="18" t="s">
        <v>46</v>
      </c>
      <c r="C109" s="19">
        <v>3</v>
      </c>
      <c r="D109" s="19">
        <v>7</v>
      </c>
      <c r="E109" s="15">
        <f>C109*2+D109</f>
        <v>13</v>
      </c>
      <c r="F109" s="8">
        <f>E109/$E$129*100</f>
        <v>0.58770343580470163</v>
      </c>
      <c r="G109" s="19">
        <v>5</v>
      </c>
      <c r="H109" s="9">
        <f>G109/$G$129*100</f>
        <v>0.90090090090090091</v>
      </c>
      <c r="I109" s="19">
        <v>4</v>
      </c>
      <c r="J109" s="11">
        <f>I109/$I$129*100</f>
        <v>0.78740157480314954</v>
      </c>
      <c r="K109" s="12">
        <f>F109/(H109+J109)</f>
        <v>0.34810316531675961</v>
      </c>
    </row>
    <row r="110" spans="2:11" ht="15" thickBot="1" x14ac:dyDescent="0.2">
      <c r="B110" s="18" t="s">
        <v>106</v>
      </c>
      <c r="C110" s="19">
        <v>4</v>
      </c>
      <c r="D110" s="19">
        <v>5</v>
      </c>
      <c r="E110" s="6">
        <f>C110*2+D110</f>
        <v>13</v>
      </c>
      <c r="F110" s="8">
        <f>E110/$E$129*100</f>
        <v>0.58770343580470163</v>
      </c>
      <c r="G110" s="19">
        <v>5</v>
      </c>
      <c r="H110" s="9">
        <f>G110/$G$129*100</f>
        <v>0.90090090090090091</v>
      </c>
      <c r="I110" s="19">
        <v>4</v>
      </c>
      <c r="J110" s="11">
        <f>I110/$I$129*100</f>
        <v>0.78740157480314954</v>
      </c>
      <c r="K110" s="12">
        <f>F110/(H110+J110)</f>
        <v>0.34810316531675961</v>
      </c>
    </row>
    <row r="111" spans="2:11" ht="15" thickBot="1" x14ac:dyDescent="0.2">
      <c r="B111" s="18" t="s">
        <v>48</v>
      </c>
      <c r="C111" s="19">
        <v>3</v>
      </c>
      <c r="D111" s="19">
        <v>8</v>
      </c>
      <c r="E111" s="6">
        <f>C111*2+D111</f>
        <v>14</v>
      </c>
      <c r="F111" s="8">
        <f>E111/$E$129*100</f>
        <v>0.63291139240506333</v>
      </c>
      <c r="G111" s="19">
        <v>5</v>
      </c>
      <c r="H111" s="9">
        <f>G111/$G$129*100</f>
        <v>0.90090090090090091</v>
      </c>
      <c r="I111" s="19">
        <v>5</v>
      </c>
      <c r="J111" s="11">
        <f>I111/$I$129*100</f>
        <v>0.98425196850393704</v>
      </c>
      <c r="K111" s="12">
        <f>F111/(H111+J111)</f>
        <v>0.33573478452433403</v>
      </c>
    </row>
    <row r="112" spans="2:11" ht="15" thickBot="1" x14ac:dyDescent="0.2">
      <c r="B112" s="18" t="s">
        <v>51</v>
      </c>
      <c r="C112" s="19">
        <v>2</v>
      </c>
      <c r="D112" s="19">
        <v>7</v>
      </c>
      <c r="E112" s="15">
        <f>C112*2+D112</f>
        <v>11</v>
      </c>
      <c r="F112" s="8">
        <f>E112/$E$129*100</f>
        <v>0.49728752260397829</v>
      </c>
      <c r="G112" s="19">
        <v>4</v>
      </c>
      <c r="H112" s="9">
        <f>G112/$G$129*100</f>
        <v>0.72072072072072069</v>
      </c>
      <c r="I112" s="19">
        <v>4</v>
      </c>
      <c r="J112" s="11">
        <f>I112/$I$129*100</f>
        <v>0.78740157480314954</v>
      </c>
      <c r="K112" s="12">
        <f>F112/(H112+J112)</f>
        <v>0.32973952051497096</v>
      </c>
    </row>
    <row r="113" spans="2:11" ht="15" thickBot="1" x14ac:dyDescent="0.2">
      <c r="B113" s="18" t="s">
        <v>104</v>
      </c>
      <c r="C113" s="19">
        <v>4</v>
      </c>
      <c r="D113" s="19">
        <v>7</v>
      </c>
      <c r="E113" s="15">
        <f>C113*2+D113</f>
        <v>15</v>
      </c>
      <c r="F113" s="8">
        <f>E113/$E$129*100</f>
        <v>0.67811934900542492</v>
      </c>
      <c r="G113" s="19">
        <v>6</v>
      </c>
      <c r="H113" s="9">
        <f>G113/$G$129*100</f>
        <v>1.0810810810810811</v>
      </c>
      <c r="I113" s="19">
        <v>5</v>
      </c>
      <c r="J113" s="11">
        <f>I113/$I$129*100</f>
        <v>0.98425196850393704</v>
      </c>
      <c r="K113" s="12">
        <f>F113/(H113+J113)</f>
        <v>0.32833413920417226</v>
      </c>
    </row>
    <row r="114" spans="2:11" ht="15" thickBot="1" x14ac:dyDescent="0.2">
      <c r="B114" s="18" t="s">
        <v>42</v>
      </c>
      <c r="C114" s="19">
        <v>2</v>
      </c>
      <c r="D114" s="19">
        <v>8</v>
      </c>
      <c r="E114" s="6">
        <f>C114*2+D114</f>
        <v>12</v>
      </c>
      <c r="F114" s="8">
        <f>E114/$E$129*100</f>
        <v>0.54249547920433994</v>
      </c>
      <c r="G114" s="19">
        <v>5</v>
      </c>
      <c r="H114" s="9">
        <f>G114/$G$129*100</f>
        <v>0.90090090090090091</v>
      </c>
      <c r="I114" s="20">
        <v>4</v>
      </c>
      <c r="J114" s="11">
        <f>I114/$I$129*100</f>
        <v>0.78740157480314954</v>
      </c>
      <c r="K114" s="12">
        <f>F114/(H114+J114)</f>
        <v>0.32132599875393192</v>
      </c>
    </row>
    <row r="115" spans="2:11" ht="15" thickBot="1" x14ac:dyDescent="0.2">
      <c r="B115" s="18" t="s">
        <v>43</v>
      </c>
      <c r="C115" s="19">
        <v>3</v>
      </c>
      <c r="D115" s="19">
        <v>6</v>
      </c>
      <c r="E115" s="15">
        <f>C115*2+D115</f>
        <v>12</v>
      </c>
      <c r="F115" s="8">
        <f>E115/$E$129*100</f>
        <v>0.54249547920433994</v>
      </c>
      <c r="G115" s="19">
        <v>5</v>
      </c>
      <c r="H115" s="9">
        <f>G115/$G$129*100</f>
        <v>0.90090090090090091</v>
      </c>
      <c r="I115" s="19">
        <v>4</v>
      </c>
      <c r="J115" s="11">
        <f>I115/$I$129*100</f>
        <v>0.78740157480314954</v>
      </c>
      <c r="K115" s="12">
        <f>F115/(H115+J115)</f>
        <v>0.32132599875393192</v>
      </c>
    </row>
    <row r="116" spans="2:11" ht="15" thickBot="1" x14ac:dyDescent="0.2">
      <c r="B116" s="18" t="s">
        <v>76</v>
      </c>
      <c r="C116" s="19">
        <v>4</v>
      </c>
      <c r="D116" s="19">
        <v>8</v>
      </c>
      <c r="E116" s="15">
        <f>C116*2+D116</f>
        <v>16</v>
      </c>
      <c r="F116" s="8">
        <f>E116/$E$129*100</f>
        <v>0.72332730560578662</v>
      </c>
      <c r="G116" s="19">
        <v>6</v>
      </c>
      <c r="H116" s="9">
        <f>G116/$G$129*100</f>
        <v>1.0810810810810811</v>
      </c>
      <c r="I116" s="19">
        <v>6</v>
      </c>
      <c r="J116" s="11">
        <f>I116/$I$129*100</f>
        <v>1.1811023622047243</v>
      </c>
      <c r="K116" s="12">
        <f>F116/(H116+J116)</f>
        <v>0.31974741383269906</v>
      </c>
    </row>
    <row r="117" spans="2:11" ht="15" thickBot="1" x14ac:dyDescent="0.2">
      <c r="B117" s="18" t="s">
        <v>63</v>
      </c>
      <c r="C117" s="19">
        <v>3</v>
      </c>
      <c r="D117" s="19">
        <v>7</v>
      </c>
      <c r="E117" s="15">
        <f>C117*2+D117</f>
        <v>13</v>
      </c>
      <c r="F117" s="8">
        <f>E117/$E$129*100</f>
        <v>0.58770343580470163</v>
      </c>
      <c r="G117" s="19">
        <v>5</v>
      </c>
      <c r="H117" s="9">
        <f>G117/$G$129*100</f>
        <v>0.90090090090090091</v>
      </c>
      <c r="I117" s="19">
        <v>5</v>
      </c>
      <c r="J117" s="11">
        <f>I117/$I$129*100</f>
        <v>0.98425196850393704</v>
      </c>
      <c r="K117" s="12">
        <f>F117/(H117+J117)</f>
        <v>0.3117537284868816</v>
      </c>
    </row>
    <row r="118" spans="2:11" ht="15" thickBot="1" x14ac:dyDescent="0.2">
      <c r="B118" s="18" t="s">
        <v>60</v>
      </c>
      <c r="C118" s="19">
        <v>3</v>
      </c>
      <c r="D118" s="19">
        <v>7</v>
      </c>
      <c r="E118" s="15">
        <f>C118*2+D118</f>
        <v>13</v>
      </c>
      <c r="F118" s="8">
        <f>E118/$E$129*100</f>
        <v>0.58770343580470163</v>
      </c>
      <c r="G118" s="19">
        <v>4</v>
      </c>
      <c r="H118" s="9">
        <f>G118/$G$129*100</f>
        <v>0.72072072072072069</v>
      </c>
      <c r="I118" s="19">
        <v>6</v>
      </c>
      <c r="J118" s="11">
        <f>I118/$I$129*100</f>
        <v>1.1811023622047243</v>
      </c>
      <c r="K118" s="12">
        <f>F118/(H118+J118)</f>
        <v>0.30902108670417305</v>
      </c>
    </row>
    <row r="119" spans="2:11" ht="15" thickBot="1" x14ac:dyDescent="0.2">
      <c r="B119" s="18" t="s">
        <v>62</v>
      </c>
      <c r="C119" s="19">
        <v>4</v>
      </c>
      <c r="D119" s="19">
        <v>6</v>
      </c>
      <c r="E119" s="15">
        <f>C119*2+D119</f>
        <v>14</v>
      </c>
      <c r="F119" s="8">
        <f>E119/$E$129*100</f>
        <v>0.63291139240506333</v>
      </c>
      <c r="G119" s="19">
        <v>6</v>
      </c>
      <c r="H119" s="9">
        <f>G119/$G$129*100</f>
        <v>1.0810810810810811</v>
      </c>
      <c r="I119" s="19">
        <v>5</v>
      </c>
      <c r="J119" s="11">
        <f>I119/$I$129*100</f>
        <v>0.98425196850393704</v>
      </c>
      <c r="K119" s="12">
        <f>F119/(H119+J119)</f>
        <v>0.3064451965905608</v>
      </c>
    </row>
    <row r="120" spans="2:11" ht="15" thickBot="1" x14ac:dyDescent="0.2">
      <c r="B120" s="18" t="s">
        <v>49</v>
      </c>
      <c r="C120" s="19">
        <v>3</v>
      </c>
      <c r="D120" s="19">
        <v>8</v>
      </c>
      <c r="E120" s="15">
        <f>C120*2+D120</f>
        <v>14</v>
      </c>
      <c r="F120" s="8">
        <f>E120/$E$129*100</f>
        <v>0.63291139240506333</v>
      </c>
      <c r="G120" s="19">
        <v>6</v>
      </c>
      <c r="H120" s="9">
        <f>G120/$G$129*100</f>
        <v>1.0810810810810811</v>
      </c>
      <c r="I120" s="19">
        <v>5</v>
      </c>
      <c r="J120" s="11">
        <f>I120/$I$129*100</f>
        <v>0.98425196850393704</v>
      </c>
      <c r="K120" s="12">
        <f>F120/(H120+J120)</f>
        <v>0.3064451965905608</v>
      </c>
    </row>
    <row r="121" spans="2:11" ht="15" thickBot="1" x14ac:dyDescent="0.2">
      <c r="B121" s="18" t="s">
        <v>50</v>
      </c>
      <c r="C121" s="19">
        <v>2</v>
      </c>
      <c r="D121" s="19">
        <v>6</v>
      </c>
      <c r="E121" s="15">
        <f>C121*2+D121</f>
        <v>10</v>
      </c>
      <c r="F121" s="8">
        <f>E121/$E$129*100</f>
        <v>0.45207956600361665</v>
      </c>
      <c r="G121" s="19">
        <v>4</v>
      </c>
      <c r="H121" s="9">
        <f>G121/$G$129*100</f>
        <v>0.72072072072072069</v>
      </c>
      <c r="I121" s="19">
        <v>4</v>
      </c>
      <c r="J121" s="11">
        <f>I121/$I$129*100</f>
        <v>0.78740157480314954</v>
      </c>
      <c r="K121" s="12">
        <f>F121/(H121+J121)</f>
        <v>0.29976320046815541</v>
      </c>
    </row>
    <row r="122" spans="2:11" ht="15" thickBot="1" x14ac:dyDescent="0.2">
      <c r="B122" s="18" t="s">
        <v>70</v>
      </c>
      <c r="C122" s="19">
        <v>3</v>
      </c>
      <c r="D122" s="19">
        <v>5</v>
      </c>
      <c r="E122" s="15">
        <f>C122*2+D122</f>
        <v>11</v>
      </c>
      <c r="F122" s="8">
        <f>E122/$E$129*100</f>
        <v>0.49728752260397829</v>
      </c>
      <c r="G122" s="19">
        <v>5</v>
      </c>
      <c r="H122" s="9">
        <f>G122/$G$129*100</f>
        <v>0.90090090090090091</v>
      </c>
      <c r="I122" s="19">
        <v>4</v>
      </c>
      <c r="J122" s="11">
        <f>I122/$I$129*100</f>
        <v>0.78740157480314954</v>
      </c>
      <c r="K122" s="12">
        <f>F122/(H122+J122)</f>
        <v>0.29454883219110428</v>
      </c>
    </row>
    <row r="123" spans="2:11" ht="15" thickBot="1" x14ac:dyDescent="0.2">
      <c r="B123" s="18" t="s">
        <v>35</v>
      </c>
      <c r="C123" s="19">
        <v>3</v>
      </c>
      <c r="D123" s="19">
        <v>4</v>
      </c>
      <c r="E123" s="15">
        <f>C123*2+D123</f>
        <v>10</v>
      </c>
      <c r="F123" s="8">
        <f>E123/$E$129*100</f>
        <v>0.45207956600361665</v>
      </c>
      <c r="G123" s="19">
        <v>5</v>
      </c>
      <c r="H123" s="9">
        <f>G123/$G$129*100</f>
        <v>0.90090090090090091</v>
      </c>
      <c r="I123" s="19">
        <v>4</v>
      </c>
      <c r="J123" s="11">
        <f>I123/$I$129*100</f>
        <v>0.78740157480314954</v>
      </c>
      <c r="K123" s="12">
        <f>F123/(H123+J123)</f>
        <v>0.26777166562827664</v>
      </c>
    </row>
    <row r="124" spans="2:11" ht="15" thickBot="1" x14ac:dyDescent="0.2">
      <c r="B124" s="18" t="s">
        <v>64</v>
      </c>
      <c r="C124" s="19">
        <v>4</v>
      </c>
      <c r="D124" s="19">
        <v>5</v>
      </c>
      <c r="E124" s="15">
        <f>C124*2+D124</f>
        <v>13</v>
      </c>
      <c r="F124" s="8">
        <f>E124/$E$129*100</f>
        <v>0.58770343580470163</v>
      </c>
      <c r="G124" s="19">
        <v>6</v>
      </c>
      <c r="H124" s="9">
        <f>G124/$G$129*100</f>
        <v>1.0810810810810811</v>
      </c>
      <c r="I124" s="19">
        <v>6</v>
      </c>
      <c r="J124" s="11">
        <f>I124/$I$129*100</f>
        <v>1.1811023622047243</v>
      </c>
      <c r="K124" s="12">
        <f>F124/(H124+J124)</f>
        <v>0.25979477373906801</v>
      </c>
    </row>
    <row r="125" spans="2:11" ht="15" thickBot="1" x14ac:dyDescent="0.2">
      <c r="B125" s="18" t="s">
        <v>44</v>
      </c>
      <c r="C125" s="19">
        <v>1</v>
      </c>
      <c r="D125" s="19">
        <v>7</v>
      </c>
      <c r="E125" s="15">
        <f>C125*2+D125</f>
        <v>9</v>
      </c>
      <c r="F125" s="8">
        <f>E125/$E$129*100</f>
        <v>0.40687160940325501</v>
      </c>
      <c r="G125" s="19">
        <v>5</v>
      </c>
      <c r="H125" s="9">
        <f>G125/$G$129*100</f>
        <v>0.90090090090090091</v>
      </c>
      <c r="I125" s="19">
        <v>4</v>
      </c>
      <c r="J125" s="11">
        <f>I125/$I$129*100</f>
        <v>0.78740157480314954</v>
      </c>
      <c r="K125" s="12">
        <f>F125/(H125+J125)</f>
        <v>0.24099449906544898</v>
      </c>
    </row>
    <row r="126" spans="2:11" ht="15" thickBot="1" x14ac:dyDescent="0.2">
      <c r="B126" s="18" t="s">
        <v>45</v>
      </c>
      <c r="C126" s="19">
        <v>2</v>
      </c>
      <c r="D126" s="19">
        <v>5</v>
      </c>
      <c r="E126" s="15">
        <f>C126*2+D126</f>
        <v>9</v>
      </c>
      <c r="F126" s="8">
        <f>E126/$E$129*100</f>
        <v>0.40687160940325501</v>
      </c>
      <c r="G126" s="19">
        <v>5</v>
      </c>
      <c r="H126" s="9">
        <f>G126/$G$129*100</f>
        <v>0.90090090090090091</v>
      </c>
      <c r="I126" s="19">
        <v>4</v>
      </c>
      <c r="J126" s="11">
        <f>I126/$I$129*100</f>
        <v>0.78740157480314954</v>
      </c>
      <c r="K126" s="12">
        <f>F126/(H126+J126)</f>
        <v>0.24099449906544898</v>
      </c>
    </row>
    <row r="127" spans="2:11" ht="15" thickBot="1" x14ac:dyDescent="0.2">
      <c r="B127" s="18" t="s">
        <v>43</v>
      </c>
      <c r="C127" s="19">
        <v>1</v>
      </c>
      <c r="D127" s="19">
        <v>6</v>
      </c>
      <c r="E127" s="15">
        <f>C127*2+D127</f>
        <v>8</v>
      </c>
      <c r="F127" s="8">
        <f>E127/$E$129*100</f>
        <v>0.36166365280289331</v>
      </c>
      <c r="G127" s="19">
        <v>5</v>
      </c>
      <c r="H127" s="9">
        <f>G127/$G$129*100</f>
        <v>0.90090090090090091</v>
      </c>
      <c r="I127" s="19">
        <v>4</v>
      </c>
      <c r="J127" s="11">
        <f>I127/$I$129*100</f>
        <v>0.78740157480314954</v>
      </c>
      <c r="K127" s="12">
        <f>F127/(H127+J127)</f>
        <v>0.21421733250262129</v>
      </c>
    </row>
    <row r="128" spans="2:11" ht="15" thickBot="1" x14ac:dyDescent="0.2">
      <c r="B128" s="18" t="s">
        <v>11</v>
      </c>
      <c r="C128" s="19">
        <v>1</v>
      </c>
      <c r="D128" s="19">
        <v>7</v>
      </c>
      <c r="E128" s="6">
        <f>C128*2+D128</f>
        <v>9</v>
      </c>
      <c r="F128" s="8">
        <f>E128/$E$129*100</f>
        <v>0.40687160940325501</v>
      </c>
      <c r="G128" s="19">
        <v>4</v>
      </c>
      <c r="H128" s="9">
        <f>G128/$G$129*100</f>
        <v>0.72072072072072069</v>
      </c>
      <c r="I128" s="19">
        <v>6</v>
      </c>
      <c r="J128" s="11">
        <f>I128/$I$129*100</f>
        <v>1.1811023622047243</v>
      </c>
      <c r="K128" s="12">
        <f>F128/(H128+J128)</f>
        <v>0.21393767541058137</v>
      </c>
    </row>
    <row r="129" spans="2:11" ht="16" thickBot="1" x14ac:dyDescent="0.2">
      <c r="B129" s="15" t="s">
        <v>14</v>
      </c>
      <c r="C129" s="16">
        <f>SUM(C7:C128)</f>
        <v>673</v>
      </c>
      <c r="D129" s="16">
        <f>SUM(D7:D128)</f>
        <v>866</v>
      </c>
      <c r="E129" s="15">
        <f>SUM(E7:E128)</f>
        <v>2212</v>
      </c>
      <c r="F129" s="16">
        <v>100</v>
      </c>
      <c r="G129" s="16">
        <f>SUM(G7:G128)</f>
        <v>555</v>
      </c>
      <c r="H129" s="15">
        <v>100</v>
      </c>
      <c r="I129" s="16">
        <f>SUM(I7:I128)</f>
        <v>508</v>
      </c>
      <c r="J129" s="16">
        <v>100</v>
      </c>
      <c r="K129" s="15"/>
    </row>
    <row r="136" spans="2:11" ht="18" customHeight="1" x14ac:dyDescent="0.15"/>
    <row r="137" spans="2:11" ht="15" thickBot="1" x14ac:dyDescent="0.2"/>
    <row r="138" spans="2:11" ht="18" thickBot="1" x14ac:dyDescent="0.2">
      <c r="B138" s="24" t="s">
        <v>139</v>
      </c>
      <c r="C138" s="25"/>
      <c r="D138" s="25"/>
      <c r="E138" s="25"/>
      <c r="F138" s="25"/>
      <c r="G138" s="25"/>
      <c r="H138" s="25"/>
      <c r="I138" s="25"/>
      <c r="J138" s="25"/>
      <c r="K138" s="26"/>
    </row>
    <row r="139" spans="2:11" ht="18" thickBot="1" x14ac:dyDescent="0.2">
      <c r="B139" s="3" t="s">
        <v>0</v>
      </c>
      <c r="C139" s="14">
        <v>2</v>
      </c>
      <c r="D139" s="14">
        <v>1</v>
      </c>
      <c r="E139" s="14"/>
      <c r="F139" s="5"/>
      <c r="G139" s="14">
        <v>1</v>
      </c>
      <c r="H139" s="5"/>
      <c r="I139" s="13">
        <v>1</v>
      </c>
      <c r="J139" s="11"/>
      <c r="K139" s="12"/>
    </row>
    <row r="140" spans="2:11" x14ac:dyDescent="0.15">
      <c r="B140" s="22" t="s">
        <v>1</v>
      </c>
      <c r="C140" s="22" t="s">
        <v>2</v>
      </c>
      <c r="D140" s="22" t="s">
        <v>3</v>
      </c>
      <c r="E140" s="22" t="s">
        <v>4</v>
      </c>
      <c r="F140" s="22" t="s">
        <v>5</v>
      </c>
      <c r="G140" s="22" t="s">
        <v>6</v>
      </c>
      <c r="H140" s="22" t="s">
        <v>7</v>
      </c>
      <c r="I140" s="22" t="s">
        <v>8</v>
      </c>
      <c r="J140" s="29" t="s">
        <v>9</v>
      </c>
      <c r="K140" s="27" t="s">
        <v>10</v>
      </c>
    </row>
    <row r="141" spans="2:11" ht="15" thickBot="1" x14ac:dyDescent="0.2">
      <c r="B141" s="23"/>
      <c r="C141" s="23"/>
      <c r="D141" s="23"/>
      <c r="E141" s="23"/>
      <c r="F141" s="23"/>
      <c r="G141" s="23"/>
      <c r="H141" s="23"/>
      <c r="I141" s="23"/>
      <c r="J141" s="30"/>
      <c r="K141" s="28"/>
    </row>
    <row r="142" spans="2:11" ht="15" thickBot="1" x14ac:dyDescent="0.2">
      <c r="B142" s="18" t="s">
        <v>47</v>
      </c>
      <c r="C142" s="19">
        <v>9</v>
      </c>
      <c r="D142" s="19">
        <v>9</v>
      </c>
      <c r="E142" s="17">
        <f>C142*2+D142</f>
        <v>27</v>
      </c>
      <c r="F142" s="8">
        <f>E142/$E$199*100</f>
        <v>2.3936170212765959</v>
      </c>
      <c r="G142" s="19">
        <v>3</v>
      </c>
      <c r="H142" s="9">
        <f>G142/$G$199*100</f>
        <v>1.1627906976744187</v>
      </c>
      <c r="I142" s="19">
        <v>2</v>
      </c>
      <c r="J142" s="11">
        <f>I142/$I$199*100</f>
        <v>0.70921985815602839</v>
      </c>
      <c r="K142" s="12">
        <f>F142/(H142+J142)</f>
        <v>1.2786343612334803</v>
      </c>
    </row>
    <row r="143" spans="2:11" ht="15" thickBot="1" x14ac:dyDescent="0.2">
      <c r="B143" s="18" t="s">
        <v>135</v>
      </c>
      <c r="C143" s="19">
        <v>9</v>
      </c>
      <c r="D143" s="19">
        <v>9</v>
      </c>
      <c r="E143" s="17">
        <f>C143*2+D143</f>
        <v>27</v>
      </c>
      <c r="F143" s="8">
        <f>E143/$E$199*100</f>
        <v>2.3936170212765959</v>
      </c>
      <c r="G143" s="19">
        <v>3</v>
      </c>
      <c r="H143" s="9">
        <f>G143/$G$199*100</f>
        <v>1.1627906976744187</v>
      </c>
      <c r="I143" s="19">
        <v>3</v>
      </c>
      <c r="J143" s="11">
        <f>I143/$I$199*100</f>
        <v>1.0638297872340425</v>
      </c>
      <c r="K143" s="12">
        <f>F143/(H143+J143)</f>
        <v>1.075</v>
      </c>
    </row>
    <row r="144" spans="2:11" ht="15" thickBot="1" x14ac:dyDescent="0.2">
      <c r="B144" s="18" t="s">
        <v>48</v>
      </c>
      <c r="C144" s="19">
        <v>8</v>
      </c>
      <c r="D144" s="19">
        <v>9</v>
      </c>
      <c r="E144" s="17">
        <f>C144*2+D144</f>
        <v>25</v>
      </c>
      <c r="F144" s="8">
        <f>E144/$E$199*100</f>
        <v>2.2163120567375887</v>
      </c>
      <c r="G144" s="19">
        <v>3</v>
      </c>
      <c r="H144" s="9">
        <f>G144/$G$199*100</f>
        <v>1.1627906976744187</v>
      </c>
      <c r="I144" s="19">
        <v>3</v>
      </c>
      <c r="J144" s="11">
        <f>I144/$I$199*100</f>
        <v>1.0638297872340425</v>
      </c>
      <c r="K144" s="12">
        <f>F144/(H144+J144)</f>
        <v>0.99537037037037024</v>
      </c>
    </row>
    <row r="145" spans="2:11" ht="15" thickBot="1" x14ac:dyDescent="0.2">
      <c r="B145" s="18" t="s">
        <v>123</v>
      </c>
      <c r="C145" s="19">
        <v>8</v>
      </c>
      <c r="D145" s="19">
        <v>8</v>
      </c>
      <c r="E145" s="17">
        <f>C145*2+D145</f>
        <v>24</v>
      </c>
      <c r="F145" s="8">
        <f>E145/$E$199*100</f>
        <v>2.1276595744680851</v>
      </c>
      <c r="G145" s="19">
        <v>3</v>
      </c>
      <c r="H145" s="9">
        <f>G145/$G$199*100</f>
        <v>1.1627906976744187</v>
      </c>
      <c r="I145" s="19">
        <v>3</v>
      </c>
      <c r="J145" s="11">
        <f>I145/$I$199*100</f>
        <v>1.0638297872340425</v>
      </c>
      <c r="K145" s="12">
        <f>F145/(H145+J145)</f>
        <v>0.95555555555555538</v>
      </c>
    </row>
    <row r="146" spans="2:11" ht="16" customHeight="1" thickBot="1" x14ac:dyDescent="0.2">
      <c r="B146" s="18" t="s">
        <v>66</v>
      </c>
      <c r="C146" s="19">
        <v>8</v>
      </c>
      <c r="D146" s="19">
        <v>8</v>
      </c>
      <c r="E146" s="17">
        <f>C146*2+D146</f>
        <v>24</v>
      </c>
      <c r="F146" s="8">
        <f>E146/$E$199*100</f>
        <v>2.1276595744680851</v>
      </c>
      <c r="G146" s="19">
        <v>3</v>
      </c>
      <c r="H146" s="9">
        <f>G146/$G$199*100</f>
        <v>1.1627906976744187</v>
      </c>
      <c r="I146" s="19">
        <v>4</v>
      </c>
      <c r="J146" s="11">
        <f>I146/$I$199*100</f>
        <v>1.4184397163120568</v>
      </c>
      <c r="K146" s="12">
        <f>F146/(H146+J146)</f>
        <v>0.82428115015974435</v>
      </c>
    </row>
    <row r="147" spans="2:11" ht="15" thickBot="1" x14ac:dyDescent="0.2">
      <c r="B147" s="18" t="s">
        <v>124</v>
      </c>
      <c r="C147" s="19">
        <v>5</v>
      </c>
      <c r="D147" s="19">
        <v>9</v>
      </c>
      <c r="E147" s="17">
        <f>C147*2+D147</f>
        <v>19</v>
      </c>
      <c r="F147" s="8">
        <f>E147/$E$199*100</f>
        <v>1.6843971631205674</v>
      </c>
      <c r="G147" s="19">
        <v>3</v>
      </c>
      <c r="H147" s="9">
        <f>G147/$G$199*100</f>
        <v>1.1627906976744187</v>
      </c>
      <c r="I147" s="19">
        <v>3</v>
      </c>
      <c r="J147" s="11">
        <f>I147/$I$199*100</f>
        <v>1.0638297872340425</v>
      </c>
      <c r="K147" s="12">
        <f>F147/(H147+J147)</f>
        <v>0.75648148148148142</v>
      </c>
    </row>
    <row r="148" spans="2:11" ht="15" thickBot="1" x14ac:dyDescent="0.2">
      <c r="B148" s="18" t="s">
        <v>26</v>
      </c>
      <c r="C148" s="19">
        <v>8</v>
      </c>
      <c r="D148" s="19">
        <v>9</v>
      </c>
      <c r="E148" s="7">
        <f>C148*2+D148</f>
        <v>25</v>
      </c>
      <c r="F148" s="8">
        <f>E148/$E$199*100</f>
        <v>2.2163120567375887</v>
      </c>
      <c r="G148" s="19">
        <v>5</v>
      </c>
      <c r="H148" s="9">
        <f>G148/$G$199*100</f>
        <v>1.9379844961240309</v>
      </c>
      <c r="I148" s="19">
        <v>3</v>
      </c>
      <c r="J148" s="11">
        <f>I148/$I$199*100</f>
        <v>1.0638297872340425</v>
      </c>
      <c r="K148" s="12">
        <f>F148/(H148+J148)</f>
        <v>0.73832417582417587</v>
      </c>
    </row>
    <row r="149" spans="2:11" ht="15" thickBot="1" x14ac:dyDescent="0.2">
      <c r="B149" s="18" t="s">
        <v>49</v>
      </c>
      <c r="C149" s="19">
        <v>8</v>
      </c>
      <c r="D149" s="19">
        <v>8</v>
      </c>
      <c r="E149" s="17">
        <f>C149*2+D149</f>
        <v>24</v>
      </c>
      <c r="F149" s="8">
        <f>E149/$E$199*100</f>
        <v>2.1276595744680851</v>
      </c>
      <c r="G149" s="19">
        <v>4</v>
      </c>
      <c r="H149" s="9">
        <f>G149/$G$199*100</f>
        <v>1.5503875968992249</v>
      </c>
      <c r="I149" s="19">
        <v>4</v>
      </c>
      <c r="J149" s="11">
        <f>I149/$I$199*100</f>
        <v>1.4184397163120568</v>
      </c>
      <c r="K149" s="12">
        <f>F149/(H149+J149)</f>
        <v>0.71666666666666656</v>
      </c>
    </row>
    <row r="150" spans="2:11" ht="15" thickBot="1" x14ac:dyDescent="0.2">
      <c r="B150" s="18" t="s">
        <v>126</v>
      </c>
      <c r="C150" s="19">
        <v>7</v>
      </c>
      <c r="D150" s="19">
        <v>7</v>
      </c>
      <c r="E150" s="17">
        <f>C150*2+D150</f>
        <v>21</v>
      </c>
      <c r="F150" s="8">
        <f>E150/$E$199*100</f>
        <v>1.8617021276595744</v>
      </c>
      <c r="G150" s="19">
        <v>3</v>
      </c>
      <c r="H150" s="9">
        <f>G150/$G$199*100</f>
        <v>1.1627906976744187</v>
      </c>
      <c r="I150" s="19">
        <v>4</v>
      </c>
      <c r="J150" s="11">
        <f>I150/$I$199*100</f>
        <v>1.4184397163120568</v>
      </c>
      <c r="K150" s="12">
        <f>F150/(H150+J150)</f>
        <v>0.72124600638977632</v>
      </c>
    </row>
    <row r="151" spans="2:11" ht="15" thickBot="1" x14ac:dyDescent="0.2">
      <c r="B151" s="18" t="s">
        <v>68</v>
      </c>
      <c r="C151" s="19">
        <v>6</v>
      </c>
      <c r="D151" s="19">
        <v>8</v>
      </c>
      <c r="E151" s="17">
        <f>C151*2+D151</f>
        <v>20</v>
      </c>
      <c r="F151" s="8">
        <f>E151/$E$199*100</f>
        <v>1.773049645390071</v>
      </c>
      <c r="G151" s="19">
        <v>3</v>
      </c>
      <c r="H151" s="9">
        <f>G151/$G$199*100</f>
        <v>1.1627906976744187</v>
      </c>
      <c r="I151" s="19">
        <v>4</v>
      </c>
      <c r="J151" s="11">
        <f>I151/$I$199*100</f>
        <v>1.4184397163120568</v>
      </c>
      <c r="K151" s="12">
        <f>F151/(H151+J151)</f>
        <v>0.68690095846645371</v>
      </c>
    </row>
    <row r="152" spans="2:11" ht="15" thickBot="1" x14ac:dyDescent="0.2">
      <c r="B152" s="18" t="s">
        <v>125</v>
      </c>
      <c r="C152" s="19">
        <v>6</v>
      </c>
      <c r="D152" s="19">
        <v>7</v>
      </c>
      <c r="E152" s="17">
        <f>C152*2+D152</f>
        <v>19</v>
      </c>
      <c r="F152" s="8">
        <f>E152/$E$199*100</f>
        <v>1.6843971631205674</v>
      </c>
      <c r="G152" s="19">
        <v>3</v>
      </c>
      <c r="H152" s="9">
        <f>G152/$G$199*100</f>
        <v>1.1627906976744187</v>
      </c>
      <c r="I152" s="19">
        <v>4</v>
      </c>
      <c r="J152" s="11">
        <f>I152/$I$199*100</f>
        <v>1.4184397163120568</v>
      </c>
      <c r="K152" s="12">
        <f>F152/(H152+J152)</f>
        <v>0.652555910543131</v>
      </c>
    </row>
    <row r="153" spans="2:11" ht="15" thickBot="1" x14ac:dyDescent="0.2">
      <c r="B153" s="18" t="s">
        <v>47</v>
      </c>
      <c r="C153" s="19">
        <v>8</v>
      </c>
      <c r="D153" s="19">
        <v>8</v>
      </c>
      <c r="E153" s="7">
        <f>C153*2+D153</f>
        <v>24</v>
      </c>
      <c r="F153" s="8">
        <f>E153/$E$199*100</f>
        <v>2.1276595744680851</v>
      </c>
      <c r="G153" s="19">
        <v>5</v>
      </c>
      <c r="H153" s="9">
        <f>G153/$G$199*100</f>
        <v>1.9379844961240309</v>
      </c>
      <c r="I153" s="19">
        <v>4</v>
      </c>
      <c r="J153" s="11">
        <f>I153/$I$199*100</f>
        <v>1.4184397163120568</v>
      </c>
      <c r="K153" s="12">
        <f>F153/(H153+J153)</f>
        <v>0.63390663390663382</v>
      </c>
    </row>
    <row r="154" spans="2:11" ht="15" thickBot="1" x14ac:dyDescent="0.2">
      <c r="B154" s="18" t="s">
        <v>19</v>
      </c>
      <c r="C154" s="19">
        <v>8</v>
      </c>
      <c r="D154" s="19">
        <v>8</v>
      </c>
      <c r="E154" s="7">
        <f>C154*2+D154</f>
        <v>24</v>
      </c>
      <c r="F154" s="8">
        <f>E154/$E$199*100</f>
        <v>2.1276595744680851</v>
      </c>
      <c r="G154" s="19">
        <v>5</v>
      </c>
      <c r="H154" s="9">
        <f>G154/$G$199*100</f>
        <v>1.9379844961240309</v>
      </c>
      <c r="I154" s="19">
        <v>4</v>
      </c>
      <c r="J154" s="11">
        <f>I154/$I$199*100</f>
        <v>1.4184397163120568</v>
      </c>
      <c r="K154" s="12">
        <f>F154/(H154+J154)</f>
        <v>0.63390663390663382</v>
      </c>
    </row>
    <row r="155" spans="2:11" ht="15" thickBot="1" x14ac:dyDescent="0.2">
      <c r="B155" s="18" t="s">
        <v>128</v>
      </c>
      <c r="C155" s="19">
        <v>8</v>
      </c>
      <c r="D155" s="19">
        <v>8</v>
      </c>
      <c r="E155" s="17">
        <f>C155*2+D155</f>
        <v>24</v>
      </c>
      <c r="F155" s="8">
        <f>E155/$E$199*100</f>
        <v>2.1276595744680851</v>
      </c>
      <c r="G155" s="19">
        <v>5</v>
      </c>
      <c r="H155" s="9">
        <f>G155/$G$199*100</f>
        <v>1.9379844961240309</v>
      </c>
      <c r="I155" s="19">
        <v>4</v>
      </c>
      <c r="J155" s="11">
        <f>I155/$I$199*100</f>
        <v>1.4184397163120568</v>
      </c>
      <c r="K155" s="12">
        <f>F155/(H155+J155)</f>
        <v>0.63390663390663382</v>
      </c>
    </row>
    <row r="156" spans="2:11" ht="15" thickBot="1" x14ac:dyDescent="0.2">
      <c r="B156" s="18" t="s">
        <v>96</v>
      </c>
      <c r="C156" s="19">
        <v>8</v>
      </c>
      <c r="D156" s="19">
        <v>8</v>
      </c>
      <c r="E156" s="7">
        <f>C156*2+D156</f>
        <v>24</v>
      </c>
      <c r="F156" s="8">
        <f>E156/$E$199*100</f>
        <v>2.1276595744680851</v>
      </c>
      <c r="G156" s="19">
        <v>5</v>
      </c>
      <c r="H156" s="9">
        <f>G156/$G$199*100</f>
        <v>1.9379844961240309</v>
      </c>
      <c r="I156" s="19">
        <v>4</v>
      </c>
      <c r="J156" s="11">
        <f>I156/$I$199*100</f>
        <v>1.4184397163120568</v>
      </c>
      <c r="K156" s="12">
        <f>F156/(H156+J156)</f>
        <v>0.63390663390663382</v>
      </c>
    </row>
    <row r="157" spans="2:11" ht="15" thickBot="1" x14ac:dyDescent="0.2">
      <c r="B157" s="18" t="s">
        <v>65</v>
      </c>
      <c r="C157" s="19">
        <v>5</v>
      </c>
      <c r="D157" s="19">
        <v>6</v>
      </c>
      <c r="E157" s="17">
        <f>C157*2+D157</f>
        <v>16</v>
      </c>
      <c r="F157" s="8">
        <f>E157/$E$199*100</f>
        <v>1.4184397163120568</v>
      </c>
      <c r="G157" s="19">
        <v>3</v>
      </c>
      <c r="H157" s="9">
        <f>G157/$G$199*100</f>
        <v>1.1627906976744187</v>
      </c>
      <c r="I157" s="19">
        <v>3</v>
      </c>
      <c r="J157" s="11">
        <f>I157/$I$199*100</f>
        <v>1.0638297872340425</v>
      </c>
      <c r="K157" s="12">
        <f>F157/(H157+J157)</f>
        <v>0.63703703703703696</v>
      </c>
    </row>
    <row r="158" spans="2:11" ht="15" thickBot="1" x14ac:dyDescent="0.2">
      <c r="B158" s="18" t="s">
        <v>116</v>
      </c>
      <c r="C158" s="19">
        <v>7</v>
      </c>
      <c r="D158" s="19">
        <v>7</v>
      </c>
      <c r="E158" s="17">
        <f>C158*2+D158</f>
        <v>21</v>
      </c>
      <c r="F158" s="8">
        <f>E158/$E$199*100</f>
        <v>1.8617021276595744</v>
      </c>
      <c r="G158" s="19">
        <v>4</v>
      </c>
      <c r="H158" s="9">
        <f>G158/$G$199*100</f>
        <v>1.5503875968992249</v>
      </c>
      <c r="I158" s="19">
        <v>4</v>
      </c>
      <c r="J158" s="11">
        <f>I158/$I$199*100</f>
        <v>1.4184397163120568</v>
      </c>
      <c r="K158" s="12">
        <f>F158/(H158+J158)</f>
        <v>0.62708333333333321</v>
      </c>
    </row>
    <row r="159" spans="2:11" ht="15" thickBot="1" x14ac:dyDescent="0.2">
      <c r="B159" s="18" t="s">
        <v>133</v>
      </c>
      <c r="C159" s="19">
        <v>7</v>
      </c>
      <c r="D159" s="19">
        <v>9</v>
      </c>
      <c r="E159" s="17">
        <f>C159*2+D159</f>
        <v>23</v>
      </c>
      <c r="F159" s="8">
        <f>E159/$E$199*100</f>
        <v>2.0390070921985819</v>
      </c>
      <c r="G159" s="19">
        <v>5</v>
      </c>
      <c r="H159" s="9">
        <f>G159/$G$199*100</f>
        <v>1.9379844961240309</v>
      </c>
      <c r="I159" s="19">
        <v>5</v>
      </c>
      <c r="J159" s="11">
        <f>I159/$I$199*100</f>
        <v>1.773049645390071</v>
      </c>
      <c r="K159" s="12">
        <f>F159/(H159+J159)</f>
        <v>0.54944444444444451</v>
      </c>
    </row>
    <row r="160" spans="2:11" ht="15" thickBot="1" x14ac:dyDescent="0.2">
      <c r="B160" s="18" t="s">
        <v>115</v>
      </c>
      <c r="C160" s="19">
        <v>4</v>
      </c>
      <c r="D160" s="19">
        <v>7</v>
      </c>
      <c r="E160" s="7">
        <f>C160*2+D160</f>
        <v>15</v>
      </c>
      <c r="F160" s="8">
        <f>E160/$E$199*100</f>
        <v>1.3297872340425532</v>
      </c>
      <c r="G160" s="19">
        <v>3</v>
      </c>
      <c r="H160" s="9">
        <f>G160/$G$199*100</f>
        <v>1.1627906976744187</v>
      </c>
      <c r="I160" s="19">
        <v>4</v>
      </c>
      <c r="J160" s="11">
        <f>I160/$I$199*100</f>
        <v>1.4184397163120568</v>
      </c>
      <c r="K160" s="12">
        <f>F160/(H160+J160)</f>
        <v>0.51517571884984026</v>
      </c>
    </row>
    <row r="161" spans="2:13" ht="15" thickBot="1" x14ac:dyDescent="0.2">
      <c r="B161" s="18" t="s">
        <v>34</v>
      </c>
      <c r="C161" s="19">
        <v>9</v>
      </c>
      <c r="D161" s="19">
        <v>9</v>
      </c>
      <c r="E161" s="7">
        <f>C161*2+D161</f>
        <v>27</v>
      </c>
      <c r="F161" s="8">
        <f>E161/$E$199*100</f>
        <v>2.3936170212765959</v>
      </c>
      <c r="G161" s="19">
        <v>6</v>
      </c>
      <c r="H161" s="9">
        <f>G161/$G$199*100</f>
        <v>2.3255813953488373</v>
      </c>
      <c r="I161" s="19">
        <v>6</v>
      </c>
      <c r="J161" s="11">
        <f>I161/$I$199*100</f>
        <v>2.1276595744680851</v>
      </c>
      <c r="K161" s="12">
        <f>F161/(H161+J161)</f>
        <v>0.53749999999999998</v>
      </c>
    </row>
    <row r="162" spans="2:13" ht="15" thickBot="1" x14ac:dyDescent="0.2">
      <c r="B162" s="18" t="s">
        <v>73</v>
      </c>
      <c r="C162" s="19">
        <v>8</v>
      </c>
      <c r="D162" s="19">
        <v>6</v>
      </c>
      <c r="E162" s="7">
        <f>C162*2+D162</f>
        <v>22</v>
      </c>
      <c r="F162" s="8">
        <f>E162/$E$199*100</f>
        <v>1.9503546099290781</v>
      </c>
      <c r="G162" s="19">
        <v>5</v>
      </c>
      <c r="H162" s="9">
        <f>G162/$G$199*100</f>
        <v>1.9379844961240309</v>
      </c>
      <c r="I162" s="19">
        <v>5</v>
      </c>
      <c r="J162" s="11">
        <f>I162/$I$199*100</f>
        <v>1.773049645390071</v>
      </c>
      <c r="K162" s="12">
        <f>F162/(H162+J162)</f>
        <v>0.52555555555555555</v>
      </c>
    </row>
    <row r="163" spans="2:13" ht="15" thickBot="1" x14ac:dyDescent="0.2">
      <c r="B163" s="18" t="s">
        <v>132</v>
      </c>
      <c r="C163" s="19">
        <v>7</v>
      </c>
      <c r="D163" s="19">
        <v>8</v>
      </c>
      <c r="E163" s="7">
        <f>C163*2+D163</f>
        <v>22</v>
      </c>
      <c r="F163" s="8">
        <f>E163/$E$199*100</f>
        <v>1.9503546099290781</v>
      </c>
      <c r="G163" s="19">
        <v>5</v>
      </c>
      <c r="H163" s="9">
        <f>G163/$G$199*100</f>
        <v>1.9379844961240309</v>
      </c>
      <c r="I163" s="19">
        <v>5</v>
      </c>
      <c r="J163" s="11">
        <f>I163/$I$199*100</f>
        <v>1.773049645390071</v>
      </c>
      <c r="K163" s="12">
        <f>F163/(H163+J163)</f>
        <v>0.52555555555555555</v>
      </c>
      <c r="M163">
        <v>1</v>
      </c>
    </row>
    <row r="164" spans="2:13" ht="15" thickBot="1" x14ac:dyDescent="0.2">
      <c r="B164" s="18" t="s">
        <v>39</v>
      </c>
      <c r="C164" s="19">
        <v>8</v>
      </c>
      <c r="D164" s="19">
        <v>8</v>
      </c>
      <c r="E164" s="7">
        <f>C164*2+D164</f>
        <v>24</v>
      </c>
      <c r="F164" s="8">
        <f>E164/$E$199*100</f>
        <v>2.1276595744680851</v>
      </c>
      <c r="G164" s="19">
        <v>5</v>
      </c>
      <c r="H164" s="9">
        <f>G164/$G$199*100</f>
        <v>1.9379844961240309</v>
      </c>
      <c r="I164" s="19">
        <v>6</v>
      </c>
      <c r="J164" s="11">
        <f>I164/$I$199*100</f>
        <v>2.1276595744680851</v>
      </c>
      <c r="K164" s="12">
        <f>F164/(H164+J164)</f>
        <v>0.52332657200811361</v>
      </c>
    </row>
    <row r="165" spans="2:13" ht="15" thickBot="1" x14ac:dyDescent="0.2">
      <c r="B165" s="18" t="s">
        <v>15</v>
      </c>
      <c r="C165" s="19">
        <v>8</v>
      </c>
      <c r="D165" s="19">
        <v>8</v>
      </c>
      <c r="E165" s="17">
        <f>C165*2+D165</f>
        <v>24</v>
      </c>
      <c r="F165" s="8">
        <f>E165/$E$199*100</f>
        <v>2.1276595744680851</v>
      </c>
      <c r="G165" s="19">
        <v>4</v>
      </c>
      <c r="H165" s="9">
        <f>G165/$G$199*100</f>
        <v>1.5503875968992249</v>
      </c>
      <c r="I165" s="19">
        <v>7</v>
      </c>
      <c r="J165" s="11">
        <f>I165/$I$199*100</f>
        <v>2.4822695035460995</v>
      </c>
      <c r="K165" s="12">
        <f>F165/(H165+J165)</f>
        <v>0.52760736196319014</v>
      </c>
    </row>
    <row r="166" spans="2:13" ht="15" thickBot="1" x14ac:dyDescent="0.2">
      <c r="B166" s="18" t="s">
        <v>69</v>
      </c>
      <c r="C166" s="19">
        <v>7</v>
      </c>
      <c r="D166" s="19">
        <v>7</v>
      </c>
      <c r="E166" s="15">
        <f>C166*2+D166</f>
        <v>21</v>
      </c>
      <c r="F166" s="8">
        <f>E166/$E$199*100</f>
        <v>1.8617021276595744</v>
      </c>
      <c r="G166" s="19">
        <v>5</v>
      </c>
      <c r="H166" s="9">
        <f>G166/$G$199*100</f>
        <v>1.9379844961240309</v>
      </c>
      <c r="I166" s="19">
        <v>5</v>
      </c>
      <c r="J166" s="11">
        <f>I166/$I$199*100</f>
        <v>1.773049645390071</v>
      </c>
      <c r="K166" s="12">
        <f>F166/(H166+J166)</f>
        <v>0.50166666666666671</v>
      </c>
    </row>
    <row r="167" spans="2:13" ht="15" thickBot="1" x14ac:dyDescent="0.2">
      <c r="B167" s="18" t="s">
        <v>130</v>
      </c>
      <c r="C167" s="19">
        <v>6</v>
      </c>
      <c r="D167" s="19">
        <v>9</v>
      </c>
      <c r="E167" s="6">
        <f>C167*2+D167</f>
        <v>21</v>
      </c>
      <c r="F167" s="8">
        <f>E167/$E$199*100</f>
        <v>1.8617021276595744</v>
      </c>
      <c r="G167" s="19">
        <v>5</v>
      </c>
      <c r="H167" s="9">
        <f>G167/$G$199*100</f>
        <v>1.9379844961240309</v>
      </c>
      <c r="I167" s="19">
        <v>5</v>
      </c>
      <c r="J167" s="11">
        <f>I167/$I$199*100</f>
        <v>1.773049645390071</v>
      </c>
      <c r="K167" s="12">
        <f>F167/(H167+J167)</f>
        <v>0.50166666666666671</v>
      </c>
    </row>
    <row r="168" spans="2:13" ht="15" thickBot="1" x14ac:dyDescent="0.2">
      <c r="B168" s="18" t="s">
        <v>11</v>
      </c>
      <c r="C168" s="19">
        <v>7</v>
      </c>
      <c r="D168" s="19">
        <v>9</v>
      </c>
      <c r="E168" s="6">
        <f>C168*2+D168</f>
        <v>23</v>
      </c>
      <c r="F168" s="8">
        <f>E168/$E$199*100</f>
        <v>2.0390070921985819</v>
      </c>
      <c r="G168" s="19">
        <v>4</v>
      </c>
      <c r="H168" s="9">
        <f>G168/$G$199*100</f>
        <v>1.5503875968992249</v>
      </c>
      <c r="I168" s="19">
        <v>7</v>
      </c>
      <c r="J168" s="11">
        <f>I168/$I$199*100</f>
        <v>2.4822695035460995</v>
      </c>
      <c r="K168" s="12">
        <f>F168/(H168+J168)</f>
        <v>0.5056237218813906</v>
      </c>
    </row>
    <row r="169" spans="2:13" ht="15" thickBot="1" x14ac:dyDescent="0.2">
      <c r="B169" s="18" t="s">
        <v>121</v>
      </c>
      <c r="C169" s="19">
        <v>6</v>
      </c>
      <c r="D169" s="19">
        <v>6</v>
      </c>
      <c r="E169" s="6">
        <f>C169*2+D169</f>
        <v>18</v>
      </c>
      <c r="F169" s="8">
        <f>E169/$E$199*100</f>
        <v>1.5957446808510638</v>
      </c>
      <c r="G169" s="19">
        <v>4</v>
      </c>
      <c r="H169" s="9">
        <f>G169/$G$199*100</f>
        <v>1.5503875968992249</v>
      </c>
      <c r="I169" s="19">
        <v>5</v>
      </c>
      <c r="J169" s="11">
        <f>I169/$I$199*100</f>
        <v>1.773049645390071</v>
      </c>
      <c r="K169" s="12">
        <f>F169/(H169+J169)</f>
        <v>0.48014888337468981</v>
      </c>
    </row>
    <row r="170" spans="2:13" ht="15" thickBot="1" x14ac:dyDescent="0.2">
      <c r="B170" s="18" t="s">
        <v>127</v>
      </c>
      <c r="C170" s="19">
        <v>6</v>
      </c>
      <c r="D170" s="19">
        <v>6</v>
      </c>
      <c r="E170" s="15">
        <f>C170*2+D170</f>
        <v>18</v>
      </c>
      <c r="F170" s="8">
        <f>E170/$E$199*100</f>
        <v>1.5957446808510638</v>
      </c>
      <c r="G170" s="19">
        <v>4</v>
      </c>
      <c r="H170" s="9">
        <f>G170/$G$199*100</f>
        <v>1.5503875968992249</v>
      </c>
      <c r="I170" s="19">
        <v>5</v>
      </c>
      <c r="J170" s="11">
        <f>I170/$I$199*100</f>
        <v>1.773049645390071</v>
      </c>
      <c r="K170" s="12">
        <f>F170/(H170+J170)</f>
        <v>0.48014888337468981</v>
      </c>
    </row>
    <row r="171" spans="2:13" ht="15" thickBot="1" x14ac:dyDescent="0.2">
      <c r="B171" s="18" t="s">
        <v>19</v>
      </c>
      <c r="C171" s="19">
        <v>7</v>
      </c>
      <c r="D171" s="19">
        <v>6</v>
      </c>
      <c r="E171" s="15">
        <f>C171*2+D171</f>
        <v>20</v>
      </c>
      <c r="F171" s="8">
        <f>E171/$E$199*100</f>
        <v>1.773049645390071</v>
      </c>
      <c r="G171" s="19">
        <v>5</v>
      </c>
      <c r="H171" s="9">
        <f>G171/$G$199*100</f>
        <v>1.9379844961240309</v>
      </c>
      <c r="I171" s="19">
        <v>5</v>
      </c>
      <c r="J171" s="11">
        <f>I171/$I$199*100</f>
        <v>1.773049645390071</v>
      </c>
      <c r="K171" s="12">
        <f>F171/(H171+J171)</f>
        <v>0.4777777777777778</v>
      </c>
    </row>
    <row r="172" spans="2:13" ht="16" customHeight="1" thickBot="1" x14ac:dyDescent="0.2">
      <c r="B172" s="18" t="s">
        <v>23</v>
      </c>
      <c r="C172" s="19">
        <v>6</v>
      </c>
      <c r="D172" s="19">
        <v>8</v>
      </c>
      <c r="E172" s="6">
        <f>C172*2+D172</f>
        <v>20</v>
      </c>
      <c r="F172" s="8">
        <f>E172/$E$199*100</f>
        <v>1.773049645390071</v>
      </c>
      <c r="G172" s="19">
        <v>4</v>
      </c>
      <c r="H172" s="9">
        <f>G172/$G$199*100</f>
        <v>1.5503875968992249</v>
      </c>
      <c r="I172" s="19">
        <v>6</v>
      </c>
      <c r="J172" s="11">
        <f>I172/$I$199*100</f>
        <v>2.1276595744680851</v>
      </c>
      <c r="K172" s="12">
        <f>F172/(H172+J172)</f>
        <v>0.4820627802690583</v>
      </c>
    </row>
    <row r="173" spans="2:13" ht="15" thickBot="1" x14ac:dyDescent="0.2">
      <c r="B173" s="18" t="s">
        <v>32</v>
      </c>
      <c r="C173" s="19">
        <v>5</v>
      </c>
      <c r="D173" s="19">
        <v>9</v>
      </c>
      <c r="E173" s="15">
        <f>C173*2+D173</f>
        <v>19</v>
      </c>
      <c r="F173" s="8">
        <f>E173/$E$199*100</f>
        <v>1.6843971631205674</v>
      </c>
      <c r="G173" s="19">
        <v>5</v>
      </c>
      <c r="H173" s="9">
        <f>G173/$G$199*100</f>
        <v>1.9379844961240309</v>
      </c>
      <c r="I173" s="19">
        <v>5</v>
      </c>
      <c r="J173" s="11">
        <f>I173/$I$199*100</f>
        <v>1.773049645390071</v>
      </c>
      <c r="K173" s="12">
        <f>F173/(H173+J173)</f>
        <v>0.4538888888888889</v>
      </c>
    </row>
    <row r="174" spans="2:13" ht="15" thickBot="1" x14ac:dyDescent="0.2">
      <c r="B174" s="18" t="s">
        <v>27</v>
      </c>
      <c r="C174" s="19">
        <v>6</v>
      </c>
      <c r="D174" s="19">
        <v>7</v>
      </c>
      <c r="E174" s="15">
        <f>C174*2+D174</f>
        <v>19</v>
      </c>
      <c r="F174" s="8">
        <f>E174/$E$199*100</f>
        <v>1.6843971631205674</v>
      </c>
      <c r="G174" s="19">
        <v>5</v>
      </c>
      <c r="H174" s="9">
        <f>G174/$G$199*100</f>
        <v>1.9379844961240309</v>
      </c>
      <c r="I174" s="19">
        <v>5</v>
      </c>
      <c r="J174" s="11">
        <f>I174/$I$199*100</f>
        <v>1.773049645390071</v>
      </c>
      <c r="K174" s="12">
        <f>F174/(H174+J174)</f>
        <v>0.4538888888888889</v>
      </c>
    </row>
    <row r="175" spans="2:13" ht="15" thickBot="1" x14ac:dyDescent="0.2">
      <c r="B175" s="18" t="s">
        <v>71</v>
      </c>
      <c r="C175" s="19">
        <v>7</v>
      </c>
      <c r="D175" s="19">
        <v>7</v>
      </c>
      <c r="E175" s="6">
        <f>C175*2+D175</f>
        <v>21</v>
      </c>
      <c r="F175" s="8">
        <f>E175/$E$199*100</f>
        <v>1.8617021276595744</v>
      </c>
      <c r="G175" s="19">
        <v>5</v>
      </c>
      <c r="H175" s="9">
        <f>G175/$G$199*100</f>
        <v>1.9379844961240309</v>
      </c>
      <c r="I175" s="19">
        <v>6</v>
      </c>
      <c r="J175" s="11">
        <f>I175/$I$199*100</f>
        <v>2.1276595744680851</v>
      </c>
      <c r="K175" s="12">
        <f>F175/(H175+J175)</f>
        <v>0.4579107505070994</v>
      </c>
    </row>
    <row r="176" spans="2:13" ht="15" thickBot="1" x14ac:dyDescent="0.2">
      <c r="B176" s="18" t="s">
        <v>29</v>
      </c>
      <c r="C176" s="19">
        <v>7</v>
      </c>
      <c r="D176" s="19">
        <v>7</v>
      </c>
      <c r="E176" s="6">
        <f>C176*2+D176</f>
        <v>21</v>
      </c>
      <c r="F176" s="8">
        <f>E176/$E$199*100</f>
        <v>1.8617021276595744</v>
      </c>
      <c r="G176" s="19">
        <v>5</v>
      </c>
      <c r="H176" s="9">
        <f>G176/$G$199*100</f>
        <v>1.9379844961240309</v>
      </c>
      <c r="I176" s="19">
        <v>6</v>
      </c>
      <c r="J176" s="11">
        <f>I176/$I$199*100</f>
        <v>2.1276595744680851</v>
      </c>
      <c r="K176" s="12">
        <f>F176/(H176+J176)</f>
        <v>0.4579107505070994</v>
      </c>
    </row>
    <row r="177" spans="2:11" ht="15" thickBot="1" x14ac:dyDescent="0.2">
      <c r="B177" s="18" t="s">
        <v>134</v>
      </c>
      <c r="C177" s="19">
        <v>6</v>
      </c>
      <c r="D177" s="19">
        <v>6</v>
      </c>
      <c r="E177" s="15">
        <f>C177*2+D177</f>
        <v>18</v>
      </c>
      <c r="F177" s="8">
        <f>E177/$E$199*100</f>
        <v>1.5957446808510638</v>
      </c>
      <c r="G177" s="19">
        <v>5</v>
      </c>
      <c r="H177" s="9">
        <f>G177/$G$199*100</f>
        <v>1.9379844961240309</v>
      </c>
      <c r="I177" s="19">
        <v>5</v>
      </c>
      <c r="J177" s="11">
        <f>I177/$I$199*100</f>
        <v>1.773049645390071</v>
      </c>
      <c r="K177" s="12">
        <f>F177/(H177+J177)</f>
        <v>0.43</v>
      </c>
    </row>
    <row r="178" spans="2:11" ht="15" thickBot="1" x14ac:dyDescent="0.2">
      <c r="B178" s="18" t="s">
        <v>98</v>
      </c>
      <c r="C178" s="19">
        <v>6</v>
      </c>
      <c r="D178" s="19">
        <v>6</v>
      </c>
      <c r="E178" s="15">
        <f>C178*2+D178</f>
        <v>18</v>
      </c>
      <c r="F178" s="8">
        <f>E178/$E$199*100</f>
        <v>1.5957446808510638</v>
      </c>
      <c r="G178" s="19">
        <v>4</v>
      </c>
      <c r="H178" s="9">
        <f>G178/$G$199*100</f>
        <v>1.5503875968992249</v>
      </c>
      <c r="I178" s="19">
        <v>6</v>
      </c>
      <c r="J178" s="11">
        <f>I178/$I$199*100</f>
        <v>2.1276595744680851</v>
      </c>
      <c r="K178" s="12">
        <f>F178/(H178+J178)</f>
        <v>0.43385650224215244</v>
      </c>
    </row>
    <row r="179" spans="2:11" ht="15" thickBot="1" x14ac:dyDescent="0.2">
      <c r="B179" s="18" t="s">
        <v>62</v>
      </c>
      <c r="C179" s="19">
        <v>7</v>
      </c>
      <c r="D179" s="19">
        <v>7</v>
      </c>
      <c r="E179" s="15">
        <f>C179*2+D179</f>
        <v>21</v>
      </c>
      <c r="F179" s="8">
        <f>E179/$E$199*100</f>
        <v>1.8617021276595744</v>
      </c>
      <c r="G179" s="19">
        <v>6</v>
      </c>
      <c r="H179" s="9">
        <f>G179/$G$199*100</f>
        <v>2.3255813953488373</v>
      </c>
      <c r="I179" s="19">
        <v>6</v>
      </c>
      <c r="J179" s="11">
        <f>I179/$I$199*100</f>
        <v>2.1276595744680851</v>
      </c>
      <c r="K179" s="12">
        <f>F179/(H179+J179)</f>
        <v>0.41805555555555551</v>
      </c>
    </row>
    <row r="180" spans="2:11" ht="15" thickBot="1" x14ac:dyDescent="0.2">
      <c r="B180" s="18" t="s">
        <v>30</v>
      </c>
      <c r="C180" s="19">
        <v>5</v>
      </c>
      <c r="D180" s="19">
        <v>7</v>
      </c>
      <c r="E180" s="6">
        <f>C180*2+D180</f>
        <v>17</v>
      </c>
      <c r="F180" s="8">
        <f>E180/$E$199*100</f>
        <v>1.5070921985815602</v>
      </c>
      <c r="G180" s="19">
        <v>5</v>
      </c>
      <c r="H180" s="9">
        <f>G180/$G$199*100</f>
        <v>1.9379844961240309</v>
      </c>
      <c r="I180" s="19">
        <v>5</v>
      </c>
      <c r="J180" s="11">
        <f>I180/$I$199*100</f>
        <v>1.773049645390071</v>
      </c>
      <c r="K180" s="12">
        <f>F180/(H180+J180)</f>
        <v>0.40611111111111109</v>
      </c>
    </row>
    <row r="181" spans="2:11" ht="15" thickBot="1" x14ac:dyDescent="0.2">
      <c r="B181" s="18" t="s">
        <v>129</v>
      </c>
      <c r="C181" s="19">
        <v>6</v>
      </c>
      <c r="D181" s="19">
        <v>5</v>
      </c>
      <c r="E181" s="6">
        <f>C181*2+D181</f>
        <v>17</v>
      </c>
      <c r="F181" s="8">
        <f>E181/$E$199*100</f>
        <v>1.5070921985815602</v>
      </c>
      <c r="G181" s="19">
        <v>5</v>
      </c>
      <c r="H181" s="9">
        <f>G181/$G$199*100</f>
        <v>1.9379844961240309</v>
      </c>
      <c r="I181" s="19">
        <v>5</v>
      </c>
      <c r="J181" s="11">
        <f>I181/$I$199*100</f>
        <v>1.773049645390071</v>
      </c>
      <c r="K181" s="12">
        <f>F181/(H181+J181)</f>
        <v>0.40611111111111109</v>
      </c>
    </row>
    <row r="182" spans="2:11" ht="15" thickBot="1" x14ac:dyDescent="0.2">
      <c r="B182" s="18" t="s">
        <v>120</v>
      </c>
      <c r="C182" s="19">
        <v>4</v>
      </c>
      <c r="D182" s="19">
        <v>7</v>
      </c>
      <c r="E182" s="15">
        <f>C182*2+D182</f>
        <v>15</v>
      </c>
      <c r="F182" s="8">
        <f>E182/$E$199*100</f>
        <v>1.3297872340425532</v>
      </c>
      <c r="G182" s="19">
        <v>4</v>
      </c>
      <c r="H182" s="9">
        <f>G182/$G$199*100</f>
        <v>1.5503875968992249</v>
      </c>
      <c r="I182" s="19">
        <v>5</v>
      </c>
      <c r="J182" s="11">
        <f>I182/$I$199*100</f>
        <v>1.773049645390071</v>
      </c>
      <c r="K182" s="12">
        <f>F182/(H182+J182)</f>
        <v>0.40012406947890816</v>
      </c>
    </row>
    <row r="183" spans="2:11" ht="15" thickBot="1" x14ac:dyDescent="0.2">
      <c r="B183" s="18" t="s">
        <v>131</v>
      </c>
      <c r="C183" s="19">
        <v>5</v>
      </c>
      <c r="D183" s="19">
        <v>5</v>
      </c>
      <c r="E183" s="15">
        <f>C183*2+D183</f>
        <v>15</v>
      </c>
      <c r="F183" s="8">
        <f>E183/$E$199*100</f>
        <v>1.3297872340425532</v>
      </c>
      <c r="G183" s="19">
        <v>4</v>
      </c>
      <c r="H183" s="9">
        <f>G183/$G$199*100</f>
        <v>1.5503875968992249</v>
      </c>
      <c r="I183" s="19">
        <v>5</v>
      </c>
      <c r="J183" s="11">
        <f>I183/$I$199*100</f>
        <v>1.773049645390071</v>
      </c>
      <c r="K183" s="12">
        <f>F183/(H183+J183)</f>
        <v>0.40012406947890816</v>
      </c>
    </row>
    <row r="184" spans="2:11" ht="16" customHeight="1" thickBot="1" x14ac:dyDescent="0.2">
      <c r="B184" s="18" t="s">
        <v>118</v>
      </c>
      <c r="C184" s="19">
        <v>6</v>
      </c>
      <c r="D184" s="19">
        <v>8</v>
      </c>
      <c r="E184" s="15">
        <f>C184*2+D184</f>
        <v>20</v>
      </c>
      <c r="F184" s="8">
        <f>E184/$E$199*100</f>
        <v>1.773049645390071</v>
      </c>
      <c r="G184" s="19">
        <v>6</v>
      </c>
      <c r="H184" s="9">
        <f>G184/$G$199*100</f>
        <v>2.3255813953488373</v>
      </c>
      <c r="I184" s="19">
        <v>6</v>
      </c>
      <c r="J184" s="11">
        <f>I184/$I$199*100</f>
        <v>2.1276595744680851</v>
      </c>
      <c r="K184" s="12">
        <f>F184/(H184+J184)</f>
        <v>0.39814814814814814</v>
      </c>
    </row>
    <row r="185" spans="2:11" ht="15" thickBot="1" x14ac:dyDescent="0.2">
      <c r="B185" s="18" t="s">
        <v>40</v>
      </c>
      <c r="C185" s="19">
        <v>5</v>
      </c>
      <c r="D185" s="19">
        <v>8</v>
      </c>
      <c r="E185" s="6">
        <f>C185*2+D185</f>
        <v>18</v>
      </c>
      <c r="F185" s="8">
        <f>E185/$E$199*100</f>
        <v>1.5957446808510638</v>
      </c>
      <c r="G185" s="19">
        <v>5</v>
      </c>
      <c r="H185" s="9">
        <f>G185/$G$199*100</f>
        <v>1.9379844961240309</v>
      </c>
      <c r="I185" s="19">
        <v>6</v>
      </c>
      <c r="J185" s="11">
        <f>I185/$I$199*100</f>
        <v>2.1276595744680851</v>
      </c>
      <c r="K185" s="12">
        <f>F185/(H185+J185)</f>
        <v>0.39249492900608518</v>
      </c>
    </row>
    <row r="186" spans="2:11" ht="15" thickBot="1" x14ac:dyDescent="0.2">
      <c r="B186" s="18" t="s">
        <v>31</v>
      </c>
      <c r="C186" s="19">
        <v>5</v>
      </c>
      <c r="D186" s="19">
        <v>6</v>
      </c>
      <c r="E186" s="15">
        <f>C186*2+D186</f>
        <v>16</v>
      </c>
      <c r="F186" s="8">
        <f>E186/$E$199*100</f>
        <v>1.4184397163120568</v>
      </c>
      <c r="G186" s="19">
        <v>5</v>
      </c>
      <c r="H186" s="9">
        <f>G186/$G$199*100</f>
        <v>1.9379844961240309</v>
      </c>
      <c r="I186" s="19">
        <v>5</v>
      </c>
      <c r="J186" s="11">
        <f>I186/$I$199*100</f>
        <v>1.773049645390071</v>
      </c>
      <c r="K186" s="12">
        <f>F186/(H186+J186)</f>
        <v>0.38222222222222224</v>
      </c>
    </row>
    <row r="187" spans="2:11" ht="15" thickBot="1" x14ac:dyDescent="0.2">
      <c r="B187" s="18" t="s">
        <v>67</v>
      </c>
      <c r="C187" s="19">
        <v>5</v>
      </c>
      <c r="D187" s="19">
        <v>6</v>
      </c>
      <c r="E187" s="15">
        <f>C187*2+D187</f>
        <v>16</v>
      </c>
      <c r="F187" s="8">
        <f>E187/$E$199*100</f>
        <v>1.4184397163120568</v>
      </c>
      <c r="G187" s="19">
        <v>4</v>
      </c>
      <c r="H187" s="9">
        <f>G187/$G$199*100</f>
        <v>1.5503875968992249</v>
      </c>
      <c r="I187" s="19">
        <v>6</v>
      </c>
      <c r="J187" s="11">
        <f>I187/$I$199*100</f>
        <v>2.1276595744680851</v>
      </c>
      <c r="K187" s="12">
        <f>F187/(H187+J187)</f>
        <v>0.38565022421524664</v>
      </c>
    </row>
    <row r="188" spans="2:11" ht="16" customHeight="1" thickBot="1" x14ac:dyDescent="0.2">
      <c r="B188" s="18" t="s">
        <v>33</v>
      </c>
      <c r="C188" s="19">
        <v>6</v>
      </c>
      <c r="D188" s="19">
        <v>7</v>
      </c>
      <c r="E188" s="6">
        <f>C188*2+D188</f>
        <v>19</v>
      </c>
      <c r="F188" s="8">
        <f>E188/$E$199*100</f>
        <v>1.6843971631205674</v>
      </c>
      <c r="G188" s="19">
        <v>6</v>
      </c>
      <c r="H188" s="9">
        <f>G188/$G$199*100</f>
        <v>2.3255813953488373</v>
      </c>
      <c r="I188" s="19">
        <v>6</v>
      </c>
      <c r="J188" s="11">
        <f>I188/$I$199*100</f>
        <v>2.1276595744680851</v>
      </c>
      <c r="K188" s="12">
        <f>F188/(H188+J188)</f>
        <v>0.37824074074074071</v>
      </c>
    </row>
    <row r="189" spans="2:11" ht="15" thickBot="1" x14ac:dyDescent="0.2">
      <c r="B189" s="18" t="s">
        <v>114</v>
      </c>
      <c r="C189" s="19">
        <v>4</v>
      </c>
      <c r="D189" s="19">
        <v>7</v>
      </c>
      <c r="E189" s="6">
        <f>C189*2+D189</f>
        <v>15</v>
      </c>
      <c r="F189" s="8">
        <f>E189/$E$199*100</f>
        <v>1.3297872340425532</v>
      </c>
      <c r="G189" s="19">
        <v>5</v>
      </c>
      <c r="H189" s="9">
        <f>G189/$G$199*100</f>
        <v>1.9379844961240309</v>
      </c>
      <c r="I189" s="19">
        <v>5</v>
      </c>
      <c r="J189" s="11">
        <f>I189/$I$199*100</f>
        <v>1.773049645390071</v>
      </c>
      <c r="K189" s="12">
        <f>F189/(H189+J189)</f>
        <v>0.35833333333333334</v>
      </c>
    </row>
    <row r="190" spans="2:11" ht="15" thickBot="1" x14ac:dyDescent="0.2">
      <c r="B190" s="18" t="s">
        <v>70</v>
      </c>
      <c r="C190" s="19">
        <v>5</v>
      </c>
      <c r="D190" s="19">
        <v>5</v>
      </c>
      <c r="E190" s="6">
        <f>C190*2+D190</f>
        <v>15</v>
      </c>
      <c r="F190" s="8">
        <f>E190/$E$199*100</f>
        <v>1.3297872340425532</v>
      </c>
      <c r="G190" s="19">
        <v>5</v>
      </c>
      <c r="H190" s="9">
        <f>G190/$G$199*100</f>
        <v>1.9379844961240309</v>
      </c>
      <c r="I190" s="19">
        <v>5</v>
      </c>
      <c r="J190" s="11">
        <f>I190/$I$199*100</f>
        <v>1.773049645390071</v>
      </c>
      <c r="K190" s="12">
        <f>F190/(H190+J190)</f>
        <v>0.35833333333333334</v>
      </c>
    </row>
    <row r="191" spans="2:11" ht="15" thickBot="1" x14ac:dyDescent="0.2">
      <c r="B191" s="18" t="s">
        <v>25</v>
      </c>
      <c r="C191" s="19">
        <v>4</v>
      </c>
      <c r="D191" s="19">
        <v>7</v>
      </c>
      <c r="E191" s="6">
        <f>C191*2+D191</f>
        <v>15</v>
      </c>
      <c r="F191" s="8">
        <f>E191/$E$199*100</f>
        <v>1.3297872340425532</v>
      </c>
      <c r="G191" s="19">
        <v>4</v>
      </c>
      <c r="H191" s="9">
        <f>G191/$G$199*100</f>
        <v>1.5503875968992249</v>
      </c>
      <c r="I191" s="19">
        <v>6</v>
      </c>
      <c r="J191" s="11">
        <f>I191/$I$199*100</f>
        <v>2.1276595744680851</v>
      </c>
      <c r="K191" s="12">
        <f>F191/(H191+J191)</f>
        <v>0.36154708520179368</v>
      </c>
    </row>
    <row r="192" spans="2:11" ht="15" thickBot="1" x14ac:dyDescent="0.2">
      <c r="B192" s="18" t="s">
        <v>122</v>
      </c>
      <c r="C192" s="19">
        <v>6</v>
      </c>
      <c r="D192" s="19">
        <v>6</v>
      </c>
      <c r="E192" s="15">
        <f>C192*2+D192</f>
        <v>18</v>
      </c>
      <c r="F192" s="8">
        <f>E192/$E$199*100</f>
        <v>1.5957446808510638</v>
      </c>
      <c r="G192" s="19">
        <v>6</v>
      </c>
      <c r="H192" s="9">
        <f>G192/$G$199*100</f>
        <v>2.3255813953488373</v>
      </c>
      <c r="I192" s="19">
        <v>6</v>
      </c>
      <c r="J192" s="11">
        <f>I192/$I$199*100</f>
        <v>2.1276595744680851</v>
      </c>
      <c r="K192" s="12">
        <f>F192/(H192+J192)</f>
        <v>0.35833333333333328</v>
      </c>
    </row>
    <row r="193" spans="2:11" ht="15" thickBot="1" x14ac:dyDescent="0.2">
      <c r="B193" s="18" t="s">
        <v>119</v>
      </c>
      <c r="C193" s="19">
        <v>4</v>
      </c>
      <c r="D193" s="19">
        <v>5</v>
      </c>
      <c r="E193" s="15">
        <f>C193*2+D193</f>
        <v>13</v>
      </c>
      <c r="F193" s="8">
        <f>E193/$E$199*100</f>
        <v>1.1524822695035459</v>
      </c>
      <c r="G193" s="19">
        <v>4</v>
      </c>
      <c r="H193" s="9">
        <f>G193/$G$199*100</f>
        <v>1.5503875968992249</v>
      </c>
      <c r="I193" s="19">
        <v>5</v>
      </c>
      <c r="J193" s="11">
        <f>I193/$I$199*100</f>
        <v>1.773049645390071</v>
      </c>
      <c r="K193" s="12">
        <f>F193/(H193+J193)</f>
        <v>0.34677419354838701</v>
      </c>
    </row>
    <row r="194" spans="2:11" ht="15" thickBot="1" x14ac:dyDescent="0.2">
      <c r="B194" s="18" t="s">
        <v>61</v>
      </c>
      <c r="C194" s="19">
        <v>4</v>
      </c>
      <c r="D194" s="19">
        <v>6</v>
      </c>
      <c r="E194" s="15">
        <f>C194*2+D194</f>
        <v>14</v>
      </c>
      <c r="F194" s="8">
        <f>E194/$E$199*100</f>
        <v>1.2411347517730498</v>
      </c>
      <c r="G194" s="19">
        <v>5</v>
      </c>
      <c r="H194" s="9">
        <f>G194/$G$199*100</f>
        <v>1.9379844961240309</v>
      </c>
      <c r="I194" s="19">
        <v>5</v>
      </c>
      <c r="J194" s="11">
        <f>I194/$I$199*100</f>
        <v>1.773049645390071</v>
      </c>
      <c r="K194" s="12">
        <f>F194/(H194+J194)</f>
        <v>0.33444444444444449</v>
      </c>
    </row>
    <row r="195" spans="2:11" ht="15" thickBot="1" x14ac:dyDescent="0.2">
      <c r="B195" s="18" t="s">
        <v>117</v>
      </c>
      <c r="C195" s="19">
        <v>6</v>
      </c>
      <c r="D195" s="19">
        <v>5</v>
      </c>
      <c r="E195" s="6">
        <f>C195*2+D195</f>
        <v>17</v>
      </c>
      <c r="F195" s="8">
        <f>E195/$E$199*100</f>
        <v>1.5070921985815602</v>
      </c>
      <c r="G195" s="19">
        <v>6</v>
      </c>
      <c r="H195" s="9">
        <f>G195/$G$199*100</f>
        <v>2.3255813953488373</v>
      </c>
      <c r="I195" s="19">
        <v>6</v>
      </c>
      <c r="J195" s="11">
        <f>I195/$I$199*100</f>
        <v>2.1276595744680851</v>
      </c>
      <c r="K195" s="12">
        <f>F195/(H195+J195)</f>
        <v>0.33842592592592585</v>
      </c>
    </row>
    <row r="196" spans="2:11" ht="15" thickBot="1" x14ac:dyDescent="0.2">
      <c r="B196" s="18" t="s">
        <v>94</v>
      </c>
      <c r="C196" s="19">
        <v>6</v>
      </c>
      <c r="D196" s="19">
        <v>6</v>
      </c>
      <c r="E196" s="15">
        <f>C196*2+D196</f>
        <v>18</v>
      </c>
      <c r="F196" s="8">
        <f>E196/$E$199*100</f>
        <v>1.5957446808510638</v>
      </c>
      <c r="G196" s="19">
        <v>6</v>
      </c>
      <c r="H196" s="9">
        <f>G196/$G$199*100</f>
        <v>2.3255813953488373</v>
      </c>
      <c r="I196" s="19">
        <v>7</v>
      </c>
      <c r="J196" s="11">
        <f>I196/$I$199*100</f>
        <v>2.4822695035460995</v>
      </c>
      <c r="K196" s="12">
        <f>F196/(H196+J196)</f>
        <v>0.33190394511149224</v>
      </c>
    </row>
    <row r="197" spans="2:11" ht="15" thickBot="1" x14ac:dyDescent="0.2">
      <c r="B197" s="18" t="s">
        <v>137</v>
      </c>
      <c r="C197" s="19">
        <v>5</v>
      </c>
      <c r="D197" s="19">
        <v>4</v>
      </c>
      <c r="E197" s="15">
        <f>C197*2+D197</f>
        <v>14</v>
      </c>
      <c r="F197" s="8">
        <f>E197/$E$199*100</f>
        <v>1.2411347517730498</v>
      </c>
      <c r="G197" s="19">
        <v>6</v>
      </c>
      <c r="H197" s="9">
        <f>G197/$G$199*100</f>
        <v>2.3255813953488373</v>
      </c>
      <c r="I197" s="19">
        <v>6</v>
      </c>
      <c r="J197" s="11">
        <f>I197/$I$199*100</f>
        <v>2.1276595744680851</v>
      </c>
      <c r="K197" s="12">
        <f>F197/(H197+J197)</f>
        <v>0.27870370370370368</v>
      </c>
    </row>
    <row r="198" spans="2:11" ht="16" customHeight="1" thickBot="1" x14ac:dyDescent="0.2">
      <c r="B198" s="18" t="s">
        <v>95</v>
      </c>
      <c r="C198" s="19">
        <v>4</v>
      </c>
      <c r="D198" s="19">
        <v>5</v>
      </c>
      <c r="E198" s="6">
        <f>C198*2+D198</f>
        <v>13</v>
      </c>
      <c r="F198" s="8">
        <f>E198/$E$199*100</f>
        <v>1.1524822695035459</v>
      </c>
      <c r="G198" s="19">
        <v>5</v>
      </c>
      <c r="H198" s="9">
        <f>G198/$G$199*100</f>
        <v>1.9379844961240309</v>
      </c>
      <c r="I198" s="19">
        <v>7</v>
      </c>
      <c r="J198" s="11">
        <f>I198/$I$199*100</f>
        <v>2.4822695035460995</v>
      </c>
      <c r="K198" s="12">
        <f>F198/(H198+J198)</f>
        <v>0.26072761194029848</v>
      </c>
    </row>
    <row r="199" spans="2:11" ht="16" thickBot="1" x14ac:dyDescent="0.2">
      <c r="B199" s="15" t="s">
        <v>14</v>
      </c>
      <c r="C199" s="16">
        <f>SUM(C142:C198)</f>
        <v>361</v>
      </c>
      <c r="D199" s="16">
        <f>SUM(D142:D198)</f>
        <v>406</v>
      </c>
      <c r="E199" s="15">
        <f>SUM(E142:E198)</f>
        <v>1128</v>
      </c>
      <c r="F199" s="16">
        <v>100</v>
      </c>
      <c r="G199" s="16">
        <f>SUM(G142:G198)</f>
        <v>258</v>
      </c>
      <c r="H199" s="15">
        <v>100</v>
      </c>
      <c r="I199" s="16">
        <f>SUM(I142:I198)</f>
        <v>282</v>
      </c>
      <c r="J199" s="16">
        <v>100</v>
      </c>
      <c r="K199" s="15"/>
    </row>
  </sheetData>
  <sortState ref="B142:K203">
    <sortCondition descending="1" ref="K142:K203"/>
  </sortState>
  <mergeCells count="22">
    <mergeCell ref="B3:K3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C140:C141"/>
    <mergeCell ref="B140:B141"/>
    <mergeCell ref="B138:K138"/>
    <mergeCell ref="H140:H141"/>
    <mergeCell ref="G140:G141"/>
    <mergeCell ref="F140:F141"/>
    <mergeCell ref="E140:E141"/>
    <mergeCell ref="D140:D141"/>
    <mergeCell ref="K140:K141"/>
    <mergeCell ref="J140:J141"/>
    <mergeCell ref="I140:I14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Mr_Z</dc:creator>
  <cp:lastModifiedBy>Microsoft Office 用户</cp:lastModifiedBy>
  <dcterms:created xsi:type="dcterms:W3CDTF">2019-01-11T07:53:00Z</dcterms:created>
  <dcterms:modified xsi:type="dcterms:W3CDTF">2019-01-15T05:42:16Z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