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liuqi/Desktop/需求规格说明/优先级/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J25" i="1"/>
  <c r="J26" i="1"/>
  <c r="J27" i="1"/>
  <c r="J28" i="1"/>
  <c r="J29" i="1"/>
  <c r="J24" i="1"/>
  <c r="G29" i="1"/>
  <c r="H25" i="1"/>
  <c r="H26" i="1"/>
  <c r="H27" i="1"/>
  <c r="H28" i="1"/>
  <c r="H29" i="1"/>
  <c r="H24" i="1"/>
  <c r="E24" i="1"/>
  <c r="E25" i="1"/>
  <c r="E26" i="1"/>
  <c r="E27" i="1"/>
  <c r="E28" i="1"/>
  <c r="E29" i="1"/>
  <c r="F29" i="1"/>
  <c r="F28" i="1"/>
  <c r="F27" i="1"/>
  <c r="F26" i="1"/>
  <c r="F25" i="1"/>
  <c r="F24" i="1"/>
  <c r="I17" i="1"/>
  <c r="G17" i="1"/>
  <c r="E7" i="1"/>
  <c r="E13" i="1"/>
  <c r="E12" i="1"/>
  <c r="E9" i="1"/>
  <c r="E8" i="1"/>
  <c r="E10" i="1"/>
  <c r="E11" i="1"/>
  <c r="E14" i="1"/>
  <c r="E15" i="1"/>
  <c r="E16" i="1"/>
  <c r="E17" i="1"/>
  <c r="D29" i="1"/>
  <c r="C29" i="1"/>
  <c r="K28" i="1"/>
  <c r="K27" i="1"/>
  <c r="K26" i="1"/>
  <c r="K25" i="1"/>
  <c r="K24" i="1"/>
  <c r="J17" i="1"/>
  <c r="H17" i="1"/>
  <c r="F17" i="1"/>
  <c r="D17" i="1"/>
  <c r="C17" i="1"/>
  <c r="F16" i="1"/>
  <c r="H16" i="1"/>
  <c r="J16" i="1"/>
  <c r="K16" i="1"/>
  <c r="F15" i="1"/>
  <c r="H15" i="1"/>
  <c r="J15" i="1"/>
  <c r="K15" i="1"/>
  <c r="F14" i="1"/>
  <c r="H14" i="1"/>
  <c r="J14" i="1"/>
  <c r="K14" i="1"/>
  <c r="F11" i="1"/>
  <c r="H11" i="1"/>
  <c r="J11" i="1"/>
  <c r="K11" i="1"/>
  <c r="F10" i="1"/>
  <c r="H10" i="1"/>
  <c r="J10" i="1"/>
  <c r="K10" i="1"/>
  <c r="F8" i="1"/>
  <c r="H8" i="1"/>
  <c r="J8" i="1"/>
  <c r="K8" i="1"/>
  <c r="F9" i="1"/>
  <c r="H9" i="1"/>
  <c r="J9" i="1"/>
  <c r="K9" i="1"/>
  <c r="F12" i="1"/>
  <c r="H12" i="1"/>
  <c r="J12" i="1"/>
  <c r="K12" i="1"/>
  <c r="F13" i="1"/>
  <c r="H13" i="1"/>
  <c r="J13" i="1"/>
  <c r="K13" i="1"/>
  <c r="F7" i="1"/>
  <c r="H7" i="1"/>
  <c r="J7" i="1"/>
  <c r="K7" i="1"/>
</calcChain>
</file>

<file path=xl/sharedStrings.xml><?xml version="1.0" encoding="utf-8"?>
<sst xmlns="http://schemas.openxmlformats.org/spreadsheetml/2006/main" count="41" uniqueCount="24">
  <si>
    <t>权值</t>
  </si>
  <si>
    <t>特性</t>
  </si>
  <si>
    <t>相对收益</t>
  </si>
  <si>
    <t>相对损失</t>
  </si>
  <si>
    <t>总价值</t>
  </si>
  <si>
    <t>价值(%)</t>
  </si>
  <si>
    <t>相对风险</t>
  </si>
  <si>
    <t>风险（%）</t>
  </si>
  <si>
    <t>相对成本</t>
  </si>
  <si>
    <t>成本（%）</t>
  </si>
  <si>
    <t>优先级</t>
  </si>
  <si>
    <t>忘记密码（找回）</t>
  </si>
  <si>
    <t>意见反馈</t>
  </si>
  <si>
    <t>合计</t>
  </si>
  <si>
    <t>搜索框</t>
  </si>
  <si>
    <t>查看登陆/注册窗口</t>
  </si>
  <si>
    <t>查看网站友情链接</t>
  </si>
  <si>
    <t>关注微信号/微博</t>
  </si>
  <si>
    <t>联系我们</t>
  </si>
  <si>
    <t>查看常见问题</t>
  </si>
  <si>
    <t>帐号密码登陆</t>
  </si>
  <si>
    <t>帐号注册</t>
  </si>
  <si>
    <t>游客用户功能点打分表——Web端</t>
    <rPh sb="0" eb="1">
      <t>you k</t>
    </rPh>
    <phoneticPr fontId="3" type="noConversion"/>
  </si>
  <si>
    <t>游客用户功能点打分表——app端</t>
    <rPh sb="0" eb="1">
      <t>you k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</si>
</sst>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_ "/>
  </numFmts>
  <fonts count="7" x14ac:knownFonts="1">
    <font>
      <sz val="11"/>
      <color theme="1"/>
      <name val="宋体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77" fontId="1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177" fontId="2" fillId="0" borderId="7" xfId="0" applyNumberFormat="1" applyFont="1" applyBorder="1" applyAlignment="1">
      <alignment horizontal="center" vertical="top"/>
    </xf>
    <xf numFmtId="177" fontId="2" fillId="0" borderId="4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77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topLeftCell="B7" zoomScale="125" workbookViewId="0">
      <selection activeCell="B17" sqref="B17:K17"/>
    </sheetView>
  </sheetViews>
  <sheetFormatPr baseColWidth="10" defaultColWidth="9" defaultRowHeight="14" x14ac:dyDescent="0.15"/>
  <cols>
    <col min="1" max="1" width="4.83203125" customWidth="1"/>
    <col min="2" max="2" width="18.1640625" customWidth="1"/>
    <col min="3" max="3" width="7.6640625" customWidth="1"/>
    <col min="4" max="4" width="8" customWidth="1"/>
    <col min="5" max="5" width="7" customWidth="1"/>
    <col min="6" max="6" width="7.6640625" style="1" customWidth="1"/>
    <col min="7" max="7" width="5.5" customWidth="1"/>
    <col min="8" max="8" width="7.33203125" style="1" customWidth="1"/>
    <col min="9" max="9" width="6.83203125" customWidth="1"/>
    <col min="10" max="10" width="7.33203125" style="1" customWidth="1"/>
    <col min="11" max="11" width="7.33203125" style="2" customWidth="1"/>
  </cols>
  <sheetData>
    <row r="1" spans="2:11" ht="15" customHeight="1" x14ac:dyDescent="0.15"/>
    <row r="2" spans="2:11" ht="15" customHeight="1" x14ac:dyDescent="0.15"/>
    <row r="3" spans="2:11" ht="20.25" customHeight="1" x14ac:dyDescent="0.15">
      <c r="B3" s="21" t="s">
        <v>22</v>
      </c>
      <c r="C3" s="22"/>
      <c r="D3" s="22"/>
      <c r="E3" s="22"/>
      <c r="F3" s="22"/>
      <c r="G3" s="22"/>
      <c r="H3" s="22"/>
      <c r="I3" s="22"/>
      <c r="J3" s="22"/>
      <c r="K3" s="23"/>
    </row>
    <row r="4" spans="2:11" ht="20.25" customHeight="1" x14ac:dyDescent="0.15">
      <c r="B4" s="3" t="s">
        <v>0</v>
      </c>
      <c r="C4" s="4">
        <v>2</v>
      </c>
      <c r="D4" s="4">
        <v>1</v>
      </c>
      <c r="E4" s="4"/>
      <c r="F4" s="5"/>
      <c r="G4" s="4">
        <v>1</v>
      </c>
      <c r="H4" s="5"/>
      <c r="I4" s="11">
        <v>1</v>
      </c>
      <c r="J4" s="12"/>
      <c r="K4" s="13"/>
    </row>
    <row r="5" spans="2:11" x14ac:dyDescent="0.15">
      <c r="B5" s="24" t="s">
        <v>1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6" t="s">
        <v>9</v>
      </c>
      <c r="K5" s="28" t="s">
        <v>10</v>
      </c>
    </row>
    <row r="6" spans="2:11" ht="15" customHeight="1" thickBot="1" x14ac:dyDescent="0.2">
      <c r="B6" s="25"/>
      <c r="C6" s="25"/>
      <c r="D6" s="25"/>
      <c r="E6" s="25"/>
      <c r="F6" s="25"/>
      <c r="G6" s="25"/>
      <c r="H6" s="25"/>
      <c r="I6" s="25"/>
      <c r="J6" s="27"/>
      <c r="K6" s="29"/>
    </row>
    <row r="7" spans="2:11" ht="15" thickBot="1" x14ac:dyDescent="0.2">
      <c r="B7" s="18" t="s">
        <v>14</v>
      </c>
      <c r="C7" s="19">
        <v>8</v>
      </c>
      <c r="D7" s="19">
        <v>8</v>
      </c>
      <c r="E7" s="7">
        <f t="shared" ref="E7:E16" si="0">C7*2+D7</f>
        <v>24</v>
      </c>
      <c r="F7" s="8">
        <f t="shared" ref="F7:F17" si="1">E7/$E$17*100</f>
        <v>10.38961038961039</v>
      </c>
      <c r="G7" s="20">
        <v>3</v>
      </c>
      <c r="H7" s="9">
        <f t="shared" ref="H7:H17" si="2">G7/$G$17*100</f>
        <v>7.6923076923076925</v>
      </c>
      <c r="I7" s="20">
        <v>3</v>
      </c>
      <c r="J7" s="12">
        <f t="shared" ref="J7:J17" si="3">I7/$I$17*100</f>
        <v>7.5</v>
      </c>
      <c r="K7" s="13">
        <f t="shared" ref="K7:K16" si="4">F7/(H7+J7)</f>
        <v>0.68387308893637999</v>
      </c>
    </row>
    <row r="8" spans="2:11" ht="15" customHeight="1" thickBot="1" x14ac:dyDescent="0.2">
      <c r="B8" s="18" t="s">
        <v>18</v>
      </c>
      <c r="C8" s="19">
        <v>9</v>
      </c>
      <c r="D8" s="19">
        <v>8</v>
      </c>
      <c r="E8" s="7">
        <f t="shared" si="0"/>
        <v>26</v>
      </c>
      <c r="F8" s="8">
        <f t="shared" si="1"/>
        <v>11.255411255411255</v>
      </c>
      <c r="G8" s="20">
        <v>3</v>
      </c>
      <c r="H8" s="9">
        <f t="shared" si="2"/>
        <v>7.6923076923076925</v>
      </c>
      <c r="I8" s="15">
        <v>4</v>
      </c>
      <c r="J8" s="12">
        <f t="shared" si="3"/>
        <v>10</v>
      </c>
      <c r="K8" s="13">
        <f t="shared" si="4"/>
        <v>0.63617541878411443</v>
      </c>
    </row>
    <row r="9" spans="2:11" ht="15" thickBot="1" x14ac:dyDescent="0.2">
      <c r="B9" s="18" t="s">
        <v>17</v>
      </c>
      <c r="C9" s="19">
        <v>8</v>
      </c>
      <c r="D9" s="19">
        <v>8</v>
      </c>
      <c r="E9" s="7">
        <f t="shared" si="0"/>
        <v>24</v>
      </c>
      <c r="F9" s="8">
        <f t="shared" si="1"/>
        <v>10.38961038961039</v>
      </c>
      <c r="G9" s="20">
        <v>3</v>
      </c>
      <c r="H9" s="9">
        <f t="shared" si="2"/>
        <v>7.6923076923076925</v>
      </c>
      <c r="I9" s="14">
        <v>4</v>
      </c>
      <c r="J9" s="12">
        <f t="shared" si="3"/>
        <v>10</v>
      </c>
      <c r="K9" s="13">
        <f t="shared" si="4"/>
        <v>0.58723884810841331</v>
      </c>
    </row>
    <row r="10" spans="2:11" ht="15" thickBot="1" x14ac:dyDescent="0.2">
      <c r="B10" s="18" t="s">
        <v>19</v>
      </c>
      <c r="C10" s="19">
        <v>8</v>
      </c>
      <c r="D10" s="19">
        <v>7</v>
      </c>
      <c r="E10" s="7">
        <f t="shared" si="0"/>
        <v>23</v>
      </c>
      <c r="F10" s="8">
        <f t="shared" si="1"/>
        <v>9.9567099567099575</v>
      </c>
      <c r="G10" s="20">
        <v>3</v>
      </c>
      <c r="H10" s="9">
        <f t="shared" si="2"/>
        <v>7.6923076923076925</v>
      </c>
      <c r="I10" s="15">
        <v>4</v>
      </c>
      <c r="J10" s="12">
        <f t="shared" si="3"/>
        <v>10</v>
      </c>
      <c r="K10" s="13">
        <f t="shared" si="4"/>
        <v>0.56277056277056281</v>
      </c>
    </row>
    <row r="11" spans="2:11" ht="15" thickBot="1" x14ac:dyDescent="0.2">
      <c r="B11" s="18" t="s">
        <v>12</v>
      </c>
      <c r="C11" s="19">
        <v>8</v>
      </c>
      <c r="D11" s="19">
        <v>7</v>
      </c>
      <c r="E11" s="7">
        <f t="shared" si="0"/>
        <v>23</v>
      </c>
      <c r="F11" s="8">
        <f t="shared" si="1"/>
        <v>9.9567099567099575</v>
      </c>
      <c r="G11" s="20">
        <v>3</v>
      </c>
      <c r="H11" s="9">
        <f t="shared" si="2"/>
        <v>7.6923076923076925</v>
      </c>
      <c r="I11" s="15">
        <v>4</v>
      </c>
      <c r="J11" s="12">
        <f t="shared" si="3"/>
        <v>10</v>
      </c>
      <c r="K11" s="13">
        <f t="shared" si="4"/>
        <v>0.56277056277056281</v>
      </c>
    </row>
    <row r="12" spans="2:11" ht="15" thickBot="1" x14ac:dyDescent="0.2">
      <c r="B12" s="18" t="s">
        <v>16</v>
      </c>
      <c r="C12" s="19">
        <v>8</v>
      </c>
      <c r="D12" s="19">
        <v>7</v>
      </c>
      <c r="E12" s="7">
        <f t="shared" si="0"/>
        <v>23</v>
      </c>
      <c r="F12" s="8">
        <f t="shared" si="1"/>
        <v>9.9567099567099575</v>
      </c>
      <c r="G12" s="20">
        <v>4</v>
      </c>
      <c r="H12" s="9">
        <f t="shared" si="2"/>
        <v>10.256410256410255</v>
      </c>
      <c r="I12" s="15">
        <v>4</v>
      </c>
      <c r="J12" s="12">
        <f t="shared" si="3"/>
        <v>10</v>
      </c>
      <c r="K12" s="13">
        <f t="shared" si="4"/>
        <v>0.49153378267302322</v>
      </c>
    </row>
    <row r="13" spans="2:11" ht="15" thickBot="1" x14ac:dyDescent="0.2">
      <c r="B13" s="18" t="s">
        <v>15</v>
      </c>
      <c r="C13" s="19">
        <v>8</v>
      </c>
      <c r="D13" s="19">
        <v>8</v>
      </c>
      <c r="E13" s="7">
        <f t="shared" si="0"/>
        <v>24</v>
      </c>
      <c r="F13" s="8">
        <f t="shared" si="1"/>
        <v>10.38961038961039</v>
      </c>
      <c r="G13" s="20">
        <v>4</v>
      </c>
      <c r="H13" s="9">
        <f t="shared" si="2"/>
        <v>10.256410256410255</v>
      </c>
      <c r="I13" s="15">
        <v>5</v>
      </c>
      <c r="J13" s="12">
        <f t="shared" si="3"/>
        <v>12.5</v>
      </c>
      <c r="K13" s="13">
        <f t="shared" si="4"/>
        <v>0.45655752698006219</v>
      </c>
    </row>
    <row r="14" spans="2:11" ht="15" thickBot="1" x14ac:dyDescent="0.2">
      <c r="B14" s="18" t="s">
        <v>20</v>
      </c>
      <c r="C14" s="19">
        <v>7</v>
      </c>
      <c r="D14" s="19">
        <v>7</v>
      </c>
      <c r="E14" s="7">
        <f t="shared" si="0"/>
        <v>21</v>
      </c>
      <c r="F14" s="8">
        <f t="shared" si="1"/>
        <v>9.0909090909090917</v>
      </c>
      <c r="G14" s="20">
        <v>5</v>
      </c>
      <c r="H14" s="9">
        <f t="shared" si="2"/>
        <v>12.820512820512819</v>
      </c>
      <c r="I14" s="15">
        <v>4</v>
      </c>
      <c r="J14" s="12">
        <f t="shared" si="3"/>
        <v>10</v>
      </c>
      <c r="K14" s="13">
        <f t="shared" si="4"/>
        <v>0.39836567926455574</v>
      </c>
    </row>
    <row r="15" spans="2:11" ht="15" thickBot="1" x14ac:dyDescent="0.2">
      <c r="B15" s="18" t="s">
        <v>21</v>
      </c>
      <c r="C15" s="19">
        <v>7</v>
      </c>
      <c r="D15" s="19">
        <v>7</v>
      </c>
      <c r="E15" s="7">
        <f t="shared" si="0"/>
        <v>21</v>
      </c>
      <c r="F15" s="8">
        <f t="shared" si="1"/>
        <v>9.0909090909090917</v>
      </c>
      <c r="G15" s="20">
        <v>5</v>
      </c>
      <c r="H15" s="9">
        <f t="shared" si="2"/>
        <v>12.820512820512819</v>
      </c>
      <c r="I15" s="15">
        <v>4</v>
      </c>
      <c r="J15" s="12">
        <f t="shared" si="3"/>
        <v>10</v>
      </c>
      <c r="K15" s="13">
        <f t="shared" si="4"/>
        <v>0.39836567926455574</v>
      </c>
    </row>
    <row r="16" spans="2:11" ht="15" thickBot="1" x14ac:dyDescent="0.2">
      <c r="B16" s="18" t="s">
        <v>11</v>
      </c>
      <c r="C16" s="19">
        <v>8</v>
      </c>
      <c r="D16" s="19">
        <v>6</v>
      </c>
      <c r="E16" s="7">
        <f t="shared" si="0"/>
        <v>22</v>
      </c>
      <c r="F16" s="8">
        <f t="shared" si="1"/>
        <v>9.5238095238095237</v>
      </c>
      <c r="G16" s="20">
        <v>6</v>
      </c>
      <c r="H16" s="9">
        <f t="shared" si="2"/>
        <v>15.384615384615385</v>
      </c>
      <c r="I16" s="15">
        <v>4</v>
      </c>
      <c r="J16" s="12">
        <f t="shared" si="3"/>
        <v>10</v>
      </c>
      <c r="K16" s="13">
        <f t="shared" si="4"/>
        <v>0.37518037518037517</v>
      </c>
    </row>
    <row r="17" spans="2:11" ht="15" thickBot="1" x14ac:dyDescent="0.2">
      <c r="B17" s="6" t="s">
        <v>13</v>
      </c>
      <c r="C17" s="7">
        <f>SUM(C7:C16)</f>
        <v>79</v>
      </c>
      <c r="D17" s="7">
        <f>SUM(D7:D16)</f>
        <v>73</v>
      </c>
      <c r="E17" s="7">
        <f>SUM(E7:E16)</f>
        <v>231</v>
      </c>
      <c r="F17" s="8">
        <f t="shared" si="1"/>
        <v>100</v>
      </c>
      <c r="G17" s="10">
        <f>SUM(G7:G16)</f>
        <v>39</v>
      </c>
      <c r="H17" s="9">
        <f t="shared" si="2"/>
        <v>100</v>
      </c>
      <c r="I17" s="15">
        <f>SUM(I7:I16)</f>
        <v>40</v>
      </c>
      <c r="J17" s="12">
        <f t="shared" si="3"/>
        <v>100</v>
      </c>
      <c r="K17" s="13"/>
    </row>
    <row r="19" spans="2:11" ht="15" thickBot="1" x14ac:dyDescent="0.2"/>
    <row r="20" spans="2:11" ht="18" thickBot="1" x14ac:dyDescent="0.2">
      <c r="B20" s="21" t="s">
        <v>23</v>
      </c>
      <c r="C20" s="22"/>
      <c r="D20" s="22"/>
      <c r="E20" s="22"/>
      <c r="F20" s="22"/>
      <c r="G20" s="22"/>
      <c r="H20" s="22"/>
      <c r="I20" s="22"/>
      <c r="J20" s="22"/>
      <c r="K20" s="23"/>
    </row>
    <row r="21" spans="2:11" ht="18" thickBot="1" x14ac:dyDescent="0.2">
      <c r="B21" s="3" t="s">
        <v>0</v>
      </c>
      <c r="C21" s="17">
        <v>2</v>
      </c>
      <c r="D21" s="17">
        <v>1</v>
      </c>
      <c r="E21" s="17"/>
      <c r="F21" s="5"/>
      <c r="G21" s="17">
        <v>1</v>
      </c>
      <c r="H21" s="5"/>
      <c r="I21" s="16">
        <v>1</v>
      </c>
      <c r="J21" s="12"/>
      <c r="K21" s="13"/>
    </row>
    <row r="22" spans="2:11" x14ac:dyDescent="0.15">
      <c r="B22" s="24" t="s">
        <v>1</v>
      </c>
      <c r="C22" s="24" t="s">
        <v>2</v>
      </c>
      <c r="D22" s="24" t="s">
        <v>3</v>
      </c>
      <c r="E22" s="24" t="s">
        <v>4</v>
      </c>
      <c r="F22" s="24" t="s">
        <v>5</v>
      </c>
      <c r="G22" s="24" t="s">
        <v>6</v>
      </c>
      <c r="H22" s="24" t="s">
        <v>7</v>
      </c>
      <c r="I22" s="24" t="s">
        <v>8</v>
      </c>
      <c r="J22" s="26" t="s">
        <v>9</v>
      </c>
      <c r="K22" s="28" t="s">
        <v>10</v>
      </c>
    </row>
    <row r="23" spans="2:11" ht="15" thickBot="1" x14ac:dyDescent="0.2">
      <c r="B23" s="25"/>
      <c r="C23" s="25"/>
      <c r="D23" s="25"/>
      <c r="E23" s="25"/>
      <c r="F23" s="25"/>
      <c r="G23" s="25"/>
      <c r="H23" s="25"/>
      <c r="I23" s="25"/>
      <c r="J23" s="27"/>
      <c r="K23" s="29"/>
    </row>
    <row r="24" spans="2:11" ht="15" thickBot="1" x14ac:dyDescent="0.2">
      <c r="B24" s="18" t="s">
        <v>14</v>
      </c>
      <c r="C24" s="19">
        <v>8</v>
      </c>
      <c r="D24" s="19">
        <v>8</v>
      </c>
      <c r="E24" s="7">
        <f>C24*2+D24</f>
        <v>24</v>
      </c>
      <c r="F24" s="8">
        <f>E24/$E$29*100</f>
        <v>19.2</v>
      </c>
      <c r="G24" s="20">
        <v>3</v>
      </c>
      <c r="H24" s="9">
        <f>G24/$G$29*100</f>
        <v>13.636363636363635</v>
      </c>
      <c r="I24" s="20">
        <v>2</v>
      </c>
      <c r="J24" s="12">
        <f>I24/$I$29*100</f>
        <v>11.76470588235294</v>
      </c>
      <c r="K24" s="13">
        <f>F24/(H24+J24)</f>
        <v>0.75587368421052636</v>
      </c>
    </row>
    <row r="25" spans="2:11" ht="15" thickBot="1" x14ac:dyDescent="0.2">
      <c r="B25" s="18" t="s">
        <v>15</v>
      </c>
      <c r="C25" s="19">
        <v>8</v>
      </c>
      <c r="D25" s="19">
        <v>8</v>
      </c>
      <c r="E25" s="7">
        <f>C25*2+D25</f>
        <v>24</v>
      </c>
      <c r="F25" s="8">
        <f>E25/$E$29*100</f>
        <v>19.2</v>
      </c>
      <c r="G25" s="20">
        <v>3</v>
      </c>
      <c r="H25" s="9">
        <f>G25/$G$29*100</f>
        <v>13.636363636363635</v>
      </c>
      <c r="I25" s="20">
        <v>2</v>
      </c>
      <c r="J25" s="12">
        <f>I25/$I$29*100</f>
        <v>11.76470588235294</v>
      </c>
      <c r="K25" s="13">
        <f>F25/(H25+J25)</f>
        <v>0.75587368421052636</v>
      </c>
    </row>
    <row r="26" spans="2:11" ht="15" thickBot="1" x14ac:dyDescent="0.2">
      <c r="B26" s="18" t="s">
        <v>16</v>
      </c>
      <c r="C26" s="19">
        <v>9</v>
      </c>
      <c r="D26" s="19">
        <v>8</v>
      </c>
      <c r="E26" s="7">
        <f>C26*2+D26</f>
        <v>26</v>
      </c>
      <c r="F26" s="8">
        <f>E26/$E$29*100</f>
        <v>20.8</v>
      </c>
      <c r="G26" s="20">
        <v>5</v>
      </c>
      <c r="H26" s="9">
        <f>G26/$G$29*100</f>
        <v>22.727272727272727</v>
      </c>
      <c r="I26" s="20">
        <v>4</v>
      </c>
      <c r="J26" s="12">
        <f>I26/$I$29*100</f>
        <v>23.52941176470588</v>
      </c>
      <c r="K26" s="13">
        <f>F26/(H26+J26)</f>
        <v>0.44966473988439315</v>
      </c>
    </row>
    <row r="27" spans="2:11" ht="15" thickBot="1" x14ac:dyDescent="0.2">
      <c r="B27" s="18" t="s">
        <v>17</v>
      </c>
      <c r="C27" s="19">
        <v>9</v>
      </c>
      <c r="D27" s="19">
        <v>8</v>
      </c>
      <c r="E27" s="7">
        <f>C27*2+D27</f>
        <v>26</v>
      </c>
      <c r="F27" s="8">
        <f>E27/$E$29*100</f>
        <v>20.8</v>
      </c>
      <c r="G27" s="20">
        <v>5</v>
      </c>
      <c r="H27" s="9">
        <f>G27/$G$29*100</f>
        <v>22.727272727272727</v>
      </c>
      <c r="I27" s="20">
        <v>4</v>
      </c>
      <c r="J27" s="12">
        <f>I27/$I$29*100</f>
        <v>23.52941176470588</v>
      </c>
      <c r="K27" s="13">
        <f>F27/(H27+J27)</f>
        <v>0.44966473988439315</v>
      </c>
    </row>
    <row r="28" spans="2:11" ht="15" thickBot="1" x14ac:dyDescent="0.2">
      <c r="B28" s="18" t="s">
        <v>18</v>
      </c>
      <c r="C28" s="19">
        <v>9</v>
      </c>
      <c r="D28" s="19">
        <v>7</v>
      </c>
      <c r="E28" s="7">
        <f>C28*2+D28</f>
        <v>25</v>
      </c>
      <c r="F28" s="8">
        <f>E28/$E$29*100</f>
        <v>20</v>
      </c>
      <c r="G28" s="20">
        <v>6</v>
      </c>
      <c r="H28" s="9">
        <f>G28/$G$29*100</f>
        <v>27.27272727272727</v>
      </c>
      <c r="I28" s="20">
        <v>5</v>
      </c>
      <c r="J28" s="12">
        <f>I28/$I$29*100</f>
        <v>29.411764705882355</v>
      </c>
      <c r="K28" s="13">
        <f>F28/(H28+J28)</f>
        <v>0.35283018867924526</v>
      </c>
    </row>
    <row r="29" spans="2:11" ht="15" thickBot="1" x14ac:dyDescent="0.2">
      <c r="B29" s="6" t="s">
        <v>13</v>
      </c>
      <c r="C29" s="7">
        <f>SUM(C24:C28)</f>
        <v>43</v>
      </c>
      <c r="D29" s="7">
        <f>SUM(D24:D28)</f>
        <v>39</v>
      </c>
      <c r="E29" s="7">
        <f>SUM(E24:E28)</f>
        <v>125</v>
      </c>
      <c r="F29" s="8">
        <f t="shared" ref="F29" si="5">E29/$E$29*100</f>
        <v>100</v>
      </c>
      <c r="G29" s="10">
        <f>SUM(G24:G28)</f>
        <v>22</v>
      </c>
      <c r="H29" s="9">
        <f t="shared" ref="H29" si="6">G29/$G$29*100</f>
        <v>100</v>
      </c>
      <c r="I29" s="15">
        <f>SUM(I24:I28)</f>
        <v>17</v>
      </c>
      <c r="J29" s="12">
        <f t="shared" ref="J29" si="7">I29/$I$29*100</f>
        <v>100</v>
      </c>
      <c r="K29" s="13"/>
    </row>
  </sheetData>
  <sortState ref="B24:K28">
    <sortCondition descending="1" ref="K24:K28"/>
  </sortState>
  <mergeCells count="22">
    <mergeCell ref="B20:K20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B3:K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Mr_Z</dc:creator>
  <cp:lastModifiedBy>Microsoft Office 用户</cp:lastModifiedBy>
  <dcterms:created xsi:type="dcterms:W3CDTF">2019-01-11T07:53:00Z</dcterms:created>
  <dcterms:modified xsi:type="dcterms:W3CDTF">2019-01-15T05:42:07Z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