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465" activeTab="4"/>
  </bookViews>
  <sheets>
    <sheet name="文档标识" sheetId="3" r:id="rId1"/>
    <sheet name="文档使用指南" sheetId="1" r:id="rId2"/>
    <sheet name="手机端打分表" sheetId="2" r:id="rId3"/>
    <sheet name="Web端打分表" sheetId="4" r:id="rId4"/>
    <sheet name="手机端优先级" sheetId="5" r:id="rId5"/>
    <sheet name="web端优先级" sheetId="6" r:id="rId6"/>
  </sheets>
  <definedNames>
    <definedName name="_xlnm._FilterDatabase" localSheetId="5" hidden="1">web端优先级!$B$5:$L$105</definedName>
    <definedName name="_xlnm._FilterDatabase" localSheetId="4" hidden="1">手机端优先级!$B$5:$L$105</definedName>
  </definedNames>
  <calcPr calcId="145621"/>
</workbook>
</file>

<file path=xl/calcChain.xml><?xml version="1.0" encoding="utf-8"?>
<calcChain xmlns="http://schemas.openxmlformats.org/spreadsheetml/2006/main">
  <c r="AH9" i="4" l="1"/>
  <c r="AH10" i="4"/>
  <c r="AH11" i="4"/>
  <c r="AH12" i="4"/>
  <c r="AH13" i="4"/>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AH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8" i="4"/>
  <c r="AF6"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8" i="4"/>
  <c r="AD6" i="4"/>
  <c r="AB6" i="4"/>
  <c r="X86" i="4"/>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85" i="4"/>
  <c r="X84" i="4"/>
  <c r="X83" i="4"/>
  <c r="X82" i="4"/>
  <c r="X62" i="4"/>
  <c r="X63" i="4" s="1"/>
  <c r="X64" i="4" s="1"/>
  <c r="X65" i="4" s="1"/>
  <c r="X66" i="4" s="1"/>
  <c r="X67" i="4" s="1"/>
  <c r="X68" i="4" s="1"/>
  <c r="X69" i="4" s="1"/>
  <c r="X70" i="4" s="1"/>
  <c r="X71" i="4" s="1"/>
  <c r="X72" i="4" s="1"/>
  <c r="X73" i="4" s="1"/>
  <c r="X74" i="4" s="1"/>
  <c r="X75" i="4" s="1"/>
  <c r="X76" i="4" s="1"/>
  <c r="X77" i="4" s="1"/>
  <c r="X78" i="4" s="1"/>
  <c r="X79" i="4" s="1"/>
  <c r="X80" i="4" s="1"/>
  <c r="X81" i="4" s="1"/>
  <c r="X61" i="4"/>
  <c r="X60" i="4"/>
  <c r="X57" i="4"/>
  <c r="X58" i="4" s="1"/>
  <c r="X59" i="4" s="1"/>
  <c r="X56" i="4"/>
  <c r="X55" i="4"/>
  <c r="X47" i="4"/>
  <c r="X48" i="4" s="1"/>
  <c r="X49" i="4" s="1"/>
  <c r="X50" i="4" s="1"/>
  <c r="X51" i="4" s="1"/>
  <c r="X52" i="4" s="1"/>
  <c r="X53" i="4" s="1"/>
  <c r="X54" i="4" s="1"/>
  <c r="X46" i="4"/>
  <c r="X45" i="4"/>
  <c r="X32" i="4"/>
  <c r="X33" i="4" s="1"/>
  <c r="X34" i="4" s="1"/>
  <c r="X35" i="4" s="1"/>
  <c r="X36" i="4" s="1"/>
  <c r="X37" i="4" s="1"/>
  <c r="X38" i="4" s="1"/>
  <c r="X39" i="4" s="1"/>
  <c r="X40" i="4" s="1"/>
  <c r="X41" i="4" s="1"/>
  <c r="X42" i="4" s="1"/>
  <c r="X43" i="4" s="1"/>
  <c r="X44" i="4" s="1"/>
  <c r="X31" i="4"/>
  <c r="X30" i="4"/>
  <c r="Y85" i="4"/>
  <c r="Y86" i="4"/>
  <c r="Y87" i="4"/>
  <c r="Y88" i="4"/>
  <c r="Y89" i="4"/>
  <c r="Y90" i="4"/>
  <c r="Y91" i="4"/>
  <c r="Y92" i="4"/>
  <c r="Y93" i="4"/>
  <c r="Y94" i="4"/>
  <c r="Y95" i="4"/>
  <c r="Y96" i="4"/>
  <c r="Y97" i="4"/>
  <c r="Y98" i="4"/>
  <c r="Y99" i="4"/>
  <c r="Y100" i="4"/>
  <c r="Y101" i="4"/>
  <c r="Y102" i="4"/>
  <c r="Y103" i="4"/>
  <c r="Y104" i="4"/>
  <c r="Y105" i="4"/>
  <c r="Y106" i="4"/>
  <c r="Y107" i="4"/>
  <c r="Y84" i="4"/>
  <c r="Y83" i="4"/>
  <c r="Y82" i="4"/>
  <c r="Y61" i="4"/>
  <c r="Y62" i="4"/>
  <c r="Y63" i="4"/>
  <c r="Y64" i="4"/>
  <c r="Y65" i="4"/>
  <c r="Y66" i="4"/>
  <c r="Y67" i="4"/>
  <c r="Y68" i="4"/>
  <c r="Y69" i="4"/>
  <c r="Y70" i="4"/>
  <c r="Y71" i="4"/>
  <c r="Y72" i="4"/>
  <c r="Y73" i="4"/>
  <c r="Y74" i="4"/>
  <c r="Y75" i="4"/>
  <c r="Y76" i="4"/>
  <c r="Y77" i="4"/>
  <c r="Y78" i="4"/>
  <c r="Y79" i="4"/>
  <c r="Y80" i="4"/>
  <c r="Y81" i="4"/>
  <c r="Y60" i="4"/>
  <c r="Y56" i="4"/>
  <c r="Y57" i="4"/>
  <c r="Y58" i="4"/>
  <c r="Y59" i="4"/>
  <c r="Y55" i="4"/>
  <c r="Y46" i="4"/>
  <c r="Y47" i="4"/>
  <c r="Y48" i="4"/>
  <c r="Y49" i="4"/>
  <c r="Y50" i="4"/>
  <c r="Y51" i="4"/>
  <c r="Y52" i="4"/>
  <c r="Y53" i="4"/>
  <c r="Y54" i="4"/>
  <c r="Y45" i="4"/>
  <c r="Y31" i="4"/>
  <c r="Y32" i="4"/>
  <c r="Y33" i="4"/>
  <c r="Y34" i="4"/>
  <c r="Y35" i="4"/>
  <c r="Y36" i="4"/>
  <c r="Y37" i="4"/>
  <c r="Y38" i="4"/>
  <c r="Y39" i="4"/>
  <c r="Y40" i="4"/>
  <c r="Y41" i="4"/>
  <c r="Y42" i="4"/>
  <c r="Y43" i="4"/>
  <c r="Y44" i="4"/>
  <c r="Y30" i="4"/>
  <c r="Y9" i="4"/>
  <c r="Y10" i="4"/>
  <c r="Y11" i="4"/>
  <c r="Y12" i="4"/>
  <c r="Y13" i="4"/>
  <c r="Y14" i="4"/>
  <c r="Y15" i="4"/>
  <c r="Y16" i="4"/>
  <c r="Y17" i="4"/>
  <c r="Y18" i="4"/>
  <c r="Y19" i="4"/>
  <c r="Y20" i="4"/>
  <c r="Y21" i="4"/>
  <c r="Y22" i="4"/>
  <c r="Y23" i="4"/>
  <c r="Y24" i="4"/>
  <c r="Y25" i="4"/>
  <c r="Y26" i="4"/>
  <c r="Y27" i="4"/>
  <c r="Y28" i="4"/>
  <c r="Y29" i="4"/>
  <c r="Y8" i="4"/>
  <c r="X9" i="4"/>
  <c r="X10" i="4" s="1"/>
  <c r="X11" i="4" s="1"/>
  <c r="X12" i="4" s="1"/>
  <c r="X13" i="4" s="1"/>
  <c r="X14" i="4" s="1"/>
  <c r="X15" i="4" s="1"/>
  <c r="X16" i="4" s="1"/>
  <c r="X17" i="4" s="1"/>
  <c r="X18" i="4" s="1"/>
  <c r="X19" i="4" s="1"/>
  <c r="X20" i="4" s="1"/>
  <c r="X21" i="4" s="1"/>
  <c r="X22" i="4" s="1"/>
  <c r="X23" i="4" s="1"/>
  <c r="X24" i="4" s="1"/>
  <c r="X25" i="4" s="1"/>
  <c r="X26" i="4" s="1"/>
  <c r="X27" i="4" s="1"/>
  <c r="X28" i="4" s="1"/>
  <c r="X29" i="4" s="1"/>
  <c r="X8" i="4"/>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2" i="2"/>
  <c r="Z10"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2" i="2"/>
  <c r="X10" i="2"/>
  <c r="V10" i="2"/>
  <c r="R90" i="2"/>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89" i="2"/>
  <c r="R88" i="2"/>
  <c r="R87" i="2"/>
  <c r="R86" i="2"/>
  <c r="R66" i="2"/>
  <c r="R67" i="2" s="1"/>
  <c r="R68" i="2" s="1"/>
  <c r="R69" i="2" s="1"/>
  <c r="R70" i="2" s="1"/>
  <c r="R71" i="2" s="1"/>
  <c r="R72" i="2" s="1"/>
  <c r="R73" i="2" s="1"/>
  <c r="R74" i="2" s="1"/>
  <c r="R75" i="2" s="1"/>
  <c r="R76" i="2" s="1"/>
  <c r="R77" i="2" s="1"/>
  <c r="R78" i="2" s="1"/>
  <c r="R79" i="2" s="1"/>
  <c r="R80" i="2" s="1"/>
  <c r="R81" i="2" s="1"/>
  <c r="R82" i="2" s="1"/>
  <c r="R83" i="2" s="1"/>
  <c r="R84" i="2" s="1"/>
  <c r="R85" i="2" s="1"/>
  <c r="R65" i="2"/>
  <c r="R64" i="2"/>
  <c r="R61" i="2"/>
  <c r="R62" i="2" s="1"/>
  <c r="R63" i="2" s="1"/>
  <c r="R60" i="2"/>
  <c r="R59" i="2"/>
  <c r="R51" i="2"/>
  <c r="R52" i="2" s="1"/>
  <c r="R53" i="2" s="1"/>
  <c r="R54" i="2" s="1"/>
  <c r="R55" i="2" s="1"/>
  <c r="R56" i="2" s="1"/>
  <c r="R57" i="2" s="1"/>
  <c r="R58" i="2" s="1"/>
  <c r="R50" i="2"/>
  <c r="R49" i="2"/>
  <c r="R36" i="2"/>
  <c r="R37" i="2" s="1"/>
  <c r="R38" i="2" s="1"/>
  <c r="R39" i="2" s="1"/>
  <c r="R40" i="2" s="1"/>
  <c r="R41" i="2" s="1"/>
  <c r="R42" i="2" s="1"/>
  <c r="R43" i="2" s="1"/>
  <c r="R44" i="2" s="1"/>
  <c r="R45" i="2" s="1"/>
  <c r="R46" i="2" s="1"/>
  <c r="R47" i="2" s="1"/>
  <c r="R48" i="2" s="1"/>
  <c r="R35" i="2"/>
  <c r="R34" i="2"/>
  <c r="R32" i="2"/>
  <c r="R33" i="2" s="1"/>
  <c r="S89" i="2"/>
  <c r="S90" i="2"/>
  <c r="S91" i="2"/>
  <c r="S92" i="2"/>
  <c r="S93" i="2"/>
  <c r="S94" i="2"/>
  <c r="S95" i="2"/>
  <c r="S96" i="2"/>
  <c r="S97" i="2"/>
  <c r="S98" i="2"/>
  <c r="S99" i="2"/>
  <c r="S100" i="2"/>
  <c r="S101" i="2"/>
  <c r="S102" i="2"/>
  <c r="S103" i="2"/>
  <c r="S104" i="2"/>
  <c r="S105" i="2"/>
  <c r="S106" i="2"/>
  <c r="S107" i="2"/>
  <c r="S108" i="2"/>
  <c r="S109" i="2"/>
  <c r="S110" i="2"/>
  <c r="S111" i="2"/>
  <c r="S88" i="2"/>
  <c r="S87" i="2"/>
  <c r="S86" i="2"/>
  <c r="S65" i="2"/>
  <c r="S66" i="2"/>
  <c r="S67" i="2"/>
  <c r="S68" i="2"/>
  <c r="S69" i="2"/>
  <c r="S70" i="2"/>
  <c r="S71" i="2"/>
  <c r="S72" i="2"/>
  <c r="S73" i="2"/>
  <c r="S74" i="2"/>
  <c r="S75" i="2"/>
  <c r="S76" i="2"/>
  <c r="S77" i="2"/>
  <c r="S78" i="2"/>
  <c r="S79" i="2"/>
  <c r="S80" i="2"/>
  <c r="S81" i="2"/>
  <c r="S82" i="2"/>
  <c r="S83" i="2"/>
  <c r="S84" i="2"/>
  <c r="S85" i="2"/>
  <c r="S64" i="2"/>
  <c r="S60" i="2"/>
  <c r="S61" i="2"/>
  <c r="S62" i="2"/>
  <c r="S63" i="2"/>
  <c r="S59" i="2"/>
  <c r="S50" i="2"/>
  <c r="S51" i="2"/>
  <c r="S52" i="2"/>
  <c r="S53" i="2"/>
  <c r="S54" i="2"/>
  <c r="S55" i="2"/>
  <c r="S56" i="2"/>
  <c r="S57" i="2"/>
  <c r="S58" i="2"/>
  <c r="S49" i="2"/>
  <c r="S47" i="2"/>
  <c r="S48" i="2"/>
  <c r="S35" i="2"/>
  <c r="S36" i="2"/>
  <c r="S37" i="2"/>
  <c r="S38" i="2"/>
  <c r="S39" i="2"/>
  <c r="S40" i="2"/>
  <c r="S41" i="2"/>
  <c r="S42" i="2"/>
  <c r="S43" i="2"/>
  <c r="S44" i="2"/>
  <c r="S45" i="2"/>
  <c r="S46" i="2"/>
  <c r="S34" i="2"/>
  <c r="S33" i="2"/>
  <c r="S13" i="2"/>
  <c r="S14" i="2"/>
  <c r="S15" i="2"/>
  <c r="S16" i="2"/>
  <c r="S17" i="2"/>
  <c r="S18" i="2"/>
  <c r="S19" i="2"/>
  <c r="S20" i="2"/>
  <c r="S21" i="2"/>
  <c r="S22" i="2"/>
  <c r="S23" i="2"/>
  <c r="S24" i="2"/>
  <c r="S25" i="2"/>
  <c r="S26" i="2"/>
  <c r="S27" i="2"/>
  <c r="S28" i="2"/>
  <c r="S29" i="2"/>
  <c r="S30" i="2"/>
  <c r="S31" i="2"/>
  <c r="S32" i="2"/>
  <c r="S12" i="2"/>
  <c r="R14" i="2"/>
  <c r="R15" i="2" s="1"/>
  <c r="R16" i="2" s="1"/>
  <c r="R17" i="2" s="1"/>
  <c r="R18" i="2" s="1"/>
  <c r="R19" i="2" s="1"/>
  <c r="R20" i="2" s="1"/>
  <c r="R21" i="2" s="1"/>
  <c r="R22" i="2" s="1"/>
  <c r="R23" i="2" s="1"/>
  <c r="R24" i="2" s="1"/>
  <c r="R25" i="2" s="1"/>
  <c r="R26" i="2" s="1"/>
  <c r="R27" i="2" s="1"/>
  <c r="R28" i="2" s="1"/>
  <c r="R29" i="2" s="1"/>
  <c r="R30" i="2" s="1"/>
  <c r="R31" i="2" s="1"/>
  <c r="R13" i="2"/>
  <c r="R12" i="2"/>
</calcChain>
</file>

<file path=xl/sharedStrings.xml><?xml version="1.0" encoding="utf-8"?>
<sst xmlns="http://schemas.openxmlformats.org/spreadsheetml/2006/main" count="1317" uniqueCount="276">
  <si>
    <t>软件工程系列课程教学辅助网站</t>
  </si>
  <si>
    <t>教师用户功能点打分表</t>
  </si>
  <si>
    <t>文件状态：</t>
  </si>
  <si>
    <t>文件标识：</t>
  </si>
  <si>
    <t>PRD2018-G14-QFD-S</t>
  </si>
  <si>
    <t xml:space="preserve"> </t>
  </si>
  <si>
    <t>[  ]草稿</t>
  </si>
  <si>
    <t>当前版本：</t>
  </si>
  <si>
    <t>0.1.0</t>
  </si>
  <si>
    <t>[  ]正式发布</t>
  </si>
  <si>
    <t>作者：</t>
  </si>
  <si>
    <t>庄毓勋</t>
  </si>
  <si>
    <t>[√]修改中</t>
  </si>
  <si>
    <t>完成日期：</t>
  </si>
  <si>
    <t>本文档用于学生用户代表对于本系统学生用户功能点打分</t>
  </si>
  <si>
    <t>文档使用指南：</t>
  </si>
  <si>
    <t>序号</t>
  </si>
  <si>
    <t>注意事项</t>
  </si>
  <si>
    <t>教师用户代表需填写手机端打分表和Web端打分表中所列各个功能点的分值，具体打分规则为：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</si>
  <si>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</si>
  <si>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</si>
  <si>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</si>
  <si>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</si>
  <si>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</si>
  <si>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</si>
  <si>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</si>
  <si>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</si>
  <si>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</si>
  <si>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</si>
  <si>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</si>
  <si>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</si>
  <si>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</si>
  <si>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</si>
  <si>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</si>
  <si>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</si>
  <si>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</si>
  <si>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</si>
  <si>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</si>
  <si>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</si>
  <si>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</si>
  <si>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</si>
  <si>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教师用户需对相对收益和相对损失的权值打分，两者分值均为介于0-1之间的一位小数，如0.1。且两者分值和为1。
0代表该项数值重要性最低，1代表该项数值重要性最高。
该项数值用于描述用户更注重于能从系统的功能中获得收益，还是更注重于失去该功能会对自己产生的损失</t>
  </si>
  <si>
    <t>教师用户填写完成此文档，即视为确认完现阶段系统的功能点，打分情况将作为系统基线。
如果教师用户需要对目前打分进行修改，需与项目组进行联系，不得擅自修改分值。</t>
  </si>
  <si>
    <t>教师用户对所有功能点打分结束后，项目组不允许在不与教师用户进行沟通的情况下擅自修改本文档内容。</t>
  </si>
  <si>
    <t>本文档每次修改结束后，需要在教师用户代表和项目组内部各存储至少一份，用于核对文档是否经过擅自修改</t>
  </si>
  <si>
    <t>单项功能点价值计算方法为：价值 = 相对收益*相对收益权值 + 相对损失*相对损失权值
单项功能点价值%计算方法为：价值% = 单项功能点价值 / 所有功能点价值和 * 100%
单项功能点优先级计算方法为：（价值%）/（成本% + 风险%）</t>
  </si>
  <si>
    <t>本文档最终解释权归项目组所有</t>
  </si>
  <si>
    <t>学生用户功能点打分表——手机端</t>
  </si>
  <si>
    <t>权值</t>
  </si>
  <si>
    <t>界面种类</t>
  </si>
  <si>
    <t>功能点</t>
  </si>
  <si>
    <t>手机端</t>
  </si>
  <si>
    <t>首页</t>
  </si>
  <si>
    <r>
      <rPr>
        <sz val="11"/>
        <color theme="1"/>
        <rFont val="宋体"/>
        <family val="3"/>
        <charset val="134"/>
        <scheme val="minor"/>
      </rPr>
      <t>1、</t>
    </r>
    <r>
      <rPr>
        <sz val="10.5"/>
        <color theme="1"/>
        <rFont val="宋体"/>
        <family val="3"/>
        <charset val="134"/>
      </rPr>
      <t>登录</t>
    </r>
  </si>
  <si>
    <r>
      <rPr>
        <sz val="11"/>
        <color theme="1"/>
        <rFont val="宋体"/>
        <family val="3"/>
        <charset val="134"/>
        <scheme val="minor"/>
      </rPr>
      <t>2、</t>
    </r>
    <r>
      <rPr>
        <sz val="10.5"/>
        <color theme="1"/>
        <rFont val="宋体"/>
        <family val="3"/>
        <charset val="134"/>
      </rPr>
      <t>找回密码</t>
    </r>
  </si>
  <si>
    <r>
      <rPr>
        <sz val="11"/>
        <color theme="1"/>
        <rFont val="宋体"/>
        <family val="3"/>
        <charset val="134"/>
        <scheme val="minor"/>
      </rPr>
      <t>3、</t>
    </r>
    <r>
      <rPr>
        <sz val="10.5"/>
        <color theme="1"/>
        <rFont val="宋体"/>
        <family val="3"/>
        <charset val="134"/>
      </rPr>
      <t>访问论坛主页</t>
    </r>
  </si>
  <si>
    <r>
      <rPr>
        <sz val="11"/>
        <color theme="1"/>
        <rFont val="宋体"/>
        <family val="3"/>
        <charset val="134"/>
        <scheme val="minor"/>
      </rPr>
      <t>4、</t>
    </r>
    <r>
      <rPr>
        <sz val="10.5"/>
        <color theme="1"/>
        <rFont val="宋体"/>
        <family val="3"/>
        <charset val="134"/>
      </rPr>
      <t>访问教师主页</t>
    </r>
  </si>
  <si>
    <r>
      <rPr>
        <sz val="11"/>
        <color theme="1"/>
        <rFont val="宋体"/>
        <family val="3"/>
        <charset val="134"/>
        <scheme val="minor"/>
      </rPr>
      <t>5、</t>
    </r>
    <r>
      <rPr>
        <sz val="10.5"/>
        <color theme="1"/>
        <rFont val="宋体"/>
        <family val="3"/>
        <charset val="134"/>
      </rPr>
      <t>访问课程主页</t>
    </r>
  </si>
  <si>
    <r>
      <rPr>
        <sz val="11"/>
        <color theme="1"/>
        <rFont val="宋体"/>
        <family val="3"/>
        <charset val="134"/>
        <scheme val="minor"/>
      </rPr>
      <t>6、</t>
    </r>
    <r>
      <rPr>
        <sz val="10.5"/>
        <color theme="1"/>
        <rFont val="宋体"/>
        <family val="3"/>
        <charset val="134"/>
      </rPr>
      <t>访问个人中心</t>
    </r>
  </si>
  <si>
    <r>
      <rPr>
        <sz val="11"/>
        <color theme="1"/>
        <rFont val="宋体"/>
        <family val="3"/>
        <charset val="134"/>
        <scheme val="minor"/>
      </rPr>
      <t>7、</t>
    </r>
    <r>
      <rPr>
        <sz val="10.5"/>
        <color theme="1"/>
        <rFont val="宋体"/>
        <family val="3"/>
        <charset val="134"/>
      </rPr>
      <t>访问我的空间</t>
    </r>
  </si>
  <si>
    <r>
      <rPr>
        <sz val="11"/>
        <color theme="1"/>
        <rFont val="宋体"/>
        <family val="3"/>
        <charset val="134"/>
        <scheme val="minor"/>
      </rPr>
      <t>8、</t>
    </r>
    <r>
      <rPr>
        <sz val="10.5"/>
        <color theme="1"/>
        <rFont val="宋体"/>
        <family val="3"/>
        <charset val="134"/>
      </rPr>
      <t>访问全局搜索页</t>
    </r>
  </si>
  <si>
    <r>
      <rPr>
        <sz val="11"/>
        <color theme="1"/>
        <rFont val="宋体"/>
        <family val="3"/>
        <charset val="134"/>
        <scheme val="minor"/>
      </rPr>
      <t>9、</t>
    </r>
    <r>
      <rPr>
        <sz val="10.5"/>
        <color theme="1"/>
        <rFont val="宋体"/>
        <family val="3"/>
        <charset val="134"/>
      </rPr>
      <t>访问我的消息</t>
    </r>
  </si>
  <si>
    <r>
      <rPr>
        <sz val="11"/>
        <color theme="1"/>
        <rFont val="宋体"/>
        <family val="3"/>
        <charset val="134"/>
        <scheme val="minor"/>
      </rPr>
      <t>10、</t>
    </r>
    <r>
      <rPr>
        <sz val="10.5"/>
        <color theme="1"/>
        <rFont val="宋体"/>
        <family val="3"/>
        <charset val="134"/>
      </rPr>
      <t>访问我的动态</t>
    </r>
  </si>
  <si>
    <r>
      <rPr>
        <sz val="11"/>
        <color theme="1"/>
        <rFont val="宋体"/>
        <family val="3"/>
        <charset val="134"/>
        <scheme val="minor"/>
      </rPr>
      <t>11、</t>
    </r>
    <r>
      <rPr>
        <sz val="10.5"/>
        <color theme="1"/>
        <rFont val="宋体"/>
        <family val="3"/>
        <charset val="134"/>
      </rPr>
      <t>访问我的收藏</t>
    </r>
  </si>
  <si>
    <r>
      <rPr>
        <sz val="11"/>
        <color theme="1"/>
        <rFont val="宋体"/>
        <family val="3"/>
        <charset val="134"/>
        <scheme val="minor"/>
      </rPr>
      <t>12、</t>
    </r>
    <r>
      <rPr>
        <sz val="10.5"/>
        <color theme="1"/>
        <rFont val="宋体"/>
        <family val="3"/>
        <charset val="134"/>
      </rPr>
      <t>访问下载</t>
    </r>
    <r>
      <rPr>
        <sz val="10.5"/>
        <color theme="1"/>
        <rFont val="Calibri"/>
        <family val="2"/>
      </rPr>
      <t>app</t>
    </r>
    <r>
      <rPr>
        <sz val="10.5"/>
        <color theme="1"/>
        <rFont val="宋体"/>
        <family val="3"/>
        <charset val="134"/>
      </rPr>
      <t>二维码</t>
    </r>
  </si>
  <si>
    <r>
      <rPr>
        <sz val="11"/>
        <color theme="1"/>
        <rFont val="宋体"/>
        <family val="3"/>
        <charset val="134"/>
        <scheme val="minor"/>
      </rPr>
      <t>13、</t>
    </r>
    <r>
      <rPr>
        <sz val="10.5"/>
        <color theme="1"/>
        <rFont val="宋体"/>
        <family val="3"/>
        <charset val="134"/>
      </rPr>
      <t>浏览</t>
    </r>
    <r>
      <rPr>
        <sz val="10.5"/>
        <color theme="1"/>
        <rFont val="Calibri"/>
        <family val="2"/>
      </rPr>
      <t>LOGO</t>
    </r>
  </si>
  <si>
    <r>
      <rPr>
        <sz val="11"/>
        <color theme="1"/>
        <rFont val="宋体"/>
        <family val="3"/>
        <charset val="134"/>
        <scheme val="minor"/>
      </rPr>
      <t>14、</t>
    </r>
    <r>
      <rPr>
        <sz val="10.5"/>
        <color theme="1"/>
        <rFont val="宋体"/>
        <family val="3"/>
        <charset val="134"/>
      </rPr>
      <t>浏览轮播图</t>
    </r>
  </si>
  <si>
    <r>
      <rPr>
        <sz val="11"/>
        <color theme="1"/>
        <rFont val="宋体"/>
        <family val="3"/>
        <charset val="134"/>
        <scheme val="minor"/>
      </rPr>
      <t>15、</t>
    </r>
    <r>
      <rPr>
        <sz val="10.5"/>
        <color theme="1"/>
        <rFont val="宋体"/>
        <family val="3"/>
        <charset val="134"/>
      </rPr>
      <t>浏览系统公告</t>
    </r>
  </si>
  <si>
    <r>
      <rPr>
        <sz val="11"/>
        <color theme="1"/>
        <rFont val="宋体"/>
        <family val="3"/>
        <charset val="134"/>
        <scheme val="minor"/>
      </rPr>
      <t>16、</t>
    </r>
    <r>
      <rPr>
        <sz val="10.5"/>
        <color theme="1"/>
        <rFont val="宋体"/>
        <family val="3"/>
        <charset val="134"/>
      </rPr>
      <t>访问具体公告</t>
    </r>
  </si>
  <si>
    <r>
      <rPr>
        <sz val="11"/>
        <color theme="1"/>
        <rFont val="宋体"/>
        <family val="3"/>
        <charset val="134"/>
        <scheme val="minor"/>
      </rPr>
      <t>17、</t>
    </r>
    <r>
      <rPr>
        <sz val="10.5"/>
        <color theme="1"/>
        <rFont val="宋体"/>
        <family val="3"/>
        <charset val="134"/>
      </rPr>
      <t>浏览论坛精华</t>
    </r>
  </si>
  <si>
    <r>
      <rPr>
        <sz val="11"/>
        <color theme="1"/>
        <rFont val="宋体"/>
        <family val="3"/>
        <charset val="134"/>
        <scheme val="minor"/>
      </rPr>
      <t>18、</t>
    </r>
    <r>
      <rPr>
        <sz val="10.5"/>
        <color theme="1"/>
        <rFont val="宋体"/>
        <family val="3"/>
        <charset val="134"/>
      </rPr>
      <t>浏览教师风采</t>
    </r>
  </si>
  <si>
    <r>
      <rPr>
        <sz val="11"/>
        <color theme="1"/>
        <rFont val="宋体"/>
        <family val="3"/>
        <charset val="134"/>
        <scheme val="minor"/>
      </rPr>
      <t>19、</t>
    </r>
    <r>
      <rPr>
        <sz val="10.5"/>
        <color theme="1"/>
        <rFont val="宋体"/>
        <family val="3"/>
        <charset val="134"/>
      </rPr>
      <t>浏览推荐课程</t>
    </r>
  </si>
  <si>
    <r>
      <rPr>
        <sz val="11"/>
        <color theme="1"/>
        <rFont val="宋体"/>
        <family val="3"/>
        <charset val="134"/>
        <scheme val="minor"/>
      </rPr>
      <t>20、</t>
    </r>
    <r>
      <rPr>
        <sz val="10.5"/>
        <color theme="1"/>
        <rFont val="宋体"/>
        <family val="3"/>
        <charset val="134"/>
      </rPr>
      <t>浏览版权信息</t>
    </r>
  </si>
  <si>
    <r>
      <rPr>
        <sz val="11"/>
        <color theme="1"/>
        <rFont val="宋体"/>
        <family val="3"/>
        <charset val="134"/>
        <scheme val="minor"/>
      </rPr>
      <t>21、</t>
    </r>
    <r>
      <rPr>
        <sz val="10.5"/>
        <color theme="1"/>
        <rFont val="宋体"/>
        <family val="3"/>
        <charset val="134"/>
      </rPr>
      <t>访问友情链接</t>
    </r>
  </si>
  <si>
    <t>22、退出登录</t>
  </si>
  <si>
    <t>个人中心</t>
  </si>
  <si>
    <r>
      <rPr>
        <sz val="11"/>
        <color theme="1"/>
        <rFont val="宋体"/>
        <family val="3"/>
        <charset val="134"/>
        <scheme val="minor"/>
      </rPr>
      <t>1、</t>
    </r>
    <r>
      <rPr>
        <sz val="10.5"/>
        <color theme="1"/>
        <rFont val="宋体"/>
        <family val="3"/>
        <charset val="134"/>
      </rPr>
      <t>浏览我的信息</t>
    </r>
  </si>
  <si>
    <r>
      <rPr>
        <sz val="11"/>
        <color theme="1"/>
        <rFont val="宋体"/>
        <family val="3"/>
        <charset val="134"/>
        <scheme val="minor"/>
      </rPr>
      <t>1.1</t>
    </r>
    <r>
      <rPr>
        <sz val="10.5"/>
        <color theme="1"/>
        <rFont val="宋体"/>
        <family val="3"/>
        <charset val="134"/>
      </rPr>
      <t>、更换邮箱</t>
    </r>
  </si>
  <si>
    <r>
      <rPr>
        <sz val="11"/>
        <color theme="1"/>
        <rFont val="宋体"/>
        <family val="3"/>
        <charset val="134"/>
        <scheme val="minor"/>
      </rPr>
      <t>1.2</t>
    </r>
    <r>
      <rPr>
        <sz val="10.5"/>
        <color theme="1"/>
        <rFont val="宋体"/>
        <family val="3"/>
        <charset val="134"/>
      </rPr>
      <t>、编辑个性签名</t>
    </r>
  </si>
  <si>
    <r>
      <rPr>
        <sz val="11"/>
        <color theme="1"/>
        <rFont val="宋体"/>
        <family val="3"/>
        <charset val="134"/>
        <scheme val="minor"/>
      </rPr>
      <t>1.3</t>
    </r>
    <r>
      <rPr>
        <sz val="10.5"/>
        <color theme="1"/>
        <rFont val="宋体"/>
        <family val="3"/>
        <charset val="134"/>
      </rPr>
      <t>、编辑个人介绍</t>
    </r>
  </si>
  <si>
    <r>
      <rPr>
        <sz val="11"/>
        <color theme="1"/>
        <rFont val="宋体"/>
        <family val="3"/>
        <charset val="134"/>
        <scheme val="minor"/>
      </rPr>
      <t>2、</t>
    </r>
    <r>
      <rPr>
        <sz val="10.5"/>
        <color theme="1"/>
        <rFont val="宋体"/>
        <family val="3"/>
        <charset val="134"/>
      </rPr>
      <t>浏览我的头像</t>
    </r>
  </si>
  <si>
    <r>
      <rPr>
        <sz val="11"/>
        <color theme="1"/>
        <rFont val="宋体"/>
        <family val="3"/>
        <charset val="134"/>
        <scheme val="minor"/>
      </rPr>
      <t>2.1</t>
    </r>
    <r>
      <rPr>
        <sz val="10.5"/>
        <color theme="1"/>
        <rFont val="宋体"/>
        <family val="3"/>
        <charset val="134"/>
      </rPr>
      <t>、上传头像</t>
    </r>
  </si>
  <si>
    <r>
      <rPr>
        <sz val="11"/>
        <color theme="1"/>
        <rFont val="宋体"/>
        <family val="3"/>
        <charset val="134"/>
        <scheme val="minor"/>
      </rPr>
      <t>2.2</t>
    </r>
    <r>
      <rPr>
        <sz val="10.5"/>
        <color theme="1"/>
        <rFont val="宋体"/>
        <family val="3"/>
        <charset val="134"/>
      </rPr>
      <t>、更换头像</t>
    </r>
  </si>
  <si>
    <r>
      <rPr>
        <sz val="11"/>
        <color theme="1"/>
        <rFont val="宋体"/>
        <family val="3"/>
        <charset val="134"/>
        <scheme val="minor"/>
      </rPr>
      <t>3、</t>
    </r>
    <r>
      <rPr>
        <sz val="10.5"/>
        <color theme="1"/>
        <rFont val="宋体"/>
        <family val="3"/>
        <charset val="134"/>
      </rPr>
      <t>浏览账号安全</t>
    </r>
  </si>
  <si>
    <r>
      <rPr>
        <sz val="11"/>
        <color theme="1"/>
        <rFont val="宋体"/>
        <family val="3"/>
        <charset val="134"/>
        <scheme val="minor"/>
      </rPr>
      <t>3.1</t>
    </r>
    <r>
      <rPr>
        <sz val="10.5"/>
        <color theme="1"/>
        <rFont val="宋体"/>
        <family val="3"/>
        <charset val="134"/>
      </rPr>
      <t>、设置密保</t>
    </r>
  </si>
  <si>
    <r>
      <rPr>
        <sz val="11"/>
        <color theme="1"/>
        <rFont val="宋体"/>
        <family val="3"/>
        <charset val="134"/>
        <scheme val="minor"/>
      </rPr>
      <t>3.2</t>
    </r>
    <r>
      <rPr>
        <sz val="10.5"/>
        <color theme="1"/>
        <rFont val="宋体"/>
        <family val="3"/>
        <charset val="134"/>
      </rPr>
      <t>、更换密保</t>
    </r>
  </si>
  <si>
    <r>
      <rPr>
        <sz val="11"/>
        <color theme="1"/>
        <rFont val="宋体"/>
        <family val="3"/>
        <charset val="134"/>
        <scheme val="minor"/>
      </rPr>
      <t>3.3</t>
    </r>
    <r>
      <rPr>
        <sz val="10.5"/>
        <color theme="1"/>
        <rFont val="宋体"/>
        <family val="3"/>
        <charset val="134"/>
      </rPr>
      <t>、更换邮箱</t>
    </r>
  </si>
  <si>
    <r>
      <rPr>
        <sz val="11"/>
        <color theme="1"/>
        <rFont val="宋体"/>
        <family val="3"/>
        <charset val="134"/>
        <scheme val="minor"/>
      </rPr>
      <t>3.4</t>
    </r>
    <r>
      <rPr>
        <sz val="10.5"/>
        <color theme="1"/>
        <rFont val="宋体"/>
        <family val="3"/>
        <charset val="134"/>
      </rPr>
      <t>、修改密码</t>
    </r>
  </si>
  <si>
    <r>
      <rPr>
        <sz val="11"/>
        <color theme="1"/>
        <rFont val="宋体"/>
        <family val="3"/>
        <charset val="134"/>
        <scheme val="minor"/>
      </rPr>
      <t>4</t>
    </r>
    <r>
      <rPr>
        <sz val="10.5"/>
        <color theme="1"/>
        <rFont val="宋体"/>
        <family val="3"/>
        <charset val="134"/>
      </rPr>
      <t>、实名认证</t>
    </r>
  </si>
  <si>
    <r>
      <rPr>
        <sz val="11"/>
        <color theme="1"/>
        <rFont val="宋体"/>
        <family val="3"/>
        <charset val="134"/>
        <scheme val="minor"/>
      </rPr>
      <t>5</t>
    </r>
    <r>
      <rPr>
        <sz val="10.5"/>
        <color theme="1"/>
        <rFont val="宋体"/>
        <family val="3"/>
        <charset val="134"/>
      </rPr>
      <t>、访问我的主页</t>
    </r>
  </si>
  <si>
    <t>6、访问我的消息</t>
  </si>
  <si>
    <r>
      <rPr>
        <sz val="11"/>
        <color theme="1"/>
        <rFont val="宋体"/>
        <family val="3"/>
        <charset val="134"/>
        <scheme val="minor"/>
      </rPr>
      <t>8</t>
    </r>
    <r>
      <rPr>
        <sz val="10.5"/>
        <color theme="1"/>
        <rFont val="宋体"/>
        <family val="3"/>
        <charset val="134"/>
      </rPr>
      <t>、访问我的消息</t>
    </r>
  </si>
  <si>
    <t>我的主页</t>
  </si>
  <si>
    <r>
      <rPr>
        <sz val="11"/>
        <color theme="1"/>
        <rFont val="宋体"/>
        <family val="3"/>
        <charset val="134"/>
        <scheme val="minor"/>
      </rPr>
      <t>1、</t>
    </r>
    <r>
      <rPr>
        <sz val="10.5"/>
        <color theme="1"/>
        <rFont val="宋体"/>
        <family val="3"/>
        <charset val="134"/>
      </rPr>
      <t>浏览动态</t>
    </r>
  </si>
  <si>
    <r>
      <rPr>
        <sz val="11"/>
        <color theme="1"/>
        <rFont val="宋体"/>
        <family val="3"/>
        <charset val="134"/>
        <scheme val="minor"/>
      </rPr>
      <t>1、</t>
    </r>
    <r>
      <rPr>
        <sz val="10.5"/>
        <color theme="1"/>
        <rFont val="宋体"/>
        <family val="3"/>
        <charset val="134"/>
      </rPr>
      <t>浏览我的动态</t>
    </r>
  </si>
  <si>
    <r>
      <rPr>
        <sz val="11"/>
        <color theme="1"/>
        <rFont val="宋体"/>
        <family val="3"/>
        <charset val="134"/>
        <scheme val="minor"/>
      </rPr>
      <t>2、</t>
    </r>
    <r>
      <rPr>
        <sz val="10.5"/>
        <color theme="1"/>
        <rFont val="宋体"/>
        <family val="3"/>
        <charset val="134"/>
      </rPr>
      <t>浏览回复</t>
    </r>
  </si>
  <si>
    <r>
      <rPr>
        <sz val="11"/>
        <color theme="1"/>
        <rFont val="宋体"/>
        <family val="3"/>
        <charset val="134"/>
        <scheme val="minor"/>
      </rPr>
      <t>2、</t>
    </r>
    <r>
      <rPr>
        <sz val="10.5"/>
        <color theme="1"/>
        <rFont val="宋体"/>
        <family val="3"/>
        <charset val="134"/>
      </rPr>
      <t>浏览我的回复</t>
    </r>
  </si>
  <si>
    <r>
      <rPr>
        <sz val="11"/>
        <color theme="1"/>
        <rFont val="宋体"/>
        <family val="3"/>
        <charset val="134"/>
        <scheme val="minor"/>
      </rPr>
      <t>3、</t>
    </r>
    <r>
      <rPr>
        <sz val="10.5"/>
        <color theme="1"/>
        <rFont val="宋体"/>
        <family val="3"/>
        <charset val="134"/>
      </rPr>
      <t>浏览帖子</t>
    </r>
  </si>
  <si>
    <r>
      <rPr>
        <sz val="11"/>
        <color theme="1"/>
        <rFont val="宋体"/>
        <family val="3"/>
        <charset val="134"/>
        <scheme val="minor"/>
      </rPr>
      <t>3、</t>
    </r>
    <r>
      <rPr>
        <sz val="10.5"/>
        <color theme="1"/>
        <rFont val="宋体"/>
        <family val="3"/>
        <charset val="134"/>
      </rPr>
      <t>浏览我的帖子</t>
    </r>
  </si>
  <si>
    <r>
      <rPr>
        <sz val="11"/>
        <color theme="1"/>
        <rFont val="宋体"/>
        <family val="3"/>
        <charset val="134"/>
        <scheme val="minor"/>
      </rPr>
      <t>6、</t>
    </r>
    <r>
      <rPr>
        <sz val="10.5"/>
        <color theme="1"/>
        <rFont val="宋体"/>
        <family val="3"/>
        <charset val="134"/>
      </rPr>
      <t>浏览我的关注</t>
    </r>
  </si>
  <si>
    <r>
      <rPr>
        <sz val="11"/>
        <color theme="1"/>
        <rFont val="宋体"/>
        <family val="3"/>
        <charset val="134"/>
        <scheme val="minor"/>
      </rPr>
      <t>6.1</t>
    </r>
    <r>
      <rPr>
        <sz val="10.5"/>
        <color theme="1"/>
        <rFont val="宋体"/>
        <family val="3"/>
        <charset val="134"/>
      </rPr>
      <t>、浏览关注的人</t>
    </r>
  </si>
  <si>
    <r>
      <rPr>
        <sz val="11"/>
        <color theme="1"/>
        <rFont val="宋体"/>
        <family val="3"/>
        <charset val="134"/>
        <scheme val="minor"/>
      </rPr>
      <t>6.1</t>
    </r>
    <r>
      <rPr>
        <sz val="10.5"/>
        <color theme="1"/>
        <rFont val="宋体"/>
        <family val="3"/>
        <charset val="134"/>
      </rPr>
      <t>、浏览我关注的人</t>
    </r>
  </si>
  <si>
    <r>
      <rPr>
        <sz val="11"/>
        <color theme="1"/>
        <rFont val="宋体"/>
        <family val="3"/>
        <charset val="134"/>
        <scheme val="minor"/>
      </rPr>
      <t>6.2</t>
    </r>
    <r>
      <rPr>
        <sz val="10.5"/>
        <color theme="1"/>
        <rFont val="宋体"/>
        <family val="3"/>
        <charset val="134"/>
      </rPr>
      <t>、浏览</t>
    </r>
    <r>
      <rPr>
        <sz val="10.5"/>
        <color theme="1"/>
        <rFont val="宋体"/>
        <family val="3"/>
        <charset val="134"/>
      </rPr>
      <t>粉丝</t>
    </r>
  </si>
  <si>
    <r>
      <rPr>
        <sz val="11"/>
        <color theme="1"/>
        <rFont val="宋体"/>
        <family val="3"/>
        <charset val="134"/>
        <scheme val="minor"/>
      </rPr>
      <t>6.2</t>
    </r>
    <r>
      <rPr>
        <sz val="10.5"/>
        <color theme="1"/>
        <rFont val="宋体"/>
        <family val="3"/>
        <charset val="134"/>
      </rPr>
      <t>、浏览关注我的人</t>
    </r>
  </si>
  <si>
    <r>
      <rPr>
        <sz val="11"/>
        <color theme="1"/>
        <rFont val="宋体"/>
        <family val="3"/>
        <charset val="134"/>
        <scheme val="minor"/>
      </rPr>
      <t>6.3</t>
    </r>
    <r>
      <rPr>
        <sz val="10.5"/>
        <color theme="1"/>
        <rFont val="宋体"/>
        <family val="3"/>
        <charset val="134"/>
      </rPr>
      <t>、浏览关注的课程</t>
    </r>
  </si>
  <si>
    <r>
      <rPr>
        <sz val="11"/>
        <color theme="1"/>
        <rFont val="宋体"/>
        <family val="3"/>
        <charset val="134"/>
        <scheme val="minor"/>
      </rPr>
      <t>6.3</t>
    </r>
    <r>
      <rPr>
        <sz val="10.5"/>
        <color theme="1"/>
        <rFont val="宋体"/>
        <family val="3"/>
        <charset val="134"/>
      </rPr>
      <t>、浏览我关注的课程</t>
    </r>
  </si>
  <si>
    <r>
      <rPr>
        <sz val="11"/>
        <color theme="1"/>
        <rFont val="宋体"/>
        <family val="3"/>
        <charset val="134"/>
        <scheme val="minor"/>
      </rPr>
      <t>6.4</t>
    </r>
    <r>
      <rPr>
        <sz val="10.5"/>
        <color theme="1"/>
        <rFont val="宋体"/>
        <family val="3"/>
        <charset val="134"/>
      </rPr>
      <t>、浏览关注的论坛</t>
    </r>
  </si>
  <si>
    <r>
      <rPr>
        <sz val="11"/>
        <color theme="1"/>
        <rFont val="宋体"/>
        <family val="3"/>
        <charset val="134"/>
        <scheme val="minor"/>
      </rPr>
      <t>6.4</t>
    </r>
    <r>
      <rPr>
        <sz val="10.5"/>
        <color theme="1"/>
        <rFont val="宋体"/>
        <family val="3"/>
        <charset val="134"/>
      </rPr>
      <t>、浏览我关注的论坛</t>
    </r>
  </si>
  <si>
    <r>
      <rPr>
        <sz val="11"/>
        <color theme="1"/>
        <rFont val="宋体"/>
        <family val="3"/>
        <charset val="134"/>
        <scheme val="minor"/>
      </rPr>
      <t>6.5</t>
    </r>
    <r>
      <rPr>
        <sz val="10.5"/>
        <color theme="1"/>
        <rFont val="宋体"/>
        <family val="3"/>
        <charset val="134"/>
      </rPr>
      <t>、浏览关注的帖子</t>
    </r>
  </si>
  <si>
    <r>
      <rPr>
        <sz val="11"/>
        <color theme="1"/>
        <rFont val="宋体"/>
        <family val="3"/>
        <charset val="134"/>
        <scheme val="minor"/>
      </rPr>
      <t>6.5</t>
    </r>
    <r>
      <rPr>
        <sz val="10.5"/>
        <color theme="1"/>
        <rFont val="宋体"/>
        <family val="3"/>
        <charset val="134"/>
      </rPr>
      <t>、浏览我关注的帖子</t>
    </r>
  </si>
  <si>
    <r>
      <rPr>
        <sz val="11"/>
        <color theme="1"/>
        <rFont val="宋体"/>
        <family val="3"/>
        <charset val="134"/>
        <scheme val="minor"/>
      </rPr>
      <t>7</t>
    </r>
    <r>
      <rPr>
        <sz val="10.5"/>
        <color theme="1"/>
        <rFont val="宋体"/>
        <family val="3"/>
        <charset val="134"/>
      </rPr>
      <t>、浏览收藏</t>
    </r>
  </si>
  <si>
    <r>
      <rPr>
        <sz val="11"/>
        <color theme="1"/>
        <rFont val="宋体"/>
        <family val="3"/>
        <charset val="134"/>
        <scheme val="minor"/>
      </rPr>
      <t>7</t>
    </r>
    <r>
      <rPr>
        <sz val="10.5"/>
        <color theme="1"/>
        <rFont val="宋体"/>
        <family val="3"/>
        <charset val="134"/>
      </rPr>
      <t>、浏览我的收藏</t>
    </r>
  </si>
  <si>
    <t>消息中心</t>
  </si>
  <si>
    <r>
      <rPr>
        <sz val="11"/>
        <color theme="1"/>
        <rFont val="宋体"/>
        <family val="3"/>
        <charset val="134"/>
        <scheme val="minor"/>
      </rPr>
      <t>1、</t>
    </r>
    <r>
      <rPr>
        <sz val="10.5"/>
        <color theme="1"/>
        <rFont val="宋体"/>
        <family val="3"/>
        <charset val="134"/>
      </rPr>
      <t>浏览系统通知</t>
    </r>
  </si>
  <si>
    <r>
      <rPr>
        <sz val="11"/>
        <color theme="1"/>
        <rFont val="宋体"/>
        <family val="3"/>
        <charset val="134"/>
        <scheme val="minor"/>
      </rPr>
      <t>2、</t>
    </r>
    <r>
      <rPr>
        <sz val="10.5"/>
        <color theme="1"/>
        <rFont val="宋体"/>
        <family val="3"/>
        <charset val="134"/>
      </rPr>
      <t>浏览我的私信</t>
    </r>
  </si>
  <si>
    <r>
      <rPr>
        <sz val="11"/>
        <color theme="1"/>
        <rFont val="宋体"/>
        <family val="3"/>
        <charset val="134"/>
        <scheme val="minor"/>
      </rPr>
      <t>2.1</t>
    </r>
    <r>
      <rPr>
        <sz val="10.5"/>
        <color theme="1"/>
        <rFont val="宋体"/>
        <family val="3"/>
        <charset val="134"/>
      </rPr>
      <t>、发送私信</t>
    </r>
  </si>
  <si>
    <r>
      <rPr>
        <sz val="11"/>
        <color theme="1"/>
        <rFont val="宋体"/>
        <family val="3"/>
        <charset val="134"/>
        <scheme val="minor"/>
      </rPr>
      <t>2.2</t>
    </r>
    <r>
      <rPr>
        <sz val="10.5"/>
        <color theme="1"/>
        <rFont val="宋体"/>
        <family val="3"/>
        <charset val="134"/>
      </rPr>
      <t>、发送表情</t>
    </r>
  </si>
  <si>
    <r>
      <rPr>
        <sz val="11"/>
        <color theme="1"/>
        <rFont val="宋体"/>
        <family val="3"/>
        <charset val="134"/>
        <scheme val="minor"/>
      </rPr>
      <t>2.3</t>
    </r>
    <r>
      <rPr>
        <sz val="10.5"/>
        <color theme="1"/>
        <rFont val="宋体"/>
        <family val="3"/>
        <charset val="134"/>
      </rPr>
      <t>、发送图片</t>
    </r>
  </si>
  <si>
    <t>论坛页</t>
  </si>
  <si>
    <r>
      <rPr>
        <sz val="11"/>
        <color theme="1"/>
        <rFont val="宋体"/>
        <family val="3"/>
        <charset val="134"/>
        <scheme val="minor"/>
      </rPr>
      <t>1、</t>
    </r>
    <r>
      <rPr>
        <sz val="10.5"/>
        <color theme="1"/>
        <rFont val="宋体"/>
        <family val="3"/>
        <charset val="134"/>
      </rPr>
      <t>浏览推荐帖子</t>
    </r>
  </si>
  <si>
    <r>
      <rPr>
        <sz val="11"/>
        <color theme="1"/>
        <rFont val="宋体"/>
        <family val="3"/>
        <charset val="134"/>
        <scheme val="minor"/>
      </rPr>
      <t>2、</t>
    </r>
    <r>
      <rPr>
        <sz val="10.5"/>
        <color theme="1"/>
        <rFont val="宋体"/>
        <family val="3"/>
        <charset val="134"/>
      </rPr>
      <t>浏览关注内容</t>
    </r>
  </si>
  <si>
    <r>
      <rPr>
        <sz val="11"/>
        <color theme="1"/>
        <rFont val="宋体"/>
        <family val="3"/>
        <charset val="134"/>
        <scheme val="minor"/>
      </rPr>
      <t>3、</t>
    </r>
    <r>
      <rPr>
        <sz val="10.5"/>
        <color theme="1"/>
        <rFont val="宋体"/>
        <family val="3"/>
        <charset val="134"/>
      </rPr>
      <t>浏览热榜</t>
    </r>
  </si>
  <si>
    <r>
      <rPr>
        <sz val="11"/>
        <color theme="1"/>
        <rFont val="宋体"/>
        <family val="3"/>
        <charset val="134"/>
        <scheme val="minor"/>
      </rPr>
      <t>4、</t>
    </r>
    <r>
      <rPr>
        <sz val="10.5"/>
        <color theme="1"/>
        <rFont val="宋体"/>
        <family val="3"/>
        <charset val="134"/>
      </rPr>
      <t>浏览收到的回复</t>
    </r>
  </si>
  <si>
    <r>
      <rPr>
        <sz val="11"/>
        <color theme="1"/>
        <rFont val="宋体"/>
        <family val="3"/>
        <charset val="134"/>
        <scheme val="minor"/>
      </rPr>
      <t>5、</t>
    </r>
    <r>
      <rPr>
        <sz val="10.5"/>
        <color theme="1"/>
        <rFont val="宋体"/>
        <family val="3"/>
        <charset val="134"/>
      </rPr>
      <t>浏览子论坛列表</t>
    </r>
  </si>
  <si>
    <r>
      <rPr>
        <sz val="11"/>
        <color theme="1"/>
        <rFont val="宋体"/>
        <family val="3"/>
        <charset val="134"/>
        <scheme val="minor"/>
      </rPr>
      <t>5.1</t>
    </r>
    <r>
      <rPr>
        <sz val="10.5"/>
        <color theme="1"/>
        <rFont val="宋体"/>
        <family val="3"/>
        <charset val="134"/>
      </rPr>
      <t>、访问</t>
    </r>
    <r>
      <rPr>
        <sz val="10.5"/>
        <color theme="1"/>
        <rFont val="宋体"/>
        <family val="3"/>
        <charset val="134"/>
      </rPr>
      <t>子</t>
    </r>
    <r>
      <rPr>
        <sz val="10.5"/>
        <color theme="1"/>
        <rFont val="宋体"/>
        <family val="3"/>
        <charset val="134"/>
      </rPr>
      <t>论坛</t>
    </r>
  </si>
  <si>
    <r>
      <rPr>
        <sz val="11"/>
        <color theme="1"/>
        <rFont val="宋体"/>
        <family val="3"/>
        <charset val="134"/>
        <scheme val="minor"/>
      </rPr>
      <t>5.1</t>
    </r>
    <r>
      <rPr>
        <sz val="10.5"/>
        <color theme="1"/>
        <rFont val="宋体"/>
        <family val="3"/>
        <charset val="134"/>
      </rPr>
      <t>、访问我的论坛</t>
    </r>
  </si>
  <si>
    <r>
      <rPr>
        <sz val="11"/>
        <color theme="1"/>
        <rFont val="宋体"/>
        <family val="3"/>
        <charset val="134"/>
        <scheme val="minor"/>
      </rPr>
      <t>5.1.1</t>
    </r>
    <r>
      <rPr>
        <sz val="10.5"/>
        <color theme="1"/>
        <rFont val="宋体"/>
        <family val="3"/>
        <charset val="134"/>
      </rPr>
      <t>、发帖</t>
    </r>
  </si>
  <si>
    <r>
      <rPr>
        <sz val="11"/>
        <color theme="1"/>
        <rFont val="宋体"/>
        <family val="3"/>
        <charset val="134"/>
        <scheme val="minor"/>
      </rPr>
      <t>5.1.2</t>
    </r>
    <r>
      <rPr>
        <sz val="10.5"/>
        <color theme="1"/>
        <rFont val="宋体"/>
        <family val="3"/>
        <charset val="134"/>
      </rPr>
      <t>、浏览全部帖子</t>
    </r>
  </si>
  <si>
    <r>
      <rPr>
        <sz val="11"/>
        <color theme="1"/>
        <rFont val="宋体"/>
        <family val="3"/>
        <charset val="134"/>
        <scheme val="minor"/>
      </rPr>
      <t>5.1.3</t>
    </r>
    <r>
      <rPr>
        <sz val="10.5"/>
        <color theme="1"/>
        <rFont val="宋体"/>
        <family val="3"/>
        <charset val="134"/>
      </rPr>
      <t>、浏览精华帖子</t>
    </r>
  </si>
  <si>
    <r>
      <rPr>
        <sz val="11"/>
        <color theme="1"/>
        <rFont val="宋体"/>
        <family val="3"/>
        <charset val="134"/>
        <scheme val="minor"/>
      </rPr>
      <t>5.1.4</t>
    </r>
    <r>
      <rPr>
        <sz val="10.5"/>
        <color theme="1"/>
        <rFont val="宋体"/>
        <family val="3"/>
        <charset val="134"/>
      </rPr>
      <t>、浏览热门帖子</t>
    </r>
  </si>
  <si>
    <r>
      <rPr>
        <sz val="11"/>
        <color theme="1"/>
        <rFont val="宋体"/>
        <family val="3"/>
        <charset val="134"/>
        <scheme val="minor"/>
      </rPr>
      <t>5.2.1</t>
    </r>
    <r>
      <rPr>
        <sz val="10.5"/>
        <color theme="1"/>
        <rFont val="宋体"/>
        <family val="3"/>
        <charset val="134"/>
      </rPr>
      <t>、关注论坛</t>
    </r>
  </si>
  <si>
    <r>
      <rPr>
        <sz val="11"/>
        <color theme="1"/>
        <rFont val="宋体"/>
        <family val="3"/>
        <charset val="134"/>
        <scheme val="minor"/>
      </rPr>
      <t>6、</t>
    </r>
    <r>
      <rPr>
        <sz val="10.5"/>
        <color theme="1"/>
        <rFont val="宋体"/>
        <family val="3"/>
        <charset val="134"/>
      </rPr>
      <t>访问具体帖子</t>
    </r>
  </si>
  <si>
    <r>
      <rPr>
        <sz val="11"/>
        <color theme="1"/>
        <rFont val="宋体"/>
        <family val="3"/>
        <charset val="134"/>
        <scheme val="minor"/>
      </rPr>
      <t>6.1</t>
    </r>
    <r>
      <rPr>
        <sz val="10.5"/>
        <color theme="1"/>
        <rFont val="宋体"/>
        <family val="3"/>
        <charset val="134"/>
      </rPr>
      <t>、点赞帖子</t>
    </r>
  </si>
  <si>
    <r>
      <rPr>
        <sz val="11"/>
        <color theme="1"/>
        <rFont val="宋体"/>
        <family val="3"/>
        <charset val="134"/>
        <scheme val="minor"/>
      </rPr>
      <t>6.2</t>
    </r>
    <r>
      <rPr>
        <sz val="10.5"/>
        <color theme="1"/>
        <rFont val="宋体"/>
        <family val="3"/>
        <charset val="134"/>
      </rPr>
      <t>评论帖子</t>
    </r>
  </si>
  <si>
    <r>
      <rPr>
        <sz val="11"/>
        <color theme="1"/>
        <rFont val="宋体"/>
        <family val="3"/>
        <charset val="134"/>
        <scheme val="minor"/>
      </rPr>
      <t>6.2.1</t>
    </r>
    <r>
      <rPr>
        <sz val="10.5"/>
        <color theme="1"/>
        <rFont val="宋体"/>
        <family val="3"/>
        <charset val="134"/>
      </rPr>
      <t>、浏览帖子评论</t>
    </r>
  </si>
  <si>
    <r>
      <rPr>
        <sz val="11"/>
        <color theme="1"/>
        <rFont val="宋体"/>
        <family val="3"/>
        <charset val="134"/>
        <scheme val="minor"/>
      </rPr>
      <t>6.2.2</t>
    </r>
    <r>
      <rPr>
        <sz val="10.5"/>
        <color theme="1"/>
        <rFont val="宋体"/>
        <family val="3"/>
        <charset val="134"/>
      </rPr>
      <t>、点赞评论</t>
    </r>
  </si>
  <si>
    <r>
      <rPr>
        <sz val="11"/>
        <color theme="1"/>
        <rFont val="宋体"/>
        <family val="3"/>
        <charset val="134"/>
        <scheme val="minor"/>
      </rPr>
      <t>6.2.3</t>
    </r>
    <r>
      <rPr>
        <sz val="10.5"/>
        <color theme="1"/>
        <rFont val="宋体"/>
        <family val="3"/>
        <charset val="134"/>
      </rPr>
      <t>、回复评论</t>
    </r>
  </si>
  <si>
    <r>
      <rPr>
        <sz val="11"/>
        <color theme="1"/>
        <rFont val="宋体"/>
        <family val="3"/>
        <charset val="134"/>
        <scheme val="minor"/>
      </rPr>
      <t>6.2.4</t>
    </r>
    <r>
      <rPr>
        <sz val="10.5"/>
        <color theme="1"/>
        <rFont val="宋体"/>
        <family val="3"/>
        <charset val="134"/>
      </rPr>
      <t>、收藏评论</t>
    </r>
  </si>
  <si>
    <r>
      <rPr>
        <sz val="11"/>
        <color theme="1"/>
        <rFont val="宋体"/>
        <family val="3"/>
        <charset val="134"/>
        <scheme val="minor"/>
      </rPr>
      <t>6.2.5</t>
    </r>
    <r>
      <rPr>
        <sz val="10.5"/>
        <color theme="1"/>
        <rFont val="宋体"/>
        <family val="3"/>
        <charset val="134"/>
      </rPr>
      <t>、举报评论</t>
    </r>
  </si>
  <si>
    <r>
      <rPr>
        <sz val="11"/>
        <color theme="1"/>
        <rFont val="宋体"/>
        <family val="3"/>
        <charset val="134"/>
        <scheme val="minor"/>
      </rPr>
      <t>6.3</t>
    </r>
    <r>
      <rPr>
        <sz val="10.5"/>
        <color theme="1"/>
        <rFont val="宋体"/>
        <family val="3"/>
        <charset val="134"/>
      </rPr>
      <t>、收藏帖子</t>
    </r>
  </si>
  <si>
    <r>
      <rPr>
        <sz val="11"/>
        <color theme="1"/>
        <rFont val="宋体"/>
        <family val="3"/>
        <charset val="134"/>
        <scheme val="minor"/>
      </rPr>
      <t>6.4</t>
    </r>
    <r>
      <rPr>
        <sz val="10.5"/>
        <color theme="1"/>
        <rFont val="宋体"/>
        <family val="3"/>
        <charset val="134"/>
      </rPr>
      <t>、举报帖子</t>
    </r>
  </si>
  <si>
    <r>
      <rPr>
        <sz val="11"/>
        <color theme="1"/>
        <rFont val="宋体"/>
        <family val="3"/>
        <charset val="134"/>
        <scheme val="minor"/>
      </rPr>
      <t>6.5</t>
    </r>
    <r>
      <rPr>
        <sz val="10.5"/>
        <color theme="1"/>
        <rFont val="宋体"/>
        <family val="3"/>
        <charset val="134"/>
      </rPr>
      <t>、关注帖子</t>
    </r>
  </si>
  <si>
    <t>教师页</t>
  </si>
  <si>
    <r>
      <rPr>
        <sz val="11"/>
        <color theme="1"/>
        <rFont val="宋体"/>
        <family val="3"/>
        <charset val="134"/>
        <scheme val="minor"/>
      </rPr>
      <t>1</t>
    </r>
    <r>
      <rPr>
        <sz val="10.5"/>
        <color theme="1"/>
        <rFont val="宋体"/>
        <family val="3"/>
        <charset val="134"/>
      </rPr>
      <t>、浏览全部教师</t>
    </r>
  </si>
  <si>
    <r>
      <rPr>
        <sz val="11"/>
        <color theme="1"/>
        <rFont val="宋体"/>
        <family val="3"/>
        <charset val="134"/>
        <scheme val="minor"/>
      </rPr>
      <t>2</t>
    </r>
    <r>
      <rPr>
        <sz val="10.5"/>
        <color theme="1"/>
        <rFont val="宋体"/>
        <family val="3"/>
        <charset val="134"/>
      </rPr>
      <t>、浏览人气教师</t>
    </r>
  </si>
  <si>
    <t>课程</t>
  </si>
  <si>
    <t>1、浏览课程列表</t>
  </si>
  <si>
    <r>
      <rPr>
        <sz val="11"/>
        <color theme="1"/>
        <rFont val="宋体"/>
        <family val="3"/>
        <charset val="134"/>
        <scheme val="minor"/>
      </rPr>
      <t>2</t>
    </r>
    <r>
      <rPr>
        <sz val="10.5"/>
        <color theme="1"/>
        <rFont val="宋体"/>
        <family val="3"/>
        <charset val="134"/>
      </rPr>
      <t>、访问我的课程</t>
    </r>
  </si>
  <si>
    <r>
      <rPr>
        <sz val="11"/>
        <color theme="1"/>
        <rFont val="宋体"/>
        <family val="3"/>
        <charset val="134"/>
        <scheme val="minor"/>
      </rPr>
      <t>2.1</t>
    </r>
    <r>
      <rPr>
        <sz val="10.5"/>
        <color theme="1"/>
        <rFont val="宋体"/>
        <family val="3"/>
        <charset val="134"/>
      </rPr>
      <t>、浏览课程介绍</t>
    </r>
  </si>
  <si>
    <r>
      <rPr>
        <sz val="11"/>
        <color theme="1"/>
        <rFont val="宋体"/>
        <family val="3"/>
        <charset val="134"/>
        <scheme val="minor"/>
      </rPr>
      <t>2.2</t>
    </r>
    <r>
      <rPr>
        <sz val="10.5"/>
        <color theme="1"/>
        <rFont val="宋体"/>
        <family val="3"/>
        <charset val="134"/>
      </rPr>
      <t>、浏览课程资料</t>
    </r>
  </si>
  <si>
    <r>
      <rPr>
        <sz val="11"/>
        <color theme="1"/>
        <rFont val="宋体"/>
        <family val="3"/>
        <charset val="134"/>
        <scheme val="minor"/>
      </rPr>
      <t>2.2.1</t>
    </r>
    <r>
      <rPr>
        <sz val="10.5"/>
        <color theme="1"/>
        <rFont val="宋体"/>
        <family val="3"/>
        <charset val="134"/>
      </rPr>
      <t>、浏览课程资料类</t>
    </r>
  </si>
  <si>
    <r>
      <rPr>
        <sz val="11"/>
        <color theme="1"/>
        <rFont val="宋体"/>
        <family val="3"/>
        <charset val="134"/>
        <scheme val="minor"/>
      </rPr>
      <t>2.2.2</t>
    </r>
    <r>
      <rPr>
        <sz val="10.5"/>
        <color theme="1"/>
        <rFont val="宋体"/>
        <family val="3"/>
        <charset val="134"/>
      </rPr>
      <t>、浏览具体课程资料</t>
    </r>
  </si>
  <si>
    <r>
      <rPr>
        <sz val="11"/>
        <color theme="1"/>
        <rFont val="宋体"/>
        <family val="3"/>
        <charset val="134"/>
        <scheme val="minor"/>
      </rPr>
      <t>2.2.2.1</t>
    </r>
    <r>
      <rPr>
        <sz val="10.5"/>
        <color theme="1"/>
        <rFont val="宋体"/>
        <family val="3"/>
        <charset val="134"/>
      </rPr>
      <t>、下载课程资料</t>
    </r>
  </si>
  <si>
    <r>
      <rPr>
        <sz val="11"/>
        <color theme="1"/>
        <rFont val="宋体"/>
        <family val="3"/>
        <charset val="134"/>
        <scheme val="minor"/>
      </rPr>
      <t>2.2.2.2</t>
    </r>
    <r>
      <rPr>
        <sz val="10.5"/>
        <color theme="1"/>
        <rFont val="宋体"/>
        <family val="3"/>
        <charset val="134"/>
      </rPr>
      <t>、</t>
    </r>
    <r>
      <rPr>
        <sz val="10.5"/>
        <color theme="1"/>
        <rFont val="宋体"/>
        <family val="3"/>
        <charset val="134"/>
      </rPr>
      <t>预览</t>
    </r>
    <r>
      <rPr>
        <sz val="10.5"/>
        <color theme="1"/>
        <rFont val="宋体"/>
        <family val="3"/>
        <charset val="134"/>
      </rPr>
      <t>课程资料</t>
    </r>
  </si>
  <si>
    <r>
      <rPr>
        <sz val="11"/>
        <color theme="1"/>
        <rFont val="宋体"/>
        <family val="3"/>
        <charset val="134"/>
        <scheme val="minor"/>
      </rPr>
      <t>2.3</t>
    </r>
    <r>
      <rPr>
        <sz val="10.5"/>
        <color theme="1"/>
        <rFont val="宋体"/>
        <family val="3"/>
        <charset val="134"/>
      </rPr>
      <t>、浏览课程答疑</t>
    </r>
  </si>
  <si>
    <r>
      <rPr>
        <sz val="11"/>
        <color theme="1"/>
        <rFont val="宋体"/>
        <family val="3"/>
        <charset val="134"/>
        <scheme val="minor"/>
      </rPr>
      <t>2.3.2</t>
    </r>
    <r>
      <rPr>
        <sz val="10.5"/>
        <color theme="1"/>
        <rFont val="宋体"/>
        <family val="3"/>
        <charset val="134"/>
      </rPr>
      <t>、访问正在答疑的答疑室</t>
    </r>
  </si>
  <si>
    <r>
      <rPr>
        <sz val="11"/>
        <color theme="1"/>
        <rFont val="宋体"/>
        <family val="3"/>
        <charset val="134"/>
        <scheme val="minor"/>
      </rPr>
      <t>2.3.2.1</t>
    </r>
    <r>
      <rPr>
        <sz val="10.5"/>
        <color theme="1"/>
        <rFont val="宋体"/>
        <family val="3"/>
        <charset val="134"/>
      </rPr>
      <t>、上传附件</t>
    </r>
  </si>
  <si>
    <r>
      <rPr>
        <sz val="11"/>
        <color theme="1"/>
        <rFont val="宋体"/>
        <family val="3"/>
        <charset val="134"/>
        <scheme val="minor"/>
      </rPr>
      <t>2.3.2.2</t>
    </r>
    <r>
      <rPr>
        <sz val="10.5"/>
        <color theme="1"/>
        <rFont val="宋体"/>
        <family val="3"/>
        <charset val="134"/>
      </rPr>
      <t>、下载附件</t>
    </r>
  </si>
  <si>
    <r>
      <rPr>
        <sz val="11"/>
        <color theme="1"/>
        <rFont val="宋体"/>
        <family val="3"/>
        <charset val="134"/>
        <scheme val="minor"/>
      </rPr>
      <t>2.3.2.3</t>
    </r>
    <r>
      <rPr>
        <sz val="10.5"/>
        <color theme="1"/>
        <rFont val="宋体"/>
        <family val="3"/>
        <charset val="134"/>
      </rPr>
      <t>、发送消息</t>
    </r>
  </si>
  <si>
    <r>
      <rPr>
        <sz val="11"/>
        <color theme="1"/>
        <rFont val="宋体"/>
        <family val="3"/>
        <charset val="134"/>
        <scheme val="minor"/>
      </rPr>
      <t>2.3.2.4</t>
    </r>
    <r>
      <rPr>
        <sz val="10.5"/>
        <color theme="1"/>
        <rFont val="宋体"/>
        <family val="3"/>
        <charset val="134"/>
      </rPr>
      <t>、浏览消息气泡</t>
    </r>
  </si>
  <si>
    <r>
      <rPr>
        <sz val="11"/>
        <color theme="1"/>
        <rFont val="宋体"/>
        <family val="3"/>
        <charset val="134"/>
        <scheme val="minor"/>
      </rPr>
      <t>2.3.2.5</t>
    </r>
    <r>
      <rPr>
        <sz val="10.5"/>
        <color theme="1"/>
        <rFont val="宋体"/>
        <family val="3"/>
        <charset val="134"/>
      </rPr>
      <t>、浏览剩余时间</t>
    </r>
  </si>
  <si>
    <r>
      <rPr>
        <sz val="11"/>
        <color theme="1"/>
        <rFont val="宋体"/>
        <family val="3"/>
        <charset val="134"/>
        <scheme val="minor"/>
      </rPr>
      <t>2.3.2.6</t>
    </r>
    <r>
      <rPr>
        <sz val="10.5"/>
        <color theme="1"/>
        <rFont val="宋体"/>
        <family val="3"/>
        <charset val="134"/>
      </rPr>
      <t>、浏览在线人数</t>
    </r>
  </si>
  <si>
    <r>
      <rPr>
        <sz val="11"/>
        <color theme="1"/>
        <rFont val="宋体"/>
        <family val="3"/>
        <charset val="134"/>
        <scheme val="minor"/>
      </rPr>
      <t>2.3.2.8</t>
    </r>
    <r>
      <rPr>
        <sz val="10.5"/>
        <color theme="1"/>
        <rFont val="宋体"/>
        <family val="3"/>
        <charset val="134"/>
      </rPr>
      <t>、退出答疑室</t>
    </r>
  </si>
  <si>
    <r>
      <rPr>
        <sz val="11"/>
        <color theme="1"/>
        <rFont val="宋体"/>
        <family val="3"/>
        <charset val="134"/>
        <scheme val="minor"/>
      </rPr>
      <t>2.3.3</t>
    </r>
    <r>
      <rPr>
        <sz val="10.5"/>
        <color theme="1"/>
        <rFont val="宋体"/>
        <family val="3"/>
        <charset val="134"/>
      </rPr>
      <t>、访问即将开始的答疑室</t>
    </r>
  </si>
  <si>
    <r>
      <rPr>
        <sz val="11"/>
        <color theme="1"/>
        <rFont val="宋体"/>
        <family val="3"/>
        <charset val="134"/>
        <scheme val="minor"/>
      </rPr>
      <t>2.3.4</t>
    </r>
    <r>
      <rPr>
        <sz val="10.5"/>
        <color theme="1"/>
        <rFont val="宋体"/>
        <family val="3"/>
        <charset val="134"/>
      </rPr>
      <t>、访问答疑结束的答疑室</t>
    </r>
  </si>
  <si>
    <r>
      <rPr>
        <sz val="11"/>
        <color theme="1"/>
        <rFont val="宋体"/>
        <family val="3"/>
        <charset val="134"/>
        <scheme val="minor"/>
      </rPr>
      <t>2.4</t>
    </r>
    <r>
      <rPr>
        <sz val="10.5"/>
        <color theme="1"/>
        <rFont val="宋体"/>
        <family val="3"/>
        <charset val="134"/>
      </rPr>
      <t>、浏览课程链接</t>
    </r>
  </si>
  <si>
    <r>
      <rPr>
        <sz val="11"/>
        <color theme="1"/>
        <rFont val="宋体"/>
        <family val="3"/>
        <charset val="134"/>
        <scheme val="minor"/>
      </rPr>
      <t>2.4.4</t>
    </r>
    <r>
      <rPr>
        <sz val="10.5"/>
        <color theme="1"/>
        <rFont val="宋体"/>
        <family val="3"/>
        <charset val="134"/>
      </rPr>
      <t>、访问课程链接</t>
    </r>
  </si>
  <si>
    <r>
      <rPr>
        <sz val="11"/>
        <color theme="1"/>
        <rFont val="宋体"/>
        <family val="3"/>
        <charset val="134"/>
        <scheme val="minor"/>
      </rPr>
      <t>2.5</t>
    </r>
    <r>
      <rPr>
        <sz val="10.5"/>
        <color theme="1"/>
        <rFont val="宋体"/>
        <family val="3"/>
        <charset val="134"/>
      </rPr>
      <t>、浏览课程公告</t>
    </r>
  </si>
  <si>
    <r>
      <rPr>
        <sz val="11"/>
        <color theme="1"/>
        <rFont val="宋体"/>
        <family val="3"/>
        <charset val="134"/>
        <scheme val="minor"/>
      </rPr>
      <t>2.6</t>
    </r>
    <r>
      <rPr>
        <sz val="10.5"/>
        <color theme="1"/>
        <rFont val="宋体"/>
        <family val="3"/>
        <charset val="134"/>
      </rPr>
      <t>、浏览教师介绍</t>
    </r>
  </si>
  <si>
    <r>
      <rPr>
        <sz val="11"/>
        <color theme="1"/>
        <rFont val="宋体"/>
        <family val="3"/>
        <charset val="134"/>
        <scheme val="minor"/>
      </rPr>
      <t>2.6.1</t>
    </r>
    <r>
      <rPr>
        <sz val="10.5"/>
        <color theme="1"/>
        <rFont val="宋体"/>
        <family val="3"/>
        <charset val="134"/>
      </rPr>
      <t>、</t>
    </r>
    <r>
      <rPr>
        <sz val="10.5"/>
        <color theme="1"/>
        <rFont val="宋体"/>
        <family val="3"/>
        <charset val="134"/>
      </rPr>
      <t>浏览</t>
    </r>
    <r>
      <rPr>
        <sz val="10.5"/>
        <color theme="1"/>
        <rFont val="宋体"/>
        <family val="3"/>
        <charset val="134"/>
      </rPr>
      <t>教师介绍</t>
    </r>
  </si>
  <si>
    <t>学生用户功能点打分表——Web端</t>
  </si>
  <si>
    <t>Web端</t>
  </si>
  <si>
    <t>成本</t>
  </si>
  <si>
    <t>成本%</t>
  </si>
  <si>
    <t>风险</t>
  </si>
  <si>
    <t>风险%</t>
  </si>
  <si>
    <t>价值</t>
  </si>
  <si>
    <t>价值%</t>
  </si>
  <si>
    <t>优先级</t>
  </si>
  <si>
    <t>1、登录</t>
  </si>
  <si>
    <t>2、找回密码</t>
  </si>
  <si>
    <t>3、访问论坛主页</t>
  </si>
  <si>
    <t>4、访问教师主页</t>
  </si>
  <si>
    <t>5、访问课程主页</t>
  </si>
  <si>
    <t>6、访问个人中心</t>
  </si>
  <si>
    <t>7、访问我的空间</t>
  </si>
  <si>
    <t>8、访问全局搜索页</t>
  </si>
  <si>
    <t>9、访问我的消息</t>
  </si>
  <si>
    <t>10、访问我的动态</t>
  </si>
  <si>
    <t>11、访问我的收藏</t>
  </si>
  <si>
    <t>12、访问下载app二维码</t>
  </si>
  <si>
    <t>13、浏览LOGO</t>
  </si>
  <si>
    <t>14、浏览轮播图</t>
  </si>
  <si>
    <t>15、浏览系统公告</t>
  </si>
  <si>
    <t>16、访问具体公告</t>
  </si>
  <si>
    <t>17、浏览论坛精华</t>
  </si>
  <si>
    <t>18、浏览教师风采</t>
  </si>
  <si>
    <t>19、浏览推荐课程</t>
  </si>
  <si>
    <t>20、浏览版权信息</t>
  </si>
  <si>
    <t>21、访问友情链接</t>
  </si>
  <si>
    <t>1、浏览我的信息</t>
  </si>
  <si>
    <t>1.1、更换邮箱</t>
  </si>
  <si>
    <t>1.2、编辑个性签名</t>
  </si>
  <si>
    <t>1.3、编辑个人介绍</t>
  </si>
  <si>
    <t>2、浏览我的头像</t>
  </si>
  <si>
    <t>2.1、上传头像</t>
  </si>
  <si>
    <t>2.2、更换头像</t>
  </si>
  <si>
    <t>3、浏览账号安全</t>
  </si>
  <si>
    <t>3.1、设置密保</t>
  </si>
  <si>
    <t>3.2、更换密保</t>
  </si>
  <si>
    <t>3.3、更换邮箱</t>
  </si>
  <si>
    <t>3.4、修改密码</t>
  </si>
  <si>
    <t>4、实名认证</t>
  </si>
  <si>
    <t>5、访问我的主页</t>
  </si>
  <si>
    <t>1、浏览动态</t>
  </si>
  <si>
    <t>2、浏览回复</t>
  </si>
  <si>
    <t>3、浏览帖子</t>
  </si>
  <si>
    <t>6、浏览我的关注</t>
  </si>
  <si>
    <t>6.1、浏览关注的人</t>
  </si>
  <si>
    <t>6.2、浏览粉丝</t>
  </si>
  <si>
    <t>6.3、浏览关注的课程</t>
  </si>
  <si>
    <t>6.4、浏览关注的论坛</t>
  </si>
  <si>
    <t>6.5、浏览关注的帖子</t>
  </si>
  <si>
    <t>7、浏览收藏</t>
  </si>
  <si>
    <t>1、浏览系统通知</t>
  </si>
  <si>
    <t>2、浏览我的私信</t>
  </si>
  <si>
    <t>2.1、发送私信</t>
  </si>
  <si>
    <t>2.2、发送表情</t>
  </si>
  <si>
    <t>2.3、发送图片</t>
  </si>
  <si>
    <t>1、浏览推荐帖子</t>
  </si>
  <si>
    <t>2、浏览关注内容</t>
  </si>
  <si>
    <t>3、浏览热榜</t>
  </si>
  <si>
    <t>4、浏览收到的回复</t>
  </si>
  <si>
    <t>5、浏览子论坛列表</t>
  </si>
  <si>
    <t>5.1、访问子论坛</t>
  </si>
  <si>
    <t>5.1.1、发帖</t>
  </si>
  <si>
    <t>5.1.2、浏览全部帖子</t>
  </si>
  <si>
    <t>5.1.3、浏览精华帖子</t>
  </si>
  <si>
    <t>5.1.4、浏览热门帖子</t>
  </si>
  <si>
    <t>5.2.1、关注论坛</t>
  </si>
  <si>
    <t>6、访问具体帖子</t>
  </si>
  <si>
    <t>6.1、点赞帖子</t>
  </si>
  <si>
    <t>6.2评论帖子</t>
  </si>
  <si>
    <t>6.2.1、浏览帖子评论</t>
  </si>
  <si>
    <t>6.2.2、点赞评论</t>
  </si>
  <si>
    <t>6.2.3、回复评论</t>
  </si>
  <si>
    <t>6.2.4、收藏评论</t>
  </si>
  <si>
    <t>6.2.5、举报评论</t>
  </si>
  <si>
    <t>6.3、收藏帖子</t>
  </si>
  <si>
    <t>6.4、举报帖子</t>
  </si>
  <si>
    <t>6.5、关注帖子</t>
  </si>
  <si>
    <t>1、浏览全部教师</t>
  </si>
  <si>
    <t>2、浏览人气教师</t>
  </si>
  <si>
    <t>2、访问我的课程</t>
  </si>
  <si>
    <t>2.1、浏览课程介绍</t>
  </si>
  <si>
    <t>2.2、浏览课程资料</t>
  </si>
  <si>
    <t>2.2.1、浏览课程资料类</t>
  </si>
  <si>
    <t>2.2.2、浏览具体课程资料</t>
  </si>
  <si>
    <t>2.2.2.1、下载课程资料</t>
  </si>
  <si>
    <t>2.2.2.2、预览课程资料</t>
  </si>
  <si>
    <t>2.3、浏览课程答疑</t>
  </si>
  <si>
    <t>2.3.2、访问正在答疑的答疑室</t>
  </si>
  <si>
    <t>2.3.2.1、上传附件</t>
  </si>
  <si>
    <t>2.3.2.2、下载附件</t>
  </si>
  <si>
    <t>2.3.2.3、发送消息</t>
  </si>
  <si>
    <t>2.3.2.4、浏览消息气泡</t>
  </si>
  <si>
    <t>2.3.2.5、浏览剩余时间</t>
  </si>
  <si>
    <t>2.3.2.6、浏览在线人数</t>
  </si>
  <si>
    <t>2.3.2.8、退出答疑室</t>
  </si>
  <si>
    <t>2.3.3、访问即将开始的答疑室</t>
  </si>
  <si>
    <t>2.3.4、访问答疑结束的答疑室</t>
  </si>
  <si>
    <t>2.4、浏览课程链接</t>
  </si>
  <si>
    <t>2.4.4、访问课程链接</t>
  </si>
  <si>
    <t>2.5、浏览课程公告</t>
  </si>
  <si>
    <t>2.6、浏览教师介绍</t>
  </si>
  <si>
    <t>2.6.1、浏览教师介绍</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</si>
</sst>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12" x14ac:knownFonts="1">
    <font>
      <sz val="11"/>
      <color theme="1"/>
      <name val="宋体"/>
      <charset val="134"/>
      <scheme val="minor"/>
    </font>
    <font>
      <b/>
      <sz val="14"/>
      <color theme="1"/>
      <name val="宋体"/>
      <family val="3"/>
      <charset val="134"/>
      <scheme val="minor"/>
    </font>
    <font>
      <sz val="14"/>
      <color rgb="FFFF0000"/>
      <name val="宋体"/>
      <family val="3"/>
      <charset val="134"/>
      <scheme val="minor"/>
    </font>
    <font>
      <sz val="11"/>
      <color theme="1"/>
      <name val="宋体"/>
      <family val="3"/>
      <charset val="134"/>
      <scheme val="minor"/>
    </font>
    <font>
      <sz val="14"/>
      <color theme="1"/>
      <name val="宋体"/>
      <family val="3"/>
      <charset val="134"/>
      <scheme val="minor"/>
    </font>
    <font>
      <sz val="10.5"/>
      <color theme="1"/>
      <name val="宋体"/>
      <family val="3"/>
      <charset val="134"/>
    </font>
    <font>
      <sz val="10.5"/>
      <color theme="1"/>
      <name val="Calibri"/>
      <family val="2"/>
    </font>
    <font>
      <b/>
      <sz val="18"/>
      <color theme="1"/>
      <name val="宋体"/>
      <family val="3"/>
      <charset val="134"/>
      <scheme val="minor"/>
    </font>
    <font>
      <b/>
      <sz val="16"/>
      <color theme="1"/>
      <name val="宋体"/>
      <family val="3"/>
      <charset val="134"/>
      <scheme val="minor"/>
    </font>
    <font>
      <b/>
      <sz val="20"/>
      <color theme="1"/>
      <name val="宋体"/>
      <family val="3"/>
      <charset val="134"/>
      <scheme val="minor"/>
    </font>
    <font>
      <sz val="16"/>
      <color theme="1"/>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39994506668294322"/>
        <bgColor indexed="64"/>
      </patternFill>
    </fill>
    <fill>
      <patternFill patternType="solid">
        <fgColor theme="3" tint="0.7999511703848384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theme="8" tint="0.79995117038483843"/>
        <bgColor indexed="64"/>
      </patternFill>
    </fill>
    <fill>
      <patternFill patternType="solid">
        <fgColor theme="9" tint="0.7999511703848384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43" fontId="3" fillId="0" borderId="0" applyFont="0" applyFill="0" applyBorder="0" applyAlignment="0" applyProtection="0">
      <alignment vertical="center"/>
    </xf>
  </cellStyleXfs>
  <cellXfs count="90">
    <xf numFmtId="0" fontId="0" fillId="0" borderId="0" xfId="0"/>
    <xf numFmtId="0" fontId="0" fillId="6" borderId="1" xfId="0" applyFill="1" applyBorder="1"/>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5" fillId="0" borderId="0" xfId="0" applyFont="1" applyAlignment="1">
      <alignment horizontal="justify" vertical="center"/>
    </xf>
    <xf numFmtId="0" fontId="6" fillId="0" borderId="0" xfId="0" applyFont="1" applyAlignment="1">
      <alignment horizontal="justify" vertical="center"/>
    </xf>
    <xf numFmtId="0" fontId="0" fillId="0" borderId="0" xfId="0" applyFill="1" applyBorder="1" applyAlignment="1">
      <alignment vertical="center"/>
    </xf>
    <xf numFmtId="0" fontId="0" fillId="0" borderId="0" xfId="0" applyFont="1" applyFill="1" applyBorder="1" applyAlignment="1">
      <alignment vertical="center"/>
    </xf>
    <xf numFmtId="0" fontId="4" fillId="0" borderId="0" xfId="0" applyFont="1" applyFill="1" applyBorder="1" applyAlignment="1">
      <alignment vertical="center"/>
    </xf>
    <xf numFmtId="0" fontId="0" fillId="0" borderId="0" xfId="0" applyFill="1" applyBorder="1" applyAlignment="1"/>
    <xf numFmtId="0" fontId="0" fillId="0" borderId="0" xfId="0" applyFill="1" applyBorder="1" applyAlignment="1">
      <alignment horizontal="center"/>
    </xf>
    <xf numFmtId="0" fontId="0" fillId="0" borderId="0" xfId="0" applyFill="1" applyBorder="1"/>
    <xf numFmtId="0" fontId="0" fillId="0" borderId="0" xfId="0" applyFill="1" applyBorder="1" applyAlignment="1">
      <alignment vertical="center" wrapText="1"/>
    </xf>
    <xf numFmtId="0" fontId="0" fillId="8"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0" xfId="0" applyBorder="1"/>
    <xf numFmtId="0" fontId="0" fillId="0" borderId="14"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 xfId="0" applyBorder="1" applyAlignment="1">
      <alignment horizontal="center"/>
    </xf>
    <xf numFmtId="14" fontId="0" fillId="0" borderId="1" xfId="0" applyNumberFormat="1" applyBorder="1" applyAlignment="1">
      <alignment horizontal="center"/>
    </xf>
    <xf numFmtId="0" fontId="0" fillId="0" borderId="8" xfId="0" applyBorder="1" applyAlignment="1">
      <alignment horizontal="left"/>
    </xf>
    <xf numFmtId="0" fontId="0" fillId="0" borderId="12" xfId="0" applyBorder="1" applyAlignment="1">
      <alignment horizontal="left"/>
    </xf>
    <xf numFmtId="0" fontId="0" fillId="0" borderId="9" xfId="0" applyBorder="1" applyAlignment="1">
      <alignment horizontal="left"/>
    </xf>
    <xf numFmtId="0" fontId="0" fillId="0" borderId="10" xfId="1" applyNumberFormat="1" applyFont="1" applyBorder="1" applyAlignment="1">
      <alignment horizontal="left"/>
    </xf>
    <xf numFmtId="0" fontId="0" fillId="0" borderId="0" xfId="1" applyNumberFormat="1" applyFont="1" applyBorder="1" applyAlignment="1">
      <alignment horizontal="left"/>
    </xf>
    <xf numFmtId="0" fontId="0" fillId="0" borderId="11" xfId="1" applyNumberFormat="1" applyFont="1" applyBorder="1" applyAlignment="1">
      <alignment horizontal="left"/>
    </xf>
    <xf numFmtId="0" fontId="0" fillId="0" borderId="0" xfId="0" applyAlignment="1">
      <alignment horizontal="center"/>
    </xf>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10" xfId="0"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7"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10" borderId="4" xfId="0" applyFill="1" applyBorder="1" applyAlignment="1">
      <alignment horizontal="center"/>
    </xf>
    <xf numFmtId="0" fontId="0" fillId="10" borderId="6" xfId="0" applyFill="1" applyBorder="1" applyAlignment="1">
      <alignment horizontal="center"/>
    </xf>
    <xf numFmtId="0" fontId="0" fillId="10" borderId="3" xfId="0" applyFill="1" applyBorder="1" applyAlignment="1">
      <alignment horizont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8" fillId="3" borderId="2"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0" fontId="0" fillId="9" borderId="8"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9"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8" xfId="0" applyFill="1" applyBorder="1" applyAlignment="1">
      <alignment horizontal="center" wrapText="1"/>
    </xf>
    <xf numFmtId="0" fontId="0" fillId="9" borderId="12" xfId="0" applyFill="1" applyBorder="1" applyAlignment="1">
      <alignment horizontal="center" wrapText="1"/>
    </xf>
    <xf numFmtId="0" fontId="0" fillId="9" borderId="9" xfId="0" applyFill="1" applyBorder="1" applyAlignment="1">
      <alignment horizontal="center" wrapText="1"/>
    </xf>
    <xf numFmtId="0" fontId="0" fillId="9" borderId="10" xfId="0" applyFill="1" applyBorder="1" applyAlignment="1">
      <alignment horizontal="center" wrapText="1"/>
    </xf>
    <xf numFmtId="0" fontId="0" fillId="9" borderId="0" xfId="0" applyFill="1" applyBorder="1" applyAlignment="1">
      <alignment horizontal="center" wrapText="1"/>
    </xf>
    <xf numFmtId="0" fontId="0" fillId="9" borderId="11" xfId="0" applyFill="1" applyBorder="1" applyAlignment="1">
      <alignment horizontal="center" wrapText="1"/>
    </xf>
    <xf numFmtId="0" fontId="0" fillId="9" borderId="14" xfId="0" applyFill="1" applyBorder="1" applyAlignment="1">
      <alignment horizontal="center" wrapText="1"/>
    </xf>
    <xf numFmtId="0" fontId="0" fillId="9" borderId="13" xfId="0" applyFill="1" applyBorder="1" applyAlignment="1">
      <alignment horizontal="center" wrapText="1"/>
    </xf>
    <xf numFmtId="0" fontId="0" fillId="9" borderId="15" xfId="0" applyFill="1" applyBorder="1" applyAlignment="1">
      <alignment horizontal="center" wrapText="1"/>
    </xf>
    <xf numFmtId="0" fontId="0" fillId="9" borderId="10" xfId="0" applyFill="1" applyBorder="1" applyAlignment="1">
      <alignment horizontal="center" vertical="center" wrapText="1"/>
    </xf>
    <xf numFmtId="0" fontId="0" fillId="9" borderId="0" xfId="0" applyFill="1" applyBorder="1" applyAlignment="1">
      <alignment horizontal="center" vertical="center" wrapText="1"/>
    </xf>
    <xf numFmtId="0" fontId="0" fillId="9" borderId="11" xfId="0" applyFill="1" applyBorder="1" applyAlignment="1">
      <alignment horizontal="center" vertical="center" wrapText="1"/>
    </xf>
    <xf numFmtId="0" fontId="2" fillId="3" borderId="1" xfId="0" applyFont="1" applyFill="1" applyBorder="1" applyAlignment="1">
      <alignment horizontal="center" vertical="center"/>
    </xf>
    <xf numFmtId="0" fontId="0"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0" fillId="6" borderId="1"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8" borderId="6"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3" xfId="0" applyFont="1" applyBorder="1" applyAlignment="1">
      <alignment horizont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1" fillId="2" borderId="1" xfId="0" applyFont="1" applyFill="1" applyBorder="1" applyAlignment="1">
      <alignment horizontal="center" vertical="center"/>
    </xf>
    <xf numFmtId="0" fontId="6" fillId="0" borderId="0" xfId="0" applyFont="1" applyFill="1" applyBorder="1" applyAlignment="1">
      <alignment horizontal="justify" vertical="center"/>
    </xf>
  </cellXfs>
  <cellStyles count="2">
    <cellStyle name="常规" xfId="0" builtinId="0"/>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276226</xdr:colOff>
      <xdr:row>1</xdr:row>
      <xdr:rowOff>107723</xdr:rowOff>
    </xdr:from>
    <xdr:to>
      <xdr:col>9</xdr:col>
      <xdr:colOff>381000</xdr:colOff>
      <xdr:row>19</xdr:row>
      <xdr:rowOff>18619</xdr:rowOff>
    </xdr:to>
    <xdr:pic>
      <xdr:nvPicPr>
        <xdr:cNvPr id="3" name="图片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705225" y="278765"/>
          <a:ext cx="2847975" cy="2997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9"/>
  <sheetViews>
    <sheetView topLeftCell="B1" workbookViewId="0">
      <selection activeCell="H30" sqref="H30"/>
    </sheetView>
  </sheetViews>
  <sheetFormatPr defaultColWidth="9" defaultRowHeight="13.5" x14ac:dyDescent="0.15"/>
  <sheetData>
    <row r="2" spans="3:13" x14ac:dyDescent="0.15">
      <c r="C2" s="28"/>
      <c r="D2" s="28"/>
      <c r="E2" s="28"/>
      <c r="F2" s="28"/>
      <c r="G2" s="28"/>
      <c r="H2" s="28"/>
      <c r="I2" s="28"/>
      <c r="J2" s="28"/>
      <c r="K2" s="28"/>
      <c r="L2" s="28"/>
      <c r="M2" s="28"/>
    </row>
    <row r="3" spans="3:13" x14ac:dyDescent="0.15">
      <c r="C3" s="28"/>
      <c r="D3" s="28"/>
      <c r="E3" s="28"/>
      <c r="F3" s="28"/>
      <c r="G3" s="28"/>
      <c r="H3" s="28"/>
      <c r="I3" s="28"/>
      <c r="J3" s="28"/>
      <c r="K3" s="28"/>
      <c r="L3" s="28"/>
      <c r="M3" s="28"/>
    </row>
    <row r="4" spans="3:13" x14ac:dyDescent="0.15">
      <c r="C4" s="28"/>
      <c r="D4" s="28"/>
      <c r="E4" s="28"/>
      <c r="F4" s="28"/>
      <c r="G4" s="28"/>
      <c r="H4" s="28"/>
      <c r="I4" s="28"/>
      <c r="J4" s="28"/>
      <c r="K4" s="28"/>
      <c r="L4" s="28"/>
      <c r="M4" s="28"/>
    </row>
    <row r="5" spans="3:13" x14ac:dyDescent="0.15">
      <c r="C5" s="28"/>
      <c r="D5" s="28"/>
      <c r="E5" s="28"/>
      <c r="F5" s="28"/>
      <c r="G5" s="28"/>
      <c r="H5" s="28"/>
      <c r="I5" s="28"/>
      <c r="J5" s="28"/>
      <c r="K5" s="28"/>
      <c r="L5" s="28"/>
      <c r="M5" s="28"/>
    </row>
    <row r="6" spans="3:13" x14ac:dyDescent="0.15">
      <c r="C6" s="28"/>
      <c r="D6" s="28"/>
      <c r="E6" s="28"/>
      <c r="F6" s="28"/>
      <c r="G6" s="28"/>
      <c r="H6" s="28"/>
      <c r="I6" s="28"/>
      <c r="J6" s="28"/>
      <c r="K6" s="28"/>
      <c r="L6" s="28"/>
      <c r="M6" s="28"/>
    </row>
    <row r="7" spans="3:13" x14ac:dyDescent="0.15">
      <c r="C7" s="28"/>
      <c r="D7" s="28"/>
      <c r="E7" s="28"/>
      <c r="F7" s="28"/>
      <c r="G7" s="28"/>
      <c r="H7" s="28"/>
      <c r="I7" s="28"/>
      <c r="J7" s="28"/>
      <c r="K7" s="28"/>
      <c r="L7" s="28"/>
      <c r="M7" s="28"/>
    </row>
    <row r="8" spans="3:13" x14ac:dyDescent="0.15">
      <c r="C8" s="28"/>
      <c r="D8" s="28"/>
      <c r="E8" s="28"/>
      <c r="F8" s="28"/>
      <c r="G8" s="28"/>
      <c r="H8" s="28"/>
      <c r="I8" s="28"/>
      <c r="J8" s="28"/>
      <c r="K8" s="28"/>
      <c r="L8" s="28"/>
      <c r="M8" s="28"/>
    </row>
    <row r="9" spans="3:13" x14ac:dyDescent="0.15">
      <c r="C9" s="28"/>
      <c r="D9" s="28"/>
      <c r="E9" s="28"/>
      <c r="F9" s="28"/>
      <c r="G9" s="28"/>
      <c r="H9" s="28"/>
      <c r="I9" s="28"/>
      <c r="J9" s="28"/>
      <c r="K9" s="28"/>
      <c r="L9" s="28"/>
      <c r="M9" s="28"/>
    </row>
    <row r="10" spans="3:13" x14ac:dyDescent="0.15">
      <c r="C10" s="28"/>
      <c r="D10" s="28"/>
      <c r="E10" s="28"/>
      <c r="F10" s="28"/>
      <c r="G10" s="28"/>
      <c r="H10" s="28"/>
      <c r="I10" s="28"/>
      <c r="J10" s="28"/>
      <c r="K10" s="28"/>
      <c r="L10" s="28"/>
      <c r="M10" s="28"/>
    </row>
    <row r="11" spans="3:13" x14ac:dyDescent="0.15">
      <c r="C11" s="28"/>
      <c r="D11" s="28"/>
      <c r="E11" s="28"/>
      <c r="F11" s="28"/>
      <c r="G11" s="28"/>
      <c r="H11" s="28"/>
      <c r="I11" s="28"/>
      <c r="J11" s="28"/>
      <c r="K11" s="28"/>
      <c r="L11" s="28"/>
      <c r="M11" s="28"/>
    </row>
    <row r="12" spans="3:13" x14ac:dyDescent="0.15">
      <c r="C12" s="28"/>
      <c r="D12" s="28"/>
      <c r="E12" s="28"/>
      <c r="F12" s="28"/>
      <c r="G12" s="28"/>
      <c r="H12" s="28"/>
      <c r="I12" s="28"/>
      <c r="J12" s="28"/>
      <c r="K12" s="28"/>
      <c r="L12" s="28"/>
      <c r="M12" s="28"/>
    </row>
    <row r="13" spans="3:13" x14ac:dyDescent="0.15">
      <c r="C13" s="28"/>
      <c r="D13" s="28"/>
      <c r="E13" s="28"/>
      <c r="F13" s="28"/>
      <c r="G13" s="28"/>
      <c r="H13" s="28"/>
      <c r="I13" s="28"/>
      <c r="J13" s="28"/>
      <c r="K13" s="28"/>
      <c r="L13" s="28"/>
      <c r="M13" s="28"/>
    </row>
    <row r="14" spans="3:13" x14ac:dyDescent="0.15">
      <c r="C14" s="28"/>
      <c r="D14" s="28"/>
      <c r="E14" s="28"/>
      <c r="F14" s="28"/>
      <c r="G14" s="28"/>
      <c r="H14" s="28"/>
      <c r="I14" s="28"/>
      <c r="J14" s="28"/>
      <c r="K14" s="28"/>
      <c r="L14" s="28"/>
      <c r="M14" s="28"/>
    </row>
    <row r="15" spans="3:13" x14ac:dyDescent="0.15">
      <c r="C15" s="28"/>
      <c r="D15" s="28"/>
      <c r="E15" s="28"/>
      <c r="F15" s="28"/>
      <c r="G15" s="28"/>
      <c r="H15" s="28"/>
      <c r="I15" s="28"/>
      <c r="J15" s="28"/>
      <c r="K15" s="28"/>
      <c r="L15" s="28"/>
      <c r="M15" s="28"/>
    </row>
    <row r="16" spans="3:13" x14ac:dyDescent="0.15">
      <c r="C16" s="28"/>
      <c r="D16" s="28"/>
      <c r="E16" s="28"/>
      <c r="F16" s="28"/>
      <c r="G16" s="28"/>
      <c r="H16" s="28"/>
      <c r="I16" s="28"/>
      <c r="J16" s="28"/>
      <c r="K16" s="28"/>
      <c r="L16" s="28"/>
      <c r="M16" s="28"/>
    </row>
    <row r="17" spans="2:13" x14ac:dyDescent="0.15">
      <c r="C17" s="28"/>
      <c r="D17" s="28"/>
      <c r="E17" s="28"/>
      <c r="F17" s="28"/>
      <c r="G17" s="28"/>
      <c r="H17" s="28"/>
      <c r="I17" s="28"/>
      <c r="J17" s="28"/>
      <c r="K17" s="28"/>
      <c r="L17" s="28"/>
      <c r="M17" s="28"/>
    </row>
    <row r="18" spans="2:13" x14ac:dyDescent="0.15">
      <c r="C18" s="28"/>
      <c r="D18" s="28"/>
      <c r="E18" s="28"/>
      <c r="F18" s="28"/>
      <c r="G18" s="28"/>
      <c r="H18" s="28"/>
      <c r="I18" s="28"/>
      <c r="J18" s="28"/>
      <c r="K18" s="28"/>
      <c r="L18" s="28"/>
      <c r="M18" s="28"/>
    </row>
    <row r="19" spans="2:13" x14ac:dyDescent="0.15">
      <c r="C19" s="28"/>
      <c r="D19" s="28"/>
      <c r="E19" s="28"/>
      <c r="F19" s="28"/>
      <c r="G19" s="28"/>
      <c r="H19" s="28"/>
      <c r="I19" s="28"/>
      <c r="J19" s="28"/>
      <c r="K19" s="28"/>
      <c r="L19" s="28"/>
      <c r="M19" s="28"/>
    </row>
    <row r="20" spans="2:13" x14ac:dyDescent="0.15">
      <c r="C20" s="29" t="s">
        <v>0</v>
      </c>
      <c r="D20" s="30"/>
      <c r="E20" s="30"/>
      <c r="F20" s="30"/>
      <c r="G20" s="30"/>
      <c r="H20" s="30"/>
      <c r="I20" s="30"/>
      <c r="J20" s="30"/>
      <c r="K20" s="30"/>
      <c r="L20" s="30"/>
      <c r="M20" s="30"/>
    </row>
    <row r="21" spans="2:13" x14ac:dyDescent="0.15">
      <c r="C21" s="30"/>
      <c r="D21" s="30"/>
      <c r="E21" s="30"/>
      <c r="F21" s="30"/>
      <c r="G21" s="30"/>
      <c r="H21" s="30"/>
      <c r="I21" s="30"/>
      <c r="J21" s="30"/>
      <c r="K21" s="30"/>
      <c r="L21" s="30"/>
      <c r="M21" s="30"/>
    </row>
    <row r="22" spans="2:13" x14ac:dyDescent="0.15">
      <c r="C22" s="30"/>
      <c r="D22" s="30"/>
      <c r="E22" s="30"/>
      <c r="F22" s="30"/>
      <c r="G22" s="30"/>
      <c r="H22" s="30"/>
      <c r="I22" s="30"/>
      <c r="J22" s="30"/>
      <c r="K22" s="30"/>
      <c r="L22" s="30"/>
      <c r="M22" s="30"/>
    </row>
    <row r="23" spans="2:13" x14ac:dyDescent="0.15">
      <c r="C23" s="31" t="s">
        <v>1</v>
      </c>
      <c r="D23" s="30"/>
      <c r="E23" s="30"/>
      <c r="F23" s="30"/>
      <c r="G23" s="30"/>
      <c r="H23" s="30"/>
      <c r="I23" s="30"/>
      <c r="J23" s="30"/>
      <c r="K23" s="30"/>
      <c r="L23" s="30"/>
      <c r="M23" s="30"/>
    </row>
    <row r="24" spans="2:13" x14ac:dyDescent="0.15">
      <c r="C24" s="30"/>
      <c r="D24" s="30"/>
      <c r="E24" s="30"/>
      <c r="F24" s="30"/>
      <c r="G24" s="30"/>
      <c r="H24" s="30"/>
      <c r="I24" s="30"/>
      <c r="J24" s="30"/>
      <c r="K24" s="30"/>
      <c r="L24" s="30"/>
      <c r="M24" s="30"/>
    </row>
    <row r="25" spans="2:13" x14ac:dyDescent="0.15">
      <c r="C25" s="30"/>
      <c r="D25" s="30"/>
      <c r="E25" s="30"/>
      <c r="F25" s="30"/>
      <c r="G25" s="30"/>
      <c r="H25" s="30"/>
      <c r="I25" s="30"/>
      <c r="J25" s="30"/>
      <c r="K25" s="30"/>
      <c r="L25" s="30"/>
      <c r="M25" s="30"/>
    </row>
    <row r="26" spans="2:13" x14ac:dyDescent="0.15">
      <c r="C26" s="22" t="s">
        <v>2</v>
      </c>
      <c r="D26" s="23"/>
      <c r="E26" s="24"/>
      <c r="F26" s="20" t="s">
        <v>3</v>
      </c>
      <c r="G26" s="20"/>
      <c r="H26" s="20" t="s">
        <v>4</v>
      </c>
      <c r="I26" s="20"/>
      <c r="J26" s="20"/>
      <c r="K26" s="20"/>
      <c r="L26" s="20"/>
      <c r="M26" s="20"/>
    </row>
    <row r="27" spans="2:13" x14ac:dyDescent="0.15">
      <c r="B27" t="s">
        <v>5</v>
      </c>
      <c r="C27" s="25" t="s">
        <v>6</v>
      </c>
      <c r="D27" s="26"/>
      <c r="E27" s="27"/>
      <c r="F27" s="20" t="s">
        <v>7</v>
      </c>
      <c r="G27" s="20"/>
      <c r="H27" s="20" t="s">
        <v>8</v>
      </c>
      <c r="I27" s="20"/>
      <c r="J27" s="20"/>
      <c r="K27" s="20"/>
      <c r="L27" s="20"/>
      <c r="M27" s="20"/>
    </row>
    <row r="28" spans="2:13" x14ac:dyDescent="0.15">
      <c r="C28" s="32" t="s">
        <v>9</v>
      </c>
      <c r="D28" s="33"/>
      <c r="E28" s="34"/>
      <c r="F28" s="20" t="s">
        <v>10</v>
      </c>
      <c r="G28" s="20"/>
      <c r="H28" s="20" t="s">
        <v>11</v>
      </c>
      <c r="I28" s="20"/>
      <c r="J28" s="20"/>
      <c r="K28" s="20"/>
      <c r="L28" s="20"/>
      <c r="M28" s="20"/>
    </row>
    <row r="29" spans="2:13" x14ac:dyDescent="0.15">
      <c r="C29" s="17" t="s">
        <v>12</v>
      </c>
      <c r="D29" s="18"/>
      <c r="E29" s="19"/>
      <c r="F29" s="20" t="s">
        <v>13</v>
      </c>
      <c r="G29" s="20"/>
      <c r="H29" s="21">
        <v>43470</v>
      </c>
      <c r="I29" s="20"/>
      <c r="J29" s="20"/>
      <c r="K29" s="20"/>
      <c r="L29" s="20"/>
      <c r="M29" s="20"/>
    </row>
  </sheetData>
  <mergeCells count="15">
    <mergeCell ref="C2:M19"/>
    <mergeCell ref="C20:M22"/>
    <mergeCell ref="C23:M25"/>
    <mergeCell ref="C28:E28"/>
    <mergeCell ref="F28:G28"/>
    <mergeCell ref="H28:M28"/>
    <mergeCell ref="C29:E29"/>
    <mergeCell ref="F29:G29"/>
    <mergeCell ref="H29:M29"/>
    <mergeCell ref="C26:E26"/>
    <mergeCell ref="F26:G26"/>
    <mergeCell ref="H26:M26"/>
    <mergeCell ref="C27:E27"/>
    <mergeCell ref="F27:G27"/>
    <mergeCell ref="H27:M27"/>
  </mergeCells>
  <phoneticPr fontId="11"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3"/>
  <sheetViews>
    <sheetView workbookViewId="0">
      <selection activeCell="L15" sqref="L15:M15"/>
    </sheetView>
  </sheetViews>
  <sheetFormatPr defaultColWidth="9" defaultRowHeight="13.5" x14ac:dyDescent="0.15"/>
  <sheetData>
    <row r="2" spans="2:18" ht="54.6" customHeight="1" x14ac:dyDescent="0.15">
      <c r="B2" s="35" t="s">
        <v>14</v>
      </c>
      <c r="C2" s="36"/>
      <c r="D2" s="36"/>
      <c r="E2" s="36"/>
      <c r="F2" s="36"/>
      <c r="G2" s="36"/>
      <c r="H2" s="36"/>
      <c r="I2" s="36"/>
      <c r="J2" s="36"/>
      <c r="K2" s="36"/>
      <c r="L2" s="36"/>
      <c r="M2" s="36"/>
      <c r="N2" s="36"/>
      <c r="O2" s="36"/>
      <c r="P2" s="36"/>
      <c r="Q2" s="36"/>
      <c r="R2" s="37"/>
    </row>
    <row r="3" spans="2:18" ht="17.45" customHeight="1" x14ac:dyDescent="0.15">
      <c r="B3" s="43" t="s">
        <v>15</v>
      </c>
      <c r="C3" s="44"/>
      <c r="D3" s="14" t="s">
        <v>16</v>
      </c>
      <c r="E3" s="38" t="s">
        <v>17</v>
      </c>
      <c r="F3" s="38"/>
      <c r="G3" s="38"/>
      <c r="H3" s="38"/>
      <c r="I3" s="38"/>
      <c r="J3" s="38"/>
      <c r="K3" s="38"/>
      <c r="L3" s="38"/>
      <c r="M3" s="38"/>
      <c r="N3" s="38"/>
      <c r="O3" s="38"/>
      <c r="P3" s="38"/>
      <c r="Q3" s="38"/>
      <c r="R3" s="39"/>
    </row>
    <row r="4" spans="2:18" ht="14.45" customHeight="1" x14ac:dyDescent="0.15">
      <c r="B4" s="45"/>
      <c r="C4" s="46"/>
      <c r="D4" s="52">
        <v>1</v>
      </c>
      <c r="E4" s="62" t="s">
        <v>18</v>
      </c>
      <c r="F4" s="62"/>
      <c r="G4" s="62"/>
      <c r="H4" s="62"/>
      <c r="I4" s="62"/>
      <c r="J4" s="62"/>
      <c r="K4" s="62"/>
      <c r="L4" s="62"/>
      <c r="M4" s="62"/>
      <c r="N4" s="62"/>
      <c r="O4" s="62"/>
      <c r="P4" s="62"/>
      <c r="Q4" s="62"/>
      <c r="R4" s="63"/>
    </row>
    <row r="5" spans="2:18" x14ac:dyDescent="0.15">
      <c r="B5" s="45"/>
      <c r="C5" s="46"/>
      <c r="D5" s="53"/>
      <c r="E5" s="65"/>
      <c r="F5" s="65"/>
      <c r="G5" s="65"/>
      <c r="H5" s="65"/>
      <c r="I5" s="65"/>
      <c r="J5" s="65"/>
      <c r="K5" s="65"/>
      <c r="L5" s="65"/>
      <c r="M5" s="65"/>
      <c r="N5" s="65"/>
      <c r="O5" s="65"/>
      <c r="P5" s="65"/>
      <c r="Q5" s="65"/>
      <c r="R5" s="66"/>
    </row>
    <row r="6" spans="2:18" x14ac:dyDescent="0.15">
      <c r="B6" s="45"/>
      <c r="C6" s="46"/>
      <c r="D6" s="53"/>
      <c r="E6" s="65"/>
      <c r="F6" s="65"/>
      <c r="G6" s="65"/>
      <c r="H6" s="65"/>
      <c r="I6" s="65"/>
      <c r="J6" s="65"/>
      <c r="K6" s="65"/>
      <c r="L6" s="65"/>
      <c r="M6" s="65"/>
      <c r="N6" s="65"/>
      <c r="O6" s="65"/>
      <c r="P6" s="65"/>
      <c r="Q6" s="65"/>
      <c r="R6" s="66"/>
    </row>
    <row r="7" spans="2:18" x14ac:dyDescent="0.15">
      <c r="B7" s="45"/>
      <c r="C7" s="46"/>
      <c r="D7" s="53"/>
      <c r="E7" s="65"/>
      <c r="F7" s="65"/>
      <c r="G7" s="65"/>
      <c r="H7" s="65"/>
      <c r="I7" s="65"/>
      <c r="J7" s="65"/>
      <c r="K7" s="65"/>
      <c r="L7" s="65"/>
      <c r="M7" s="65"/>
      <c r="N7" s="65"/>
      <c r="O7" s="65"/>
      <c r="P7" s="65"/>
      <c r="Q7" s="65"/>
      <c r="R7" s="66"/>
    </row>
    <row r="8" spans="2:18" x14ac:dyDescent="0.15">
      <c r="B8" s="45"/>
      <c r="C8" s="46"/>
      <c r="D8" s="53"/>
      <c r="E8" s="68"/>
      <c r="F8" s="68"/>
      <c r="G8" s="68"/>
      <c r="H8" s="68"/>
      <c r="I8" s="68"/>
      <c r="J8" s="68"/>
      <c r="K8" s="68"/>
      <c r="L8" s="68"/>
      <c r="M8" s="68"/>
      <c r="N8" s="68"/>
      <c r="O8" s="68"/>
      <c r="P8" s="68"/>
      <c r="Q8" s="68"/>
      <c r="R8" s="69"/>
    </row>
    <row r="9" spans="2:18" x14ac:dyDescent="0.15">
      <c r="B9" s="45"/>
      <c r="C9" s="46"/>
      <c r="D9" s="53"/>
      <c r="E9" s="40" t="s">
        <v>19</v>
      </c>
      <c r="F9" s="40"/>
      <c r="G9" s="40"/>
      <c r="H9" s="40"/>
      <c r="I9" s="40"/>
      <c r="J9" s="40"/>
      <c r="K9" s="41"/>
      <c r="L9" s="42" t="s">
        <v>20</v>
      </c>
      <c r="M9" s="40"/>
      <c r="N9" s="40"/>
      <c r="O9" s="40"/>
      <c r="P9" s="40"/>
      <c r="Q9" s="40"/>
      <c r="R9" s="41"/>
    </row>
    <row r="10" spans="2:18" x14ac:dyDescent="0.15">
      <c r="B10" s="45"/>
      <c r="C10" s="46"/>
      <c r="D10" s="53"/>
      <c r="E10" s="40" t="s">
        <v>21</v>
      </c>
      <c r="F10" s="41"/>
      <c r="G10" s="42" t="s">
        <v>22</v>
      </c>
      <c r="H10" s="40"/>
      <c r="I10" s="40"/>
      <c r="J10" s="40"/>
      <c r="K10" s="41"/>
      <c r="L10" s="42" t="s">
        <v>21</v>
      </c>
      <c r="M10" s="41"/>
      <c r="N10" s="42" t="s">
        <v>22</v>
      </c>
      <c r="O10" s="40"/>
      <c r="P10" s="40"/>
      <c r="Q10" s="40"/>
      <c r="R10" s="41"/>
    </row>
    <row r="11" spans="2:18" x14ac:dyDescent="0.15">
      <c r="B11" s="45"/>
      <c r="C11" s="46"/>
      <c r="D11" s="53"/>
      <c r="E11" s="40">
        <v>1</v>
      </c>
      <c r="F11" s="41"/>
      <c r="G11" s="42" t="s">
        <v>23</v>
      </c>
      <c r="H11" s="40"/>
      <c r="I11" s="40"/>
      <c r="J11" s="40"/>
      <c r="K11" s="41"/>
      <c r="L11" s="42">
        <v>1</v>
      </c>
      <c r="M11" s="41"/>
      <c r="N11" s="42" t="s">
        <v>24</v>
      </c>
      <c r="O11" s="40"/>
      <c r="P11" s="40"/>
      <c r="Q11" s="40"/>
      <c r="R11" s="41"/>
    </row>
    <row r="12" spans="2:18" x14ac:dyDescent="0.15">
      <c r="B12" s="45"/>
      <c r="C12" s="46"/>
      <c r="D12" s="53"/>
      <c r="E12" s="40">
        <v>2</v>
      </c>
      <c r="F12" s="41"/>
      <c r="G12" s="42" t="s">
        <v>25</v>
      </c>
      <c r="H12" s="40"/>
      <c r="I12" s="40"/>
      <c r="J12" s="40"/>
      <c r="K12" s="41"/>
      <c r="L12" s="42">
        <v>2</v>
      </c>
      <c r="M12" s="41"/>
      <c r="N12" s="42" t="s">
        <v>26</v>
      </c>
      <c r="O12" s="40"/>
      <c r="P12" s="40"/>
      <c r="Q12" s="40"/>
      <c r="R12" s="41"/>
    </row>
    <row r="13" spans="2:18" x14ac:dyDescent="0.15">
      <c r="B13" s="45"/>
      <c r="C13" s="46"/>
      <c r="D13" s="53"/>
      <c r="E13" s="40">
        <v>3</v>
      </c>
      <c r="F13" s="41"/>
      <c r="G13" s="42" t="s">
        <v>27</v>
      </c>
      <c r="H13" s="40"/>
      <c r="I13" s="40"/>
      <c r="J13" s="40"/>
      <c r="K13" s="41"/>
      <c r="L13" s="42">
        <v>3</v>
      </c>
      <c r="M13" s="41"/>
      <c r="N13" s="42" t="s">
        <v>28</v>
      </c>
      <c r="O13" s="40"/>
      <c r="P13" s="40"/>
      <c r="Q13" s="40"/>
      <c r="R13" s="41"/>
    </row>
    <row r="14" spans="2:18" x14ac:dyDescent="0.15">
      <c r="B14" s="45"/>
      <c r="C14" s="46"/>
      <c r="D14" s="53"/>
      <c r="E14" s="40">
        <v>4</v>
      </c>
      <c r="F14" s="41"/>
      <c r="G14" s="42" t="s">
        <v>29</v>
      </c>
      <c r="H14" s="40"/>
      <c r="I14" s="40"/>
      <c r="J14" s="40"/>
      <c r="K14" s="41"/>
      <c r="L14" s="42">
        <v>4</v>
      </c>
      <c r="M14" s="41"/>
      <c r="N14" s="42" t="s">
        <v>30</v>
      </c>
      <c r="O14" s="40"/>
      <c r="P14" s="40"/>
      <c r="Q14" s="40"/>
      <c r="R14" s="41"/>
    </row>
    <row r="15" spans="2:18" x14ac:dyDescent="0.15">
      <c r="B15" s="45"/>
      <c r="C15" s="46"/>
      <c r="D15" s="53"/>
      <c r="E15" s="40">
        <v>5</v>
      </c>
      <c r="F15" s="41"/>
      <c r="G15" s="42" t="s">
        <v>31</v>
      </c>
      <c r="H15" s="40"/>
      <c r="I15" s="40"/>
      <c r="J15" s="40"/>
      <c r="K15" s="41"/>
      <c r="L15" s="42">
        <v>5</v>
      </c>
      <c r="M15" s="41"/>
      <c r="N15" s="42" t="s">
        <v>32</v>
      </c>
      <c r="O15" s="40"/>
      <c r="P15" s="40"/>
      <c r="Q15" s="40"/>
      <c r="R15" s="41"/>
    </row>
    <row r="16" spans="2:18" x14ac:dyDescent="0.15">
      <c r="B16" s="45"/>
      <c r="C16" s="46"/>
      <c r="D16" s="53"/>
      <c r="E16" s="40">
        <v>6</v>
      </c>
      <c r="F16" s="41"/>
      <c r="G16" s="42" t="s">
        <v>33</v>
      </c>
      <c r="H16" s="40"/>
      <c r="I16" s="40"/>
      <c r="J16" s="40"/>
      <c r="K16" s="41"/>
      <c r="L16" s="42">
        <v>6</v>
      </c>
      <c r="M16" s="41"/>
      <c r="N16" s="42" t="s">
        <v>34</v>
      </c>
      <c r="O16" s="40"/>
      <c r="P16" s="40"/>
      <c r="Q16" s="40"/>
      <c r="R16" s="41"/>
    </row>
    <row r="17" spans="2:18" x14ac:dyDescent="0.15">
      <c r="B17" s="45"/>
      <c r="C17" s="46"/>
      <c r="D17" s="53"/>
      <c r="E17" s="40">
        <v>7</v>
      </c>
      <c r="F17" s="41"/>
      <c r="G17" s="42" t="s">
        <v>35</v>
      </c>
      <c r="H17" s="40"/>
      <c r="I17" s="40"/>
      <c r="J17" s="40"/>
      <c r="K17" s="41"/>
      <c r="L17" s="42">
        <v>7</v>
      </c>
      <c r="M17" s="41"/>
      <c r="N17" s="42" t="s">
        <v>36</v>
      </c>
      <c r="O17" s="40"/>
      <c r="P17" s="40"/>
      <c r="Q17" s="40"/>
      <c r="R17" s="41"/>
    </row>
    <row r="18" spans="2:18" x14ac:dyDescent="0.15">
      <c r="B18" s="45"/>
      <c r="C18" s="46"/>
      <c r="D18" s="53"/>
      <c r="E18" s="40">
        <v>8</v>
      </c>
      <c r="F18" s="41"/>
      <c r="G18" s="42" t="s">
        <v>37</v>
      </c>
      <c r="H18" s="40"/>
      <c r="I18" s="40"/>
      <c r="J18" s="40"/>
      <c r="K18" s="41"/>
      <c r="L18" s="42">
        <v>8</v>
      </c>
      <c r="M18" s="41"/>
      <c r="N18" s="42" t="s">
        <v>38</v>
      </c>
      <c r="O18" s="40"/>
      <c r="P18" s="40"/>
      <c r="Q18" s="40"/>
      <c r="R18" s="41"/>
    </row>
    <row r="19" spans="2:18" x14ac:dyDescent="0.15">
      <c r="B19" s="45"/>
      <c r="C19" s="46"/>
      <c r="D19" s="54"/>
      <c r="E19" s="40">
        <v>9</v>
      </c>
      <c r="F19" s="41"/>
      <c r="G19" s="42" t="s">
        <v>39</v>
      </c>
      <c r="H19" s="40"/>
      <c r="I19" s="40"/>
      <c r="J19" s="40"/>
      <c r="K19" s="41"/>
      <c r="L19" s="42">
        <v>9</v>
      </c>
      <c r="M19" s="41"/>
      <c r="N19" s="42" t="s">
        <v>40</v>
      </c>
      <c r="O19" s="40"/>
      <c r="P19" s="40"/>
      <c r="Q19" s="40"/>
      <c r="R19" s="41"/>
    </row>
    <row r="20" spans="2:18" ht="14.45" customHeight="1" x14ac:dyDescent="0.15">
      <c r="B20" s="45"/>
      <c r="C20" s="46"/>
      <c r="D20" s="52">
        <v>2</v>
      </c>
      <c r="E20" s="61" t="s">
        <v>41</v>
      </c>
      <c r="F20" s="62"/>
      <c r="G20" s="62"/>
      <c r="H20" s="62"/>
      <c r="I20" s="62"/>
      <c r="J20" s="62"/>
      <c r="K20" s="62"/>
      <c r="L20" s="62"/>
      <c r="M20" s="62"/>
      <c r="N20" s="62"/>
      <c r="O20" s="62"/>
      <c r="P20" s="62"/>
      <c r="Q20" s="62"/>
      <c r="R20" s="63"/>
    </row>
    <row r="21" spans="2:18" x14ac:dyDescent="0.15">
      <c r="B21" s="45"/>
      <c r="C21" s="46"/>
      <c r="D21" s="53"/>
      <c r="E21" s="64"/>
      <c r="F21" s="65"/>
      <c r="G21" s="65"/>
      <c r="H21" s="65"/>
      <c r="I21" s="65"/>
      <c r="J21" s="65"/>
      <c r="K21" s="65"/>
      <c r="L21" s="65"/>
      <c r="M21" s="65"/>
      <c r="N21" s="65"/>
      <c r="O21" s="65"/>
      <c r="P21" s="65"/>
      <c r="Q21" s="65"/>
      <c r="R21" s="66"/>
    </row>
    <row r="22" spans="2:18" x14ac:dyDescent="0.15">
      <c r="B22" s="45"/>
      <c r="C22" s="46"/>
      <c r="D22" s="54"/>
      <c r="E22" s="67"/>
      <c r="F22" s="68"/>
      <c r="G22" s="68"/>
      <c r="H22" s="68"/>
      <c r="I22" s="68"/>
      <c r="J22" s="68"/>
      <c r="K22" s="68"/>
      <c r="L22" s="68"/>
      <c r="M22" s="68"/>
      <c r="N22" s="68"/>
      <c r="O22" s="68"/>
      <c r="P22" s="68"/>
      <c r="Q22" s="68"/>
      <c r="R22" s="69"/>
    </row>
    <row r="23" spans="2:18" x14ac:dyDescent="0.15">
      <c r="B23" s="45"/>
      <c r="C23" s="46"/>
      <c r="D23" s="52">
        <v>3</v>
      </c>
      <c r="E23" s="55" t="s">
        <v>42</v>
      </c>
      <c r="F23" s="56"/>
      <c r="G23" s="56"/>
      <c r="H23" s="56"/>
      <c r="I23" s="56"/>
      <c r="J23" s="56"/>
      <c r="K23" s="56"/>
      <c r="L23" s="56"/>
      <c r="M23" s="56"/>
      <c r="N23" s="56"/>
      <c r="O23" s="56"/>
      <c r="P23" s="56"/>
      <c r="Q23" s="56"/>
      <c r="R23" s="57"/>
    </row>
    <row r="24" spans="2:18" x14ac:dyDescent="0.15">
      <c r="B24" s="45"/>
      <c r="C24" s="46"/>
      <c r="D24" s="54"/>
      <c r="E24" s="58"/>
      <c r="F24" s="59"/>
      <c r="G24" s="59"/>
      <c r="H24" s="59"/>
      <c r="I24" s="59"/>
      <c r="J24" s="59"/>
      <c r="K24" s="59"/>
      <c r="L24" s="59"/>
      <c r="M24" s="59"/>
      <c r="N24" s="59"/>
      <c r="O24" s="59"/>
      <c r="P24" s="59"/>
      <c r="Q24" s="59"/>
      <c r="R24" s="60"/>
    </row>
    <row r="25" spans="2:18" ht="20.25" x14ac:dyDescent="0.15">
      <c r="B25" s="45"/>
      <c r="C25" s="46"/>
      <c r="D25" s="15">
        <v>4</v>
      </c>
      <c r="E25" s="49" t="s">
        <v>43</v>
      </c>
      <c r="F25" s="50"/>
      <c r="G25" s="50"/>
      <c r="H25" s="50"/>
      <c r="I25" s="50"/>
      <c r="J25" s="50"/>
      <c r="K25" s="50"/>
      <c r="L25" s="50"/>
      <c r="M25" s="50"/>
      <c r="N25" s="50"/>
      <c r="O25" s="50"/>
      <c r="P25" s="50"/>
      <c r="Q25" s="50"/>
      <c r="R25" s="51"/>
    </row>
    <row r="26" spans="2:18" ht="20.25" x14ac:dyDescent="0.15">
      <c r="B26" s="45"/>
      <c r="C26" s="46"/>
      <c r="D26" s="15">
        <v>5</v>
      </c>
      <c r="E26" s="49" t="s">
        <v>44</v>
      </c>
      <c r="F26" s="50"/>
      <c r="G26" s="50"/>
      <c r="H26" s="50"/>
      <c r="I26" s="50"/>
      <c r="J26" s="50"/>
      <c r="K26" s="50"/>
      <c r="L26" s="50"/>
      <c r="M26" s="50"/>
      <c r="N26" s="50"/>
      <c r="O26" s="50"/>
      <c r="P26" s="50"/>
      <c r="Q26" s="50"/>
      <c r="R26" s="51"/>
    </row>
    <row r="27" spans="2:18" ht="20.45" customHeight="1" x14ac:dyDescent="0.15">
      <c r="B27" s="45"/>
      <c r="C27" s="46"/>
      <c r="D27" s="52">
        <v>6</v>
      </c>
      <c r="E27" s="55" t="s">
        <v>45</v>
      </c>
      <c r="F27" s="56"/>
      <c r="G27" s="56"/>
      <c r="H27" s="56"/>
      <c r="I27" s="56"/>
      <c r="J27" s="56"/>
      <c r="K27" s="56"/>
      <c r="L27" s="56"/>
      <c r="M27" s="56"/>
      <c r="N27" s="56"/>
      <c r="O27" s="56"/>
      <c r="P27" s="56"/>
      <c r="Q27" s="56"/>
      <c r="R27" s="57"/>
    </row>
    <row r="28" spans="2:18" ht="20.45" customHeight="1" x14ac:dyDescent="0.15">
      <c r="B28" s="45"/>
      <c r="C28" s="46"/>
      <c r="D28" s="53"/>
      <c r="E28" s="70"/>
      <c r="F28" s="71"/>
      <c r="G28" s="71"/>
      <c r="H28" s="71"/>
      <c r="I28" s="71"/>
      <c r="J28" s="71"/>
      <c r="K28" s="71"/>
      <c r="L28" s="71"/>
      <c r="M28" s="71"/>
      <c r="N28" s="71"/>
      <c r="O28" s="71"/>
      <c r="P28" s="71"/>
      <c r="Q28" s="71"/>
      <c r="R28" s="72"/>
    </row>
    <row r="29" spans="2:18" ht="20.45" customHeight="1" x14ac:dyDescent="0.15">
      <c r="B29" s="45"/>
      <c r="C29" s="46"/>
      <c r="D29" s="54"/>
      <c r="E29" s="58"/>
      <c r="F29" s="59"/>
      <c r="G29" s="59"/>
      <c r="H29" s="59"/>
      <c r="I29" s="59"/>
      <c r="J29" s="59"/>
      <c r="K29" s="59"/>
      <c r="L29" s="59"/>
      <c r="M29" s="59"/>
      <c r="N29" s="59"/>
      <c r="O29" s="59"/>
      <c r="P29" s="59"/>
      <c r="Q29" s="59"/>
      <c r="R29" s="60"/>
    </row>
    <row r="30" spans="2:18" ht="20.25" x14ac:dyDescent="0.15">
      <c r="B30" s="47"/>
      <c r="C30" s="48"/>
      <c r="D30" s="15">
        <v>7</v>
      </c>
      <c r="E30" s="49" t="s">
        <v>46</v>
      </c>
      <c r="F30" s="50"/>
      <c r="G30" s="50"/>
      <c r="H30" s="50"/>
      <c r="I30" s="50"/>
      <c r="J30" s="50"/>
      <c r="K30" s="50"/>
      <c r="L30" s="50"/>
      <c r="M30" s="50"/>
      <c r="N30" s="50"/>
      <c r="O30" s="50"/>
      <c r="P30" s="50"/>
      <c r="Q30" s="50"/>
      <c r="R30" s="51"/>
    </row>
    <row r="31" spans="2:18" x14ac:dyDescent="0.15">
      <c r="B31" s="16"/>
      <c r="C31" s="16"/>
      <c r="D31" s="16"/>
      <c r="E31" s="16"/>
      <c r="F31" s="16"/>
      <c r="G31" s="16"/>
      <c r="H31" s="16"/>
      <c r="I31" s="16"/>
      <c r="J31" s="16"/>
      <c r="K31" s="16"/>
      <c r="L31" s="16"/>
      <c r="M31" s="16"/>
      <c r="N31" s="16"/>
      <c r="O31" s="16"/>
      <c r="P31" s="16"/>
      <c r="Q31" s="16"/>
      <c r="R31" s="16"/>
    </row>
    <row r="32" spans="2:18" x14ac:dyDescent="0.15">
      <c r="B32" s="16"/>
      <c r="C32" s="16"/>
      <c r="D32" s="16"/>
      <c r="E32" s="16"/>
      <c r="F32" s="16"/>
      <c r="G32" s="16"/>
      <c r="H32" s="16"/>
      <c r="I32" s="16"/>
      <c r="J32" s="16"/>
      <c r="K32" s="16"/>
      <c r="L32" s="16"/>
      <c r="M32" s="16"/>
      <c r="N32" s="16"/>
      <c r="O32" s="16"/>
      <c r="P32" s="16"/>
      <c r="Q32" s="16"/>
      <c r="R32" s="16"/>
    </row>
    <row r="33" spans="2:18" x14ac:dyDescent="0.15">
      <c r="B33" s="16"/>
      <c r="C33" s="16"/>
      <c r="D33" s="16"/>
      <c r="E33" s="16"/>
      <c r="F33" s="16"/>
      <c r="G33" s="16"/>
      <c r="H33" s="16"/>
      <c r="I33" s="16"/>
      <c r="J33" s="16"/>
      <c r="K33" s="16"/>
      <c r="L33" s="16"/>
      <c r="M33" s="16"/>
      <c r="N33" s="16"/>
      <c r="O33" s="16"/>
      <c r="P33" s="16"/>
      <c r="Q33" s="16"/>
      <c r="R33" s="16"/>
    </row>
  </sheetData>
  <mergeCells count="56">
    <mergeCell ref="E30:R30"/>
    <mergeCell ref="D4:D19"/>
    <mergeCell ref="D20:D22"/>
    <mergeCell ref="D23:D24"/>
    <mergeCell ref="D27:D29"/>
    <mergeCell ref="E23:R24"/>
    <mergeCell ref="E20:R22"/>
    <mergeCell ref="E4:R8"/>
    <mergeCell ref="E27:R29"/>
    <mergeCell ref="E19:F19"/>
    <mergeCell ref="G19:K19"/>
    <mergeCell ref="L19:M19"/>
    <mergeCell ref="N19:R19"/>
    <mergeCell ref="E25:R25"/>
    <mergeCell ref="E17:F17"/>
    <mergeCell ref="E18:F18"/>
    <mergeCell ref="G18:K18"/>
    <mergeCell ref="L18:M18"/>
    <mergeCell ref="N18:R18"/>
    <mergeCell ref="E26:R26"/>
    <mergeCell ref="E16:F16"/>
    <mergeCell ref="G16:K16"/>
    <mergeCell ref="L16:M16"/>
    <mergeCell ref="N16:R16"/>
    <mergeCell ref="G17:K17"/>
    <mergeCell ref="L17:M17"/>
    <mergeCell ref="N17:R17"/>
    <mergeCell ref="E14:F14"/>
    <mergeCell ref="G14:K14"/>
    <mergeCell ref="L14:M14"/>
    <mergeCell ref="N14:R14"/>
    <mergeCell ref="E15:F15"/>
    <mergeCell ref="G15:K15"/>
    <mergeCell ref="L15:M15"/>
    <mergeCell ref="N15:R15"/>
    <mergeCell ref="N12:R12"/>
    <mergeCell ref="E13:F13"/>
    <mergeCell ref="G13:K13"/>
    <mergeCell ref="L13:M13"/>
    <mergeCell ref="N13:R13"/>
    <mergeCell ref="B2:R2"/>
    <mergeCell ref="E3:R3"/>
    <mergeCell ref="E9:K9"/>
    <mergeCell ref="L9:R9"/>
    <mergeCell ref="E10:F10"/>
    <mergeCell ref="G10:K10"/>
    <mergeCell ref="L10:M10"/>
    <mergeCell ref="N10:R10"/>
    <mergeCell ref="B3:C30"/>
    <mergeCell ref="E11:F11"/>
    <mergeCell ref="G11:K11"/>
    <mergeCell ref="L11:M11"/>
    <mergeCell ref="N11:R11"/>
    <mergeCell ref="E12:F12"/>
    <mergeCell ref="G12:K12"/>
    <mergeCell ref="L12:M12"/>
  </mergeCells>
  <phoneticPr fontId="1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AB204"/>
  <sheetViews>
    <sheetView showRowColHeaders="0" topLeftCell="F1" zoomScaleNormal="100" workbookViewId="0">
      <selection activeCell="K45" sqref="K45:L45"/>
    </sheetView>
  </sheetViews>
  <sheetFormatPr defaultColWidth="9" defaultRowHeight="13.5" x14ac:dyDescent="0.15"/>
  <cols>
    <col min="5" max="5" width="8.875" customWidth="1"/>
  </cols>
  <sheetData>
    <row r="2" spans="5:28" ht="14.45" customHeight="1" x14ac:dyDescent="0.15">
      <c r="E2" s="88" t="s">
        <v>47</v>
      </c>
      <c r="F2" s="88"/>
      <c r="G2" s="88"/>
      <c r="H2" s="88"/>
      <c r="I2" s="88"/>
      <c r="J2" s="88"/>
      <c r="K2" s="88"/>
      <c r="L2" s="88"/>
      <c r="M2" s="88"/>
      <c r="N2" s="88"/>
    </row>
    <row r="3" spans="5:28" ht="14.45" customHeight="1" x14ac:dyDescent="0.15">
      <c r="E3" s="88"/>
      <c r="F3" s="88"/>
      <c r="G3" s="88"/>
      <c r="H3" s="88"/>
      <c r="I3" s="88"/>
      <c r="J3" s="88"/>
      <c r="K3" s="88"/>
      <c r="L3" s="88"/>
      <c r="M3" s="88"/>
      <c r="N3" s="88"/>
    </row>
    <row r="4" spans="5:28" ht="14.45" customHeight="1" x14ac:dyDescent="0.15">
      <c r="E4" s="73"/>
      <c r="F4" s="73"/>
      <c r="G4" s="74" t="s">
        <v>48</v>
      </c>
      <c r="H4" s="74"/>
      <c r="I4" s="74"/>
      <c r="J4" s="74"/>
      <c r="K4" s="74"/>
      <c r="L4" s="74"/>
      <c r="M4" s="74"/>
      <c r="N4" s="74"/>
    </row>
    <row r="5" spans="5:28" ht="14.45" customHeight="1" x14ac:dyDescent="0.15">
      <c r="E5" s="75" t="s">
        <v>19</v>
      </c>
      <c r="F5" s="75"/>
      <c r="G5" s="76"/>
      <c r="H5" s="76"/>
      <c r="I5" s="76"/>
      <c r="J5" s="76"/>
      <c r="K5" s="76"/>
      <c r="L5" s="76"/>
      <c r="M5" s="76"/>
      <c r="N5" s="76"/>
    </row>
    <row r="6" spans="5:28" ht="14.45" customHeight="1" x14ac:dyDescent="0.15">
      <c r="E6" s="75" t="s">
        <v>20</v>
      </c>
      <c r="F6" s="75"/>
      <c r="G6" s="76"/>
      <c r="H6" s="76"/>
      <c r="I6" s="76"/>
      <c r="J6" s="76"/>
      <c r="K6" s="76"/>
      <c r="L6" s="76"/>
      <c r="M6" s="76"/>
      <c r="N6" s="76"/>
    </row>
    <row r="7" spans="5:28" x14ac:dyDescent="0.15">
      <c r="E7" s="1" t="s">
        <v>49</v>
      </c>
      <c r="F7" s="77" t="s">
        <v>50</v>
      </c>
      <c r="G7" s="77"/>
      <c r="H7" s="77"/>
      <c r="I7" s="77"/>
      <c r="J7" s="77"/>
      <c r="K7" s="77" t="s">
        <v>19</v>
      </c>
      <c r="L7" s="77"/>
      <c r="M7" s="77" t="s">
        <v>20</v>
      </c>
      <c r="N7" s="77"/>
    </row>
    <row r="8" spans="5:28" x14ac:dyDescent="0.15">
      <c r="E8" s="85" t="s">
        <v>51</v>
      </c>
      <c r="F8" s="78" t="s">
        <v>52</v>
      </c>
      <c r="G8" s="79"/>
      <c r="H8" s="79"/>
      <c r="I8" s="79"/>
      <c r="J8" s="79"/>
      <c r="K8" s="79"/>
      <c r="L8" s="79"/>
      <c r="M8" s="79"/>
      <c r="N8" s="80"/>
    </row>
    <row r="9" spans="5:28" x14ac:dyDescent="0.15">
      <c r="E9" s="86"/>
      <c r="F9" s="81" t="s">
        <v>53</v>
      </c>
      <c r="G9" s="82" t="s">
        <v>53</v>
      </c>
      <c r="H9" s="82" t="s">
        <v>53</v>
      </c>
      <c r="I9" s="82" t="s">
        <v>53</v>
      </c>
      <c r="J9" s="83" t="s">
        <v>53</v>
      </c>
      <c r="K9" s="81">
        <v>9</v>
      </c>
      <c r="L9" s="83"/>
      <c r="M9" s="81">
        <v>9</v>
      </c>
      <c r="N9" s="83"/>
    </row>
    <row r="10" spans="5:28" x14ac:dyDescent="0.15">
      <c r="E10" s="86"/>
      <c r="F10" s="20" t="s">
        <v>54</v>
      </c>
      <c r="G10" s="20" t="s">
        <v>54</v>
      </c>
      <c r="H10" s="20" t="s">
        <v>54</v>
      </c>
      <c r="I10" s="20" t="s">
        <v>54</v>
      </c>
      <c r="J10" s="20" t="s">
        <v>54</v>
      </c>
      <c r="K10" s="20">
        <v>9</v>
      </c>
      <c r="L10" s="20"/>
      <c r="M10" s="20">
        <v>9</v>
      </c>
      <c r="N10" s="20"/>
      <c r="V10">
        <f>SUM(V12:V111)</f>
        <v>555</v>
      </c>
      <c r="X10">
        <f>SUM(X12:X111)</f>
        <v>464</v>
      </c>
      <c r="Z10">
        <f>SUM(Z12:Z111)</f>
        <v>1681</v>
      </c>
    </row>
    <row r="11" spans="5:28" x14ac:dyDescent="0.15">
      <c r="E11" s="86"/>
      <c r="F11" s="81" t="s">
        <v>55</v>
      </c>
      <c r="G11" s="82" t="s">
        <v>55</v>
      </c>
      <c r="H11" s="82" t="s">
        <v>55</v>
      </c>
      <c r="I11" s="82" t="s">
        <v>55</v>
      </c>
      <c r="J11" s="83" t="s">
        <v>55</v>
      </c>
      <c r="K11" s="81">
        <v>9</v>
      </c>
      <c r="L11" s="83"/>
      <c r="M11" s="81">
        <v>9</v>
      </c>
      <c r="N11" s="83"/>
      <c r="T11" t="s">
        <v>19</v>
      </c>
      <c r="U11" t="s">
        <v>20</v>
      </c>
      <c r="V11" t="s">
        <v>172</v>
      </c>
      <c r="W11" t="s">
        <v>173</v>
      </c>
      <c r="X11" t="s">
        <v>174</v>
      </c>
      <c r="Y11" t="s">
        <v>175</v>
      </c>
      <c r="Z11" t="s">
        <v>176</v>
      </c>
      <c r="AA11" t="s">
        <v>177</v>
      </c>
      <c r="AB11" t="s">
        <v>178</v>
      </c>
    </row>
    <row r="12" spans="5:28" x14ac:dyDescent="0.15">
      <c r="E12" s="86"/>
      <c r="F12" s="20" t="s">
        <v>56</v>
      </c>
      <c r="G12" s="20" t="s">
        <v>56</v>
      </c>
      <c r="H12" s="20" t="s">
        <v>56</v>
      </c>
      <c r="I12" s="20" t="s">
        <v>56</v>
      </c>
      <c r="J12" s="20" t="s">
        <v>56</v>
      </c>
      <c r="K12" s="20">
        <v>9</v>
      </c>
      <c r="L12" s="20"/>
      <c r="M12" s="20">
        <v>9</v>
      </c>
      <c r="N12" s="20"/>
      <c r="R12" t="str">
        <f>F8</f>
        <v>首页</v>
      </c>
      <c r="S12" t="str">
        <f>F9</f>
        <v>1、登录</v>
      </c>
      <c r="T12">
        <v>9</v>
      </c>
      <c r="U12">
        <v>9</v>
      </c>
      <c r="V12">
        <v>8</v>
      </c>
      <c r="W12">
        <f>V12/555</f>
        <v>1.4414414414414415E-2</v>
      </c>
      <c r="X12">
        <v>9</v>
      </c>
      <c r="Y12">
        <f>X12/464</f>
        <v>1.9396551724137932E-2</v>
      </c>
      <c r="Z12">
        <f>T12+U12</f>
        <v>18</v>
      </c>
      <c r="AA12">
        <f>Z12/1681</f>
        <v>1.0707911957168352E-2</v>
      </c>
      <c r="AB12">
        <f>AA12/(W12+Y12)</f>
        <v>0.31669937834041506</v>
      </c>
    </row>
    <row r="13" spans="5:28" x14ac:dyDescent="0.15">
      <c r="E13" s="86"/>
      <c r="F13" s="81" t="s">
        <v>57</v>
      </c>
      <c r="G13" s="82" t="s">
        <v>57</v>
      </c>
      <c r="H13" s="82" t="s">
        <v>57</v>
      </c>
      <c r="I13" s="82" t="s">
        <v>57</v>
      </c>
      <c r="J13" s="83" t="s">
        <v>57</v>
      </c>
      <c r="K13" s="81">
        <v>9</v>
      </c>
      <c r="L13" s="83"/>
      <c r="M13" s="81">
        <v>9</v>
      </c>
      <c r="N13" s="83"/>
      <c r="R13" t="str">
        <f>R12</f>
        <v>首页</v>
      </c>
      <c r="S13" t="str">
        <f t="shared" ref="S13:S32" si="0">F10</f>
        <v>2、找回密码</v>
      </c>
      <c r="T13">
        <v>9</v>
      </c>
      <c r="U13">
        <v>9</v>
      </c>
      <c r="V13">
        <v>8</v>
      </c>
      <c r="W13">
        <f t="shared" ref="W13:W76" si="1">V13/555</f>
        <v>1.4414414414414415E-2</v>
      </c>
      <c r="X13">
        <v>8</v>
      </c>
      <c r="Y13">
        <f t="shared" ref="Y13:Y76" si="2">X13/464</f>
        <v>1.7241379310344827E-2</v>
      </c>
      <c r="Z13">
        <f t="shared" ref="Z13:Z76" si="3">T13+U13</f>
        <v>18</v>
      </c>
      <c r="AA13">
        <f t="shared" ref="AA13:AA76" si="4">Z13/1681</f>
        <v>1.0707911957168352E-2</v>
      </c>
      <c r="AB13">
        <f t="shared" ref="AB13:AB76" si="5">AA13/(W13+Y13)</f>
        <v>0.33826073199337514</v>
      </c>
    </row>
    <row r="14" spans="5:28" x14ac:dyDescent="0.15">
      <c r="E14" s="86"/>
      <c r="F14" s="20" t="s">
        <v>58</v>
      </c>
      <c r="G14" s="20" t="s">
        <v>58</v>
      </c>
      <c r="H14" s="20" t="s">
        <v>58</v>
      </c>
      <c r="I14" s="20" t="s">
        <v>58</v>
      </c>
      <c r="J14" s="20" t="s">
        <v>58</v>
      </c>
      <c r="K14" s="20">
        <v>9</v>
      </c>
      <c r="L14" s="20"/>
      <c r="M14" s="20">
        <v>9</v>
      </c>
      <c r="N14" s="20"/>
      <c r="R14" t="str">
        <f t="shared" ref="R14:R33" si="6">R13</f>
        <v>首页</v>
      </c>
      <c r="S14" t="str">
        <f t="shared" si="0"/>
        <v>3、访问论坛主页</v>
      </c>
      <c r="T14">
        <v>9</v>
      </c>
      <c r="U14">
        <v>9</v>
      </c>
      <c r="V14">
        <v>7</v>
      </c>
      <c r="W14">
        <f t="shared" si="1"/>
        <v>1.2612612612612612E-2</v>
      </c>
      <c r="X14">
        <v>5</v>
      </c>
      <c r="Y14">
        <f t="shared" si="2"/>
        <v>1.0775862068965518E-2</v>
      </c>
      <c r="Z14">
        <f t="shared" si="3"/>
        <v>18</v>
      </c>
      <c r="AA14">
        <f t="shared" si="4"/>
        <v>1.0707911957168352E-2</v>
      </c>
      <c r="AB14">
        <f t="shared" si="5"/>
        <v>0.45782857167690422</v>
      </c>
    </row>
    <row r="15" spans="5:28" x14ac:dyDescent="0.15">
      <c r="E15" s="86"/>
      <c r="F15" s="81" t="s">
        <v>59</v>
      </c>
      <c r="G15" s="82" t="s">
        <v>59</v>
      </c>
      <c r="H15" s="82" t="s">
        <v>59</v>
      </c>
      <c r="I15" s="82" t="s">
        <v>59</v>
      </c>
      <c r="J15" s="83" t="s">
        <v>59</v>
      </c>
      <c r="K15" s="81">
        <v>9</v>
      </c>
      <c r="L15" s="83"/>
      <c r="M15" s="81">
        <v>9</v>
      </c>
      <c r="N15" s="83"/>
      <c r="R15" t="str">
        <f t="shared" si="6"/>
        <v>首页</v>
      </c>
      <c r="S15" t="str">
        <f t="shared" si="0"/>
        <v>4、访问教师主页</v>
      </c>
      <c r="T15">
        <v>9</v>
      </c>
      <c r="U15">
        <v>9</v>
      </c>
      <c r="V15">
        <v>4</v>
      </c>
      <c r="W15">
        <f t="shared" si="1"/>
        <v>7.2072072072072073E-3</v>
      </c>
      <c r="X15">
        <v>5</v>
      </c>
      <c r="Y15">
        <f t="shared" si="2"/>
        <v>1.0775862068965518E-2</v>
      </c>
      <c r="Z15">
        <f t="shared" si="3"/>
        <v>18</v>
      </c>
      <c r="AA15">
        <f t="shared" si="4"/>
        <v>1.0707911957168352E-2</v>
      </c>
      <c r="AB15">
        <f t="shared" si="5"/>
        <v>0.59544406979270004</v>
      </c>
    </row>
    <row r="16" spans="5:28" x14ac:dyDescent="0.15">
      <c r="E16" s="86"/>
      <c r="F16" s="20" t="s">
        <v>60</v>
      </c>
      <c r="G16" s="20" t="s">
        <v>60</v>
      </c>
      <c r="H16" s="20" t="s">
        <v>60</v>
      </c>
      <c r="I16" s="20" t="s">
        <v>60</v>
      </c>
      <c r="J16" s="20" t="s">
        <v>60</v>
      </c>
      <c r="K16" s="20">
        <v>9</v>
      </c>
      <c r="L16" s="20"/>
      <c r="M16" s="20">
        <v>8</v>
      </c>
      <c r="N16" s="20"/>
      <c r="R16" t="str">
        <f t="shared" si="6"/>
        <v>首页</v>
      </c>
      <c r="S16" t="str">
        <f t="shared" si="0"/>
        <v>5、访问课程主页</v>
      </c>
      <c r="T16">
        <v>9</v>
      </c>
      <c r="U16">
        <v>9</v>
      </c>
      <c r="V16">
        <v>5</v>
      </c>
      <c r="W16">
        <f t="shared" si="1"/>
        <v>9.0090090090090089E-3</v>
      </c>
      <c r="X16">
        <v>6</v>
      </c>
      <c r="Y16">
        <f t="shared" si="2"/>
        <v>1.2931034482758621E-2</v>
      </c>
      <c r="Z16">
        <f t="shared" si="3"/>
        <v>18</v>
      </c>
      <c r="AA16">
        <f t="shared" si="4"/>
        <v>1.0707911957168352E-2</v>
      </c>
      <c r="AB16">
        <f t="shared" si="5"/>
        <v>0.48805336056814053</v>
      </c>
    </row>
    <row r="17" spans="5:28" x14ac:dyDescent="0.15">
      <c r="E17" s="86"/>
      <c r="F17" s="81" t="s">
        <v>61</v>
      </c>
      <c r="G17" s="82" t="s">
        <v>61</v>
      </c>
      <c r="H17" s="82" t="s">
        <v>61</v>
      </c>
      <c r="I17" s="82" t="s">
        <v>61</v>
      </c>
      <c r="J17" s="83" t="s">
        <v>61</v>
      </c>
      <c r="K17" s="81">
        <v>9</v>
      </c>
      <c r="L17" s="83"/>
      <c r="M17" s="81">
        <v>9</v>
      </c>
      <c r="N17" s="83"/>
      <c r="R17" t="str">
        <f t="shared" si="6"/>
        <v>首页</v>
      </c>
      <c r="S17" t="str">
        <f t="shared" si="0"/>
        <v>6、访问个人中心</v>
      </c>
      <c r="T17">
        <v>9</v>
      </c>
      <c r="U17">
        <v>9</v>
      </c>
      <c r="V17">
        <v>6</v>
      </c>
      <c r="W17">
        <f t="shared" si="1"/>
        <v>1.0810810810810811E-2</v>
      </c>
      <c r="X17">
        <v>6</v>
      </c>
      <c r="Y17">
        <f t="shared" si="2"/>
        <v>1.2931034482758621E-2</v>
      </c>
      <c r="Z17">
        <f t="shared" si="3"/>
        <v>18</v>
      </c>
      <c r="AA17">
        <f t="shared" si="4"/>
        <v>1.0707911957168352E-2</v>
      </c>
      <c r="AB17">
        <f t="shared" si="5"/>
        <v>0.45101430932450021</v>
      </c>
    </row>
    <row r="18" spans="5:28" x14ac:dyDescent="0.15">
      <c r="E18" s="86"/>
      <c r="F18" s="20" t="s">
        <v>62</v>
      </c>
      <c r="G18" s="20" t="s">
        <v>62</v>
      </c>
      <c r="H18" s="20" t="s">
        <v>62</v>
      </c>
      <c r="I18" s="20" t="s">
        <v>62</v>
      </c>
      <c r="J18" s="20" t="s">
        <v>62</v>
      </c>
      <c r="K18" s="20">
        <v>9</v>
      </c>
      <c r="L18" s="20"/>
      <c r="M18" s="20">
        <v>9</v>
      </c>
      <c r="N18" s="20"/>
      <c r="R18" t="str">
        <f t="shared" si="6"/>
        <v>首页</v>
      </c>
      <c r="S18" t="str">
        <f t="shared" si="0"/>
        <v>7、访问我的空间</v>
      </c>
      <c r="T18">
        <v>9</v>
      </c>
      <c r="U18">
        <v>9</v>
      </c>
      <c r="V18">
        <v>3</v>
      </c>
      <c r="W18">
        <f t="shared" si="1"/>
        <v>5.4054054054054057E-3</v>
      </c>
      <c r="X18">
        <v>5</v>
      </c>
      <c r="Y18">
        <f t="shared" si="2"/>
        <v>1.0775862068965518E-2</v>
      </c>
      <c r="Z18">
        <f t="shared" si="3"/>
        <v>18</v>
      </c>
      <c r="AA18">
        <f t="shared" si="4"/>
        <v>1.0707911957168352E-2</v>
      </c>
      <c r="AB18">
        <f t="shared" si="5"/>
        <v>0.66174741713702756</v>
      </c>
    </row>
    <row r="19" spans="5:28" x14ac:dyDescent="0.15">
      <c r="E19" s="86"/>
      <c r="F19" s="81" t="s">
        <v>63</v>
      </c>
      <c r="G19" s="82" t="s">
        <v>63</v>
      </c>
      <c r="H19" s="82" t="s">
        <v>63</v>
      </c>
      <c r="I19" s="82" t="s">
        <v>63</v>
      </c>
      <c r="J19" s="83" t="s">
        <v>63</v>
      </c>
      <c r="K19" s="81">
        <v>9</v>
      </c>
      <c r="L19" s="83"/>
      <c r="M19" s="81">
        <v>9</v>
      </c>
      <c r="N19" s="83"/>
      <c r="R19" t="str">
        <f t="shared" si="6"/>
        <v>首页</v>
      </c>
      <c r="S19" t="str">
        <f t="shared" si="0"/>
        <v>8、访问全局搜索页</v>
      </c>
      <c r="T19">
        <v>9</v>
      </c>
      <c r="U19">
        <v>8</v>
      </c>
      <c r="V19">
        <v>6</v>
      </c>
      <c r="W19">
        <f t="shared" si="1"/>
        <v>1.0810810810810811E-2</v>
      </c>
      <c r="X19">
        <v>4</v>
      </c>
      <c r="Y19">
        <f t="shared" si="2"/>
        <v>8.6206896551724137E-3</v>
      </c>
      <c r="Z19">
        <f t="shared" si="3"/>
        <v>17</v>
      </c>
      <c r="AA19">
        <f t="shared" si="4"/>
        <v>1.0113027959547887E-2</v>
      </c>
      <c r="AB19">
        <f t="shared" si="5"/>
        <v>0.52044503599975456</v>
      </c>
    </row>
    <row r="20" spans="5:28" ht="15" x14ac:dyDescent="0.25">
      <c r="E20" s="86"/>
      <c r="F20" s="20" t="s">
        <v>64</v>
      </c>
      <c r="G20" s="20" t="s">
        <v>64</v>
      </c>
      <c r="H20" s="20" t="s">
        <v>64</v>
      </c>
      <c r="I20" s="20" t="s">
        <v>64</v>
      </c>
      <c r="J20" s="20" t="s">
        <v>64</v>
      </c>
      <c r="K20" s="20">
        <v>9</v>
      </c>
      <c r="L20" s="20"/>
      <c r="M20" s="20">
        <v>9</v>
      </c>
      <c r="N20" s="20"/>
      <c r="R20" t="str">
        <f t="shared" si="6"/>
        <v>首页</v>
      </c>
      <c r="S20" t="str">
        <f t="shared" si="0"/>
        <v>9、访问我的消息</v>
      </c>
      <c r="T20">
        <v>9</v>
      </c>
      <c r="U20">
        <v>9</v>
      </c>
      <c r="V20">
        <v>5</v>
      </c>
      <c r="W20">
        <f t="shared" si="1"/>
        <v>9.0090090090090089E-3</v>
      </c>
      <c r="X20">
        <v>5</v>
      </c>
      <c r="Y20">
        <f t="shared" si="2"/>
        <v>1.0775862068965518E-2</v>
      </c>
      <c r="Z20">
        <f t="shared" si="3"/>
        <v>18</v>
      </c>
      <c r="AA20">
        <f t="shared" si="4"/>
        <v>1.0707911957168352E-2</v>
      </c>
      <c r="AB20">
        <f t="shared" si="5"/>
        <v>0.54121717118940027</v>
      </c>
    </row>
    <row r="21" spans="5:28" ht="15" x14ac:dyDescent="0.25">
      <c r="E21" s="86"/>
      <c r="F21" s="81" t="s">
        <v>65</v>
      </c>
      <c r="G21" s="82" t="s">
        <v>65</v>
      </c>
      <c r="H21" s="82" t="s">
        <v>65</v>
      </c>
      <c r="I21" s="82" t="s">
        <v>65</v>
      </c>
      <c r="J21" s="83" t="s">
        <v>65</v>
      </c>
      <c r="K21" s="81">
        <v>9</v>
      </c>
      <c r="L21" s="83"/>
      <c r="M21" s="81">
        <v>7</v>
      </c>
      <c r="N21" s="83"/>
      <c r="R21" t="str">
        <f t="shared" si="6"/>
        <v>首页</v>
      </c>
      <c r="S21" t="str">
        <f t="shared" si="0"/>
        <v>10、访问我的动态</v>
      </c>
      <c r="T21">
        <v>9</v>
      </c>
      <c r="U21">
        <v>9</v>
      </c>
      <c r="V21">
        <v>6</v>
      </c>
      <c r="W21">
        <f t="shared" si="1"/>
        <v>1.0810810810810811E-2</v>
      </c>
      <c r="X21">
        <v>6</v>
      </c>
      <c r="Y21">
        <f t="shared" si="2"/>
        <v>1.2931034482758621E-2</v>
      </c>
      <c r="Z21">
        <f t="shared" si="3"/>
        <v>18</v>
      </c>
      <c r="AA21">
        <f t="shared" si="4"/>
        <v>1.0707911957168352E-2</v>
      </c>
      <c r="AB21">
        <f t="shared" si="5"/>
        <v>0.45101430932450021</v>
      </c>
    </row>
    <row r="22" spans="5:28" x14ac:dyDescent="0.15">
      <c r="E22" s="86"/>
      <c r="F22" s="20" t="s">
        <v>66</v>
      </c>
      <c r="G22" s="20" t="s">
        <v>66</v>
      </c>
      <c r="H22" s="20" t="s">
        <v>66</v>
      </c>
      <c r="I22" s="20" t="s">
        <v>66</v>
      </c>
      <c r="J22" s="20" t="s">
        <v>66</v>
      </c>
      <c r="K22" s="20">
        <v>8</v>
      </c>
      <c r="L22" s="20"/>
      <c r="M22" s="20">
        <v>7</v>
      </c>
      <c r="N22" s="20"/>
      <c r="R22" t="str">
        <f t="shared" si="6"/>
        <v>首页</v>
      </c>
      <c r="S22" t="str">
        <f t="shared" si="0"/>
        <v>11、访问我的收藏</v>
      </c>
      <c r="T22">
        <v>9</v>
      </c>
      <c r="U22">
        <v>9</v>
      </c>
      <c r="V22">
        <v>8</v>
      </c>
      <c r="W22">
        <f t="shared" si="1"/>
        <v>1.4414414414414415E-2</v>
      </c>
      <c r="X22">
        <v>5</v>
      </c>
      <c r="Y22">
        <f t="shared" si="2"/>
        <v>1.0775862068965518E-2</v>
      </c>
      <c r="Z22">
        <f t="shared" si="3"/>
        <v>18</v>
      </c>
      <c r="AA22">
        <f t="shared" si="4"/>
        <v>1.0707911957168352E-2</v>
      </c>
      <c r="AB22">
        <f t="shared" si="5"/>
        <v>0.4250811603530128</v>
      </c>
    </row>
    <row r="23" spans="5:28" x14ac:dyDescent="0.15">
      <c r="E23" s="86"/>
      <c r="F23" s="81" t="s">
        <v>67</v>
      </c>
      <c r="G23" s="82" t="s">
        <v>67</v>
      </c>
      <c r="H23" s="82" t="s">
        <v>67</v>
      </c>
      <c r="I23" s="82" t="s">
        <v>67</v>
      </c>
      <c r="J23" s="83" t="s">
        <v>67</v>
      </c>
      <c r="K23" s="81">
        <v>9</v>
      </c>
      <c r="L23" s="83"/>
      <c r="M23" s="81">
        <v>9</v>
      </c>
      <c r="N23" s="83"/>
      <c r="R23" t="str">
        <f t="shared" si="6"/>
        <v>首页</v>
      </c>
      <c r="S23" t="str">
        <f t="shared" si="0"/>
        <v>12、访问下载app二维码</v>
      </c>
      <c r="T23">
        <v>9</v>
      </c>
      <c r="U23">
        <v>9</v>
      </c>
      <c r="V23">
        <v>2</v>
      </c>
      <c r="W23">
        <f t="shared" si="1"/>
        <v>3.6036036036036037E-3</v>
      </c>
      <c r="X23">
        <v>4</v>
      </c>
      <c r="Y23">
        <f t="shared" si="2"/>
        <v>8.6206896551724137E-3</v>
      </c>
      <c r="Z23">
        <f t="shared" si="3"/>
        <v>18</v>
      </c>
      <c r="AA23">
        <f t="shared" si="4"/>
        <v>1.0707911957168352E-2</v>
      </c>
      <c r="AB23">
        <f t="shared" si="5"/>
        <v>0.87595345845298411</v>
      </c>
    </row>
    <row r="24" spans="5:28" x14ac:dyDescent="0.15">
      <c r="E24" s="86"/>
      <c r="F24" s="20" t="s">
        <v>68</v>
      </c>
      <c r="G24" s="20" t="s">
        <v>68</v>
      </c>
      <c r="H24" s="20" t="s">
        <v>68</v>
      </c>
      <c r="I24" s="20" t="s">
        <v>68</v>
      </c>
      <c r="J24" s="20" t="s">
        <v>68</v>
      </c>
      <c r="K24" s="20">
        <v>9</v>
      </c>
      <c r="L24" s="20"/>
      <c r="M24" s="20">
        <v>9</v>
      </c>
      <c r="N24" s="20"/>
      <c r="R24" t="str">
        <f t="shared" si="6"/>
        <v>首页</v>
      </c>
      <c r="S24" t="str">
        <f t="shared" si="0"/>
        <v>13、浏览LOGO</v>
      </c>
      <c r="T24">
        <v>9</v>
      </c>
      <c r="U24">
        <v>7</v>
      </c>
      <c r="V24">
        <v>5</v>
      </c>
      <c r="W24">
        <f t="shared" si="1"/>
        <v>9.0090090090090089E-3</v>
      </c>
      <c r="X24">
        <v>5</v>
      </c>
      <c r="Y24">
        <f t="shared" si="2"/>
        <v>1.0775862068965518E-2</v>
      </c>
      <c r="Z24">
        <f t="shared" si="3"/>
        <v>16</v>
      </c>
      <c r="AA24">
        <f t="shared" si="4"/>
        <v>9.5181439619274246E-3</v>
      </c>
      <c r="AB24">
        <f t="shared" si="5"/>
        <v>0.48108192994613358</v>
      </c>
    </row>
    <row r="25" spans="5:28" x14ac:dyDescent="0.15">
      <c r="E25" s="86"/>
      <c r="F25" s="81" t="s">
        <v>69</v>
      </c>
      <c r="G25" s="82" t="s">
        <v>69</v>
      </c>
      <c r="H25" s="82" t="s">
        <v>69</v>
      </c>
      <c r="I25" s="82" t="s">
        <v>69</v>
      </c>
      <c r="J25" s="83" t="s">
        <v>69</v>
      </c>
      <c r="K25" s="81">
        <v>9</v>
      </c>
      <c r="L25" s="83"/>
      <c r="M25" s="81">
        <v>8</v>
      </c>
      <c r="N25" s="83"/>
      <c r="R25" t="str">
        <f t="shared" si="6"/>
        <v>首页</v>
      </c>
      <c r="S25" t="str">
        <f t="shared" si="0"/>
        <v>14、浏览轮播图</v>
      </c>
      <c r="T25">
        <v>8</v>
      </c>
      <c r="U25">
        <v>7</v>
      </c>
      <c r="V25">
        <v>6</v>
      </c>
      <c r="W25">
        <f t="shared" si="1"/>
        <v>1.0810810810810811E-2</v>
      </c>
      <c r="X25">
        <v>6</v>
      </c>
      <c r="Y25">
        <f t="shared" si="2"/>
        <v>1.2931034482758621E-2</v>
      </c>
      <c r="Z25">
        <f t="shared" si="3"/>
        <v>15</v>
      </c>
      <c r="AA25">
        <f t="shared" si="4"/>
        <v>8.92325996430696E-3</v>
      </c>
      <c r="AB25">
        <f t="shared" si="5"/>
        <v>0.37584525777041683</v>
      </c>
    </row>
    <row r="26" spans="5:28" x14ac:dyDescent="0.15">
      <c r="E26" s="86"/>
      <c r="F26" s="20" t="s">
        <v>70</v>
      </c>
      <c r="G26" s="20" t="s">
        <v>70</v>
      </c>
      <c r="H26" s="20" t="s">
        <v>70</v>
      </c>
      <c r="I26" s="20" t="s">
        <v>70</v>
      </c>
      <c r="J26" s="20" t="s">
        <v>70</v>
      </c>
      <c r="K26" s="20">
        <v>8</v>
      </c>
      <c r="L26" s="20"/>
      <c r="M26" s="20">
        <v>7</v>
      </c>
      <c r="N26" s="20"/>
      <c r="R26" t="str">
        <f t="shared" si="6"/>
        <v>首页</v>
      </c>
      <c r="S26" t="str">
        <f t="shared" si="0"/>
        <v>15、浏览系统公告</v>
      </c>
      <c r="T26">
        <v>9</v>
      </c>
      <c r="U26">
        <v>9</v>
      </c>
      <c r="V26">
        <v>8</v>
      </c>
      <c r="W26">
        <f t="shared" si="1"/>
        <v>1.4414414414414415E-2</v>
      </c>
      <c r="X26">
        <v>5</v>
      </c>
      <c r="Y26">
        <f t="shared" si="2"/>
        <v>1.0775862068965518E-2</v>
      </c>
      <c r="Z26">
        <f t="shared" si="3"/>
        <v>18</v>
      </c>
      <c r="AA26">
        <f t="shared" si="4"/>
        <v>1.0707911957168352E-2</v>
      </c>
      <c r="AB26">
        <f t="shared" si="5"/>
        <v>0.4250811603530128</v>
      </c>
    </row>
    <row r="27" spans="5:28" x14ac:dyDescent="0.15">
      <c r="E27" s="86"/>
      <c r="F27" s="81" t="s">
        <v>71</v>
      </c>
      <c r="G27" s="82" t="s">
        <v>71</v>
      </c>
      <c r="H27" s="82" t="s">
        <v>71</v>
      </c>
      <c r="I27" s="82" t="s">
        <v>71</v>
      </c>
      <c r="J27" s="83" t="s">
        <v>71</v>
      </c>
      <c r="K27" s="81">
        <v>8</v>
      </c>
      <c r="L27" s="83"/>
      <c r="M27" s="81">
        <v>8</v>
      </c>
      <c r="N27" s="83"/>
      <c r="R27" t="str">
        <f t="shared" si="6"/>
        <v>首页</v>
      </c>
      <c r="S27" t="str">
        <f t="shared" si="0"/>
        <v>16、访问具体公告</v>
      </c>
      <c r="T27">
        <v>9</v>
      </c>
      <c r="U27">
        <v>9</v>
      </c>
      <c r="V27">
        <v>7</v>
      </c>
      <c r="W27">
        <f t="shared" si="1"/>
        <v>1.2612612612612612E-2</v>
      </c>
      <c r="X27">
        <v>4</v>
      </c>
      <c r="Y27">
        <f t="shared" si="2"/>
        <v>8.6206896551724137E-3</v>
      </c>
      <c r="Z27">
        <f t="shared" si="3"/>
        <v>18</v>
      </c>
      <c r="AA27">
        <f t="shared" si="4"/>
        <v>1.0707911957168352E-2</v>
      </c>
      <c r="AB27">
        <f t="shared" si="5"/>
        <v>0.50429800424469529</v>
      </c>
    </row>
    <row r="28" spans="5:28" x14ac:dyDescent="0.15">
      <c r="E28" s="86"/>
      <c r="F28" s="20" t="s">
        <v>72</v>
      </c>
      <c r="G28" s="20" t="s">
        <v>72</v>
      </c>
      <c r="H28" s="20" t="s">
        <v>72</v>
      </c>
      <c r="I28" s="20" t="s">
        <v>72</v>
      </c>
      <c r="J28" s="20" t="s">
        <v>72</v>
      </c>
      <c r="K28" s="20">
        <v>9</v>
      </c>
      <c r="L28" s="20"/>
      <c r="M28" s="20">
        <v>8</v>
      </c>
      <c r="N28" s="20"/>
      <c r="R28" t="str">
        <f t="shared" si="6"/>
        <v>首页</v>
      </c>
      <c r="S28" t="str">
        <f t="shared" si="0"/>
        <v>17、浏览论坛精华</v>
      </c>
      <c r="T28">
        <v>9</v>
      </c>
      <c r="U28">
        <v>8</v>
      </c>
      <c r="V28">
        <v>8</v>
      </c>
      <c r="W28">
        <f t="shared" si="1"/>
        <v>1.4414414414414415E-2</v>
      </c>
      <c r="X28">
        <v>8</v>
      </c>
      <c r="Y28">
        <f t="shared" si="2"/>
        <v>1.7241379310344827E-2</v>
      </c>
      <c r="Z28">
        <f t="shared" si="3"/>
        <v>17</v>
      </c>
      <c r="AA28">
        <f t="shared" si="4"/>
        <v>1.0113027959547887E-2</v>
      </c>
      <c r="AB28">
        <f t="shared" si="5"/>
        <v>0.31946846910485427</v>
      </c>
    </row>
    <row r="29" spans="5:28" x14ac:dyDescent="0.15">
      <c r="E29" s="86"/>
      <c r="F29" s="81" t="s">
        <v>73</v>
      </c>
      <c r="G29" s="82" t="s">
        <v>73</v>
      </c>
      <c r="H29" s="82" t="s">
        <v>73</v>
      </c>
      <c r="I29" s="82" t="s">
        <v>73</v>
      </c>
      <c r="J29" s="83" t="s">
        <v>73</v>
      </c>
      <c r="K29" s="81">
        <v>7</v>
      </c>
      <c r="L29" s="83"/>
      <c r="M29" s="81">
        <v>7</v>
      </c>
      <c r="N29" s="83"/>
      <c r="R29" t="str">
        <f t="shared" si="6"/>
        <v>首页</v>
      </c>
      <c r="S29" t="str">
        <f t="shared" si="0"/>
        <v>18、浏览教师风采</v>
      </c>
      <c r="T29">
        <v>8</v>
      </c>
      <c r="U29">
        <v>7</v>
      </c>
      <c r="V29">
        <v>6</v>
      </c>
      <c r="W29">
        <f t="shared" si="1"/>
        <v>1.0810810810810811E-2</v>
      </c>
      <c r="X29">
        <v>7</v>
      </c>
      <c r="Y29">
        <f t="shared" si="2"/>
        <v>1.5086206896551725E-2</v>
      </c>
      <c r="Z29">
        <f t="shared" si="3"/>
        <v>15</v>
      </c>
      <c r="AA29">
        <f t="shared" si="4"/>
        <v>8.92325996430696E-3</v>
      </c>
      <c r="AB29">
        <f t="shared" si="5"/>
        <v>0.34456708742065201</v>
      </c>
    </row>
    <row r="30" spans="5:28" x14ac:dyDescent="0.15">
      <c r="E30" s="86"/>
      <c r="F30" s="81" t="s">
        <v>74</v>
      </c>
      <c r="G30" s="82"/>
      <c r="H30" s="82"/>
      <c r="I30" s="82"/>
      <c r="J30" s="83"/>
      <c r="K30" s="20">
        <v>9</v>
      </c>
      <c r="L30" s="20"/>
      <c r="M30" s="20">
        <v>9</v>
      </c>
      <c r="N30" s="20"/>
      <c r="R30" t="str">
        <f t="shared" si="6"/>
        <v>首页</v>
      </c>
      <c r="S30" t="str">
        <f t="shared" si="0"/>
        <v>19、浏览推荐课程</v>
      </c>
      <c r="T30">
        <v>8</v>
      </c>
      <c r="U30">
        <v>8</v>
      </c>
      <c r="V30">
        <v>4</v>
      </c>
      <c r="W30">
        <f t="shared" si="1"/>
        <v>7.2072072072072073E-3</v>
      </c>
      <c r="X30">
        <v>4</v>
      </c>
      <c r="Y30">
        <f t="shared" si="2"/>
        <v>8.6206896551724137E-3</v>
      </c>
      <c r="Z30">
        <f t="shared" si="3"/>
        <v>16</v>
      </c>
      <c r="AA30">
        <f t="shared" si="4"/>
        <v>9.5181439619274246E-3</v>
      </c>
      <c r="AB30">
        <f t="shared" si="5"/>
        <v>0.60135241243266691</v>
      </c>
    </row>
    <row r="31" spans="5:28" x14ac:dyDescent="0.15">
      <c r="E31" s="86"/>
      <c r="F31" s="78" t="s">
        <v>75</v>
      </c>
      <c r="G31" s="79"/>
      <c r="H31" s="79"/>
      <c r="I31" s="79"/>
      <c r="J31" s="79"/>
      <c r="K31" s="79"/>
      <c r="L31" s="79"/>
      <c r="M31" s="79"/>
      <c r="N31" s="80"/>
      <c r="R31" t="str">
        <f t="shared" si="6"/>
        <v>首页</v>
      </c>
      <c r="S31" t="str">
        <f t="shared" si="0"/>
        <v>20、浏览版权信息</v>
      </c>
      <c r="T31">
        <v>9</v>
      </c>
      <c r="U31">
        <v>8</v>
      </c>
      <c r="V31">
        <v>8</v>
      </c>
      <c r="W31">
        <f t="shared" si="1"/>
        <v>1.4414414414414415E-2</v>
      </c>
      <c r="X31">
        <v>5</v>
      </c>
      <c r="Y31">
        <f t="shared" si="2"/>
        <v>1.0775862068965518E-2</v>
      </c>
      <c r="Z31">
        <f t="shared" si="3"/>
        <v>17</v>
      </c>
      <c r="AA31">
        <f t="shared" si="4"/>
        <v>1.0113027959547887E-2</v>
      </c>
      <c r="AB31">
        <f t="shared" si="5"/>
        <v>0.40146554033340098</v>
      </c>
    </row>
    <row r="32" spans="5:28" x14ac:dyDescent="0.15">
      <c r="E32" s="86"/>
      <c r="F32" s="20" t="s">
        <v>76</v>
      </c>
      <c r="G32" s="20" t="s">
        <v>76</v>
      </c>
      <c r="H32" s="20" t="s">
        <v>76</v>
      </c>
      <c r="I32" s="20" t="s">
        <v>76</v>
      </c>
      <c r="J32" s="20" t="s">
        <v>76</v>
      </c>
      <c r="K32" s="81">
        <v>9</v>
      </c>
      <c r="L32" s="83"/>
      <c r="M32" s="81">
        <v>9</v>
      </c>
      <c r="N32" s="83"/>
      <c r="R32" t="str">
        <f t="shared" si="6"/>
        <v>首页</v>
      </c>
      <c r="S32" t="str">
        <f t="shared" si="0"/>
        <v>21、访问友情链接</v>
      </c>
      <c r="T32">
        <v>7</v>
      </c>
      <c r="U32">
        <v>7</v>
      </c>
      <c r="V32">
        <v>6</v>
      </c>
      <c r="W32">
        <f t="shared" si="1"/>
        <v>1.0810810810810811E-2</v>
      </c>
      <c r="X32">
        <v>6</v>
      </c>
      <c r="Y32">
        <f t="shared" si="2"/>
        <v>1.2931034482758621E-2</v>
      </c>
      <c r="Z32">
        <f t="shared" si="3"/>
        <v>14</v>
      </c>
      <c r="AA32">
        <f t="shared" si="4"/>
        <v>8.3283759666864954E-3</v>
      </c>
      <c r="AB32">
        <f t="shared" si="5"/>
        <v>0.35078890725238904</v>
      </c>
    </row>
    <row r="33" spans="5:28" x14ac:dyDescent="0.15">
      <c r="E33" s="86"/>
      <c r="F33" s="81" t="s">
        <v>77</v>
      </c>
      <c r="G33" s="82" t="s">
        <v>77</v>
      </c>
      <c r="H33" s="82" t="s">
        <v>77</v>
      </c>
      <c r="I33" s="82" t="s">
        <v>77</v>
      </c>
      <c r="J33" s="83" t="s">
        <v>77</v>
      </c>
      <c r="K33" s="20">
        <v>8</v>
      </c>
      <c r="L33" s="20"/>
      <c r="M33" s="20">
        <v>7</v>
      </c>
      <c r="N33" s="20"/>
      <c r="R33" t="str">
        <f t="shared" si="6"/>
        <v>首页</v>
      </c>
      <c r="S33" t="str">
        <f>F30</f>
        <v>22、退出登录</v>
      </c>
      <c r="T33">
        <v>9</v>
      </c>
      <c r="U33">
        <v>9</v>
      </c>
      <c r="V33">
        <v>8</v>
      </c>
      <c r="W33">
        <f t="shared" si="1"/>
        <v>1.4414414414414415E-2</v>
      </c>
      <c r="X33">
        <v>3</v>
      </c>
      <c r="Y33">
        <f t="shared" si="2"/>
        <v>6.4655172413793103E-3</v>
      </c>
      <c r="Z33">
        <f t="shared" si="3"/>
        <v>18</v>
      </c>
      <c r="AA33">
        <f t="shared" si="4"/>
        <v>1.0707911957168352E-2</v>
      </c>
      <c r="AB33">
        <f t="shared" si="5"/>
        <v>0.51283271103031314</v>
      </c>
    </row>
    <row r="34" spans="5:28" x14ac:dyDescent="0.15">
      <c r="E34" s="86"/>
      <c r="F34" s="20" t="s">
        <v>78</v>
      </c>
      <c r="G34" s="20" t="s">
        <v>78</v>
      </c>
      <c r="H34" s="20" t="s">
        <v>78</v>
      </c>
      <c r="I34" s="20" t="s">
        <v>78</v>
      </c>
      <c r="J34" s="20" t="s">
        <v>78</v>
      </c>
      <c r="K34" s="81">
        <v>7</v>
      </c>
      <c r="L34" s="83"/>
      <c r="M34" s="81">
        <v>5</v>
      </c>
      <c r="N34" s="83"/>
      <c r="R34" t="str">
        <f>F31</f>
        <v>个人中心</v>
      </c>
      <c r="S34" t="str">
        <f>F32</f>
        <v>1、浏览我的信息</v>
      </c>
      <c r="T34">
        <v>9</v>
      </c>
      <c r="U34">
        <v>9</v>
      </c>
      <c r="V34">
        <v>4</v>
      </c>
      <c r="W34">
        <f t="shared" si="1"/>
        <v>7.2072072072072073E-3</v>
      </c>
      <c r="X34">
        <v>2</v>
      </c>
      <c r="Y34">
        <f t="shared" si="2"/>
        <v>4.3103448275862068E-3</v>
      </c>
      <c r="Z34">
        <f t="shared" si="3"/>
        <v>18</v>
      </c>
      <c r="AA34">
        <f t="shared" si="4"/>
        <v>1.0707911957168352E-2</v>
      </c>
      <c r="AB34">
        <f t="shared" si="5"/>
        <v>0.92970380553270193</v>
      </c>
    </row>
    <row r="35" spans="5:28" x14ac:dyDescent="0.15">
      <c r="E35" s="86"/>
      <c r="F35" s="20" t="s">
        <v>79</v>
      </c>
      <c r="G35" s="20" t="s">
        <v>79</v>
      </c>
      <c r="H35" s="20" t="s">
        <v>79</v>
      </c>
      <c r="I35" s="20" t="s">
        <v>79</v>
      </c>
      <c r="J35" s="20" t="s">
        <v>79</v>
      </c>
      <c r="K35" s="20">
        <v>6</v>
      </c>
      <c r="L35" s="20"/>
      <c r="M35" s="20">
        <v>6</v>
      </c>
      <c r="N35" s="20"/>
      <c r="R35" t="str">
        <f>R34</f>
        <v>个人中心</v>
      </c>
      <c r="S35" t="str">
        <f t="shared" ref="S35:S48" si="7">F33</f>
        <v>1.1、更换邮箱</v>
      </c>
      <c r="T35">
        <v>8</v>
      </c>
      <c r="U35">
        <v>7</v>
      </c>
      <c r="V35">
        <v>6</v>
      </c>
      <c r="W35">
        <f t="shared" si="1"/>
        <v>1.0810810810810811E-2</v>
      </c>
      <c r="X35">
        <v>5</v>
      </c>
      <c r="Y35">
        <f t="shared" si="2"/>
        <v>1.0775862068965518E-2</v>
      </c>
      <c r="Z35">
        <f t="shared" si="3"/>
        <v>15</v>
      </c>
      <c r="AA35">
        <f t="shared" si="4"/>
        <v>8.92325996430696E-3</v>
      </c>
      <c r="AB35">
        <f t="shared" si="5"/>
        <v>0.4133689343422069</v>
      </c>
    </row>
    <row r="36" spans="5:28" x14ac:dyDescent="0.15">
      <c r="E36" s="86"/>
      <c r="F36" s="81" t="s">
        <v>80</v>
      </c>
      <c r="G36" s="82" t="s">
        <v>80</v>
      </c>
      <c r="H36" s="82" t="s">
        <v>80</v>
      </c>
      <c r="I36" s="82" t="s">
        <v>80</v>
      </c>
      <c r="J36" s="83" t="s">
        <v>80</v>
      </c>
      <c r="K36" s="81">
        <v>9</v>
      </c>
      <c r="L36" s="83"/>
      <c r="M36" s="81">
        <v>9</v>
      </c>
      <c r="N36" s="83"/>
      <c r="R36" t="str">
        <f t="shared" ref="R36:R48" si="8">R35</f>
        <v>个人中心</v>
      </c>
      <c r="S36" t="str">
        <f t="shared" si="7"/>
        <v>1.2、编辑个性签名</v>
      </c>
      <c r="T36">
        <v>7</v>
      </c>
      <c r="U36">
        <v>5</v>
      </c>
      <c r="V36">
        <v>8</v>
      </c>
      <c r="W36">
        <f t="shared" si="1"/>
        <v>1.4414414414414415E-2</v>
      </c>
      <c r="X36">
        <v>6</v>
      </c>
      <c r="Y36">
        <f t="shared" si="2"/>
        <v>1.2931034482758621E-2</v>
      </c>
      <c r="Z36">
        <f t="shared" si="3"/>
        <v>12</v>
      </c>
      <c r="AA36">
        <f t="shared" si="4"/>
        <v>7.138607971445568E-3</v>
      </c>
      <c r="AB36">
        <f t="shared" si="5"/>
        <v>0.26105287202593902</v>
      </c>
    </row>
    <row r="37" spans="5:28" x14ac:dyDescent="0.15">
      <c r="E37" s="86"/>
      <c r="F37" s="20" t="s">
        <v>81</v>
      </c>
      <c r="G37" s="20" t="s">
        <v>81</v>
      </c>
      <c r="H37" s="20" t="s">
        <v>81</v>
      </c>
      <c r="I37" s="20" t="s">
        <v>81</v>
      </c>
      <c r="J37" s="20" t="s">
        <v>81</v>
      </c>
      <c r="K37" s="20">
        <v>8</v>
      </c>
      <c r="L37" s="20"/>
      <c r="M37" s="20">
        <v>8</v>
      </c>
      <c r="N37" s="20"/>
      <c r="R37" t="str">
        <f t="shared" si="8"/>
        <v>个人中心</v>
      </c>
      <c r="S37" t="str">
        <f t="shared" si="7"/>
        <v>1.3、编辑个人介绍</v>
      </c>
      <c r="T37">
        <v>6</v>
      </c>
      <c r="U37">
        <v>6</v>
      </c>
      <c r="V37">
        <v>5</v>
      </c>
      <c r="W37">
        <f t="shared" si="1"/>
        <v>9.0090090090090089E-3</v>
      </c>
      <c r="X37">
        <v>3</v>
      </c>
      <c r="Y37">
        <f t="shared" si="2"/>
        <v>6.4655172413793103E-3</v>
      </c>
      <c r="Z37">
        <f t="shared" si="3"/>
        <v>12</v>
      </c>
      <c r="AA37">
        <f t="shared" si="4"/>
        <v>7.138607971445568E-3</v>
      </c>
      <c r="AB37">
        <f t="shared" si="5"/>
        <v>0.461313506852362</v>
      </c>
    </row>
    <row r="38" spans="5:28" x14ac:dyDescent="0.15">
      <c r="E38" s="86"/>
      <c r="F38" s="20" t="s">
        <v>82</v>
      </c>
      <c r="G38" s="20" t="s">
        <v>82</v>
      </c>
      <c r="H38" s="20" t="s">
        <v>82</v>
      </c>
      <c r="I38" s="20" t="s">
        <v>82</v>
      </c>
      <c r="J38" s="20" t="s">
        <v>82</v>
      </c>
      <c r="K38" s="81">
        <v>8</v>
      </c>
      <c r="L38" s="83"/>
      <c r="M38" s="81">
        <v>8</v>
      </c>
      <c r="N38" s="83"/>
      <c r="R38" t="str">
        <f t="shared" si="8"/>
        <v>个人中心</v>
      </c>
      <c r="S38" t="str">
        <f t="shared" si="7"/>
        <v>2、浏览我的头像</v>
      </c>
      <c r="T38">
        <v>9</v>
      </c>
      <c r="U38">
        <v>9</v>
      </c>
      <c r="V38">
        <v>8</v>
      </c>
      <c r="W38">
        <f t="shared" si="1"/>
        <v>1.4414414414414415E-2</v>
      </c>
      <c r="X38">
        <v>2</v>
      </c>
      <c r="Y38">
        <f t="shared" si="2"/>
        <v>4.3103448275862068E-3</v>
      </c>
      <c r="Z38">
        <f t="shared" si="3"/>
        <v>18</v>
      </c>
      <c r="AA38">
        <f t="shared" si="4"/>
        <v>1.0707911957168352E-2</v>
      </c>
      <c r="AB38">
        <f t="shared" si="5"/>
        <v>0.57185845856698336</v>
      </c>
    </row>
    <row r="39" spans="5:28" x14ac:dyDescent="0.15">
      <c r="E39" s="86"/>
      <c r="F39" s="81" t="s">
        <v>83</v>
      </c>
      <c r="G39" s="82" t="s">
        <v>83</v>
      </c>
      <c r="H39" s="82" t="s">
        <v>83</v>
      </c>
      <c r="I39" s="82" t="s">
        <v>83</v>
      </c>
      <c r="J39" s="83" t="s">
        <v>83</v>
      </c>
      <c r="K39" s="20">
        <v>9</v>
      </c>
      <c r="L39" s="20"/>
      <c r="M39" s="20">
        <v>7</v>
      </c>
      <c r="N39" s="20"/>
      <c r="R39" t="str">
        <f t="shared" si="8"/>
        <v>个人中心</v>
      </c>
      <c r="S39" t="str">
        <f t="shared" si="7"/>
        <v>2.1、上传头像</v>
      </c>
      <c r="T39">
        <v>8</v>
      </c>
      <c r="U39">
        <v>8</v>
      </c>
      <c r="V39">
        <v>5</v>
      </c>
      <c r="W39">
        <f t="shared" si="1"/>
        <v>9.0090090090090089E-3</v>
      </c>
      <c r="X39">
        <v>5</v>
      </c>
      <c r="Y39">
        <f t="shared" si="2"/>
        <v>1.0775862068965518E-2</v>
      </c>
      <c r="Z39">
        <f t="shared" si="3"/>
        <v>16</v>
      </c>
      <c r="AA39">
        <f t="shared" si="4"/>
        <v>9.5181439619274246E-3</v>
      </c>
      <c r="AB39">
        <f t="shared" si="5"/>
        <v>0.48108192994613358</v>
      </c>
    </row>
    <row r="40" spans="5:28" x14ac:dyDescent="0.15">
      <c r="E40" s="86"/>
      <c r="F40" s="20" t="s">
        <v>84</v>
      </c>
      <c r="G40" s="20" t="s">
        <v>84</v>
      </c>
      <c r="H40" s="20" t="s">
        <v>84</v>
      </c>
      <c r="I40" s="20" t="s">
        <v>84</v>
      </c>
      <c r="J40" s="20" t="s">
        <v>84</v>
      </c>
      <c r="K40" s="81">
        <v>8</v>
      </c>
      <c r="L40" s="83"/>
      <c r="M40" s="81">
        <v>5</v>
      </c>
      <c r="N40" s="83"/>
      <c r="R40" t="str">
        <f t="shared" si="8"/>
        <v>个人中心</v>
      </c>
      <c r="S40" t="str">
        <f t="shared" si="7"/>
        <v>2.2、更换头像</v>
      </c>
      <c r="T40">
        <v>8</v>
      </c>
      <c r="U40">
        <v>8</v>
      </c>
      <c r="V40">
        <v>8</v>
      </c>
      <c r="W40">
        <f t="shared" si="1"/>
        <v>1.4414414414414415E-2</v>
      </c>
      <c r="X40">
        <v>6</v>
      </c>
      <c r="Y40">
        <f t="shared" si="2"/>
        <v>1.2931034482758621E-2</v>
      </c>
      <c r="Z40">
        <f t="shared" si="3"/>
        <v>16</v>
      </c>
      <c r="AA40">
        <f t="shared" si="4"/>
        <v>9.5181439619274246E-3</v>
      </c>
      <c r="AB40">
        <f t="shared" si="5"/>
        <v>0.3480704960345854</v>
      </c>
    </row>
    <row r="41" spans="5:28" x14ac:dyDescent="0.15">
      <c r="E41" s="86"/>
      <c r="F41" s="20" t="s">
        <v>85</v>
      </c>
      <c r="G41" s="20" t="s">
        <v>85</v>
      </c>
      <c r="H41" s="20" t="s">
        <v>85</v>
      </c>
      <c r="I41" s="20" t="s">
        <v>85</v>
      </c>
      <c r="J41" s="20" t="s">
        <v>85</v>
      </c>
      <c r="K41" s="20">
        <v>8</v>
      </c>
      <c r="L41" s="20"/>
      <c r="M41" s="20">
        <v>5</v>
      </c>
      <c r="N41" s="20"/>
      <c r="R41" t="str">
        <f t="shared" si="8"/>
        <v>个人中心</v>
      </c>
      <c r="S41" t="str">
        <f t="shared" si="7"/>
        <v>3、浏览账号安全</v>
      </c>
      <c r="T41">
        <v>9</v>
      </c>
      <c r="U41">
        <v>7</v>
      </c>
      <c r="V41">
        <v>8</v>
      </c>
      <c r="W41">
        <f t="shared" si="1"/>
        <v>1.4414414414414415E-2</v>
      </c>
      <c r="X41">
        <v>5</v>
      </c>
      <c r="Y41">
        <f t="shared" si="2"/>
        <v>1.0775862068965518E-2</v>
      </c>
      <c r="Z41">
        <f t="shared" si="3"/>
        <v>16</v>
      </c>
      <c r="AA41">
        <f t="shared" si="4"/>
        <v>9.5181439619274246E-3</v>
      </c>
      <c r="AB41">
        <f t="shared" si="5"/>
        <v>0.37784992031378917</v>
      </c>
    </row>
    <row r="42" spans="5:28" x14ac:dyDescent="0.15">
      <c r="E42" s="86"/>
      <c r="F42" s="20" t="s">
        <v>86</v>
      </c>
      <c r="G42" s="20" t="s">
        <v>86</v>
      </c>
      <c r="H42" s="20" t="s">
        <v>86</v>
      </c>
      <c r="I42" s="20" t="s">
        <v>86</v>
      </c>
      <c r="J42" s="20" t="s">
        <v>86</v>
      </c>
      <c r="K42" s="81">
        <v>8</v>
      </c>
      <c r="L42" s="83"/>
      <c r="M42" s="81">
        <v>7</v>
      </c>
      <c r="N42" s="83"/>
      <c r="R42" t="str">
        <f t="shared" si="8"/>
        <v>个人中心</v>
      </c>
      <c r="S42" t="str">
        <f t="shared" si="7"/>
        <v>3.1、设置密保</v>
      </c>
      <c r="T42">
        <v>8</v>
      </c>
      <c r="U42">
        <v>5</v>
      </c>
      <c r="V42">
        <v>6</v>
      </c>
      <c r="W42">
        <f t="shared" si="1"/>
        <v>1.0810810810810811E-2</v>
      </c>
      <c r="X42">
        <v>5</v>
      </c>
      <c r="Y42">
        <f t="shared" si="2"/>
        <v>1.0775862068965518E-2</v>
      </c>
      <c r="Z42">
        <f t="shared" si="3"/>
        <v>13</v>
      </c>
      <c r="AA42">
        <f t="shared" si="4"/>
        <v>7.7334919690660317E-3</v>
      </c>
      <c r="AB42">
        <f t="shared" si="5"/>
        <v>0.35825307642991266</v>
      </c>
    </row>
    <row r="43" spans="5:28" x14ac:dyDescent="0.15">
      <c r="E43" s="86"/>
      <c r="F43" s="81" t="s">
        <v>87</v>
      </c>
      <c r="G43" s="82" t="s">
        <v>87</v>
      </c>
      <c r="H43" s="82" t="s">
        <v>87</v>
      </c>
      <c r="I43" s="82" t="s">
        <v>87</v>
      </c>
      <c r="J43" s="83" t="s">
        <v>87</v>
      </c>
      <c r="K43" s="20">
        <v>9</v>
      </c>
      <c r="L43" s="20"/>
      <c r="M43" s="20">
        <v>9</v>
      </c>
      <c r="N43" s="20"/>
      <c r="R43" t="str">
        <f t="shared" si="8"/>
        <v>个人中心</v>
      </c>
      <c r="S43" t="str">
        <f t="shared" si="7"/>
        <v>3.2、更换密保</v>
      </c>
      <c r="T43">
        <v>8</v>
      </c>
      <c r="U43">
        <v>5</v>
      </c>
      <c r="V43">
        <v>4</v>
      </c>
      <c r="W43">
        <f t="shared" si="1"/>
        <v>7.2072072072072073E-3</v>
      </c>
      <c r="X43">
        <v>4</v>
      </c>
      <c r="Y43">
        <f t="shared" si="2"/>
        <v>8.6206896551724137E-3</v>
      </c>
      <c r="Z43">
        <f t="shared" si="3"/>
        <v>13</v>
      </c>
      <c r="AA43">
        <f t="shared" si="4"/>
        <v>7.7334919690660317E-3</v>
      </c>
      <c r="AB43">
        <f t="shared" si="5"/>
        <v>0.48859883510154184</v>
      </c>
    </row>
    <row r="44" spans="5:28" x14ac:dyDescent="0.15">
      <c r="E44" s="86"/>
      <c r="F44" s="20" t="s">
        <v>88</v>
      </c>
      <c r="G44" s="20" t="s">
        <v>88</v>
      </c>
      <c r="H44" s="20" t="s">
        <v>88</v>
      </c>
      <c r="I44" s="20" t="s">
        <v>88</v>
      </c>
      <c r="J44" s="20" t="s">
        <v>88</v>
      </c>
      <c r="K44" s="81">
        <v>9</v>
      </c>
      <c r="L44" s="83"/>
      <c r="M44" s="81">
        <v>9</v>
      </c>
      <c r="N44" s="83"/>
      <c r="R44" t="str">
        <f t="shared" si="8"/>
        <v>个人中心</v>
      </c>
      <c r="S44" t="str">
        <f t="shared" si="7"/>
        <v>3.3、更换邮箱</v>
      </c>
      <c r="T44">
        <v>8</v>
      </c>
      <c r="U44">
        <v>7</v>
      </c>
      <c r="V44">
        <v>6</v>
      </c>
      <c r="W44">
        <f t="shared" si="1"/>
        <v>1.0810810810810811E-2</v>
      </c>
      <c r="X44">
        <v>6</v>
      </c>
      <c r="Y44">
        <f t="shared" si="2"/>
        <v>1.2931034482758621E-2</v>
      </c>
      <c r="Z44">
        <f t="shared" si="3"/>
        <v>15</v>
      </c>
      <c r="AA44">
        <f t="shared" si="4"/>
        <v>8.92325996430696E-3</v>
      </c>
      <c r="AB44">
        <f t="shared" si="5"/>
        <v>0.37584525777041683</v>
      </c>
    </row>
    <row r="45" spans="5:28" x14ac:dyDescent="0.15">
      <c r="E45" s="86"/>
      <c r="F45" s="81" t="s">
        <v>89</v>
      </c>
      <c r="G45" s="82" t="s">
        <v>89</v>
      </c>
      <c r="H45" s="82" t="s">
        <v>89</v>
      </c>
      <c r="I45" s="82" t="s">
        <v>89</v>
      </c>
      <c r="J45" s="83" t="s">
        <v>89</v>
      </c>
      <c r="K45" s="81">
        <v>9</v>
      </c>
      <c r="L45" s="83"/>
      <c r="M45" s="81">
        <v>9</v>
      </c>
      <c r="N45" s="83"/>
      <c r="R45" t="str">
        <f t="shared" si="8"/>
        <v>个人中心</v>
      </c>
      <c r="S45" t="str">
        <f t="shared" si="7"/>
        <v>3.4、修改密码</v>
      </c>
      <c r="T45">
        <v>9</v>
      </c>
      <c r="U45">
        <v>9</v>
      </c>
      <c r="V45">
        <v>5</v>
      </c>
      <c r="W45">
        <f t="shared" si="1"/>
        <v>9.0090090090090089E-3</v>
      </c>
      <c r="X45">
        <v>5</v>
      </c>
      <c r="Y45">
        <f t="shared" si="2"/>
        <v>1.0775862068965518E-2</v>
      </c>
      <c r="Z45">
        <f t="shared" si="3"/>
        <v>18</v>
      </c>
      <c r="AA45">
        <f t="shared" si="4"/>
        <v>1.0707911957168352E-2</v>
      </c>
      <c r="AB45">
        <f t="shared" si="5"/>
        <v>0.54121717118940027</v>
      </c>
    </row>
    <row r="46" spans="5:28" x14ac:dyDescent="0.15">
      <c r="E46" s="86"/>
      <c r="F46" s="84" t="s">
        <v>90</v>
      </c>
      <c r="G46" s="82" t="s">
        <v>91</v>
      </c>
      <c r="H46" s="82" t="s">
        <v>91</v>
      </c>
      <c r="I46" s="82" t="s">
        <v>91</v>
      </c>
      <c r="J46" s="83" t="s">
        <v>91</v>
      </c>
      <c r="K46" s="81">
        <v>9</v>
      </c>
      <c r="L46" s="83"/>
      <c r="M46" s="81">
        <v>9</v>
      </c>
      <c r="N46" s="83"/>
      <c r="R46" t="str">
        <f t="shared" si="8"/>
        <v>个人中心</v>
      </c>
      <c r="S46" t="str">
        <f t="shared" si="7"/>
        <v>4、实名认证</v>
      </c>
      <c r="T46">
        <v>9</v>
      </c>
      <c r="U46">
        <v>9</v>
      </c>
      <c r="V46">
        <v>8</v>
      </c>
      <c r="W46">
        <f t="shared" si="1"/>
        <v>1.4414414414414415E-2</v>
      </c>
      <c r="X46">
        <v>4</v>
      </c>
      <c r="Y46">
        <f t="shared" si="2"/>
        <v>8.6206896551724137E-3</v>
      </c>
      <c r="Z46">
        <f t="shared" si="3"/>
        <v>18</v>
      </c>
      <c r="AA46">
        <f t="shared" si="4"/>
        <v>1.0707911957168352E-2</v>
      </c>
      <c r="AB46">
        <f t="shared" si="5"/>
        <v>0.46485190276635097</v>
      </c>
    </row>
    <row r="47" spans="5:28" x14ac:dyDescent="0.15">
      <c r="E47" s="86"/>
      <c r="F47" s="78" t="s">
        <v>92</v>
      </c>
      <c r="G47" s="79"/>
      <c r="H47" s="79"/>
      <c r="I47" s="79"/>
      <c r="J47" s="79"/>
      <c r="K47" s="79"/>
      <c r="L47" s="79"/>
      <c r="M47" s="79"/>
      <c r="N47" s="80"/>
      <c r="R47" t="str">
        <f t="shared" si="8"/>
        <v>个人中心</v>
      </c>
      <c r="S47" t="str">
        <f t="shared" si="7"/>
        <v>5、访问我的主页</v>
      </c>
      <c r="T47">
        <v>9</v>
      </c>
      <c r="U47">
        <v>9</v>
      </c>
      <c r="V47">
        <v>7</v>
      </c>
      <c r="W47">
        <f t="shared" si="1"/>
        <v>1.2612612612612612E-2</v>
      </c>
      <c r="X47">
        <v>6</v>
      </c>
      <c r="Y47">
        <f t="shared" si="2"/>
        <v>1.2931034482758621E-2</v>
      </c>
      <c r="Z47">
        <f t="shared" si="3"/>
        <v>18</v>
      </c>
      <c r="AA47">
        <f t="shared" si="4"/>
        <v>1.0707911957168352E-2</v>
      </c>
      <c r="AB47">
        <f t="shared" si="5"/>
        <v>0.41920059094101458</v>
      </c>
    </row>
    <row r="48" spans="5:28" x14ac:dyDescent="0.15">
      <c r="E48" s="86"/>
      <c r="F48" s="20" t="s">
        <v>93</v>
      </c>
      <c r="G48" s="20" t="s">
        <v>94</v>
      </c>
      <c r="H48" s="20" t="s">
        <v>94</v>
      </c>
      <c r="I48" s="20" t="s">
        <v>94</v>
      </c>
      <c r="J48" s="20" t="s">
        <v>94</v>
      </c>
      <c r="K48" s="81">
        <v>7</v>
      </c>
      <c r="L48" s="83"/>
      <c r="M48" s="81">
        <v>7</v>
      </c>
      <c r="N48" s="83"/>
      <c r="R48" t="str">
        <f t="shared" si="8"/>
        <v>个人中心</v>
      </c>
      <c r="S48" t="str">
        <f t="shared" si="7"/>
        <v>6、访问我的消息</v>
      </c>
      <c r="T48">
        <v>9</v>
      </c>
      <c r="U48">
        <v>9</v>
      </c>
      <c r="V48">
        <v>8</v>
      </c>
      <c r="W48">
        <f t="shared" si="1"/>
        <v>1.4414414414414415E-2</v>
      </c>
      <c r="X48">
        <v>5</v>
      </c>
      <c r="Y48">
        <f t="shared" si="2"/>
        <v>1.0775862068965518E-2</v>
      </c>
      <c r="Z48">
        <f t="shared" si="3"/>
        <v>18</v>
      </c>
      <c r="AA48">
        <f t="shared" si="4"/>
        <v>1.0707911957168352E-2</v>
      </c>
      <c r="AB48">
        <f t="shared" si="5"/>
        <v>0.4250811603530128</v>
      </c>
    </row>
    <row r="49" spans="5:28" x14ac:dyDescent="0.15">
      <c r="E49" s="86"/>
      <c r="F49" s="81" t="s">
        <v>95</v>
      </c>
      <c r="G49" s="82" t="s">
        <v>96</v>
      </c>
      <c r="H49" s="82" t="s">
        <v>96</v>
      </c>
      <c r="I49" s="82" t="s">
        <v>96</v>
      </c>
      <c r="J49" s="83" t="s">
        <v>96</v>
      </c>
      <c r="K49" s="81">
        <v>9</v>
      </c>
      <c r="L49" s="83"/>
      <c r="M49" s="81">
        <v>9</v>
      </c>
      <c r="N49" s="83"/>
      <c r="R49" t="str">
        <f>F47</f>
        <v>我的主页</v>
      </c>
      <c r="S49" t="str">
        <f>F48</f>
        <v>1、浏览动态</v>
      </c>
      <c r="T49">
        <v>7</v>
      </c>
      <c r="U49">
        <v>7</v>
      </c>
      <c r="V49">
        <v>5</v>
      </c>
      <c r="W49">
        <f t="shared" si="1"/>
        <v>9.0090090090090089E-3</v>
      </c>
      <c r="X49">
        <v>4</v>
      </c>
      <c r="Y49">
        <f t="shared" si="2"/>
        <v>8.6206896551724137E-3</v>
      </c>
      <c r="Z49">
        <f t="shared" si="3"/>
        <v>14</v>
      </c>
      <c r="AA49">
        <f t="shared" si="4"/>
        <v>8.3283759666864954E-3</v>
      </c>
      <c r="AB49">
        <f t="shared" si="5"/>
        <v>0.47240603060376785</v>
      </c>
    </row>
    <row r="50" spans="5:28" x14ac:dyDescent="0.15">
      <c r="E50" s="86"/>
      <c r="F50" s="20" t="s">
        <v>97</v>
      </c>
      <c r="G50" s="20" t="s">
        <v>98</v>
      </c>
      <c r="H50" s="20" t="s">
        <v>98</v>
      </c>
      <c r="I50" s="20" t="s">
        <v>98</v>
      </c>
      <c r="J50" s="20" t="s">
        <v>98</v>
      </c>
      <c r="K50" s="81">
        <v>9</v>
      </c>
      <c r="L50" s="83"/>
      <c r="M50" s="81">
        <v>9</v>
      </c>
      <c r="N50" s="83"/>
      <c r="R50" t="str">
        <f>R49</f>
        <v>我的主页</v>
      </c>
      <c r="S50" t="str">
        <f t="shared" ref="S50:S58" si="9">F49</f>
        <v>2、浏览回复</v>
      </c>
      <c r="T50">
        <v>9</v>
      </c>
      <c r="U50">
        <v>9</v>
      </c>
      <c r="V50">
        <v>6</v>
      </c>
      <c r="W50">
        <f t="shared" si="1"/>
        <v>1.0810810810810811E-2</v>
      </c>
      <c r="X50">
        <v>5</v>
      </c>
      <c r="Y50">
        <f t="shared" si="2"/>
        <v>1.0775862068965518E-2</v>
      </c>
      <c r="Z50">
        <f t="shared" si="3"/>
        <v>18</v>
      </c>
      <c r="AA50">
        <f t="shared" si="4"/>
        <v>1.0707911957168352E-2</v>
      </c>
      <c r="AB50">
        <f t="shared" si="5"/>
        <v>0.4960427212106483</v>
      </c>
    </row>
    <row r="51" spans="5:28" x14ac:dyDescent="0.15">
      <c r="E51" s="86"/>
      <c r="F51" s="81" t="s">
        <v>99</v>
      </c>
      <c r="G51" s="82" t="s">
        <v>99</v>
      </c>
      <c r="H51" s="82" t="s">
        <v>99</v>
      </c>
      <c r="I51" s="82" t="s">
        <v>99</v>
      </c>
      <c r="J51" s="83" t="s">
        <v>99</v>
      </c>
      <c r="K51" s="81">
        <v>9</v>
      </c>
      <c r="L51" s="83"/>
      <c r="M51" s="81">
        <v>9</v>
      </c>
      <c r="N51" s="83"/>
      <c r="R51" t="str">
        <f t="shared" ref="R51:R58" si="10">R50</f>
        <v>我的主页</v>
      </c>
      <c r="S51" t="str">
        <f t="shared" si="9"/>
        <v>3、浏览帖子</v>
      </c>
      <c r="T51">
        <v>9</v>
      </c>
      <c r="U51">
        <v>9</v>
      </c>
      <c r="V51">
        <v>5</v>
      </c>
      <c r="W51">
        <f t="shared" si="1"/>
        <v>9.0090090090090089E-3</v>
      </c>
      <c r="X51">
        <v>6</v>
      </c>
      <c r="Y51">
        <f t="shared" si="2"/>
        <v>1.2931034482758621E-2</v>
      </c>
      <c r="Z51">
        <f t="shared" si="3"/>
        <v>18</v>
      </c>
      <c r="AA51">
        <f t="shared" si="4"/>
        <v>1.0707911957168352E-2</v>
      </c>
      <c r="AB51">
        <f t="shared" si="5"/>
        <v>0.48805336056814053</v>
      </c>
    </row>
    <row r="52" spans="5:28" x14ac:dyDescent="0.15">
      <c r="E52" s="86"/>
      <c r="F52" s="20" t="s">
        <v>100</v>
      </c>
      <c r="G52" s="20" t="s">
        <v>101</v>
      </c>
      <c r="H52" s="20" t="s">
        <v>101</v>
      </c>
      <c r="I52" s="20" t="s">
        <v>101</v>
      </c>
      <c r="J52" s="20" t="s">
        <v>101</v>
      </c>
      <c r="K52" s="81">
        <v>9</v>
      </c>
      <c r="L52" s="83"/>
      <c r="M52" s="81">
        <v>9</v>
      </c>
      <c r="N52" s="83"/>
      <c r="R52" t="str">
        <f t="shared" si="10"/>
        <v>我的主页</v>
      </c>
      <c r="S52" t="str">
        <f t="shared" si="9"/>
        <v>6、浏览我的关注</v>
      </c>
      <c r="T52">
        <v>9</v>
      </c>
      <c r="U52">
        <v>9</v>
      </c>
      <c r="V52">
        <v>4</v>
      </c>
      <c r="W52">
        <f t="shared" si="1"/>
        <v>7.2072072072072073E-3</v>
      </c>
      <c r="X52">
        <v>5</v>
      </c>
      <c r="Y52">
        <f t="shared" si="2"/>
        <v>1.0775862068965518E-2</v>
      </c>
      <c r="Z52">
        <f t="shared" si="3"/>
        <v>18</v>
      </c>
      <c r="AA52">
        <f t="shared" si="4"/>
        <v>1.0707911957168352E-2</v>
      </c>
      <c r="AB52">
        <f t="shared" si="5"/>
        <v>0.59544406979270004</v>
      </c>
    </row>
    <row r="53" spans="5:28" x14ac:dyDescent="0.15">
      <c r="E53" s="86"/>
      <c r="F53" s="81" t="s">
        <v>102</v>
      </c>
      <c r="G53" s="82" t="s">
        <v>103</v>
      </c>
      <c r="H53" s="82" t="s">
        <v>103</v>
      </c>
      <c r="I53" s="82" t="s">
        <v>103</v>
      </c>
      <c r="J53" s="83" t="s">
        <v>103</v>
      </c>
      <c r="K53" s="81">
        <v>8</v>
      </c>
      <c r="L53" s="83"/>
      <c r="M53" s="81">
        <v>7</v>
      </c>
      <c r="N53" s="83"/>
      <c r="R53" t="str">
        <f t="shared" si="10"/>
        <v>我的主页</v>
      </c>
      <c r="S53" t="str">
        <f t="shared" si="9"/>
        <v>6.1、浏览关注的人</v>
      </c>
      <c r="T53">
        <v>9</v>
      </c>
      <c r="U53">
        <v>9</v>
      </c>
      <c r="V53">
        <v>5</v>
      </c>
      <c r="W53">
        <f t="shared" si="1"/>
        <v>9.0090090090090089E-3</v>
      </c>
      <c r="X53">
        <v>4</v>
      </c>
      <c r="Y53">
        <f t="shared" si="2"/>
        <v>8.6206896551724137E-3</v>
      </c>
      <c r="Z53">
        <f t="shared" si="3"/>
        <v>18</v>
      </c>
      <c r="AA53">
        <f t="shared" si="4"/>
        <v>1.0707911957168352E-2</v>
      </c>
      <c r="AB53">
        <f t="shared" si="5"/>
        <v>0.60737918220484444</v>
      </c>
    </row>
    <row r="54" spans="5:28" x14ac:dyDescent="0.15">
      <c r="E54" s="86"/>
      <c r="F54" s="20" t="s">
        <v>104</v>
      </c>
      <c r="G54" s="20" t="s">
        <v>105</v>
      </c>
      <c r="H54" s="20" t="s">
        <v>105</v>
      </c>
      <c r="I54" s="20" t="s">
        <v>105</v>
      </c>
      <c r="J54" s="20" t="s">
        <v>105</v>
      </c>
      <c r="K54" s="81">
        <v>9</v>
      </c>
      <c r="L54" s="83"/>
      <c r="M54" s="81">
        <v>9</v>
      </c>
      <c r="N54" s="83"/>
      <c r="R54" t="str">
        <f t="shared" si="10"/>
        <v>我的主页</v>
      </c>
      <c r="S54" t="str">
        <f t="shared" si="9"/>
        <v>6.2、浏览粉丝</v>
      </c>
      <c r="T54">
        <v>8</v>
      </c>
      <c r="U54">
        <v>7</v>
      </c>
      <c r="V54">
        <v>6</v>
      </c>
      <c r="W54">
        <f t="shared" si="1"/>
        <v>1.0810810810810811E-2</v>
      </c>
      <c r="X54">
        <v>5</v>
      </c>
      <c r="Y54">
        <f t="shared" si="2"/>
        <v>1.0775862068965518E-2</v>
      </c>
      <c r="Z54">
        <f t="shared" si="3"/>
        <v>15</v>
      </c>
      <c r="AA54">
        <f t="shared" si="4"/>
        <v>8.92325996430696E-3</v>
      </c>
      <c r="AB54">
        <f t="shared" si="5"/>
        <v>0.4133689343422069</v>
      </c>
    </row>
    <row r="55" spans="5:28" x14ac:dyDescent="0.15">
      <c r="E55" s="86"/>
      <c r="F55" s="81" t="s">
        <v>106</v>
      </c>
      <c r="G55" s="82" t="s">
        <v>107</v>
      </c>
      <c r="H55" s="82" t="s">
        <v>107</v>
      </c>
      <c r="I55" s="82" t="s">
        <v>107</v>
      </c>
      <c r="J55" s="83" t="s">
        <v>107</v>
      </c>
      <c r="K55" s="81">
        <v>9</v>
      </c>
      <c r="L55" s="83"/>
      <c r="M55" s="81">
        <v>9</v>
      </c>
      <c r="N55" s="83"/>
      <c r="R55" t="str">
        <f t="shared" si="10"/>
        <v>我的主页</v>
      </c>
      <c r="S55" t="str">
        <f t="shared" si="9"/>
        <v>6.3、浏览关注的课程</v>
      </c>
      <c r="T55">
        <v>9</v>
      </c>
      <c r="U55">
        <v>9</v>
      </c>
      <c r="V55">
        <v>8</v>
      </c>
      <c r="W55">
        <f t="shared" si="1"/>
        <v>1.4414414414414415E-2</v>
      </c>
      <c r="X55">
        <v>6</v>
      </c>
      <c r="Y55">
        <f t="shared" si="2"/>
        <v>1.2931034482758621E-2</v>
      </c>
      <c r="Z55">
        <f t="shared" si="3"/>
        <v>18</v>
      </c>
      <c r="AA55">
        <f t="shared" si="4"/>
        <v>1.0707911957168352E-2</v>
      </c>
      <c r="AB55">
        <f t="shared" si="5"/>
        <v>0.39157930803890856</v>
      </c>
    </row>
    <row r="56" spans="5:28" x14ac:dyDescent="0.15">
      <c r="E56" s="86"/>
      <c r="F56" s="20" t="s">
        <v>108</v>
      </c>
      <c r="G56" s="20" t="s">
        <v>109</v>
      </c>
      <c r="H56" s="20" t="s">
        <v>109</v>
      </c>
      <c r="I56" s="20" t="s">
        <v>109</v>
      </c>
      <c r="J56" s="20" t="s">
        <v>109</v>
      </c>
      <c r="K56" s="81">
        <v>9</v>
      </c>
      <c r="L56" s="83"/>
      <c r="M56" s="81">
        <v>9</v>
      </c>
      <c r="N56" s="83"/>
      <c r="R56" t="str">
        <f t="shared" si="10"/>
        <v>我的主页</v>
      </c>
      <c r="S56" t="str">
        <f t="shared" si="9"/>
        <v>6.4、浏览关注的论坛</v>
      </c>
      <c r="T56">
        <v>9</v>
      </c>
      <c r="U56">
        <v>9</v>
      </c>
      <c r="V56">
        <v>7</v>
      </c>
      <c r="W56">
        <f t="shared" si="1"/>
        <v>1.2612612612612612E-2</v>
      </c>
      <c r="X56">
        <v>8</v>
      </c>
      <c r="Y56">
        <f t="shared" si="2"/>
        <v>1.7241379310344827E-2</v>
      </c>
      <c r="Z56">
        <f t="shared" si="3"/>
        <v>18</v>
      </c>
      <c r="AA56">
        <f t="shared" si="4"/>
        <v>1.0707911957168352E-2</v>
      </c>
      <c r="AB56">
        <f t="shared" si="5"/>
        <v>0.35867605192637803</v>
      </c>
    </row>
    <row r="57" spans="5:28" x14ac:dyDescent="0.15">
      <c r="E57" s="86"/>
      <c r="F57" s="81" t="s">
        <v>110</v>
      </c>
      <c r="G57" s="82" t="s">
        <v>111</v>
      </c>
      <c r="H57" s="82" t="s">
        <v>111</v>
      </c>
      <c r="I57" s="82" t="s">
        <v>111</v>
      </c>
      <c r="J57" s="83" t="s">
        <v>111</v>
      </c>
      <c r="K57" s="81">
        <v>9</v>
      </c>
      <c r="L57" s="83"/>
      <c r="M57" s="81">
        <v>9</v>
      </c>
      <c r="N57" s="83"/>
      <c r="R57" t="str">
        <f t="shared" si="10"/>
        <v>我的主页</v>
      </c>
      <c r="S57" t="str">
        <f t="shared" si="9"/>
        <v>6.5、浏览关注的帖子</v>
      </c>
      <c r="T57">
        <v>9</v>
      </c>
      <c r="U57">
        <v>9</v>
      </c>
      <c r="V57">
        <v>8</v>
      </c>
      <c r="W57">
        <f t="shared" si="1"/>
        <v>1.4414414414414415E-2</v>
      </c>
      <c r="X57">
        <v>5</v>
      </c>
      <c r="Y57">
        <f t="shared" si="2"/>
        <v>1.0775862068965518E-2</v>
      </c>
      <c r="Z57">
        <f t="shared" si="3"/>
        <v>18</v>
      </c>
      <c r="AA57">
        <f t="shared" si="4"/>
        <v>1.0707911957168352E-2</v>
      </c>
      <c r="AB57">
        <f t="shared" si="5"/>
        <v>0.4250811603530128</v>
      </c>
    </row>
    <row r="58" spans="5:28" x14ac:dyDescent="0.15">
      <c r="E58" s="86"/>
      <c r="F58" s="78" t="s">
        <v>112</v>
      </c>
      <c r="G58" s="79"/>
      <c r="H58" s="79"/>
      <c r="I58" s="79"/>
      <c r="J58" s="79"/>
      <c r="K58" s="79"/>
      <c r="L58" s="79"/>
      <c r="M58" s="79"/>
      <c r="N58" s="80"/>
      <c r="R58" t="str">
        <f t="shared" si="10"/>
        <v>我的主页</v>
      </c>
      <c r="S58" t="str">
        <f t="shared" si="9"/>
        <v>7、浏览收藏</v>
      </c>
      <c r="T58">
        <v>9</v>
      </c>
      <c r="U58">
        <v>9</v>
      </c>
      <c r="V58">
        <v>9</v>
      </c>
      <c r="W58">
        <f t="shared" si="1"/>
        <v>1.6216216216216217E-2</v>
      </c>
      <c r="X58">
        <v>5</v>
      </c>
      <c r="Y58">
        <f t="shared" si="2"/>
        <v>1.0775862068965518E-2</v>
      </c>
      <c r="Z58">
        <f t="shared" si="3"/>
        <v>18</v>
      </c>
      <c r="AA58">
        <f t="shared" si="4"/>
        <v>1.0707911957168352E-2</v>
      </c>
      <c r="AB58">
        <f t="shared" si="5"/>
        <v>0.39670572395482578</v>
      </c>
    </row>
    <row r="59" spans="5:28" x14ac:dyDescent="0.15">
      <c r="E59" s="86"/>
      <c r="F59" s="20" t="s">
        <v>113</v>
      </c>
      <c r="G59" s="20" t="s">
        <v>113</v>
      </c>
      <c r="H59" s="20" t="s">
        <v>113</v>
      </c>
      <c r="I59" s="20" t="s">
        <v>113</v>
      </c>
      <c r="J59" s="20" t="s">
        <v>113</v>
      </c>
      <c r="K59" s="81">
        <v>9</v>
      </c>
      <c r="L59" s="83"/>
      <c r="M59" s="81">
        <v>9</v>
      </c>
      <c r="N59" s="83"/>
      <c r="R59" t="str">
        <f>F58</f>
        <v>消息中心</v>
      </c>
      <c r="S59" t="str">
        <f>F59</f>
        <v>1、浏览系统通知</v>
      </c>
      <c r="T59">
        <v>9</v>
      </c>
      <c r="U59">
        <v>9</v>
      </c>
      <c r="V59">
        <v>8</v>
      </c>
      <c r="W59">
        <f t="shared" si="1"/>
        <v>1.4414414414414415E-2</v>
      </c>
      <c r="X59">
        <v>4</v>
      </c>
      <c r="Y59">
        <f t="shared" si="2"/>
        <v>8.6206896551724137E-3</v>
      </c>
      <c r="Z59">
        <f t="shared" si="3"/>
        <v>18</v>
      </c>
      <c r="AA59">
        <f t="shared" si="4"/>
        <v>1.0707911957168352E-2</v>
      </c>
      <c r="AB59">
        <f t="shared" si="5"/>
        <v>0.46485190276635097</v>
      </c>
    </row>
    <row r="60" spans="5:28" x14ac:dyDescent="0.15">
      <c r="E60" s="86"/>
      <c r="F60" s="81" t="s">
        <v>114</v>
      </c>
      <c r="G60" s="82" t="s">
        <v>114</v>
      </c>
      <c r="H60" s="82" t="s">
        <v>114</v>
      </c>
      <c r="I60" s="82" t="s">
        <v>114</v>
      </c>
      <c r="J60" s="83" t="s">
        <v>114</v>
      </c>
      <c r="K60" s="81">
        <v>9</v>
      </c>
      <c r="L60" s="83"/>
      <c r="M60" s="81">
        <v>9</v>
      </c>
      <c r="N60" s="83"/>
      <c r="R60" t="str">
        <f>R59</f>
        <v>消息中心</v>
      </c>
      <c r="S60" t="str">
        <f t="shared" ref="S60:S64" si="11">F60</f>
        <v>2、浏览我的私信</v>
      </c>
      <c r="T60">
        <v>9</v>
      </c>
      <c r="U60">
        <v>9</v>
      </c>
      <c r="V60">
        <v>7</v>
      </c>
      <c r="W60">
        <f t="shared" si="1"/>
        <v>1.2612612612612612E-2</v>
      </c>
      <c r="X60">
        <v>5</v>
      </c>
      <c r="Y60">
        <f t="shared" si="2"/>
        <v>1.0775862068965518E-2</v>
      </c>
      <c r="Z60">
        <f t="shared" si="3"/>
        <v>18</v>
      </c>
      <c r="AA60">
        <f t="shared" si="4"/>
        <v>1.0707911957168352E-2</v>
      </c>
      <c r="AB60">
        <f t="shared" si="5"/>
        <v>0.45782857167690422</v>
      </c>
    </row>
    <row r="61" spans="5:28" x14ac:dyDescent="0.15">
      <c r="E61" s="86"/>
      <c r="F61" s="20" t="s">
        <v>115</v>
      </c>
      <c r="G61" s="20" t="s">
        <v>115</v>
      </c>
      <c r="H61" s="20" t="s">
        <v>115</v>
      </c>
      <c r="I61" s="20" t="s">
        <v>115</v>
      </c>
      <c r="J61" s="20" t="s">
        <v>115</v>
      </c>
      <c r="K61" s="81">
        <v>9</v>
      </c>
      <c r="L61" s="83"/>
      <c r="M61" s="81">
        <v>9</v>
      </c>
      <c r="N61" s="83"/>
      <c r="R61" t="str">
        <f t="shared" ref="R61:R63" si="12">R60</f>
        <v>消息中心</v>
      </c>
      <c r="S61" t="str">
        <f t="shared" si="11"/>
        <v>2.1、发送私信</v>
      </c>
      <c r="T61">
        <v>9</v>
      </c>
      <c r="U61">
        <v>9</v>
      </c>
      <c r="V61">
        <v>4</v>
      </c>
      <c r="W61">
        <f t="shared" si="1"/>
        <v>7.2072072072072073E-3</v>
      </c>
      <c r="X61">
        <v>7</v>
      </c>
      <c r="Y61">
        <f t="shared" si="2"/>
        <v>1.5086206896551725E-2</v>
      </c>
      <c r="Z61">
        <f t="shared" si="3"/>
        <v>18</v>
      </c>
      <c r="AA61">
        <f t="shared" si="4"/>
        <v>1.0707911957168352E-2</v>
      </c>
      <c r="AB61">
        <f t="shared" si="5"/>
        <v>0.4803172769918122</v>
      </c>
    </row>
    <row r="62" spans="5:28" x14ac:dyDescent="0.15">
      <c r="E62" s="86"/>
      <c r="F62" s="81" t="s">
        <v>116</v>
      </c>
      <c r="G62" s="82" t="s">
        <v>116</v>
      </c>
      <c r="H62" s="82" t="s">
        <v>116</v>
      </c>
      <c r="I62" s="82" t="s">
        <v>116</v>
      </c>
      <c r="J62" s="83" t="s">
        <v>116</v>
      </c>
      <c r="K62" s="20">
        <v>8</v>
      </c>
      <c r="L62" s="20"/>
      <c r="M62" s="20">
        <v>7</v>
      </c>
      <c r="N62" s="20"/>
      <c r="R62" t="str">
        <f t="shared" si="12"/>
        <v>消息中心</v>
      </c>
      <c r="S62" t="str">
        <f t="shared" si="11"/>
        <v>2.2、发送表情</v>
      </c>
      <c r="T62">
        <v>8</v>
      </c>
      <c r="U62">
        <v>7</v>
      </c>
      <c r="V62">
        <v>5</v>
      </c>
      <c r="W62">
        <f t="shared" si="1"/>
        <v>9.0090090090090089E-3</v>
      </c>
      <c r="X62">
        <v>5</v>
      </c>
      <c r="Y62">
        <f t="shared" si="2"/>
        <v>1.0775862068965518E-2</v>
      </c>
      <c r="Z62">
        <f t="shared" si="3"/>
        <v>15</v>
      </c>
      <c r="AA62">
        <f t="shared" si="4"/>
        <v>8.92325996430696E-3</v>
      </c>
      <c r="AB62">
        <f t="shared" si="5"/>
        <v>0.45101430932450021</v>
      </c>
    </row>
    <row r="63" spans="5:28" x14ac:dyDescent="0.15">
      <c r="E63" s="86"/>
      <c r="F63" s="20" t="s">
        <v>117</v>
      </c>
      <c r="G63" s="20" t="s">
        <v>117</v>
      </c>
      <c r="H63" s="20" t="s">
        <v>117</v>
      </c>
      <c r="I63" s="20" t="s">
        <v>117</v>
      </c>
      <c r="J63" s="20" t="s">
        <v>117</v>
      </c>
      <c r="K63" s="81">
        <v>8</v>
      </c>
      <c r="L63" s="83"/>
      <c r="M63" s="81">
        <v>7</v>
      </c>
      <c r="N63" s="83"/>
      <c r="R63" t="str">
        <f t="shared" si="12"/>
        <v>消息中心</v>
      </c>
      <c r="S63" t="str">
        <f t="shared" si="11"/>
        <v>2.3、发送图片</v>
      </c>
      <c r="T63">
        <v>8</v>
      </c>
      <c r="U63">
        <v>7</v>
      </c>
      <c r="V63">
        <v>6</v>
      </c>
      <c r="W63">
        <f t="shared" si="1"/>
        <v>1.0810810810810811E-2</v>
      </c>
      <c r="X63">
        <v>5</v>
      </c>
      <c r="Y63">
        <f t="shared" si="2"/>
        <v>1.0775862068965518E-2</v>
      </c>
      <c r="Z63">
        <f t="shared" si="3"/>
        <v>15</v>
      </c>
      <c r="AA63">
        <f t="shared" si="4"/>
        <v>8.92325996430696E-3</v>
      </c>
      <c r="AB63">
        <f t="shared" si="5"/>
        <v>0.4133689343422069</v>
      </c>
    </row>
    <row r="64" spans="5:28" x14ac:dyDescent="0.15">
      <c r="E64" s="86"/>
      <c r="F64" s="78" t="s">
        <v>118</v>
      </c>
      <c r="G64" s="79"/>
      <c r="H64" s="79"/>
      <c r="I64" s="79"/>
      <c r="J64" s="79"/>
      <c r="K64" s="79"/>
      <c r="L64" s="79"/>
      <c r="M64" s="79"/>
      <c r="N64" s="80"/>
      <c r="R64" t="str">
        <f>F64</f>
        <v>论坛页</v>
      </c>
      <c r="S64" t="str">
        <f>F65</f>
        <v>1、浏览推荐帖子</v>
      </c>
      <c r="T64">
        <v>9</v>
      </c>
      <c r="U64">
        <v>8</v>
      </c>
      <c r="V64">
        <v>8</v>
      </c>
      <c r="W64">
        <f t="shared" si="1"/>
        <v>1.4414414414414415E-2</v>
      </c>
      <c r="X64">
        <v>6</v>
      </c>
      <c r="Y64">
        <f t="shared" si="2"/>
        <v>1.2931034482758621E-2</v>
      </c>
      <c r="Z64">
        <f t="shared" si="3"/>
        <v>17</v>
      </c>
      <c r="AA64">
        <f t="shared" si="4"/>
        <v>1.0113027959547887E-2</v>
      </c>
      <c r="AB64">
        <f t="shared" si="5"/>
        <v>0.36982490203674695</v>
      </c>
    </row>
    <row r="65" spans="5:28" x14ac:dyDescent="0.15">
      <c r="E65" s="86"/>
      <c r="F65" s="20" t="s">
        <v>119</v>
      </c>
      <c r="G65" s="20" t="s">
        <v>119</v>
      </c>
      <c r="H65" s="20" t="s">
        <v>119</v>
      </c>
      <c r="I65" s="20" t="s">
        <v>119</v>
      </c>
      <c r="J65" s="20" t="s">
        <v>119</v>
      </c>
      <c r="K65" s="81">
        <v>9</v>
      </c>
      <c r="L65" s="83"/>
      <c r="M65" s="81">
        <v>8</v>
      </c>
      <c r="N65" s="83"/>
      <c r="R65" t="str">
        <f>R64</f>
        <v>论坛页</v>
      </c>
      <c r="S65" t="str">
        <f t="shared" ref="S65:S92" si="13">F66</f>
        <v>2、浏览关注内容</v>
      </c>
      <c r="T65">
        <v>9</v>
      </c>
      <c r="U65">
        <v>9</v>
      </c>
      <c r="V65">
        <v>7</v>
      </c>
      <c r="W65">
        <f t="shared" si="1"/>
        <v>1.2612612612612612E-2</v>
      </c>
      <c r="X65">
        <v>5</v>
      </c>
      <c r="Y65">
        <f t="shared" si="2"/>
        <v>1.0775862068965518E-2</v>
      </c>
      <c r="Z65">
        <f t="shared" si="3"/>
        <v>18</v>
      </c>
      <c r="AA65">
        <f t="shared" si="4"/>
        <v>1.0707911957168352E-2</v>
      </c>
      <c r="AB65">
        <f t="shared" si="5"/>
        <v>0.45782857167690422</v>
      </c>
    </row>
    <row r="66" spans="5:28" x14ac:dyDescent="0.15">
      <c r="E66" s="86"/>
      <c r="F66" s="81" t="s">
        <v>120</v>
      </c>
      <c r="G66" s="82" t="s">
        <v>120</v>
      </c>
      <c r="H66" s="82" t="s">
        <v>120</v>
      </c>
      <c r="I66" s="82" t="s">
        <v>120</v>
      </c>
      <c r="J66" s="83" t="s">
        <v>120</v>
      </c>
      <c r="K66" s="81">
        <v>9</v>
      </c>
      <c r="L66" s="83"/>
      <c r="M66" s="81">
        <v>9</v>
      </c>
      <c r="N66" s="83"/>
      <c r="R66" t="str">
        <f t="shared" ref="R66:R85" si="14">R65</f>
        <v>论坛页</v>
      </c>
      <c r="S66" t="str">
        <f t="shared" si="13"/>
        <v>3、浏览热榜</v>
      </c>
      <c r="T66">
        <v>7</v>
      </c>
      <c r="U66">
        <v>8</v>
      </c>
      <c r="V66">
        <v>9</v>
      </c>
      <c r="W66">
        <f t="shared" si="1"/>
        <v>1.6216216216216217E-2</v>
      </c>
      <c r="X66">
        <v>4</v>
      </c>
      <c r="Y66">
        <f t="shared" si="2"/>
        <v>8.6206896551724137E-3</v>
      </c>
      <c r="Z66">
        <f t="shared" si="3"/>
        <v>15</v>
      </c>
      <c r="AA66">
        <f t="shared" si="4"/>
        <v>8.92325996430696E-3</v>
      </c>
      <c r="AB66">
        <f t="shared" si="5"/>
        <v>0.35927421920080177</v>
      </c>
    </row>
    <row r="67" spans="5:28" x14ac:dyDescent="0.15">
      <c r="E67" s="86"/>
      <c r="F67" s="20" t="s">
        <v>121</v>
      </c>
      <c r="G67" s="20" t="s">
        <v>121</v>
      </c>
      <c r="H67" s="20" t="s">
        <v>121</v>
      </c>
      <c r="I67" s="20" t="s">
        <v>121</v>
      </c>
      <c r="J67" s="20" t="s">
        <v>121</v>
      </c>
      <c r="K67" s="81">
        <v>7</v>
      </c>
      <c r="L67" s="83"/>
      <c r="M67" s="81">
        <v>8</v>
      </c>
      <c r="N67" s="83"/>
      <c r="R67" t="str">
        <f t="shared" si="14"/>
        <v>论坛页</v>
      </c>
      <c r="S67" t="str">
        <f t="shared" si="13"/>
        <v>4、浏览收到的回复</v>
      </c>
      <c r="T67">
        <v>9</v>
      </c>
      <c r="U67">
        <v>9</v>
      </c>
      <c r="V67">
        <v>8</v>
      </c>
      <c r="W67">
        <f t="shared" si="1"/>
        <v>1.4414414414414415E-2</v>
      </c>
      <c r="X67">
        <v>5</v>
      </c>
      <c r="Y67">
        <f t="shared" si="2"/>
        <v>1.0775862068965518E-2</v>
      </c>
      <c r="Z67">
        <f t="shared" si="3"/>
        <v>18</v>
      </c>
      <c r="AA67">
        <f t="shared" si="4"/>
        <v>1.0707911957168352E-2</v>
      </c>
      <c r="AB67">
        <f t="shared" si="5"/>
        <v>0.4250811603530128</v>
      </c>
    </row>
    <row r="68" spans="5:28" x14ac:dyDescent="0.15">
      <c r="E68" s="86"/>
      <c r="F68" s="81" t="s">
        <v>122</v>
      </c>
      <c r="G68" s="82" t="s">
        <v>122</v>
      </c>
      <c r="H68" s="82" t="s">
        <v>122</v>
      </c>
      <c r="I68" s="82" t="s">
        <v>122</v>
      </c>
      <c r="J68" s="83" t="s">
        <v>122</v>
      </c>
      <c r="K68" s="81">
        <v>9</v>
      </c>
      <c r="L68" s="83"/>
      <c r="M68" s="81">
        <v>9</v>
      </c>
      <c r="N68" s="83"/>
      <c r="R68" t="str">
        <f t="shared" si="14"/>
        <v>论坛页</v>
      </c>
      <c r="S68" t="str">
        <f t="shared" si="13"/>
        <v>5、浏览子论坛列表</v>
      </c>
      <c r="T68">
        <v>8</v>
      </c>
      <c r="U68">
        <v>8</v>
      </c>
      <c r="V68">
        <v>7</v>
      </c>
      <c r="W68">
        <f t="shared" si="1"/>
        <v>1.2612612612612612E-2</v>
      </c>
      <c r="X68">
        <v>6</v>
      </c>
      <c r="Y68">
        <f t="shared" si="2"/>
        <v>1.2931034482758621E-2</v>
      </c>
      <c r="Z68">
        <f t="shared" si="3"/>
        <v>16</v>
      </c>
      <c r="AA68">
        <f t="shared" si="4"/>
        <v>9.5181439619274246E-3</v>
      </c>
      <c r="AB68">
        <f t="shared" si="5"/>
        <v>0.37262274750312407</v>
      </c>
    </row>
    <row r="69" spans="5:28" x14ac:dyDescent="0.15">
      <c r="E69" s="86"/>
      <c r="F69" s="20" t="s">
        <v>123</v>
      </c>
      <c r="G69" s="20" t="s">
        <v>123</v>
      </c>
      <c r="H69" s="20" t="s">
        <v>123</v>
      </c>
      <c r="I69" s="20" t="s">
        <v>123</v>
      </c>
      <c r="J69" s="20" t="s">
        <v>123</v>
      </c>
      <c r="K69" s="81">
        <v>8</v>
      </c>
      <c r="L69" s="83"/>
      <c r="M69" s="81">
        <v>8</v>
      </c>
      <c r="N69" s="83"/>
      <c r="R69" t="str">
        <f t="shared" si="14"/>
        <v>论坛页</v>
      </c>
      <c r="S69" t="str">
        <f t="shared" si="13"/>
        <v>5.1、访问子论坛</v>
      </c>
      <c r="T69">
        <v>8</v>
      </c>
      <c r="U69">
        <v>8</v>
      </c>
      <c r="V69">
        <v>4</v>
      </c>
      <c r="W69">
        <f t="shared" si="1"/>
        <v>7.2072072072072073E-3</v>
      </c>
      <c r="X69">
        <v>2</v>
      </c>
      <c r="Y69">
        <f t="shared" si="2"/>
        <v>4.3103448275862068E-3</v>
      </c>
      <c r="Z69">
        <f t="shared" si="3"/>
        <v>16</v>
      </c>
      <c r="AA69">
        <f t="shared" si="4"/>
        <v>9.5181439619274246E-3</v>
      </c>
      <c r="AB69">
        <f t="shared" si="5"/>
        <v>0.8264033826957351</v>
      </c>
    </row>
    <row r="70" spans="5:28" x14ac:dyDescent="0.15">
      <c r="E70" s="86"/>
      <c r="F70" s="81" t="s">
        <v>124</v>
      </c>
      <c r="G70" s="82" t="s">
        <v>125</v>
      </c>
      <c r="H70" s="82" t="s">
        <v>125</v>
      </c>
      <c r="I70" s="82" t="s">
        <v>125</v>
      </c>
      <c r="J70" s="83" t="s">
        <v>125</v>
      </c>
      <c r="K70" s="81">
        <v>8</v>
      </c>
      <c r="L70" s="83"/>
      <c r="M70" s="81">
        <v>8</v>
      </c>
      <c r="N70" s="83"/>
      <c r="R70" t="str">
        <f t="shared" si="14"/>
        <v>论坛页</v>
      </c>
      <c r="S70" t="str">
        <f t="shared" si="13"/>
        <v>5.1.1、发帖</v>
      </c>
      <c r="T70">
        <v>8</v>
      </c>
      <c r="U70">
        <v>8</v>
      </c>
      <c r="V70">
        <v>5</v>
      </c>
      <c r="W70">
        <f t="shared" si="1"/>
        <v>9.0090090090090089E-3</v>
      </c>
      <c r="X70">
        <v>4</v>
      </c>
      <c r="Y70">
        <f t="shared" si="2"/>
        <v>8.6206896551724137E-3</v>
      </c>
      <c r="Z70">
        <f t="shared" si="3"/>
        <v>16</v>
      </c>
      <c r="AA70">
        <f t="shared" si="4"/>
        <v>9.5181439619274246E-3</v>
      </c>
      <c r="AB70">
        <f t="shared" si="5"/>
        <v>0.53989260640430625</v>
      </c>
    </row>
    <row r="71" spans="5:28" x14ac:dyDescent="0.15">
      <c r="E71" s="86"/>
      <c r="F71" s="20" t="s">
        <v>126</v>
      </c>
      <c r="G71" s="20" t="s">
        <v>126</v>
      </c>
      <c r="H71" s="20" t="s">
        <v>126</v>
      </c>
      <c r="I71" s="20" t="s">
        <v>126</v>
      </c>
      <c r="J71" s="20" t="s">
        <v>126</v>
      </c>
      <c r="K71" s="20">
        <v>8</v>
      </c>
      <c r="L71" s="20"/>
      <c r="M71" s="20">
        <v>8</v>
      </c>
      <c r="N71" s="20"/>
      <c r="R71" t="str">
        <f t="shared" si="14"/>
        <v>论坛页</v>
      </c>
      <c r="S71" t="str">
        <f t="shared" si="13"/>
        <v>5.1.2、浏览全部帖子</v>
      </c>
      <c r="T71">
        <v>9</v>
      </c>
      <c r="U71">
        <v>8</v>
      </c>
      <c r="V71">
        <v>6</v>
      </c>
      <c r="W71">
        <f t="shared" si="1"/>
        <v>1.0810810810810811E-2</v>
      </c>
      <c r="X71">
        <v>5</v>
      </c>
      <c r="Y71">
        <f t="shared" si="2"/>
        <v>1.0775862068965518E-2</v>
      </c>
      <c r="Z71">
        <f t="shared" si="3"/>
        <v>17</v>
      </c>
      <c r="AA71">
        <f t="shared" si="4"/>
        <v>1.0113027959547887E-2</v>
      </c>
      <c r="AB71">
        <f t="shared" si="5"/>
        <v>0.46848479225450113</v>
      </c>
    </row>
    <row r="72" spans="5:28" x14ac:dyDescent="0.15">
      <c r="E72" s="86"/>
      <c r="F72" s="81" t="s">
        <v>127</v>
      </c>
      <c r="G72" s="82" t="s">
        <v>127</v>
      </c>
      <c r="H72" s="82" t="s">
        <v>127</v>
      </c>
      <c r="I72" s="82" t="s">
        <v>127</v>
      </c>
      <c r="J72" s="83" t="s">
        <v>127</v>
      </c>
      <c r="K72" s="81">
        <v>9</v>
      </c>
      <c r="L72" s="83"/>
      <c r="M72" s="81">
        <v>8</v>
      </c>
      <c r="N72" s="83"/>
      <c r="R72" t="str">
        <f t="shared" si="14"/>
        <v>论坛页</v>
      </c>
      <c r="S72" t="str">
        <f t="shared" si="13"/>
        <v>5.1.3、浏览精华帖子</v>
      </c>
      <c r="T72">
        <v>9</v>
      </c>
      <c r="U72">
        <v>8</v>
      </c>
      <c r="V72">
        <v>4</v>
      </c>
      <c r="W72">
        <f t="shared" si="1"/>
        <v>7.2072072072072073E-3</v>
      </c>
      <c r="X72">
        <v>2</v>
      </c>
      <c r="Y72">
        <f t="shared" si="2"/>
        <v>4.3103448275862068E-3</v>
      </c>
      <c r="Z72">
        <f t="shared" si="3"/>
        <v>17</v>
      </c>
      <c r="AA72">
        <f t="shared" si="4"/>
        <v>1.0113027959547887E-2</v>
      </c>
      <c r="AB72">
        <f t="shared" si="5"/>
        <v>0.87805359411421835</v>
      </c>
    </row>
    <row r="73" spans="5:28" x14ac:dyDescent="0.15">
      <c r="E73" s="86"/>
      <c r="F73" s="20" t="s">
        <v>128</v>
      </c>
      <c r="G73" s="20" t="s">
        <v>128</v>
      </c>
      <c r="H73" s="20" t="s">
        <v>128</v>
      </c>
      <c r="I73" s="20" t="s">
        <v>128</v>
      </c>
      <c r="J73" s="20" t="s">
        <v>128</v>
      </c>
      <c r="K73" s="20">
        <v>9</v>
      </c>
      <c r="L73" s="20"/>
      <c r="M73" s="20">
        <v>8</v>
      </c>
      <c r="N73" s="20"/>
      <c r="R73" t="str">
        <f t="shared" si="14"/>
        <v>论坛页</v>
      </c>
      <c r="S73" t="str">
        <f t="shared" si="13"/>
        <v>5.1.4、浏览热门帖子</v>
      </c>
      <c r="T73">
        <v>9</v>
      </c>
      <c r="U73">
        <v>8</v>
      </c>
      <c r="V73">
        <v>5</v>
      </c>
      <c r="W73">
        <f t="shared" si="1"/>
        <v>9.0090090090090089E-3</v>
      </c>
      <c r="X73">
        <v>1</v>
      </c>
      <c r="Y73">
        <f t="shared" si="2"/>
        <v>2.1551724137931034E-3</v>
      </c>
      <c r="Z73">
        <f t="shared" si="3"/>
        <v>17</v>
      </c>
      <c r="AA73">
        <f t="shared" si="4"/>
        <v>1.0113027959547887E-2</v>
      </c>
      <c r="AB73">
        <f t="shared" si="5"/>
        <v>0.90584589918009473</v>
      </c>
    </row>
    <row r="74" spans="5:28" x14ac:dyDescent="0.15">
      <c r="E74" s="86"/>
      <c r="F74" s="81" t="s">
        <v>129</v>
      </c>
      <c r="G74" s="82" t="s">
        <v>129</v>
      </c>
      <c r="H74" s="82" t="s">
        <v>129</v>
      </c>
      <c r="I74" s="82" t="s">
        <v>129</v>
      </c>
      <c r="J74" s="83" t="s">
        <v>129</v>
      </c>
      <c r="K74" s="81">
        <v>9</v>
      </c>
      <c r="L74" s="83"/>
      <c r="M74" s="81">
        <v>8</v>
      </c>
      <c r="N74" s="83"/>
      <c r="R74" t="str">
        <f t="shared" si="14"/>
        <v>论坛页</v>
      </c>
      <c r="S74" t="str">
        <f t="shared" si="13"/>
        <v>5.2.1、关注论坛</v>
      </c>
      <c r="T74">
        <v>9</v>
      </c>
      <c r="U74">
        <v>9</v>
      </c>
      <c r="V74">
        <v>6</v>
      </c>
      <c r="W74">
        <f t="shared" si="1"/>
        <v>1.0810810810810811E-2</v>
      </c>
      <c r="X74">
        <v>2</v>
      </c>
      <c r="Y74">
        <f t="shared" si="2"/>
        <v>4.3103448275862068E-3</v>
      </c>
      <c r="Z74">
        <f t="shared" si="3"/>
        <v>18</v>
      </c>
      <c r="AA74">
        <f t="shared" si="4"/>
        <v>1.0707911957168352E-2</v>
      </c>
      <c r="AB74">
        <f t="shared" si="5"/>
        <v>0.7081411112506405</v>
      </c>
    </row>
    <row r="75" spans="5:28" x14ac:dyDescent="0.15">
      <c r="E75" s="86"/>
      <c r="F75" s="81" t="s">
        <v>130</v>
      </c>
      <c r="G75" s="82" t="s">
        <v>130</v>
      </c>
      <c r="H75" s="82" t="s">
        <v>130</v>
      </c>
      <c r="I75" s="82" t="s">
        <v>130</v>
      </c>
      <c r="J75" s="83" t="s">
        <v>130</v>
      </c>
      <c r="K75" s="81">
        <v>9</v>
      </c>
      <c r="L75" s="83"/>
      <c r="M75" s="81">
        <v>9</v>
      </c>
      <c r="N75" s="83"/>
      <c r="R75" t="str">
        <f t="shared" si="14"/>
        <v>论坛页</v>
      </c>
      <c r="S75" t="str">
        <f t="shared" si="13"/>
        <v>6、访问具体帖子</v>
      </c>
      <c r="T75">
        <v>9</v>
      </c>
      <c r="U75">
        <v>9</v>
      </c>
      <c r="V75">
        <v>7</v>
      </c>
      <c r="W75">
        <f t="shared" si="1"/>
        <v>1.2612612612612612E-2</v>
      </c>
      <c r="X75">
        <v>3</v>
      </c>
      <c r="Y75">
        <f t="shared" si="2"/>
        <v>6.4655172413793103E-3</v>
      </c>
      <c r="Z75">
        <f t="shared" si="3"/>
        <v>18</v>
      </c>
      <c r="AA75">
        <f t="shared" si="4"/>
        <v>1.0707911957168352E-2</v>
      </c>
      <c r="AB75">
        <f t="shared" si="5"/>
        <v>0.56126633161204853</v>
      </c>
    </row>
    <row r="76" spans="5:28" x14ac:dyDescent="0.15">
      <c r="E76" s="86"/>
      <c r="F76" s="20" t="s">
        <v>131</v>
      </c>
      <c r="G76" s="20" t="s">
        <v>131</v>
      </c>
      <c r="H76" s="20" t="s">
        <v>131</v>
      </c>
      <c r="I76" s="20" t="s">
        <v>131</v>
      </c>
      <c r="J76" s="20" t="s">
        <v>131</v>
      </c>
      <c r="K76" s="20">
        <v>9</v>
      </c>
      <c r="L76" s="20"/>
      <c r="M76" s="20">
        <v>9</v>
      </c>
      <c r="N76" s="20"/>
      <c r="R76" t="str">
        <f t="shared" si="14"/>
        <v>论坛页</v>
      </c>
      <c r="S76" t="str">
        <f t="shared" si="13"/>
        <v>6.1、点赞帖子</v>
      </c>
      <c r="T76">
        <v>9</v>
      </c>
      <c r="U76">
        <v>9</v>
      </c>
      <c r="V76">
        <v>6</v>
      </c>
      <c r="W76">
        <f t="shared" si="1"/>
        <v>1.0810810810810811E-2</v>
      </c>
      <c r="X76">
        <v>6</v>
      </c>
      <c r="Y76">
        <f t="shared" si="2"/>
        <v>1.2931034482758621E-2</v>
      </c>
      <c r="Z76">
        <f t="shared" si="3"/>
        <v>18</v>
      </c>
      <c r="AA76">
        <f t="shared" si="4"/>
        <v>1.0707911957168352E-2</v>
      </c>
      <c r="AB76">
        <f t="shared" si="5"/>
        <v>0.45101430932450021</v>
      </c>
    </row>
    <row r="77" spans="5:28" x14ac:dyDescent="0.15">
      <c r="E77" s="86"/>
      <c r="F77" s="81" t="s">
        <v>132</v>
      </c>
      <c r="G77" s="82" t="s">
        <v>132</v>
      </c>
      <c r="H77" s="82" t="s">
        <v>132</v>
      </c>
      <c r="I77" s="82" t="s">
        <v>132</v>
      </c>
      <c r="J77" s="83" t="s">
        <v>132</v>
      </c>
      <c r="K77" s="81">
        <v>9</v>
      </c>
      <c r="L77" s="83"/>
      <c r="M77" s="81">
        <v>9</v>
      </c>
      <c r="N77" s="83"/>
      <c r="R77" t="str">
        <f t="shared" si="14"/>
        <v>论坛页</v>
      </c>
      <c r="S77" t="str">
        <f t="shared" si="13"/>
        <v>6.2评论帖子</v>
      </c>
      <c r="T77">
        <v>9</v>
      </c>
      <c r="U77">
        <v>9</v>
      </c>
      <c r="V77">
        <v>7</v>
      </c>
      <c r="W77">
        <f t="shared" ref="W77:W111" si="15">V77/555</f>
        <v>1.2612612612612612E-2</v>
      </c>
      <c r="X77">
        <v>5</v>
      </c>
      <c r="Y77">
        <f t="shared" ref="Y77:Y111" si="16">X77/464</f>
        <v>1.0775862068965518E-2</v>
      </c>
      <c r="Z77">
        <f t="shared" ref="Z77:Z111" si="17">T77+U77</f>
        <v>18</v>
      </c>
      <c r="AA77">
        <f t="shared" ref="AA77:AA111" si="18">Z77/1681</f>
        <v>1.0707911957168352E-2</v>
      </c>
      <c r="AB77">
        <f t="shared" ref="AB77:AB111" si="19">AA77/(W77+Y77)</f>
        <v>0.45782857167690422</v>
      </c>
    </row>
    <row r="78" spans="5:28" x14ac:dyDescent="0.15">
      <c r="E78" s="86"/>
      <c r="F78" s="20" t="s">
        <v>133</v>
      </c>
      <c r="G78" s="20" t="s">
        <v>133</v>
      </c>
      <c r="H78" s="20" t="s">
        <v>133</v>
      </c>
      <c r="I78" s="20" t="s">
        <v>133</v>
      </c>
      <c r="J78" s="20" t="s">
        <v>133</v>
      </c>
      <c r="K78" s="20">
        <v>9</v>
      </c>
      <c r="L78" s="20"/>
      <c r="M78" s="20">
        <v>9</v>
      </c>
      <c r="N78" s="20"/>
      <c r="R78" t="str">
        <f t="shared" si="14"/>
        <v>论坛页</v>
      </c>
      <c r="S78" t="str">
        <f t="shared" si="13"/>
        <v>6.2.1、浏览帖子评论</v>
      </c>
      <c r="T78">
        <v>9</v>
      </c>
      <c r="U78">
        <v>9</v>
      </c>
      <c r="V78">
        <v>8</v>
      </c>
      <c r="W78">
        <f t="shared" si="15"/>
        <v>1.4414414414414415E-2</v>
      </c>
      <c r="X78">
        <v>2</v>
      </c>
      <c r="Y78">
        <f t="shared" si="16"/>
        <v>4.3103448275862068E-3</v>
      </c>
      <c r="Z78">
        <f t="shared" si="17"/>
        <v>18</v>
      </c>
      <c r="AA78">
        <f t="shared" si="18"/>
        <v>1.0707911957168352E-2</v>
      </c>
      <c r="AB78">
        <f t="shared" si="19"/>
        <v>0.57185845856698336</v>
      </c>
    </row>
    <row r="79" spans="5:28" x14ac:dyDescent="0.15">
      <c r="E79" s="86"/>
      <c r="F79" s="81" t="s">
        <v>134</v>
      </c>
      <c r="G79" s="82" t="s">
        <v>134</v>
      </c>
      <c r="H79" s="82" t="s">
        <v>134</v>
      </c>
      <c r="I79" s="82" t="s">
        <v>134</v>
      </c>
      <c r="J79" s="83" t="s">
        <v>134</v>
      </c>
      <c r="K79" s="81">
        <v>9</v>
      </c>
      <c r="L79" s="83"/>
      <c r="M79" s="81">
        <v>9</v>
      </c>
      <c r="N79" s="83"/>
      <c r="R79" t="str">
        <f t="shared" si="14"/>
        <v>论坛页</v>
      </c>
      <c r="S79" t="str">
        <f t="shared" si="13"/>
        <v>6.2.2、点赞评论</v>
      </c>
      <c r="T79">
        <v>9</v>
      </c>
      <c r="U79">
        <v>9</v>
      </c>
      <c r="V79">
        <v>4</v>
      </c>
      <c r="W79">
        <f t="shared" si="15"/>
        <v>7.2072072072072073E-3</v>
      </c>
      <c r="X79">
        <v>3</v>
      </c>
      <c r="Y79">
        <f t="shared" si="16"/>
        <v>6.4655172413793103E-3</v>
      </c>
      <c r="Z79">
        <f t="shared" si="17"/>
        <v>18</v>
      </c>
      <c r="AA79">
        <f t="shared" si="18"/>
        <v>1.0707911957168352E-2</v>
      </c>
      <c r="AB79">
        <f t="shared" si="19"/>
        <v>0.78315861607781712</v>
      </c>
    </row>
    <row r="80" spans="5:28" x14ac:dyDescent="0.15">
      <c r="E80" s="86"/>
      <c r="F80" s="20" t="s">
        <v>135</v>
      </c>
      <c r="G80" s="20" t="s">
        <v>135</v>
      </c>
      <c r="H80" s="20" t="s">
        <v>135</v>
      </c>
      <c r="I80" s="20" t="s">
        <v>135</v>
      </c>
      <c r="J80" s="20" t="s">
        <v>135</v>
      </c>
      <c r="K80" s="20">
        <v>9</v>
      </c>
      <c r="L80" s="20"/>
      <c r="M80" s="20">
        <v>9</v>
      </c>
      <c r="N80" s="20"/>
      <c r="R80" t="str">
        <f t="shared" si="14"/>
        <v>论坛页</v>
      </c>
      <c r="S80" t="str">
        <f t="shared" si="13"/>
        <v>6.2.3、回复评论</v>
      </c>
      <c r="T80">
        <v>9</v>
      </c>
      <c r="U80">
        <v>9</v>
      </c>
      <c r="V80">
        <v>5</v>
      </c>
      <c r="W80">
        <f t="shared" si="15"/>
        <v>9.0090090090090089E-3</v>
      </c>
      <c r="X80">
        <v>6</v>
      </c>
      <c r="Y80">
        <f t="shared" si="16"/>
        <v>1.2931034482758621E-2</v>
      </c>
      <c r="Z80">
        <f t="shared" si="17"/>
        <v>18</v>
      </c>
      <c r="AA80">
        <f t="shared" si="18"/>
        <v>1.0707911957168352E-2</v>
      </c>
      <c r="AB80">
        <f t="shared" si="19"/>
        <v>0.48805336056814053</v>
      </c>
    </row>
    <row r="81" spans="5:28" x14ac:dyDescent="0.15">
      <c r="E81" s="86"/>
      <c r="F81" s="81" t="s">
        <v>136</v>
      </c>
      <c r="G81" s="82" t="s">
        <v>136</v>
      </c>
      <c r="H81" s="82" t="s">
        <v>136</v>
      </c>
      <c r="I81" s="82" t="s">
        <v>136</v>
      </c>
      <c r="J81" s="83" t="s">
        <v>136</v>
      </c>
      <c r="K81" s="81">
        <v>9</v>
      </c>
      <c r="L81" s="83"/>
      <c r="M81" s="81">
        <v>9</v>
      </c>
      <c r="N81" s="83"/>
      <c r="R81" t="str">
        <f t="shared" si="14"/>
        <v>论坛页</v>
      </c>
      <c r="S81" t="str">
        <f t="shared" si="13"/>
        <v>6.2.4、收藏评论</v>
      </c>
      <c r="T81">
        <v>8</v>
      </c>
      <c r="U81">
        <v>7</v>
      </c>
      <c r="V81">
        <v>6</v>
      </c>
      <c r="W81">
        <f t="shared" si="15"/>
        <v>1.0810810810810811E-2</v>
      </c>
      <c r="X81">
        <v>5</v>
      </c>
      <c r="Y81">
        <f t="shared" si="16"/>
        <v>1.0775862068965518E-2</v>
      </c>
      <c r="Z81">
        <f t="shared" si="17"/>
        <v>15</v>
      </c>
      <c r="AA81">
        <f t="shared" si="18"/>
        <v>8.92325996430696E-3</v>
      </c>
      <c r="AB81">
        <f t="shared" si="19"/>
        <v>0.4133689343422069</v>
      </c>
    </row>
    <row r="82" spans="5:28" x14ac:dyDescent="0.15">
      <c r="E82" s="86"/>
      <c r="F82" s="20" t="s">
        <v>137</v>
      </c>
      <c r="G82" s="20" t="s">
        <v>137</v>
      </c>
      <c r="H82" s="20" t="s">
        <v>137</v>
      </c>
      <c r="I82" s="20" t="s">
        <v>137</v>
      </c>
      <c r="J82" s="20" t="s">
        <v>137</v>
      </c>
      <c r="K82" s="20">
        <v>8</v>
      </c>
      <c r="L82" s="20"/>
      <c r="M82" s="20">
        <v>7</v>
      </c>
      <c r="N82" s="20"/>
      <c r="R82" t="str">
        <f t="shared" si="14"/>
        <v>论坛页</v>
      </c>
      <c r="S82" t="str">
        <f t="shared" si="13"/>
        <v>6.2.5、举报评论</v>
      </c>
      <c r="T82">
        <v>8</v>
      </c>
      <c r="U82">
        <v>9</v>
      </c>
      <c r="V82">
        <v>8</v>
      </c>
      <c r="W82">
        <f t="shared" si="15"/>
        <v>1.4414414414414415E-2</v>
      </c>
      <c r="X82">
        <v>4</v>
      </c>
      <c r="Y82">
        <f t="shared" si="16"/>
        <v>8.6206896551724137E-3</v>
      </c>
      <c r="Z82">
        <f t="shared" si="17"/>
        <v>17</v>
      </c>
      <c r="AA82">
        <f t="shared" si="18"/>
        <v>1.0113027959547887E-2</v>
      </c>
      <c r="AB82">
        <f t="shared" si="19"/>
        <v>0.43902679705710917</v>
      </c>
    </row>
    <row r="83" spans="5:28" x14ac:dyDescent="0.15">
      <c r="E83" s="86"/>
      <c r="F83" s="81" t="s">
        <v>138</v>
      </c>
      <c r="G83" s="82" t="s">
        <v>138</v>
      </c>
      <c r="H83" s="82" t="s">
        <v>138</v>
      </c>
      <c r="I83" s="82" t="s">
        <v>138</v>
      </c>
      <c r="J83" s="83" t="s">
        <v>138</v>
      </c>
      <c r="K83" s="81">
        <v>8</v>
      </c>
      <c r="L83" s="83"/>
      <c r="M83" s="81">
        <v>9</v>
      </c>
      <c r="N83" s="83"/>
      <c r="R83" t="str">
        <f t="shared" si="14"/>
        <v>论坛页</v>
      </c>
      <c r="S83" t="str">
        <f t="shared" si="13"/>
        <v>6.3、收藏帖子</v>
      </c>
      <c r="T83">
        <v>8</v>
      </c>
      <c r="U83">
        <v>9</v>
      </c>
      <c r="V83">
        <v>4</v>
      </c>
      <c r="W83">
        <f t="shared" si="15"/>
        <v>7.2072072072072073E-3</v>
      </c>
      <c r="X83">
        <v>5</v>
      </c>
      <c r="Y83">
        <f t="shared" si="16"/>
        <v>1.0775862068965518E-2</v>
      </c>
      <c r="Z83">
        <f t="shared" si="17"/>
        <v>17</v>
      </c>
      <c r="AA83">
        <f t="shared" si="18"/>
        <v>1.0113027959547887E-2</v>
      </c>
      <c r="AB83">
        <f t="shared" si="19"/>
        <v>0.56236384369310555</v>
      </c>
    </row>
    <row r="84" spans="5:28" x14ac:dyDescent="0.15">
      <c r="E84" s="86"/>
      <c r="F84" s="20" t="s">
        <v>139</v>
      </c>
      <c r="G84" s="20" t="s">
        <v>139</v>
      </c>
      <c r="H84" s="20" t="s">
        <v>139</v>
      </c>
      <c r="I84" s="20" t="s">
        <v>139</v>
      </c>
      <c r="J84" s="20" t="s">
        <v>139</v>
      </c>
      <c r="K84" s="20">
        <v>8</v>
      </c>
      <c r="L84" s="20"/>
      <c r="M84" s="20">
        <v>9</v>
      </c>
      <c r="N84" s="20"/>
      <c r="R84" t="str">
        <f t="shared" si="14"/>
        <v>论坛页</v>
      </c>
      <c r="S84" t="str">
        <f t="shared" si="13"/>
        <v>6.4、举报帖子</v>
      </c>
      <c r="T84">
        <v>8</v>
      </c>
      <c r="U84">
        <v>9</v>
      </c>
      <c r="V84">
        <v>5</v>
      </c>
      <c r="W84">
        <f t="shared" si="15"/>
        <v>9.0090090090090089E-3</v>
      </c>
      <c r="X84">
        <v>6</v>
      </c>
      <c r="Y84">
        <f t="shared" si="16"/>
        <v>1.2931034482758621E-2</v>
      </c>
      <c r="Z84">
        <f t="shared" si="17"/>
        <v>17</v>
      </c>
      <c r="AA84">
        <f t="shared" si="18"/>
        <v>1.0113027959547887E-2</v>
      </c>
      <c r="AB84">
        <f t="shared" si="19"/>
        <v>0.4609392849810216</v>
      </c>
    </row>
    <row r="85" spans="5:28" x14ac:dyDescent="0.15">
      <c r="E85" s="86"/>
      <c r="F85" s="81" t="s">
        <v>140</v>
      </c>
      <c r="G85" s="82" t="s">
        <v>140</v>
      </c>
      <c r="H85" s="82" t="s">
        <v>140</v>
      </c>
      <c r="I85" s="82" t="s">
        <v>140</v>
      </c>
      <c r="J85" s="83" t="s">
        <v>140</v>
      </c>
      <c r="K85" s="81">
        <v>8</v>
      </c>
      <c r="L85" s="83"/>
      <c r="M85" s="81">
        <v>9</v>
      </c>
      <c r="N85" s="83"/>
      <c r="R85" t="str">
        <f t="shared" si="14"/>
        <v>论坛页</v>
      </c>
      <c r="S85" t="str">
        <f t="shared" si="13"/>
        <v>6.5、关注帖子</v>
      </c>
      <c r="T85">
        <v>9</v>
      </c>
      <c r="U85">
        <v>9</v>
      </c>
      <c r="V85">
        <v>6</v>
      </c>
      <c r="W85">
        <f t="shared" si="15"/>
        <v>1.0810810810810811E-2</v>
      </c>
      <c r="X85">
        <v>2</v>
      </c>
      <c r="Y85">
        <f t="shared" si="16"/>
        <v>4.3103448275862068E-3</v>
      </c>
      <c r="Z85">
        <f t="shared" si="17"/>
        <v>18</v>
      </c>
      <c r="AA85">
        <f t="shared" si="18"/>
        <v>1.0707911957168352E-2</v>
      </c>
      <c r="AB85">
        <f t="shared" si="19"/>
        <v>0.7081411112506405</v>
      </c>
    </row>
    <row r="86" spans="5:28" x14ac:dyDescent="0.15">
      <c r="E86" s="86"/>
      <c r="F86" s="20" t="s">
        <v>141</v>
      </c>
      <c r="G86" s="20" t="s">
        <v>141</v>
      </c>
      <c r="H86" s="20" t="s">
        <v>141</v>
      </c>
      <c r="I86" s="20" t="s">
        <v>141</v>
      </c>
      <c r="J86" s="20" t="s">
        <v>141</v>
      </c>
      <c r="K86" s="20">
        <v>9</v>
      </c>
      <c r="L86" s="20"/>
      <c r="M86" s="20">
        <v>9</v>
      </c>
      <c r="N86" s="20"/>
      <c r="R86" t="str">
        <f>F87</f>
        <v>教师页</v>
      </c>
      <c r="S86" t="str">
        <f>F88</f>
        <v>1、浏览全部教师</v>
      </c>
      <c r="T86">
        <v>8</v>
      </c>
      <c r="U86">
        <v>8</v>
      </c>
      <c r="V86">
        <v>3</v>
      </c>
      <c r="W86">
        <f t="shared" si="15"/>
        <v>5.4054054054054057E-3</v>
      </c>
      <c r="X86">
        <v>3</v>
      </c>
      <c r="Y86">
        <f t="shared" si="16"/>
        <v>6.4655172413793103E-3</v>
      </c>
      <c r="Z86">
        <f t="shared" si="17"/>
        <v>16</v>
      </c>
      <c r="AA86">
        <f t="shared" si="18"/>
        <v>9.5181439619274246E-3</v>
      </c>
      <c r="AB86">
        <f t="shared" si="19"/>
        <v>0.80180321657688924</v>
      </c>
    </row>
    <row r="87" spans="5:28" x14ac:dyDescent="0.15">
      <c r="E87" s="86"/>
      <c r="F87" s="78" t="s">
        <v>142</v>
      </c>
      <c r="G87" s="79"/>
      <c r="H87" s="79"/>
      <c r="I87" s="79"/>
      <c r="J87" s="79"/>
      <c r="K87" s="79"/>
      <c r="L87" s="79"/>
      <c r="M87" s="79"/>
      <c r="N87" s="80"/>
      <c r="R87" t="str">
        <f>R86</f>
        <v>教师页</v>
      </c>
      <c r="S87" t="str">
        <f>F89</f>
        <v>2、浏览人气教师</v>
      </c>
      <c r="T87">
        <v>8</v>
      </c>
      <c r="U87">
        <v>7</v>
      </c>
      <c r="V87">
        <v>2</v>
      </c>
      <c r="W87">
        <f t="shared" si="15"/>
        <v>3.6036036036036037E-3</v>
      </c>
      <c r="X87">
        <v>5</v>
      </c>
      <c r="Y87">
        <f t="shared" si="16"/>
        <v>1.0775862068965518E-2</v>
      </c>
      <c r="Z87">
        <f t="shared" si="17"/>
        <v>15</v>
      </c>
      <c r="AA87">
        <f t="shared" si="18"/>
        <v>8.92325996430696E-3</v>
      </c>
      <c r="AB87">
        <f t="shared" si="19"/>
        <v>0.62055574021288906</v>
      </c>
    </row>
    <row r="88" spans="5:28" x14ac:dyDescent="0.15">
      <c r="E88" s="86"/>
      <c r="F88" s="20" t="s">
        <v>143</v>
      </c>
      <c r="G88" s="20" t="s">
        <v>143</v>
      </c>
      <c r="H88" s="20" t="s">
        <v>143</v>
      </c>
      <c r="I88" s="20" t="s">
        <v>143</v>
      </c>
      <c r="J88" s="20" t="s">
        <v>143</v>
      </c>
      <c r="K88" s="81">
        <v>8</v>
      </c>
      <c r="L88" s="83"/>
      <c r="M88" s="81">
        <v>8</v>
      </c>
      <c r="N88" s="83"/>
      <c r="R88" t="str">
        <f>F90</f>
        <v>课程</v>
      </c>
      <c r="S88" t="str">
        <f>F91</f>
        <v>1、浏览课程列表</v>
      </c>
      <c r="T88">
        <v>9</v>
      </c>
      <c r="U88">
        <v>9</v>
      </c>
      <c r="V88">
        <v>6</v>
      </c>
      <c r="W88">
        <f t="shared" si="15"/>
        <v>1.0810810810810811E-2</v>
      </c>
      <c r="X88">
        <v>4</v>
      </c>
      <c r="Y88">
        <f t="shared" si="16"/>
        <v>8.6206896551724137E-3</v>
      </c>
      <c r="Z88">
        <f t="shared" si="17"/>
        <v>18</v>
      </c>
      <c r="AA88">
        <f t="shared" si="18"/>
        <v>1.0707911957168352E-2</v>
      </c>
      <c r="AB88">
        <f t="shared" si="19"/>
        <v>0.5510594498820931</v>
      </c>
    </row>
    <row r="89" spans="5:28" x14ac:dyDescent="0.15">
      <c r="E89" s="86"/>
      <c r="F89" s="81" t="s">
        <v>144</v>
      </c>
      <c r="G89" s="82" t="s">
        <v>144</v>
      </c>
      <c r="H89" s="82" t="s">
        <v>144</v>
      </c>
      <c r="I89" s="82" t="s">
        <v>144</v>
      </c>
      <c r="J89" s="83" t="s">
        <v>144</v>
      </c>
      <c r="K89" s="20">
        <v>8</v>
      </c>
      <c r="L89" s="20"/>
      <c r="M89" s="20">
        <v>7</v>
      </c>
      <c r="N89" s="20"/>
      <c r="R89" t="str">
        <f>R88</f>
        <v>课程</v>
      </c>
      <c r="S89" t="str">
        <f t="shared" ref="S89:S119" si="20">F92</f>
        <v>2、访问我的课程</v>
      </c>
      <c r="T89">
        <v>9</v>
      </c>
      <c r="U89">
        <v>9</v>
      </c>
      <c r="V89">
        <v>5</v>
      </c>
      <c r="W89">
        <f t="shared" si="15"/>
        <v>9.0090090090090089E-3</v>
      </c>
      <c r="X89">
        <v>2</v>
      </c>
      <c r="Y89">
        <f t="shared" si="16"/>
        <v>4.3103448275862068E-3</v>
      </c>
      <c r="Z89">
        <f t="shared" si="17"/>
        <v>18</v>
      </c>
      <c r="AA89">
        <f t="shared" si="18"/>
        <v>1.0707911957168352E-2</v>
      </c>
      <c r="AB89">
        <f t="shared" si="19"/>
        <v>0.80393629364722863</v>
      </c>
    </row>
    <row r="90" spans="5:28" x14ac:dyDescent="0.15">
      <c r="E90" s="86"/>
      <c r="F90" s="78" t="s">
        <v>145</v>
      </c>
      <c r="G90" s="79"/>
      <c r="H90" s="79"/>
      <c r="I90" s="79"/>
      <c r="J90" s="79"/>
      <c r="K90" s="79"/>
      <c r="L90" s="79"/>
      <c r="M90" s="79"/>
      <c r="N90" s="80"/>
      <c r="R90" t="str">
        <f t="shared" ref="R90:R111" si="21">R89</f>
        <v>课程</v>
      </c>
      <c r="S90" t="str">
        <f t="shared" si="20"/>
        <v>2.1、浏览课程介绍</v>
      </c>
      <c r="T90">
        <v>9</v>
      </c>
      <c r="U90">
        <v>9</v>
      </c>
      <c r="V90">
        <v>2</v>
      </c>
      <c r="W90">
        <f t="shared" si="15"/>
        <v>3.6036036036036037E-3</v>
      </c>
      <c r="X90">
        <v>5</v>
      </c>
      <c r="Y90">
        <f t="shared" si="16"/>
        <v>1.0775862068965518E-2</v>
      </c>
      <c r="Z90">
        <f t="shared" si="17"/>
        <v>18</v>
      </c>
      <c r="AA90">
        <f t="shared" si="18"/>
        <v>1.0707911957168352E-2</v>
      </c>
      <c r="AB90">
        <f t="shared" si="19"/>
        <v>0.7446668882554669</v>
      </c>
    </row>
    <row r="91" spans="5:28" x14ac:dyDescent="0.15">
      <c r="E91" s="86"/>
      <c r="F91" s="20" t="s">
        <v>146</v>
      </c>
      <c r="G91" s="20"/>
      <c r="H91" s="20"/>
      <c r="I91" s="20"/>
      <c r="J91" s="20"/>
      <c r="K91" s="81">
        <v>9</v>
      </c>
      <c r="L91" s="83"/>
      <c r="M91" s="81">
        <v>9</v>
      </c>
      <c r="N91" s="83"/>
      <c r="R91" t="str">
        <f t="shared" si="21"/>
        <v>课程</v>
      </c>
      <c r="S91" t="str">
        <f t="shared" si="20"/>
        <v>2.2、浏览课程资料</v>
      </c>
      <c r="T91">
        <v>9</v>
      </c>
      <c r="U91">
        <v>9</v>
      </c>
      <c r="V91">
        <v>3</v>
      </c>
      <c r="W91">
        <f t="shared" si="15"/>
        <v>5.4054054054054057E-3</v>
      </c>
      <c r="X91">
        <v>6</v>
      </c>
      <c r="Y91">
        <f t="shared" si="16"/>
        <v>1.2931034482758621E-2</v>
      </c>
      <c r="Z91">
        <f t="shared" si="17"/>
        <v>18</v>
      </c>
      <c r="AA91">
        <f t="shared" si="18"/>
        <v>1.0707911957168352E-2</v>
      </c>
      <c r="AB91">
        <f t="shared" si="19"/>
        <v>0.58396897230198952</v>
      </c>
    </row>
    <row r="92" spans="5:28" x14ac:dyDescent="0.15">
      <c r="E92" s="86"/>
      <c r="F92" s="81" t="s">
        <v>147</v>
      </c>
      <c r="G92" s="82"/>
      <c r="H92" s="82"/>
      <c r="I92" s="82"/>
      <c r="J92" s="83"/>
      <c r="K92" s="20">
        <v>9</v>
      </c>
      <c r="L92" s="20"/>
      <c r="M92" s="20">
        <v>9</v>
      </c>
      <c r="N92" s="20"/>
      <c r="R92" t="str">
        <f t="shared" si="21"/>
        <v>课程</v>
      </c>
      <c r="S92" t="str">
        <f t="shared" si="20"/>
        <v>2.2.1、浏览课程资料类</v>
      </c>
      <c r="T92">
        <v>8</v>
      </c>
      <c r="U92">
        <v>8</v>
      </c>
      <c r="V92">
        <v>1</v>
      </c>
      <c r="W92">
        <f t="shared" si="15"/>
        <v>1.8018018018018018E-3</v>
      </c>
      <c r="X92">
        <v>3</v>
      </c>
      <c r="Y92">
        <f t="shared" si="16"/>
        <v>6.4655172413793103E-3</v>
      </c>
      <c r="Z92">
        <f t="shared" si="17"/>
        <v>16</v>
      </c>
      <c r="AA92">
        <f t="shared" si="18"/>
        <v>9.5181439619274246E-3</v>
      </c>
      <c r="AB92">
        <f t="shared" si="19"/>
        <v>1.1512975261040632</v>
      </c>
    </row>
    <row r="93" spans="5:28" x14ac:dyDescent="0.15">
      <c r="E93" s="86"/>
      <c r="F93" s="20" t="s">
        <v>148</v>
      </c>
      <c r="G93" s="20"/>
      <c r="H93" s="20"/>
      <c r="I93" s="20"/>
      <c r="J93" s="20"/>
      <c r="K93" s="81">
        <v>9</v>
      </c>
      <c r="L93" s="83"/>
      <c r="M93" s="81">
        <v>9</v>
      </c>
      <c r="N93" s="83"/>
      <c r="R93" t="str">
        <f t="shared" si="21"/>
        <v>课程</v>
      </c>
      <c r="S93" t="str">
        <f t="shared" si="20"/>
        <v>2.2.2、浏览具体课程资料</v>
      </c>
      <c r="T93">
        <v>7</v>
      </c>
      <c r="U93">
        <v>7</v>
      </c>
      <c r="V93">
        <v>2</v>
      </c>
      <c r="W93">
        <f t="shared" si="15"/>
        <v>3.6036036036036037E-3</v>
      </c>
      <c r="X93">
        <v>6</v>
      </c>
      <c r="Y93">
        <f t="shared" si="16"/>
        <v>1.2931034482758621E-2</v>
      </c>
      <c r="Z93">
        <f t="shared" si="17"/>
        <v>14</v>
      </c>
      <c r="AA93">
        <f t="shared" si="18"/>
        <v>8.3283759666864954E-3</v>
      </c>
      <c r="AB93">
        <f t="shared" si="19"/>
        <v>0.50369266767052756</v>
      </c>
    </row>
    <row r="94" spans="5:28" x14ac:dyDescent="0.15">
      <c r="E94" s="86"/>
      <c r="F94" s="81" t="s">
        <v>149</v>
      </c>
      <c r="G94" s="82"/>
      <c r="H94" s="82"/>
      <c r="I94" s="82"/>
      <c r="J94" s="83"/>
      <c r="K94" s="20">
        <v>9</v>
      </c>
      <c r="L94" s="20"/>
      <c r="M94" s="20">
        <v>9</v>
      </c>
      <c r="N94" s="20"/>
      <c r="R94" t="str">
        <f t="shared" si="21"/>
        <v>课程</v>
      </c>
      <c r="S94" t="str">
        <f t="shared" si="20"/>
        <v>2.2.2.1、下载课程资料</v>
      </c>
      <c r="T94">
        <v>7</v>
      </c>
      <c r="U94">
        <v>6</v>
      </c>
      <c r="V94">
        <v>1</v>
      </c>
      <c r="W94">
        <f t="shared" si="15"/>
        <v>1.8018018018018018E-3</v>
      </c>
      <c r="X94">
        <v>5</v>
      </c>
      <c r="Y94">
        <f t="shared" si="16"/>
        <v>1.0775862068965518E-2</v>
      </c>
      <c r="Z94">
        <f t="shared" si="17"/>
        <v>13</v>
      </c>
      <c r="AA94">
        <f t="shared" si="18"/>
        <v>7.7334919690660317E-3</v>
      </c>
      <c r="AB94">
        <f t="shared" si="19"/>
        <v>0.61485917007529611</v>
      </c>
    </row>
    <row r="95" spans="5:28" x14ac:dyDescent="0.15">
      <c r="E95" s="86"/>
      <c r="F95" s="20" t="s">
        <v>150</v>
      </c>
      <c r="G95" s="20"/>
      <c r="H95" s="20"/>
      <c r="I95" s="20"/>
      <c r="J95" s="20"/>
      <c r="K95" s="81">
        <v>8</v>
      </c>
      <c r="L95" s="83"/>
      <c r="M95" s="81">
        <v>8</v>
      </c>
      <c r="N95" s="83"/>
      <c r="R95" t="str">
        <f t="shared" si="21"/>
        <v>课程</v>
      </c>
      <c r="S95" t="str">
        <f t="shared" si="20"/>
        <v>2.2.2.2、预览课程资料</v>
      </c>
      <c r="T95">
        <v>7</v>
      </c>
      <c r="U95">
        <v>7</v>
      </c>
      <c r="V95">
        <v>2</v>
      </c>
      <c r="W95">
        <f t="shared" si="15"/>
        <v>3.6036036036036037E-3</v>
      </c>
      <c r="X95">
        <v>2</v>
      </c>
      <c r="Y95">
        <f t="shared" si="16"/>
        <v>4.3103448275862068E-3</v>
      </c>
      <c r="Z95">
        <f t="shared" si="17"/>
        <v>14</v>
      </c>
      <c r="AA95">
        <f t="shared" si="18"/>
        <v>8.3283759666864954E-3</v>
      </c>
      <c r="AB95">
        <f t="shared" si="19"/>
        <v>1.0523667217571671</v>
      </c>
    </row>
    <row r="96" spans="5:28" x14ac:dyDescent="0.15">
      <c r="E96" s="86"/>
      <c r="F96" s="20" t="s">
        <v>151</v>
      </c>
      <c r="G96" s="20"/>
      <c r="H96" s="20"/>
      <c r="I96" s="20"/>
      <c r="J96" s="20"/>
      <c r="K96" s="81">
        <v>7</v>
      </c>
      <c r="L96" s="83"/>
      <c r="M96" s="81">
        <v>7</v>
      </c>
      <c r="N96" s="83"/>
      <c r="R96" t="str">
        <f t="shared" si="21"/>
        <v>课程</v>
      </c>
      <c r="S96" t="str">
        <f t="shared" si="20"/>
        <v>2.3、浏览课程答疑</v>
      </c>
      <c r="T96">
        <v>9</v>
      </c>
      <c r="U96">
        <v>9</v>
      </c>
      <c r="V96">
        <v>3</v>
      </c>
      <c r="W96">
        <f t="shared" si="15"/>
        <v>5.4054054054054057E-3</v>
      </c>
      <c r="X96">
        <v>5</v>
      </c>
      <c r="Y96">
        <f t="shared" si="16"/>
        <v>1.0775862068965518E-2</v>
      </c>
      <c r="Z96">
        <f t="shared" si="17"/>
        <v>18</v>
      </c>
      <c r="AA96">
        <f t="shared" si="18"/>
        <v>1.0707911957168352E-2</v>
      </c>
      <c r="AB96">
        <f t="shared" si="19"/>
        <v>0.66174741713702756</v>
      </c>
    </row>
    <row r="97" spans="5:28" x14ac:dyDescent="0.15">
      <c r="E97" s="86"/>
      <c r="F97" s="81" t="s">
        <v>152</v>
      </c>
      <c r="G97" s="82"/>
      <c r="H97" s="82"/>
      <c r="I97" s="82"/>
      <c r="J97" s="83"/>
      <c r="K97" s="20">
        <v>7</v>
      </c>
      <c r="L97" s="20"/>
      <c r="M97" s="20">
        <v>6</v>
      </c>
      <c r="N97" s="20"/>
      <c r="R97" t="str">
        <f t="shared" si="21"/>
        <v>课程</v>
      </c>
      <c r="S97" t="str">
        <f t="shared" si="20"/>
        <v>2.3.2、访问正在答疑的答疑室</v>
      </c>
      <c r="T97">
        <v>9</v>
      </c>
      <c r="U97">
        <v>9</v>
      </c>
      <c r="V97">
        <v>2</v>
      </c>
      <c r="W97">
        <f t="shared" si="15"/>
        <v>3.6036036036036037E-3</v>
      </c>
      <c r="X97">
        <v>4</v>
      </c>
      <c r="Y97">
        <f t="shared" si="16"/>
        <v>8.6206896551724137E-3</v>
      </c>
      <c r="Z97">
        <f t="shared" si="17"/>
        <v>18</v>
      </c>
      <c r="AA97">
        <f t="shared" si="18"/>
        <v>1.0707911957168352E-2</v>
      </c>
      <c r="AB97">
        <f t="shared" si="19"/>
        <v>0.87595345845298411</v>
      </c>
    </row>
    <row r="98" spans="5:28" x14ac:dyDescent="0.15">
      <c r="E98" s="86"/>
      <c r="F98" s="20" t="s">
        <v>153</v>
      </c>
      <c r="G98" s="20"/>
      <c r="H98" s="20"/>
      <c r="I98" s="20"/>
      <c r="J98" s="20"/>
      <c r="K98" s="81">
        <v>7</v>
      </c>
      <c r="L98" s="83"/>
      <c r="M98" s="81">
        <v>7</v>
      </c>
      <c r="N98" s="83"/>
      <c r="R98" t="str">
        <f t="shared" si="21"/>
        <v>课程</v>
      </c>
      <c r="S98" t="str">
        <f t="shared" si="20"/>
        <v>2.3.2.1、上传附件</v>
      </c>
      <c r="T98">
        <v>7</v>
      </c>
      <c r="U98">
        <v>6</v>
      </c>
      <c r="V98">
        <v>6</v>
      </c>
      <c r="W98">
        <f t="shared" si="15"/>
        <v>1.0810810810810811E-2</v>
      </c>
      <c r="X98">
        <v>2</v>
      </c>
      <c r="Y98">
        <f t="shared" si="16"/>
        <v>4.3103448275862068E-3</v>
      </c>
      <c r="Z98">
        <f t="shared" si="17"/>
        <v>13</v>
      </c>
      <c r="AA98">
        <f t="shared" si="18"/>
        <v>7.7334919690660317E-3</v>
      </c>
      <c r="AB98">
        <f t="shared" si="19"/>
        <v>0.51143524701435139</v>
      </c>
    </row>
    <row r="99" spans="5:28" x14ac:dyDescent="0.15">
      <c r="E99" s="86"/>
      <c r="F99" s="20" t="s">
        <v>154</v>
      </c>
      <c r="G99" s="20"/>
      <c r="H99" s="20"/>
      <c r="I99" s="20"/>
      <c r="J99" s="20"/>
      <c r="K99" s="81">
        <v>9</v>
      </c>
      <c r="L99" s="83"/>
      <c r="M99" s="81">
        <v>9</v>
      </c>
      <c r="N99" s="83"/>
      <c r="R99" t="str">
        <f t="shared" si="21"/>
        <v>课程</v>
      </c>
      <c r="S99" t="str">
        <f t="shared" si="20"/>
        <v>2.3.2.2、下载附件</v>
      </c>
      <c r="T99">
        <v>7</v>
      </c>
      <c r="U99">
        <v>6</v>
      </c>
      <c r="V99">
        <v>5</v>
      </c>
      <c r="W99">
        <f t="shared" si="15"/>
        <v>9.0090090090090089E-3</v>
      </c>
      <c r="X99">
        <v>5</v>
      </c>
      <c r="Y99">
        <f t="shared" si="16"/>
        <v>1.0775862068965518E-2</v>
      </c>
      <c r="Z99">
        <f t="shared" si="17"/>
        <v>13</v>
      </c>
      <c r="AA99">
        <f t="shared" si="18"/>
        <v>7.7334919690660317E-3</v>
      </c>
      <c r="AB99">
        <f t="shared" si="19"/>
        <v>0.39087906808123346</v>
      </c>
    </row>
    <row r="100" spans="5:28" x14ac:dyDescent="0.15">
      <c r="E100" s="86"/>
      <c r="F100" s="20" t="s">
        <v>155</v>
      </c>
      <c r="G100" s="20"/>
      <c r="H100" s="20"/>
      <c r="I100" s="20"/>
      <c r="J100" s="20"/>
      <c r="K100" s="81">
        <v>9</v>
      </c>
      <c r="L100" s="83"/>
      <c r="M100" s="81">
        <v>9</v>
      </c>
      <c r="N100" s="83"/>
      <c r="R100" t="str">
        <f t="shared" si="21"/>
        <v>课程</v>
      </c>
      <c r="S100" t="str">
        <f t="shared" si="20"/>
        <v>2.3.2.3、发送消息</v>
      </c>
      <c r="T100">
        <v>9</v>
      </c>
      <c r="U100">
        <v>9</v>
      </c>
      <c r="V100">
        <v>1</v>
      </c>
      <c r="W100">
        <f t="shared" si="15"/>
        <v>1.8018018018018018E-3</v>
      </c>
      <c r="X100">
        <v>6</v>
      </c>
      <c r="Y100">
        <f t="shared" si="16"/>
        <v>1.2931034482758621E-2</v>
      </c>
      <c r="Z100">
        <f t="shared" si="17"/>
        <v>18</v>
      </c>
      <c r="AA100">
        <f t="shared" si="18"/>
        <v>1.0707911957168352E-2</v>
      </c>
      <c r="AB100">
        <f t="shared" si="19"/>
        <v>0.72680587433052024</v>
      </c>
    </row>
    <row r="101" spans="5:28" x14ac:dyDescent="0.15">
      <c r="E101" s="86"/>
      <c r="F101" s="81" t="s">
        <v>156</v>
      </c>
      <c r="G101" s="82"/>
      <c r="H101" s="82"/>
      <c r="I101" s="82"/>
      <c r="J101" s="83"/>
      <c r="K101" s="20">
        <v>7</v>
      </c>
      <c r="L101" s="20"/>
      <c r="M101" s="20">
        <v>6</v>
      </c>
      <c r="N101" s="20"/>
      <c r="R101" t="str">
        <f t="shared" si="21"/>
        <v>课程</v>
      </c>
      <c r="S101" t="str">
        <f t="shared" si="20"/>
        <v>2.3.2.4、浏览消息气泡</v>
      </c>
      <c r="T101">
        <v>9</v>
      </c>
      <c r="U101">
        <v>9</v>
      </c>
      <c r="V101">
        <v>2</v>
      </c>
      <c r="W101">
        <f t="shared" si="15"/>
        <v>3.6036036036036037E-3</v>
      </c>
      <c r="X101">
        <v>3</v>
      </c>
      <c r="Y101">
        <f t="shared" si="16"/>
        <v>6.4655172413793103E-3</v>
      </c>
      <c r="Z101">
        <f t="shared" si="17"/>
        <v>18</v>
      </c>
      <c r="AA101">
        <f t="shared" si="18"/>
        <v>1.0707911957168352E-2</v>
      </c>
      <c r="AB101">
        <f t="shared" si="19"/>
        <v>1.0634406044003062</v>
      </c>
    </row>
    <row r="102" spans="5:28" x14ac:dyDescent="0.15">
      <c r="E102" s="86"/>
      <c r="F102" s="20" t="s">
        <v>157</v>
      </c>
      <c r="G102" s="20"/>
      <c r="H102" s="20"/>
      <c r="I102" s="20"/>
      <c r="J102" s="20"/>
      <c r="K102" s="81">
        <v>7</v>
      </c>
      <c r="L102" s="83"/>
      <c r="M102" s="81">
        <v>6</v>
      </c>
      <c r="N102" s="83"/>
      <c r="R102" t="str">
        <f t="shared" si="21"/>
        <v>课程</v>
      </c>
      <c r="S102" t="str">
        <f t="shared" si="20"/>
        <v>2.3.2.5、浏览剩余时间</v>
      </c>
      <c r="T102">
        <v>9</v>
      </c>
      <c r="U102">
        <v>9</v>
      </c>
      <c r="V102">
        <v>3</v>
      </c>
      <c r="W102">
        <f t="shared" si="15"/>
        <v>5.4054054054054057E-3</v>
      </c>
      <c r="X102">
        <v>6</v>
      </c>
      <c r="Y102">
        <f t="shared" si="16"/>
        <v>1.2931034482758621E-2</v>
      </c>
      <c r="Z102">
        <f t="shared" si="17"/>
        <v>18</v>
      </c>
      <c r="AA102">
        <f t="shared" si="18"/>
        <v>1.0707911957168352E-2</v>
      </c>
      <c r="AB102">
        <f t="shared" si="19"/>
        <v>0.58396897230198952</v>
      </c>
    </row>
    <row r="103" spans="5:28" x14ac:dyDescent="0.15">
      <c r="E103" s="86"/>
      <c r="F103" s="81" t="s">
        <v>158</v>
      </c>
      <c r="G103" s="82"/>
      <c r="H103" s="82"/>
      <c r="I103" s="82"/>
      <c r="J103" s="83"/>
      <c r="K103" s="20">
        <v>9</v>
      </c>
      <c r="L103" s="20"/>
      <c r="M103" s="20">
        <v>9</v>
      </c>
      <c r="N103" s="20"/>
      <c r="R103" t="str">
        <f t="shared" si="21"/>
        <v>课程</v>
      </c>
      <c r="S103" t="str">
        <f t="shared" si="20"/>
        <v>2.3.2.6、浏览在线人数</v>
      </c>
      <c r="T103">
        <v>7</v>
      </c>
      <c r="U103">
        <v>7</v>
      </c>
      <c r="V103">
        <v>6</v>
      </c>
      <c r="W103">
        <f t="shared" si="15"/>
        <v>1.0810810810810811E-2</v>
      </c>
      <c r="X103">
        <v>5</v>
      </c>
      <c r="Y103">
        <f t="shared" si="16"/>
        <v>1.0775862068965518E-2</v>
      </c>
      <c r="Z103">
        <f t="shared" si="17"/>
        <v>14</v>
      </c>
      <c r="AA103">
        <f t="shared" si="18"/>
        <v>8.3283759666864954E-3</v>
      </c>
      <c r="AB103">
        <f t="shared" si="19"/>
        <v>0.38581100538605978</v>
      </c>
    </row>
    <row r="104" spans="5:28" x14ac:dyDescent="0.15">
      <c r="E104" s="86"/>
      <c r="F104" s="20" t="s">
        <v>159</v>
      </c>
      <c r="G104" s="20"/>
      <c r="H104" s="20"/>
      <c r="I104" s="20"/>
      <c r="J104" s="20"/>
      <c r="K104" s="81">
        <v>9</v>
      </c>
      <c r="L104" s="83"/>
      <c r="M104" s="81">
        <v>9</v>
      </c>
      <c r="N104" s="83"/>
      <c r="R104" t="str">
        <f t="shared" si="21"/>
        <v>课程</v>
      </c>
      <c r="S104" t="str">
        <f t="shared" si="20"/>
        <v>2.3.2.8、退出答疑室</v>
      </c>
      <c r="T104">
        <v>9</v>
      </c>
      <c r="U104">
        <v>9</v>
      </c>
      <c r="V104">
        <v>5</v>
      </c>
      <c r="W104">
        <f t="shared" si="15"/>
        <v>9.0090090090090089E-3</v>
      </c>
      <c r="X104">
        <v>2</v>
      </c>
      <c r="Y104">
        <f t="shared" si="16"/>
        <v>4.3103448275862068E-3</v>
      </c>
      <c r="Z104">
        <f t="shared" si="17"/>
        <v>18</v>
      </c>
      <c r="AA104">
        <f t="shared" si="18"/>
        <v>1.0707911957168352E-2</v>
      </c>
      <c r="AB104">
        <f t="shared" si="19"/>
        <v>0.80393629364722863</v>
      </c>
    </row>
    <row r="105" spans="5:28" x14ac:dyDescent="0.15">
      <c r="E105" s="86"/>
      <c r="F105" s="81" t="s">
        <v>160</v>
      </c>
      <c r="G105" s="82"/>
      <c r="H105" s="82"/>
      <c r="I105" s="82"/>
      <c r="J105" s="83"/>
      <c r="K105" s="20">
        <v>9</v>
      </c>
      <c r="L105" s="20"/>
      <c r="M105" s="20">
        <v>9</v>
      </c>
      <c r="N105" s="20"/>
      <c r="R105" t="str">
        <f t="shared" si="21"/>
        <v>课程</v>
      </c>
      <c r="S105" t="str">
        <f t="shared" si="20"/>
        <v>2.3.3、访问即将开始的答疑室</v>
      </c>
      <c r="T105">
        <v>9</v>
      </c>
      <c r="U105">
        <v>9</v>
      </c>
      <c r="V105">
        <v>6</v>
      </c>
      <c r="W105">
        <f t="shared" si="15"/>
        <v>1.0810810810810811E-2</v>
      </c>
      <c r="X105">
        <v>5</v>
      </c>
      <c r="Y105">
        <f t="shared" si="16"/>
        <v>1.0775862068965518E-2</v>
      </c>
      <c r="Z105">
        <f t="shared" si="17"/>
        <v>18</v>
      </c>
      <c r="AA105">
        <f t="shared" si="18"/>
        <v>1.0707911957168352E-2</v>
      </c>
      <c r="AB105">
        <f t="shared" si="19"/>
        <v>0.4960427212106483</v>
      </c>
    </row>
    <row r="106" spans="5:28" x14ac:dyDescent="0.15">
      <c r="E106" s="86"/>
      <c r="F106" s="20" t="s">
        <v>161</v>
      </c>
      <c r="G106" s="20"/>
      <c r="H106" s="20"/>
      <c r="I106" s="20"/>
      <c r="J106" s="20"/>
      <c r="K106" s="81">
        <v>7</v>
      </c>
      <c r="L106" s="83"/>
      <c r="M106" s="81">
        <v>7</v>
      </c>
      <c r="N106" s="83"/>
      <c r="R106" t="str">
        <f t="shared" si="21"/>
        <v>课程</v>
      </c>
      <c r="S106" t="str">
        <f t="shared" si="20"/>
        <v>2.3.4、访问答疑结束的答疑室</v>
      </c>
      <c r="T106">
        <v>9</v>
      </c>
      <c r="U106">
        <v>9</v>
      </c>
      <c r="V106">
        <v>3</v>
      </c>
      <c r="W106">
        <f t="shared" si="15"/>
        <v>5.4054054054054057E-3</v>
      </c>
      <c r="X106">
        <v>4</v>
      </c>
      <c r="Y106">
        <f t="shared" si="16"/>
        <v>8.6206896551724137E-3</v>
      </c>
      <c r="Z106">
        <f t="shared" si="17"/>
        <v>18</v>
      </c>
      <c r="AA106">
        <f t="shared" si="18"/>
        <v>1.0707911957168352E-2</v>
      </c>
      <c r="AB106">
        <f t="shared" si="19"/>
        <v>0.76342787575027515</v>
      </c>
    </row>
    <row r="107" spans="5:28" x14ac:dyDescent="0.15">
      <c r="E107" s="86"/>
      <c r="F107" s="81" t="s">
        <v>162</v>
      </c>
      <c r="G107" s="82"/>
      <c r="H107" s="82"/>
      <c r="I107" s="82"/>
      <c r="J107" s="83"/>
      <c r="K107" s="20">
        <v>9</v>
      </c>
      <c r="L107" s="20"/>
      <c r="M107" s="20">
        <v>9</v>
      </c>
      <c r="N107" s="20"/>
      <c r="R107" t="str">
        <f t="shared" si="21"/>
        <v>课程</v>
      </c>
      <c r="S107" t="str">
        <f t="shared" si="20"/>
        <v>2.4、浏览课程链接</v>
      </c>
      <c r="T107">
        <v>8</v>
      </c>
      <c r="U107">
        <v>9</v>
      </c>
      <c r="V107">
        <v>7</v>
      </c>
      <c r="W107">
        <f t="shared" si="15"/>
        <v>1.2612612612612612E-2</v>
      </c>
      <c r="X107">
        <v>2</v>
      </c>
      <c r="Y107">
        <f t="shared" si="16"/>
        <v>4.3103448275862068E-3</v>
      </c>
      <c r="Z107">
        <f t="shared" si="17"/>
        <v>17</v>
      </c>
      <c r="AA107">
        <f t="shared" si="18"/>
        <v>1.0113027959547887E-2</v>
      </c>
      <c r="AB107">
        <f t="shared" si="19"/>
        <v>0.59759223500293079</v>
      </c>
    </row>
    <row r="108" spans="5:28" x14ac:dyDescent="0.15">
      <c r="E108" s="86"/>
      <c r="F108" s="20" t="s">
        <v>163</v>
      </c>
      <c r="G108" s="20"/>
      <c r="H108" s="20"/>
      <c r="I108" s="20"/>
      <c r="J108" s="20"/>
      <c r="K108" s="81">
        <v>9</v>
      </c>
      <c r="L108" s="83"/>
      <c r="M108" s="81">
        <v>9</v>
      </c>
      <c r="N108" s="83"/>
      <c r="R108" t="str">
        <f t="shared" si="21"/>
        <v>课程</v>
      </c>
      <c r="S108" t="str">
        <f t="shared" si="20"/>
        <v>2.4.4、访问课程链接</v>
      </c>
      <c r="T108">
        <v>8</v>
      </c>
      <c r="U108">
        <v>9</v>
      </c>
      <c r="V108">
        <v>8</v>
      </c>
      <c r="W108">
        <f t="shared" si="15"/>
        <v>1.4414414414414415E-2</v>
      </c>
      <c r="X108">
        <v>5</v>
      </c>
      <c r="Y108">
        <f t="shared" si="16"/>
        <v>1.0775862068965518E-2</v>
      </c>
      <c r="Z108">
        <f t="shared" si="17"/>
        <v>17</v>
      </c>
      <c r="AA108">
        <f t="shared" si="18"/>
        <v>1.0113027959547887E-2</v>
      </c>
      <c r="AB108">
        <f t="shared" si="19"/>
        <v>0.40146554033340098</v>
      </c>
    </row>
    <row r="109" spans="5:28" x14ac:dyDescent="0.15">
      <c r="E109" s="86"/>
      <c r="F109" s="81" t="s">
        <v>164</v>
      </c>
      <c r="G109" s="82"/>
      <c r="H109" s="82"/>
      <c r="I109" s="82"/>
      <c r="J109" s="83"/>
      <c r="K109" s="20">
        <v>9</v>
      </c>
      <c r="L109" s="20"/>
      <c r="M109" s="20">
        <v>9</v>
      </c>
      <c r="N109" s="20"/>
      <c r="R109" t="str">
        <f t="shared" si="21"/>
        <v>课程</v>
      </c>
      <c r="S109" t="str">
        <f t="shared" si="20"/>
        <v>2.5、浏览课程公告</v>
      </c>
      <c r="T109">
        <v>9</v>
      </c>
      <c r="U109">
        <v>9</v>
      </c>
      <c r="V109">
        <v>5</v>
      </c>
      <c r="W109">
        <f t="shared" si="15"/>
        <v>9.0090090090090089E-3</v>
      </c>
      <c r="X109">
        <v>6</v>
      </c>
      <c r="Y109">
        <f t="shared" si="16"/>
        <v>1.2931034482758621E-2</v>
      </c>
      <c r="Z109">
        <f t="shared" si="17"/>
        <v>18</v>
      </c>
      <c r="AA109">
        <f t="shared" si="18"/>
        <v>1.0707911957168352E-2</v>
      </c>
      <c r="AB109">
        <f t="shared" si="19"/>
        <v>0.48805336056814053</v>
      </c>
    </row>
    <row r="110" spans="5:28" x14ac:dyDescent="0.15">
      <c r="E110" s="86"/>
      <c r="F110" s="20" t="s">
        <v>165</v>
      </c>
      <c r="G110" s="20"/>
      <c r="H110" s="20"/>
      <c r="I110" s="20"/>
      <c r="J110" s="20"/>
      <c r="K110" s="81">
        <v>8</v>
      </c>
      <c r="L110" s="83"/>
      <c r="M110" s="81">
        <v>9</v>
      </c>
      <c r="N110" s="83"/>
      <c r="R110" t="str">
        <f t="shared" si="21"/>
        <v>课程</v>
      </c>
      <c r="S110" t="str">
        <f t="shared" si="20"/>
        <v>2.6、浏览教师介绍</v>
      </c>
      <c r="T110">
        <v>9</v>
      </c>
      <c r="U110">
        <v>9</v>
      </c>
      <c r="V110">
        <v>6</v>
      </c>
      <c r="W110">
        <f t="shared" si="15"/>
        <v>1.0810810810810811E-2</v>
      </c>
      <c r="X110">
        <v>3</v>
      </c>
      <c r="Y110">
        <f t="shared" si="16"/>
        <v>6.4655172413793103E-3</v>
      </c>
      <c r="Z110">
        <f t="shared" si="17"/>
        <v>18</v>
      </c>
      <c r="AA110">
        <f t="shared" si="18"/>
        <v>1.0707911957168352E-2</v>
      </c>
      <c r="AB110">
        <f t="shared" si="19"/>
        <v>0.61980253702180133</v>
      </c>
    </row>
    <row r="111" spans="5:28" x14ac:dyDescent="0.15">
      <c r="E111" s="86"/>
      <c r="F111" s="20" t="s">
        <v>166</v>
      </c>
      <c r="G111" s="20"/>
      <c r="H111" s="20"/>
      <c r="I111" s="20"/>
      <c r="J111" s="20"/>
      <c r="K111" s="81">
        <v>8</v>
      </c>
      <c r="L111" s="83"/>
      <c r="M111" s="81">
        <v>9</v>
      </c>
      <c r="N111" s="83"/>
      <c r="R111" t="str">
        <f t="shared" si="21"/>
        <v>课程</v>
      </c>
      <c r="S111" t="str">
        <f t="shared" si="20"/>
        <v>2.6.1、浏览教师介绍</v>
      </c>
      <c r="T111">
        <v>9</v>
      </c>
      <c r="U111">
        <v>9</v>
      </c>
      <c r="V111">
        <v>2</v>
      </c>
      <c r="W111">
        <f t="shared" si="15"/>
        <v>3.6036036036036037E-3</v>
      </c>
      <c r="X111">
        <v>2</v>
      </c>
      <c r="Y111">
        <f t="shared" si="16"/>
        <v>4.3103448275862068E-3</v>
      </c>
      <c r="Z111">
        <f t="shared" si="17"/>
        <v>18</v>
      </c>
      <c r="AA111">
        <f t="shared" si="18"/>
        <v>1.0707911957168352E-2</v>
      </c>
      <c r="AB111">
        <f t="shared" si="19"/>
        <v>1.3530429279735006</v>
      </c>
    </row>
    <row r="112" spans="5:28" x14ac:dyDescent="0.15">
      <c r="E112" s="86"/>
      <c r="F112" s="81" t="s">
        <v>167</v>
      </c>
      <c r="G112" s="82"/>
      <c r="H112" s="82"/>
      <c r="I112" s="82"/>
      <c r="J112" s="83"/>
      <c r="K112" s="20">
        <v>9</v>
      </c>
      <c r="L112" s="20"/>
      <c r="M112" s="20">
        <v>9</v>
      </c>
      <c r="N112" s="20"/>
    </row>
    <row r="113" spans="5:14" x14ac:dyDescent="0.15">
      <c r="E113" s="86"/>
      <c r="F113" s="81" t="s">
        <v>168</v>
      </c>
      <c r="G113" s="82"/>
      <c r="H113" s="82"/>
      <c r="I113" s="82"/>
      <c r="J113" s="83"/>
      <c r="K113" s="20">
        <v>9</v>
      </c>
      <c r="L113" s="20"/>
      <c r="M113" s="20">
        <v>9</v>
      </c>
      <c r="N113" s="20"/>
    </row>
    <row r="114" spans="5:14" x14ac:dyDescent="0.15">
      <c r="E114" s="86"/>
      <c r="F114" s="20" t="s">
        <v>169</v>
      </c>
      <c r="G114" s="20"/>
      <c r="H114" s="20"/>
      <c r="I114" s="20"/>
      <c r="J114" s="20"/>
      <c r="K114" s="81">
        <v>9</v>
      </c>
      <c r="L114" s="83"/>
      <c r="M114" s="81">
        <v>9</v>
      </c>
      <c r="N114" s="83"/>
    </row>
    <row r="115" spans="5:14" x14ac:dyDescent="0.15">
      <c r="E115" s="86"/>
    </row>
    <row r="116" spans="5:14" x14ac:dyDescent="0.15">
      <c r="E116" s="86"/>
    </row>
    <row r="117" spans="5:14" x14ac:dyDescent="0.15">
      <c r="E117" s="86"/>
    </row>
    <row r="118" spans="5:14" x14ac:dyDescent="0.15">
      <c r="E118" s="86"/>
    </row>
    <row r="119" spans="5:14" x14ac:dyDescent="0.15">
      <c r="E119" s="86"/>
    </row>
    <row r="120" spans="5:14" x14ac:dyDescent="0.15">
      <c r="E120" s="86"/>
    </row>
    <row r="121" spans="5:14" x14ac:dyDescent="0.15">
      <c r="E121" s="86"/>
    </row>
    <row r="122" spans="5:14" x14ac:dyDescent="0.15">
      <c r="E122" s="86"/>
    </row>
    <row r="123" spans="5:14" x14ac:dyDescent="0.15">
      <c r="E123" s="86"/>
    </row>
    <row r="124" spans="5:14" x14ac:dyDescent="0.15">
      <c r="E124" s="86"/>
    </row>
    <row r="125" spans="5:14" x14ac:dyDescent="0.15">
      <c r="E125" s="86"/>
    </row>
    <row r="126" spans="5:14" x14ac:dyDescent="0.15">
      <c r="E126" s="86"/>
    </row>
    <row r="127" spans="5:14" x14ac:dyDescent="0.15">
      <c r="E127" s="86"/>
    </row>
    <row r="128" spans="5:14" x14ac:dyDescent="0.15">
      <c r="E128" s="86"/>
    </row>
    <row r="129" spans="5:5" x14ac:dyDescent="0.15">
      <c r="E129" s="86"/>
    </row>
    <row r="130" spans="5:5" x14ac:dyDescent="0.15">
      <c r="E130" s="86"/>
    </row>
    <row r="131" spans="5:5" x14ac:dyDescent="0.15">
      <c r="E131" s="86"/>
    </row>
    <row r="132" spans="5:5" x14ac:dyDescent="0.15">
      <c r="E132" s="86"/>
    </row>
    <row r="133" spans="5:5" x14ac:dyDescent="0.15">
      <c r="E133" s="86"/>
    </row>
    <row r="134" spans="5:5" x14ac:dyDescent="0.15">
      <c r="E134" s="86"/>
    </row>
    <row r="135" spans="5:5" x14ac:dyDescent="0.15">
      <c r="E135" s="86"/>
    </row>
    <row r="136" spans="5:5" x14ac:dyDescent="0.15">
      <c r="E136" s="86"/>
    </row>
    <row r="137" spans="5:5" x14ac:dyDescent="0.15">
      <c r="E137" s="86"/>
    </row>
    <row r="138" spans="5:5" x14ac:dyDescent="0.15">
      <c r="E138" s="86"/>
    </row>
    <row r="139" spans="5:5" x14ac:dyDescent="0.15">
      <c r="E139" s="86"/>
    </row>
    <row r="140" spans="5:5" x14ac:dyDescent="0.15">
      <c r="E140" s="86"/>
    </row>
    <row r="141" spans="5:5" x14ac:dyDescent="0.15">
      <c r="E141" s="86"/>
    </row>
    <row r="142" spans="5:5" x14ac:dyDescent="0.15">
      <c r="E142" s="86"/>
    </row>
    <row r="143" spans="5:5" x14ac:dyDescent="0.15">
      <c r="E143" s="86"/>
    </row>
    <row r="144" spans="5:5" x14ac:dyDescent="0.15">
      <c r="E144" s="86"/>
    </row>
    <row r="145" spans="5:5" x14ac:dyDescent="0.15">
      <c r="E145" s="86"/>
    </row>
    <row r="146" spans="5:5" x14ac:dyDescent="0.15">
      <c r="E146" s="86"/>
    </row>
    <row r="147" spans="5:5" x14ac:dyDescent="0.15">
      <c r="E147" s="86"/>
    </row>
    <row r="148" spans="5:5" x14ac:dyDescent="0.15">
      <c r="E148" s="86"/>
    </row>
    <row r="149" spans="5:5" x14ac:dyDescent="0.15">
      <c r="E149" s="86"/>
    </row>
    <row r="150" spans="5:5" x14ac:dyDescent="0.15">
      <c r="E150" s="86"/>
    </row>
    <row r="151" spans="5:5" x14ac:dyDescent="0.15">
      <c r="E151" s="86"/>
    </row>
    <row r="152" spans="5:5" x14ac:dyDescent="0.15">
      <c r="E152" s="86"/>
    </row>
    <row r="153" spans="5:5" x14ac:dyDescent="0.15">
      <c r="E153" s="86"/>
    </row>
    <row r="154" spans="5:5" x14ac:dyDescent="0.15">
      <c r="E154" s="86"/>
    </row>
    <row r="155" spans="5:5" x14ac:dyDescent="0.15">
      <c r="E155" s="86"/>
    </row>
    <row r="156" spans="5:5" x14ac:dyDescent="0.15">
      <c r="E156" s="86"/>
    </row>
    <row r="157" spans="5:5" x14ac:dyDescent="0.15">
      <c r="E157" s="86"/>
    </row>
    <row r="158" spans="5:5" x14ac:dyDescent="0.15">
      <c r="E158" s="86"/>
    </row>
    <row r="159" spans="5:5" x14ac:dyDescent="0.15">
      <c r="E159" s="86"/>
    </row>
    <row r="160" spans="5:5" x14ac:dyDescent="0.15">
      <c r="E160" s="86"/>
    </row>
    <row r="161" spans="5:14" x14ac:dyDescent="0.15">
      <c r="E161" s="86"/>
    </row>
    <row r="162" spans="5:14" x14ac:dyDescent="0.15">
      <c r="E162" s="86"/>
    </row>
    <row r="163" spans="5:14" x14ac:dyDescent="0.15">
      <c r="E163" s="86"/>
    </row>
    <row r="164" spans="5:14" x14ac:dyDescent="0.15">
      <c r="E164" s="86"/>
    </row>
    <row r="165" spans="5:14" x14ac:dyDescent="0.15">
      <c r="E165" s="86"/>
    </row>
    <row r="166" spans="5:14" x14ac:dyDescent="0.15">
      <c r="E166" s="86"/>
    </row>
    <row r="167" spans="5:14" x14ac:dyDescent="0.15">
      <c r="E167" s="86"/>
    </row>
    <row r="168" spans="5:14" x14ac:dyDescent="0.15">
      <c r="E168" s="86"/>
    </row>
    <row r="169" spans="5:14" x14ac:dyDescent="0.15">
      <c r="E169" s="86"/>
    </row>
    <row r="170" spans="5:14" x14ac:dyDescent="0.15">
      <c r="E170" s="86"/>
    </row>
    <row r="171" spans="5:14" x14ac:dyDescent="0.15">
      <c r="E171" s="86"/>
    </row>
    <row r="172" spans="5:14" x14ac:dyDescent="0.15">
      <c r="E172" s="86"/>
    </row>
    <row r="173" spans="5:14" x14ac:dyDescent="0.15">
      <c r="E173" s="86"/>
    </row>
    <row r="174" spans="5:14" x14ac:dyDescent="0.15">
      <c r="E174" s="86"/>
      <c r="F174" s="10"/>
      <c r="G174" s="10"/>
      <c r="H174" s="10"/>
      <c r="I174" s="10"/>
      <c r="J174" s="10"/>
      <c r="K174" s="10"/>
      <c r="L174" s="10"/>
      <c r="M174" s="10"/>
      <c r="N174" s="10"/>
    </row>
    <row r="175" spans="5:14" x14ac:dyDescent="0.15">
      <c r="E175" s="86"/>
      <c r="F175" s="10"/>
      <c r="G175" s="10"/>
      <c r="H175" s="10"/>
      <c r="I175" s="10"/>
      <c r="J175" s="10"/>
      <c r="K175" s="10"/>
      <c r="L175" s="10"/>
      <c r="M175" s="10"/>
      <c r="N175" s="10"/>
    </row>
    <row r="176" spans="5:14" x14ac:dyDescent="0.15">
      <c r="E176" s="86"/>
      <c r="F176" s="10"/>
      <c r="G176" s="10"/>
      <c r="H176" s="10"/>
      <c r="I176" s="10"/>
      <c r="J176" s="10"/>
      <c r="K176" s="10"/>
      <c r="L176" s="10"/>
      <c r="M176" s="10"/>
      <c r="N176" s="10"/>
    </row>
    <row r="177" spans="5:14" x14ac:dyDescent="0.15">
      <c r="E177" s="86"/>
      <c r="F177" s="10"/>
      <c r="G177" s="10"/>
      <c r="H177" s="10"/>
      <c r="I177" s="10"/>
      <c r="J177" s="10"/>
      <c r="K177" s="10"/>
      <c r="L177" s="10"/>
      <c r="M177" s="10"/>
      <c r="N177" s="10"/>
    </row>
    <row r="178" spans="5:14" x14ac:dyDescent="0.15">
      <c r="E178" s="86"/>
      <c r="F178" s="10"/>
      <c r="G178" s="10"/>
      <c r="H178" s="10"/>
      <c r="I178" s="10"/>
      <c r="J178" s="10"/>
      <c r="K178" s="10"/>
      <c r="L178" s="10"/>
      <c r="M178" s="10"/>
      <c r="N178" s="10"/>
    </row>
    <row r="179" spans="5:14" x14ac:dyDescent="0.15">
      <c r="E179" s="86"/>
      <c r="F179" s="10"/>
      <c r="G179" s="10"/>
      <c r="H179" s="10"/>
      <c r="I179" s="10"/>
      <c r="J179" s="10"/>
      <c r="K179" s="10"/>
      <c r="L179" s="10"/>
      <c r="M179" s="10"/>
      <c r="N179" s="10"/>
    </row>
    <row r="180" spans="5:14" x14ac:dyDescent="0.15">
      <c r="E180" s="86"/>
      <c r="F180" s="10"/>
      <c r="G180" s="10"/>
      <c r="H180" s="10"/>
      <c r="I180" s="10"/>
      <c r="J180" s="10"/>
      <c r="K180" s="10"/>
      <c r="L180" s="10"/>
      <c r="M180" s="10"/>
      <c r="N180" s="10"/>
    </row>
    <row r="181" spans="5:14" x14ac:dyDescent="0.15">
      <c r="E181" s="86"/>
      <c r="F181" s="10"/>
      <c r="G181" s="10"/>
      <c r="H181" s="10"/>
      <c r="I181" s="10"/>
      <c r="J181" s="10"/>
      <c r="K181" s="10"/>
      <c r="L181" s="10"/>
      <c r="M181" s="10"/>
      <c r="N181" s="10"/>
    </row>
    <row r="182" spans="5:14" x14ac:dyDescent="0.15">
      <c r="E182" s="87"/>
      <c r="F182" s="10"/>
      <c r="G182" s="10"/>
      <c r="H182" s="10"/>
      <c r="I182" s="10"/>
      <c r="J182" s="10"/>
      <c r="K182" s="10"/>
      <c r="L182" s="10"/>
      <c r="M182" s="10"/>
      <c r="N182" s="10"/>
    </row>
    <row r="183" spans="5:14" ht="14.45" customHeight="1" x14ac:dyDescent="0.15">
      <c r="E183" s="13"/>
      <c r="F183" s="10"/>
      <c r="G183" s="10"/>
      <c r="H183" s="10"/>
      <c r="I183" s="10"/>
      <c r="J183" s="10"/>
      <c r="K183" s="10"/>
      <c r="L183" s="10"/>
      <c r="M183" s="10"/>
      <c r="N183" s="10"/>
    </row>
    <row r="184" spans="5:14" x14ac:dyDescent="0.15">
      <c r="E184" s="13"/>
      <c r="F184" s="10"/>
      <c r="G184" s="10"/>
      <c r="H184" s="10"/>
      <c r="I184" s="10"/>
      <c r="J184" s="10"/>
      <c r="K184" s="10"/>
      <c r="L184" s="10"/>
      <c r="M184" s="10"/>
      <c r="N184" s="10"/>
    </row>
    <row r="185" spans="5:14" x14ac:dyDescent="0.15">
      <c r="E185" s="13"/>
      <c r="F185" s="10"/>
      <c r="G185" s="10"/>
      <c r="H185" s="10"/>
      <c r="I185" s="10"/>
      <c r="J185" s="10"/>
      <c r="K185" s="10"/>
      <c r="L185" s="10"/>
      <c r="M185" s="10"/>
      <c r="N185" s="10"/>
    </row>
    <row r="186" spans="5:14" x14ac:dyDescent="0.15">
      <c r="E186" s="13"/>
      <c r="F186" s="10"/>
      <c r="G186" s="10"/>
      <c r="H186" s="10"/>
      <c r="I186" s="10"/>
      <c r="J186" s="10"/>
      <c r="K186" s="10"/>
      <c r="L186" s="10"/>
      <c r="M186" s="10"/>
      <c r="N186" s="10"/>
    </row>
    <row r="187" spans="5:14" x14ac:dyDescent="0.15">
      <c r="E187" s="13"/>
      <c r="F187" s="10"/>
      <c r="G187" s="10"/>
      <c r="H187" s="10"/>
      <c r="I187" s="10"/>
      <c r="J187" s="10"/>
      <c r="K187" s="10"/>
      <c r="L187" s="10"/>
      <c r="M187" s="10"/>
      <c r="N187" s="10"/>
    </row>
    <row r="188" spans="5:14" x14ac:dyDescent="0.15">
      <c r="E188" s="13"/>
      <c r="F188" s="10"/>
      <c r="G188" s="10"/>
      <c r="H188" s="10"/>
      <c r="I188" s="10"/>
      <c r="J188" s="10"/>
      <c r="K188" s="10"/>
      <c r="L188" s="10"/>
      <c r="M188" s="10"/>
      <c r="N188" s="10"/>
    </row>
    <row r="189" spans="5:14" x14ac:dyDescent="0.15">
      <c r="E189" s="13"/>
      <c r="F189" s="10"/>
      <c r="G189" s="10"/>
      <c r="H189" s="10"/>
      <c r="I189" s="10"/>
      <c r="J189" s="10"/>
      <c r="K189" s="10"/>
      <c r="L189" s="10"/>
      <c r="M189" s="10"/>
      <c r="N189" s="10"/>
    </row>
    <row r="190" spans="5:14" x14ac:dyDescent="0.15">
      <c r="E190" s="13"/>
      <c r="F190" s="10"/>
      <c r="G190" s="10"/>
      <c r="H190" s="10"/>
      <c r="I190" s="10"/>
      <c r="J190" s="10"/>
      <c r="K190" s="10"/>
      <c r="L190" s="10"/>
      <c r="M190" s="10"/>
      <c r="N190" s="10"/>
    </row>
    <row r="191" spans="5:14" x14ac:dyDescent="0.15">
      <c r="E191" s="13"/>
      <c r="F191" s="10"/>
      <c r="G191" s="10"/>
      <c r="H191" s="10"/>
      <c r="I191" s="10"/>
      <c r="J191" s="10"/>
      <c r="K191" s="10"/>
      <c r="L191" s="10"/>
      <c r="M191" s="10"/>
      <c r="N191" s="10"/>
    </row>
    <row r="192" spans="5:14" x14ac:dyDescent="0.15">
      <c r="E192" s="13"/>
      <c r="F192" s="10"/>
      <c r="G192" s="10"/>
      <c r="H192" s="10"/>
      <c r="I192" s="10"/>
      <c r="J192" s="10"/>
      <c r="K192" s="10"/>
      <c r="L192" s="10"/>
      <c r="M192" s="10"/>
      <c r="N192" s="10"/>
    </row>
    <row r="193" spans="5:14" x14ac:dyDescent="0.15">
      <c r="E193" s="13"/>
      <c r="F193" s="10"/>
      <c r="G193" s="10"/>
      <c r="H193" s="10"/>
      <c r="I193" s="10"/>
      <c r="J193" s="10"/>
      <c r="K193" s="10"/>
      <c r="L193" s="10"/>
      <c r="M193" s="10"/>
      <c r="N193" s="10"/>
    </row>
    <row r="194" spans="5:14" x14ac:dyDescent="0.15">
      <c r="E194" s="13"/>
      <c r="F194" s="10"/>
      <c r="G194" s="10"/>
      <c r="H194" s="10"/>
      <c r="I194" s="10"/>
      <c r="J194" s="10"/>
      <c r="K194" s="10"/>
      <c r="L194" s="10"/>
      <c r="M194" s="10"/>
      <c r="N194" s="10"/>
    </row>
    <row r="195" spans="5:14" x14ac:dyDescent="0.15">
      <c r="E195" s="13"/>
      <c r="F195" s="10"/>
      <c r="G195" s="10"/>
      <c r="H195" s="10"/>
      <c r="I195" s="10"/>
      <c r="J195" s="10"/>
      <c r="K195" s="10"/>
      <c r="L195" s="10"/>
      <c r="M195" s="10"/>
      <c r="N195" s="10"/>
    </row>
    <row r="196" spans="5:14" x14ac:dyDescent="0.15">
      <c r="E196" s="13"/>
    </row>
    <row r="197" spans="5:14" x14ac:dyDescent="0.15">
      <c r="E197" s="13"/>
    </row>
    <row r="198" spans="5:14" x14ac:dyDescent="0.15">
      <c r="E198" s="13"/>
    </row>
    <row r="199" spans="5:14" x14ac:dyDescent="0.15">
      <c r="E199" s="13"/>
    </row>
    <row r="200" spans="5:14" x14ac:dyDescent="0.15">
      <c r="E200" s="13"/>
    </row>
    <row r="201" spans="5:14" x14ac:dyDescent="0.15">
      <c r="E201" s="13"/>
    </row>
    <row r="202" spans="5:14" x14ac:dyDescent="0.15">
      <c r="E202" s="13"/>
    </row>
    <row r="203" spans="5:14" x14ac:dyDescent="0.15">
      <c r="E203" s="13"/>
    </row>
    <row r="204" spans="5:14" x14ac:dyDescent="0.15">
      <c r="E204" s="13"/>
    </row>
  </sheetData>
  <mergeCells count="318">
    <mergeCell ref="F114:J114"/>
    <mergeCell ref="K114:L114"/>
    <mergeCell ref="M114:N114"/>
    <mergeCell ref="E8:E182"/>
    <mergeCell ref="E2:N3"/>
    <mergeCell ref="F111:J111"/>
    <mergeCell ref="K111:L111"/>
    <mergeCell ref="M111:N111"/>
    <mergeCell ref="F112:J112"/>
    <mergeCell ref="K112:L112"/>
    <mergeCell ref="M112:N112"/>
    <mergeCell ref="F113:J113"/>
    <mergeCell ref="K113:L113"/>
    <mergeCell ref="M113:N113"/>
    <mergeCell ref="F108:J108"/>
    <mergeCell ref="K108:L108"/>
    <mergeCell ref="M108:N108"/>
    <mergeCell ref="F109:J109"/>
    <mergeCell ref="K109:L109"/>
    <mergeCell ref="M109:N109"/>
    <mergeCell ref="F110:J110"/>
    <mergeCell ref="K110:L110"/>
    <mergeCell ref="M110:N110"/>
    <mergeCell ref="F105:J105"/>
    <mergeCell ref="K105:L105"/>
    <mergeCell ref="M105:N105"/>
    <mergeCell ref="F106:J106"/>
    <mergeCell ref="K106:L106"/>
    <mergeCell ref="M106:N106"/>
    <mergeCell ref="F107:J107"/>
    <mergeCell ref="K107:L107"/>
    <mergeCell ref="M107:N107"/>
    <mergeCell ref="F102:J102"/>
    <mergeCell ref="K102:L102"/>
    <mergeCell ref="M102:N102"/>
    <mergeCell ref="F103:J103"/>
    <mergeCell ref="K103:L103"/>
    <mergeCell ref="M103:N103"/>
    <mergeCell ref="F104:J104"/>
    <mergeCell ref="K104:L104"/>
    <mergeCell ref="M104:N104"/>
    <mergeCell ref="F99:J99"/>
    <mergeCell ref="K99:L99"/>
    <mergeCell ref="M99:N99"/>
    <mergeCell ref="F100:J100"/>
    <mergeCell ref="K100:L100"/>
    <mergeCell ref="M100:N100"/>
    <mergeCell ref="F101:J101"/>
    <mergeCell ref="K101:L101"/>
    <mergeCell ref="M101:N101"/>
    <mergeCell ref="F96:J96"/>
    <mergeCell ref="K96:L96"/>
    <mergeCell ref="M96:N96"/>
    <mergeCell ref="F97:J97"/>
    <mergeCell ref="K97:L97"/>
    <mergeCell ref="M97:N97"/>
    <mergeCell ref="F98:J98"/>
    <mergeCell ref="K98:L98"/>
    <mergeCell ref="M98:N98"/>
    <mergeCell ref="F93:J93"/>
    <mergeCell ref="K93:L93"/>
    <mergeCell ref="M93:N93"/>
    <mergeCell ref="F94:J94"/>
    <mergeCell ref="K94:L94"/>
    <mergeCell ref="M94:N94"/>
    <mergeCell ref="F95:J95"/>
    <mergeCell ref="K95:L95"/>
    <mergeCell ref="M95:N95"/>
    <mergeCell ref="F89:J89"/>
    <mergeCell ref="K89:L89"/>
    <mergeCell ref="M89:N89"/>
    <mergeCell ref="F90:N90"/>
    <mergeCell ref="F91:J91"/>
    <mergeCell ref="K91:L91"/>
    <mergeCell ref="M91:N91"/>
    <mergeCell ref="F92:J92"/>
    <mergeCell ref="K92:L92"/>
    <mergeCell ref="M92:N92"/>
    <mergeCell ref="F85:J85"/>
    <mergeCell ref="K85:L85"/>
    <mergeCell ref="M85:N85"/>
    <mergeCell ref="F86:J86"/>
    <mergeCell ref="K86:L86"/>
    <mergeCell ref="M86:N86"/>
    <mergeCell ref="F87:N87"/>
    <mergeCell ref="F88:J88"/>
    <mergeCell ref="K88:L88"/>
    <mergeCell ref="M88:N88"/>
    <mergeCell ref="F82:J82"/>
    <mergeCell ref="K82:L82"/>
    <mergeCell ref="M82:N82"/>
    <mergeCell ref="F83:J83"/>
    <mergeCell ref="K83:L83"/>
    <mergeCell ref="M83:N83"/>
    <mergeCell ref="F84:J84"/>
    <mergeCell ref="K84:L84"/>
    <mergeCell ref="M84:N84"/>
    <mergeCell ref="F79:J79"/>
    <mergeCell ref="K79:L79"/>
    <mergeCell ref="M79:N79"/>
    <mergeCell ref="F80:J80"/>
    <mergeCell ref="K80:L80"/>
    <mergeCell ref="M80:N80"/>
    <mergeCell ref="F81:J81"/>
    <mergeCell ref="K81:L81"/>
    <mergeCell ref="M81:N81"/>
    <mergeCell ref="F76:J76"/>
    <mergeCell ref="K76:L76"/>
    <mergeCell ref="M76:N76"/>
    <mergeCell ref="F77:J77"/>
    <mergeCell ref="K77:L77"/>
    <mergeCell ref="M77:N77"/>
    <mergeCell ref="F78:J78"/>
    <mergeCell ref="K78:L78"/>
    <mergeCell ref="M78:N78"/>
    <mergeCell ref="F73:J73"/>
    <mergeCell ref="K73:L73"/>
    <mergeCell ref="M73:N73"/>
    <mergeCell ref="F74:J74"/>
    <mergeCell ref="K74:L74"/>
    <mergeCell ref="M74:N74"/>
    <mergeCell ref="F75:J75"/>
    <mergeCell ref="K75:L75"/>
    <mergeCell ref="M75:N75"/>
    <mergeCell ref="F70:J70"/>
    <mergeCell ref="K70:L70"/>
    <mergeCell ref="M70:N70"/>
    <mergeCell ref="F71:J71"/>
    <mergeCell ref="K71:L71"/>
    <mergeCell ref="M71:N71"/>
    <mergeCell ref="F72:J72"/>
    <mergeCell ref="K72:L72"/>
    <mergeCell ref="M72:N72"/>
    <mergeCell ref="F67:J67"/>
    <mergeCell ref="K67:L67"/>
    <mergeCell ref="M67:N67"/>
    <mergeCell ref="F68:J68"/>
    <mergeCell ref="K68:L68"/>
    <mergeCell ref="M68:N68"/>
    <mergeCell ref="F69:J69"/>
    <mergeCell ref="K69:L69"/>
    <mergeCell ref="M69:N69"/>
    <mergeCell ref="F63:J63"/>
    <mergeCell ref="K63:L63"/>
    <mergeCell ref="M63:N63"/>
    <mergeCell ref="F64:N64"/>
    <mergeCell ref="F65:J65"/>
    <mergeCell ref="K65:L65"/>
    <mergeCell ref="M65:N65"/>
    <mergeCell ref="F66:J66"/>
    <mergeCell ref="K66:L66"/>
    <mergeCell ref="M66:N66"/>
    <mergeCell ref="F60:J60"/>
    <mergeCell ref="K60:L60"/>
    <mergeCell ref="M60:N60"/>
    <mergeCell ref="F61:J61"/>
    <mergeCell ref="K61:L61"/>
    <mergeCell ref="M61:N61"/>
    <mergeCell ref="F62:J62"/>
    <mergeCell ref="K62:L62"/>
    <mergeCell ref="M62:N62"/>
    <mergeCell ref="F56:J56"/>
    <mergeCell ref="K56:L56"/>
    <mergeCell ref="M56:N56"/>
    <mergeCell ref="F57:J57"/>
    <mergeCell ref="K57:L57"/>
    <mergeCell ref="M57:N57"/>
    <mergeCell ref="F58:N58"/>
    <mergeCell ref="F59:J59"/>
    <mergeCell ref="K59:L59"/>
    <mergeCell ref="M59:N59"/>
    <mergeCell ref="F53:J53"/>
    <mergeCell ref="K53:L53"/>
    <mergeCell ref="M53:N53"/>
    <mergeCell ref="F54:J54"/>
    <mergeCell ref="K54:L54"/>
    <mergeCell ref="M54:N54"/>
    <mergeCell ref="F55:J55"/>
    <mergeCell ref="K55:L55"/>
    <mergeCell ref="M55:N55"/>
    <mergeCell ref="F50:J50"/>
    <mergeCell ref="K50:L50"/>
    <mergeCell ref="M50:N50"/>
    <mergeCell ref="F51:J51"/>
    <mergeCell ref="K51:L51"/>
    <mergeCell ref="M51:N51"/>
    <mergeCell ref="F52:J52"/>
    <mergeCell ref="K52:L52"/>
    <mergeCell ref="M52:N52"/>
    <mergeCell ref="F46:J46"/>
    <mergeCell ref="K46:L46"/>
    <mergeCell ref="M46:N46"/>
    <mergeCell ref="F47:N47"/>
    <mergeCell ref="F48:J48"/>
    <mergeCell ref="K48:L48"/>
    <mergeCell ref="M48:N48"/>
    <mergeCell ref="F49:J49"/>
    <mergeCell ref="K49:L49"/>
    <mergeCell ref="M49:N49"/>
    <mergeCell ref="F43:J43"/>
    <mergeCell ref="K43:L43"/>
    <mergeCell ref="M43:N43"/>
    <mergeCell ref="F44:J44"/>
    <mergeCell ref="K44:L44"/>
    <mergeCell ref="M44:N44"/>
    <mergeCell ref="F45:J45"/>
    <mergeCell ref="K45:L45"/>
    <mergeCell ref="M45:N45"/>
    <mergeCell ref="F40:J40"/>
    <mergeCell ref="K40:L40"/>
    <mergeCell ref="M40:N40"/>
    <mergeCell ref="F41:J41"/>
    <mergeCell ref="K41:L41"/>
    <mergeCell ref="M41:N41"/>
    <mergeCell ref="F42:J42"/>
    <mergeCell ref="K42:L42"/>
    <mergeCell ref="M42:N42"/>
    <mergeCell ref="F37:J37"/>
    <mergeCell ref="K37:L37"/>
    <mergeCell ref="M37:N37"/>
    <mergeCell ref="F38:J38"/>
    <mergeCell ref="K38:L38"/>
    <mergeCell ref="M38:N38"/>
    <mergeCell ref="F39:J39"/>
    <mergeCell ref="K39:L39"/>
    <mergeCell ref="M39:N39"/>
    <mergeCell ref="F34:J34"/>
    <mergeCell ref="K34:L34"/>
    <mergeCell ref="M34:N34"/>
    <mergeCell ref="F35:J35"/>
    <mergeCell ref="K35:L35"/>
    <mergeCell ref="M35:N35"/>
    <mergeCell ref="F36:J36"/>
    <mergeCell ref="K36:L36"/>
    <mergeCell ref="M36:N36"/>
    <mergeCell ref="F30:J30"/>
    <mergeCell ref="K30:L30"/>
    <mergeCell ref="M30:N30"/>
    <mergeCell ref="F31:N31"/>
    <mergeCell ref="F32:J32"/>
    <mergeCell ref="K32:L32"/>
    <mergeCell ref="M32:N32"/>
    <mergeCell ref="F33:J33"/>
    <mergeCell ref="K33:L33"/>
    <mergeCell ref="M33:N33"/>
    <mergeCell ref="F27:J27"/>
    <mergeCell ref="K27:L27"/>
    <mergeCell ref="M27:N27"/>
    <mergeCell ref="F28:J28"/>
    <mergeCell ref="K28:L28"/>
    <mergeCell ref="M28:N28"/>
    <mergeCell ref="F29:J29"/>
    <mergeCell ref="K29:L29"/>
    <mergeCell ref="M29:N29"/>
    <mergeCell ref="F24:J24"/>
    <mergeCell ref="K24:L24"/>
    <mergeCell ref="M24:N24"/>
    <mergeCell ref="F25:J25"/>
    <mergeCell ref="K25:L25"/>
    <mergeCell ref="M25:N25"/>
    <mergeCell ref="F26:J26"/>
    <mergeCell ref="K26:L26"/>
    <mergeCell ref="M26:N26"/>
    <mergeCell ref="F21:J21"/>
    <mergeCell ref="K21:L21"/>
    <mergeCell ref="M21:N21"/>
    <mergeCell ref="F22:J22"/>
    <mergeCell ref="K22:L22"/>
    <mergeCell ref="M22:N22"/>
    <mergeCell ref="F23:J23"/>
    <mergeCell ref="K23:L23"/>
    <mergeCell ref="M23:N23"/>
    <mergeCell ref="F18:J18"/>
    <mergeCell ref="K18:L18"/>
    <mergeCell ref="M18:N18"/>
    <mergeCell ref="F19:J19"/>
    <mergeCell ref="K19:L19"/>
    <mergeCell ref="M19:N19"/>
    <mergeCell ref="F20:J20"/>
    <mergeCell ref="K20:L20"/>
    <mergeCell ref="M20:N20"/>
    <mergeCell ref="F15:J15"/>
    <mergeCell ref="K15:L15"/>
    <mergeCell ref="M15:N15"/>
    <mergeCell ref="F16:J16"/>
    <mergeCell ref="K16:L16"/>
    <mergeCell ref="M16:N16"/>
    <mergeCell ref="F17:J17"/>
    <mergeCell ref="K17:L17"/>
    <mergeCell ref="M17:N17"/>
    <mergeCell ref="F12:J12"/>
    <mergeCell ref="K12:L12"/>
    <mergeCell ref="M12:N12"/>
    <mergeCell ref="F13:J13"/>
    <mergeCell ref="K13:L13"/>
    <mergeCell ref="M13:N13"/>
    <mergeCell ref="F14:J14"/>
    <mergeCell ref="K14:L14"/>
    <mergeCell ref="M14:N14"/>
    <mergeCell ref="F8:N8"/>
    <mergeCell ref="F9:J9"/>
    <mergeCell ref="K9:L9"/>
    <mergeCell ref="M9:N9"/>
    <mergeCell ref="F10:J10"/>
    <mergeCell ref="K10:L10"/>
    <mergeCell ref="M10:N10"/>
    <mergeCell ref="F11:J11"/>
    <mergeCell ref="K11:L11"/>
    <mergeCell ref="M11:N11"/>
    <mergeCell ref="E4:F4"/>
    <mergeCell ref="G4:N4"/>
    <mergeCell ref="E5:F5"/>
    <mergeCell ref="G5:N5"/>
    <mergeCell ref="E6:F6"/>
    <mergeCell ref="G6:N6"/>
    <mergeCell ref="F7:J7"/>
    <mergeCell ref="K7:L7"/>
    <mergeCell ref="M7:N7"/>
  </mergeCells>
  <phoneticPr fontId="11"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AH232"/>
  <sheetViews>
    <sheetView workbookViewId="0">
      <selection activeCell="Q16" sqref="Q16"/>
    </sheetView>
  </sheetViews>
  <sheetFormatPr defaultColWidth="9" defaultRowHeight="13.5" x14ac:dyDescent="0.15"/>
  <cols>
    <col min="16" max="16" width="13.375" customWidth="1"/>
    <col min="18" max="18" width="5.875" customWidth="1"/>
    <col min="19" max="19" width="9" customWidth="1"/>
    <col min="21" max="21" width="9" customWidth="1"/>
  </cols>
  <sheetData>
    <row r="2" spans="5:34" ht="14.45" customHeight="1" x14ac:dyDescent="0.15">
      <c r="E2" s="88" t="s">
        <v>170</v>
      </c>
      <c r="F2" s="88"/>
      <c r="G2" s="88"/>
      <c r="H2" s="88"/>
      <c r="I2" s="88"/>
      <c r="J2" s="88"/>
      <c r="K2" s="88"/>
      <c r="L2" s="88"/>
      <c r="M2" s="88"/>
      <c r="N2" s="88"/>
      <c r="P2" s="2"/>
      <c r="Q2" s="2"/>
      <c r="R2" s="2"/>
      <c r="S2" s="2"/>
      <c r="T2" s="2"/>
      <c r="U2" s="2"/>
      <c r="V2" s="2"/>
      <c r="W2" s="2"/>
      <c r="X2" s="2"/>
      <c r="Y2" s="2"/>
    </row>
    <row r="3" spans="5:34" ht="14.45" customHeight="1" x14ac:dyDescent="0.15">
      <c r="E3" s="88"/>
      <c r="F3" s="88"/>
      <c r="G3" s="88"/>
      <c r="H3" s="88"/>
      <c r="I3" s="88"/>
      <c r="J3" s="88"/>
      <c r="K3" s="88"/>
      <c r="L3" s="88"/>
      <c r="M3" s="88"/>
      <c r="N3" s="88"/>
      <c r="P3" s="2"/>
      <c r="Q3" s="2"/>
      <c r="R3" s="2"/>
      <c r="S3" s="2"/>
      <c r="T3" s="2"/>
      <c r="U3" s="2"/>
      <c r="V3" s="2"/>
      <c r="W3" s="2"/>
      <c r="X3" s="2"/>
      <c r="Y3" s="2"/>
    </row>
    <row r="4" spans="5:34" ht="18.75" x14ac:dyDescent="0.15">
      <c r="E4" s="73"/>
      <c r="F4" s="73"/>
      <c r="G4" s="74" t="s">
        <v>48</v>
      </c>
      <c r="H4" s="74"/>
      <c r="I4" s="74"/>
      <c r="J4" s="74"/>
      <c r="K4" s="74"/>
      <c r="L4" s="74"/>
      <c r="M4" s="74"/>
      <c r="N4" s="74"/>
      <c r="P4" s="3"/>
      <c r="Q4" s="3"/>
      <c r="R4" s="8"/>
      <c r="S4" s="8"/>
      <c r="T4" s="8"/>
      <c r="U4" s="8"/>
      <c r="V4" s="8"/>
      <c r="W4" s="8"/>
      <c r="X4" s="8"/>
      <c r="Y4" s="8"/>
    </row>
    <row r="5" spans="5:34" ht="18.75" x14ac:dyDescent="0.15">
      <c r="E5" s="75" t="s">
        <v>19</v>
      </c>
      <c r="F5" s="75"/>
      <c r="G5" s="76"/>
      <c r="H5" s="76"/>
      <c r="I5" s="76"/>
      <c r="J5" s="76"/>
      <c r="K5" s="76"/>
      <c r="L5" s="76"/>
      <c r="M5" s="76"/>
      <c r="N5" s="76"/>
      <c r="P5" s="4"/>
      <c r="Q5" s="4"/>
      <c r="R5" s="9"/>
      <c r="S5" s="9"/>
      <c r="T5" s="9"/>
      <c r="U5" s="9"/>
      <c r="V5" s="9"/>
      <c r="W5" s="9"/>
      <c r="X5" s="9"/>
      <c r="Y5" s="9"/>
    </row>
    <row r="6" spans="5:34" ht="18.75" x14ac:dyDescent="0.15">
      <c r="E6" s="75" t="s">
        <v>20</v>
      </c>
      <c r="F6" s="75"/>
      <c r="G6" s="76"/>
      <c r="H6" s="76"/>
      <c r="I6" s="76"/>
      <c r="J6" s="76"/>
      <c r="K6" s="76"/>
      <c r="L6" s="76"/>
      <c r="M6" s="76"/>
      <c r="N6" s="76"/>
      <c r="P6" s="4"/>
      <c r="Q6" s="4"/>
      <c r="R6" s="9"/>
      <c r="S6" s="9"/>
      <c r="T6" s="9"/>
      <c r="U6" s="9"/>
      <c r="V6" s="9"/>
      <c r="W6" s="9"/>
      <c r="X6" s="9"/>
      <c r="Y6" s="9"/>
      <c r="AB6">
        <f>SUM(AB8:AB107)</f>
        <v>570</v>
      </c>
      <c r="AD6">
        <f>SUM(AD8:AD107)</f>
        <v>396</v>
      </c>
      <c r="AF6">
        <f>SUM(AF8:AF107)</f>
        <v>1558</v>
      </c>
    </row>
    <row r="7" spans="5:34" x14ac:dyDescent="0.15">
      <c r="E7" s="1" t="s">
        <v>49</v>
      </c>
      <c r="F7" s="77" t="s">
        <v>50</v>
      </c>
      <c r="G7" s="77"/>
      <c r="H7" s="77"/>
      <c r="I7" s="77"/>
      <c r="J7" s="77"/>
      <c r="K7" s="77" t="s">
        <v>19</v>
      </c>
      <c r="L7" s="77"/>
      <c r="M7" s="77" t="s">
        <v>20</v>
      </c>
      <c r="N7" s="77"/>
      <c r="P7" s="5"/>
      <c r="V7" s="10"/>
      <c r="W7" s="10"/>
      <c r="Z7" t="s">
        <v>19</v>
      </c>
      <c r="AA7" t="s">
        <v>20</v>
      </c>
      <c r="AB7" t="s">
        <v>172</v>
      </c>
      <c r="AC7" t="s">
        <v>173</v>
      </c>
      <c r="AD7" t="s">
        <v>174</v>
      </c>
      <c r="AE7" t="s">
        <v>175</v>
      </c>
      <c r="AF7" t="s">
        <v>176</v>
      </c>
      <c r="AG7" t="s">
        <v>177</v>
      </c>
      <c r="AH7" t="s">
        <v>178</v>
      </c>
    </row>
    <row r="8" spans="5:34" ht="14.25" x14ac:dyDescent="0.15">
      <c r="E8" s="85" t="s">
        <v>171</v>
      </c>
      <c r="F8" s="78" t="s">
        <v>52</v>
      </c>
      <c r="G8" s="79"/>
      <c r="H8" s="79"/>
      <c r="I8" s="79"/>
      <c r="J8" s="79"/>
      <c r="K8" s="79"/>
      <c r="L8" s="79"/>
      <c r="M8" s="79"/>
      <c r="N8" s="80"/>
      <c r="P8" s="5"/>
      <c r="V8" s="10"/>
      <c r="W8" s="10"/>
      <c r="X8" s="6" t="str">
        <f>F8</f>
        <v>首页</v>
      </c>
      <c r="Y8" s="10" t="str">
        <f>F9</f>
        <v>1、登录</v>
      </c>
      <c r="Z8" s="10">
        <v>9</v>
      </c>
      <c r="AA8">
        <v>9</v>
      </c>
      <c r="AB8">
        <v>9</v>
      </c>
      <c r="AC8">
        <f>AB8/570</f>
        <v>1.5789473684210527E-2</v>
      </c>
      <c r="AD8">
        <v>8</v>
      </c>
      <c r="AE8">
        <f>AD8/396</f>
        <v>2.0202020202020204E-2</v>
      </c>
      <c r="AF8">
        <f>Z8+AA8</f>
        <v>18</v>
      </c>
      <c r="AG8">
        <f>AF8/1558</f>
        <v>1.1553273427471117E-2</v>
      </c>
      <c r="AH8">
        <f>AG8/(AC8+AE8)</f>
        <v>0.3210001080808445</v>
      </c>
    </row>
    <row r="9" spans="5:34" ht="15" customHeight="1" x14ac:dyDescent="0.15">
      <c r="E9" s="86"/>
      <c r="F9" s="81" t="s">
        <v>53</v>
      </c>
      <c r="G9" s="82" t="s">
        <v>53</v>
      </c>
      <c r="H9" s="82" t="s">
        <v>53</v>
      </c>
      <c r="I9" s="82" t="s">
        <v>53</v>
      </c>
      <c r="J9" s="83" t="s">
        <v>53</v>
      </c>
      <c r="K9" s="81">
        <v>9</v>
      </c>
      <c r="L9" s="83"/>
      <c r="M9" s="81">
        <v>9</v>
      </c>
      <c r="N9" s="83"/>
      <c r="P9" s="5"/>
      <c r="V9" s="10"/>
      <c r="W9" s="10"/>
      <c r="X9" s="6" t="str">
        <f>X8</f>
        <v>首页</v>
      </c>
      <c r="Y9" s="10" t="str">
        <f>F10</f>
        <v>2、找回密码</v>
      </c>
      <c r="Z9" s="10">
        <v>8</v>
      </c>
      <c r="AA9">
        <v>9</v>
      </c>
      <c r="AB9">
        <v>8</v>
      </c>
      <c r="AC9">
        <f t="shared" ref="AC9:AC72" si="0">AB9/570</f>
        <v>1.4035087719298246E-2</v>
      </c>
      <c r="AD9">
        <v>5</v>
      </c>
      <c r="AE9">
        <f t="shared" ref="AE9:AE72" si="1">AD9/396</f>
        <v>1.2626262626262626E-2</v>
      </c>
      <c r="AF9">
        <f t="shared" ref="AF9:AF72" si="2">Z9+AA9</f>
        <v>17</v>
      </c>
      <c r="AG9">
        <f t="shared" ref="AG9:AG72" si="3">AF9/1558</f>
        <v>1.0911424903722721E-2</v>
      </c>
      <c r="AH9">
        <f t="shared" ref="AH9:AH72" si="4">AG9/(AC9+AE9)</f>
        <v>0.40926002480363788</v>
      </c>
    </row>
    <row r="10" spans="5:34" ht="18" customHeight="1" x14ac:dyDescent="0.15">
      <c r="E10" s="86"/>
      <c r="F10" s="20" t="s">
        <v>54</v>
      </c>
      <c r="G10" s="20" t="s">
        <v>54</v>
      </c>
      <c r="H10" s="20" t="s">
        <v>54</v>
      </c>
      <c r="I10" s="20" t="s">
        <v>54</v>
      </c>
      <c r="J10" s="20" t="s">
        <v>54</v>
      </c>
      <c r="K10" s="20">
        <v>8</v>
      </c>
      <c r="L10" s="20"/>
      <c r="M10" s="20">
        <v>9</v>
      </c>
      <c r="N10" s="20"/>
      <c r="P10" s="5"/>
      <c r="V10" s="10"/>
      <c r="W10" s="10"/>
      <c r="X10" s="6" t="str">
        <f t="shared" ref="X10:X29" si="5">X9</f>
        <v>首页</v>
      </c>
      <c r="Y10" s="10" t="str">
        <f>F11</f>
        <v>3、访问论坛主页</v>
      </c>
      <c r="Z10" s="10">
        <v>8</v>
      </c>
      <c r="AA10">
        <v>8</v>
      </c>
      <c r="AB10">
        <v>9</v>
      </c>
      <c r="AC10">
        <f t="shared" si="0"/>
        <v>1.5789473684210527E-2</v>
      </c>
      <c r="AD10">
        <v>6</v>
      </c>
      <c r="AE10">
        <f t="shared" si="1"/>
        <v>1.5151515151515152E-2</v>
      </c>
      <c r="AF10">
        <f t="shared" si="2"/>
        <v>16</v>
      </c>
      <c r="AG10">
        <f t="shared" si="3"/>
        <v>1.0269576379974325E-2</v>
      </c>
      <c r="AH10">
        <f t="shared" si="4"/>
        <v>0.33190847372391247</v>
      </c>
    </row>
    <row r="11" spans="5:34" ht="15.75" customHeight="1" x14ac:dyDescent="0.15">
      <c r="E11" s="86"/>
      <c r="F11" s="81" t="s">
        <v>55</v>
      </c>
      <c r="G11" s="82" t="s">
        <v>55</v>
      </c>
      <c r="H11" s="82" t="s">
        <v>55</v>
      </c>
      <c r="I11" s="82" t="s">
        <v>55</v>
      </c>
      <c r="J11" s="83" t="s">
        <v>55</v>
      </c>
      <c r="K11" s="81">
        <v>8</v>
      </c>
      <c r="L11" s="83"/>
      <c r="M11" s="81">
        <v>8</v>
      </c>
      <c r="N11" s="83"/>
      <c r="P11" s="5"/>
      <c r="V11" s="10"/>
      <c r="W11" s="10"/>
      <c r="X11" s="6" t="str">
        <f t="shared" si="5"/>
        <v>首页</v>
      </c>
      <c r="Y11" s="10" t="str">
        <f>F12</f>
        <v>4、访问教师主页</v>
      </c>
      <c r="Z11" s="10">
        <v>9</v>
      </c>
      <c r="AA11">
        <v>8</v>
      </c>
      <c r="AB11">
        <v>4</v>
      </c>
      <c r="AC11">
        <f t="shared" si="0"/>
        <v>7.0175438596491229E-3</v>
      </c>
      <c r="AD11">
        <v>2</v>
      </c>
      <c r="AE11">
        <f t="shared" si="1"/>
        <v>5.0505050505050509E-3</v>
      </c>
      <c r="AF11">
        <f t="shared" si="2"/>
        <v>17</v>
      </c>
      <c r="AG11">
        <f t="shared" si="3"/>
        <v>1.0911424903722721E-2</v>
      </c>
      <c r="AH11">
        <f t="shared" si="4"/>
        <v>0.9041581605243364</v>
      </c>
    </row>
    <row r="12" spans="5:34" ht="15.75" customHeight="1" x14ac:dyDescent="0.15">
      <c r="E12" s="86"/>
      <c r="F12" s="20" t="s">
        <v>56</v>
      </c>
      <c r="G12" s="20" t="s">
        <v>56</v>
      </c>
      <c r="H12" s="20" t="s">
        <v>56</v>
      </c>
      <c r="I12" s="20" t="s">
        <v>56</v>
      </c>
      <c r="J12" s="20" t="s">
        <v>56</v>
      </c>
      <c r="K12" s="20">
        <v>9</v>
      </c>
      <c r="L12" s="20"/>
      <c r="M12" s="20">
        <v>8</v>
      </c>
      <c r="N12" s="20"/>
      <c r="P12" s="5"/>
      <c r="V12" s="10"/>
      <c r="W12" s="10"/>
      <c r="X12" s="6" t="str">
        <f t="shared" si="5"/>
        <v>首页</v>
      </c>
      <c r="Y12" s="10" t="str">
        <f>F13</f>
        <v>5、访问课程主页</v>
      </c>
      <c r="Z12" s="10">
        <v>9</v>
      </c>
      <c r="AA12">
        <v>8</v>
      </c>
      <c r="AB12">
        <v>6</v>
      </c>
      <c r="AC12">
        <f t="shared" si="0"/>
        <v>1.0526315789473684E-2</v>
      </c>
      <c r="AD12">
        <v>3</v>
      </c>
      <c r="AE12">
        <f t="shared" si="1"/>
        <v>7.575757575757576E-3</v>
      </c>
      <c r="AF12">
        <f t="shared" si="2"/>
        <v>17</v>
      </c>
      <c r="AG12">
        <f t="shared" si="3"/>
        <v>1.0911424903722721E-2</v>
      </c>
      <c r="AH12">
        <f t="shared" si="4"/>
        <v>0.60277210701622441</v>
      </c>
    </row>
    <row r="13" spans="5:34" ht="15" customHeight="1" x14ac:dyDescent="0.15">
      <c r="E13" s="86"/>
      <c r="F13" s="81" t="s">
        <v>57</v>
      </c>
      <c r="G13" s="82" t="s">
        <v>57</v>
      </c>
      <c r="H13" s="82" t="s">
        <v>57</v>
      </c>
      <c r="I13" s="82" t="s">
        <v>57</v>
      </c>
      <c r="J13" s="83" t="s">
        <v>57</v>
      </c>
      <c r="K13" s="81">
        <v>9</v>
      </c>
      <c r="L13" s="83"/>
      <c r="M13" s="81">
        <v>8</v>
      </c>
      <c r="N13" s="83"/>
      <c r="P13" s="5"/>
      <c r="V13" s="10"/>
      <c r="W13" s="10"/>
      <c r="X13" s="6" t="str">
        <f t="shared" si="5"/>
        <v>首页</v>
      </c>
      <c r="Y13" s="10" t="str">
        <f>F14</f>
        <v>6、访问个人中心</v>
      </c>
      <c r="Z13" s="10">
        <v>9</v>
      </c>
      <c r="AA13">
        <v>8</v>
      </c>
      <c r="AB13">
        <v>9</v>
      </c>
      <c r="AC13">
        <f t="shared" si="0"/>
        <v>1.5789473684210527E-2</v>
      </c>
      <c r="AD13">
        <v>2</v>
      </c>
      <c r="AE13">
        <f t="shared" si="1"/>
        <v>5.0505050505050509E-3</v>
      </c>
      <c r="AF13">
        <f t="shared" si="2"/>
        <v>17</v>
      </c>
      <c r="AG13">
        <f t="shared" si="3"/>
        <v>1.0911424903722721E-2</v>
      </c>
      <c r="AH13">
        <f t="shared" si="4"/>
        <v>0.52358138377302132</v>
      </c>
    </row>
    <row r="14" spans="5:34" ht="16.5" customHeight="1" x14ac:dyDescent="0.15">
      <c r="E14" s="86"/>
      <c r="F14" s="20" t="s">
        <v>58</v>
      </c>
      <c r="G14" s="20" t="s">
        <v>58</v>
      </c>
      <c r="H14" s="20" t="s">
        <v>58</v>
      </c>
      <c r="I14" s="20" t="s">
        <v>58</v>
      </c>
      <c r="J14" s="20" t="s">
        <v>58</v>
      </c>
      <c r="K14" s="20">
        <v>9</v>
      </c>
      <c r="L14" s="20"/>
      <c r="M14" s="20">
        <v>8</v>
      </c>
      <c r="N14" s="20"/>
      <c r="P14" s="5"/>
      <c r="V14" s="10"/>
      <c r="W14" s="10"/>
      <c r="X14" s="6" t="str">
        <f t="shared" si="5"/>
        <v>首页</v>
      </c>
      <c r="Y14" s="10" t="str">
        <f>F15</f>
        <v>7、访问我的空间</v>
      </c>
      <c r="Z14" s="10">
        <v>9</v>
      </c>
      <c r="AA14">
        <v>8</v>
      </c>
      <c r="AB14">
        <v>5</v>
      </c>
      <c r="AC14">
        <f t="shared" si="0"/>
        <v>8.771929824561403E-3</v>
      </c>
      <c r="AD14">
        <v>3</v>
      </c>
      <c r="AE14">
        <f t="shared" si="1"/>
        <v>7.575757575757576E-3</v>
      </c>
      <c r="AF14">
        <f t="shared" si="2"/>
        <v>17</v>
      </c>
      <c r="AG14">
        <f t="shared" si="3"/>
        <v>1.0911424903722721E-2</v>
      </c>
      <c r="AH14">
        <f t="shared" si="4"/>
        <v>0.66745984533016056</v>
      </c>
    </row>
    <row r="15" spans="5:34" ht="15.75" customHeight="1" x14ac:dyDescent="0.15">
      <c r="E15" s="86"/>
      <c r="F15" s="81" t="s">
        <v>59</v>
      </c>
      <c r="G15" s="82" t="s">
        <v>59</v>
      </c>
      <c r="H15" s="82" t="s">
        <v>59</v>
      </c>
      <c r="I15" s="82" t="s">
        <v>59</v>
      </c>
      <c r="J15" s="83" t="s">
        <v>59</v>
      </c>
      <c r="K15" s="81">
        <v>9</v>
      </c>
      <c r="L15" s="83"/>
      <c r="M15" s="81">
        <v>8</v>
      </c>
      <c r="N15" s="83"/>
      <c r="P15" s="5"/>
      <c r="V15" s="10"/>
      <c r="W15" s="10"/>
      <c r="X15" s="6" t="str">
        <f t="shared" si="5"/>
        <v>首页</v>
      </c>
      <c r="Y15" s="10" t="str">
        <f>F16</f>
        <v>8、访问全局搜索页</v>
      </c>
      <c r="Z15" s="10">
        <v>8</v>
      </c>
      <c r="AA15">
        <v>8</v>
      </c>
      <c r="AB15">
        <v>4</v>
      </c>
      <c r="AC15">
        <f t="shared" si="0"/>
        <v>7.0175438596491229E-3</v>
      </c>
      <c r="AD15">
        <v>2</v>
      </c>
      <c r="AE15">
        <f t="shared" si="1"/>
        <v>5.0505050505050509E-3</v>
      </c>
      <c r="AF15">
        <f t="shared" si="2"/>
        <v>16</v>
      </c>
      <c r="AG15">
        <f t="shared" si="3"/>
        <v>1.0269576379974325E-2</v>
      </c>
      <c r="AH15">
        <f t="shared" si="4"/>
        <v>0.85097238637584605</v>
      </c>
    </row>
    <row r="16" spans="5:34" ht="16.5" customHeight="1" x14ac:dyDescent="0.15">
      <c r="E16" s="86"/>
      <c r="F16" s="20" t="s">
        <v>60</v>
      </c>
      <c r="G16" s="20" t="s">
        <v>60</v>
      </c>
      <c r="H16" s="20" t="s">
        <v>60</v>
      </c>
      <c r="I16" s="20" t="s">
        <v>60</v>
      </c>
      <c r="J16" s="20" t="s">
        <v>60</v>
      </c>
      <c r="K16" s="20">
        <v>8</v>
      </c>
      <c r="L16" s="20"/>
      <c r="M16" s="20">
        <v>8</v>
      </c>
      <c r="N16" s="20"/>
      <c r="P16" s="5"/>
      <c r="V16" s="10"/>
      <c r="W16" s="10"/>
      <c r="X16" s="6" t="str">
        <f t="shared" si="5"/>
        <v>首页</v>
      </c>
      <c r="Y16" s="10" t="str">
        <f>F17</f>
        <v>9、访问我的消息</v>
      </c>
      <c r="Z16" s="10">
        <v>8</v>
      </c>
      <c r="AA16">
        <v>8</v>
      </c>
      <c r="AB16">
        <v>6</v>
      </c>
      <c r="AC16">
        <f t="shared" si="0"/>
        <v>1.0526315789473684E-2</v>
      </c>
      <c r="AD16">
        <v>3</v>
      </c>
      <c r="AE16">
        <f t="shared" si="1"/>
        <v>7.575757575757576E-3</v>
      </c>
      <c r="AF16">
        <f t="shared" si="2"/>
        <v>16</v>
      </c>
      <c r="AG16">
        <f t="shared" si="3"/>
        <v>1.0269576379974325E-2</v>
      </c>
      <c r="AH16">
        <f t="shared" si="4"/>
        <v>0.56731492425056407</v>
      </c>
    </row>
    <row r="17" spans="5:34" ht="14.25" x14ac:dyDescent="0.15">
      <c r="E17" s="86"/>
      <c r="F17" s="81" t="s">
        <v>61</v>
      </c>
      <c r="G17" s="82" t="s">
        <v>61</v>
      </c>
      <c r="H17" s="82" t="s">
        <v>61</v>
      </c>
      <c r="I17" s="82" t="s">
        <v>61</v>
      </c>
      <c r="J17" s="83" t="s">
        <v>61</v>
      </c>
      <c r="K17" s="81">
        <v>8</v>
      </c>
      <c r="L17" s="83"/>
      <c r="M17" s="81">
        <v>8</v>
      </c>
      <c r="N17" s="83"/>
      <c r="P17" s="5"/>
      <c r="V17" s="10"/>
      <c r="W17" s="10"/>
      <c r="X17" s="6" t="str">
        <f t="shared" si="5"/>
        <v>首页</v>
      </c>
      <c r="Y17" s="10" t="str">
        <f>F18</f>
        <v>10、访问我的动态</v>
      </c>
      <c r="Z17" s="10">
        <v>9</v>
      </c>
      <c r="AA17">
        <v>8</v>
      </c>
      <c r="AB17">
        <v>8</v>
      </c>
      <c r="AC17">
        <f t="shared" si="0"/>
        <v>1.4035087719298246E-2</v>
      </c>
      <c r="AD17">
        <v>1</v>
      </c>
      <c r="AE17">
        <f t="shared" si="1"/>
        <v>2.5252525252525255E-3</v>
      </c>
      <c r="AF17">
        <f t="shared" si="2"/>
        <v>17</v>
      </c>
      <c r="AG17">
        <f t="shared" si="3"/>
        <v>1.0911424903722721E-2</v>
      </c>
      <c r="AH17">
        <f t="shared" si="4"/>
        <v>0.65888893238852131</v>
      </c>
    </row>
    <row r="18" spans="5:34" ht="15.75" customHeight="1" x14ac:dyDescent="0.15">
      <c r="E18" s="86"/>
      <c r="F18" s="20" t="s">
        <v>62</v>
      </c>
      <c r="G18" s="20" t="s">
        <v>62</v>
      </c>
      <c r="H18" s="20" t="s">
        <v>62</v>
      </c>
      <c r="I18" s="20" t="s">
        <v>62</v>
      </c>
      <c r="J18" s="20" t="s">
        <v>62</v>
      </c>
      <c r="K18" s="20">
        <v>9</v>
      </c>
      <c r="L18" s="20"/>
      <c r="M18" s="20">
        <v>8</v>
      </c>
      <c r="N18" s="20"/>
      <c r="P18" s="5"/>
      <c r="V18" s="10"/>
      <c r="W18" s="10"/>
      <c r="X18" s="6" t="str">
        <f t="shared" si="5"/>
        <v>首页</v>
      </c>
      <c r="Y18" s="10" t="str">
        <f>F19</f>
        <v>11、访问我的收藏</v>
      </c>
      <c r="Z18" s="10">
        <v>8</v>
      </c>
      <c r="AA18">
        <v>8</v>
      </c>
      <c r="AB18">
        <v>4</v>
      </c>
      <c r="AC18">
        <f t="shared" si="0"/>
        <v>7.0175438596491229E-3</v>
      </c>
      <c r="AD18">
        <v>3</v>
      </c>
      <c r="AE18">
        <f t="shared" si="1"/>
        <v>7.575757575757576E-3</v>
      </c>
      <c r="AF18">
        <f t="shared" si="2"/>
        <v>16</v>
      </c>
      <c r="AG18">
        <f t="shared" si="3"/>
        <v>1.0269576379974325E-2</v>
      </c>
      <c r="AH18">
        <f t="shared" si="4"/>
        <v>0.70371851259496188</v>
      </c>
    </row>
    <row r="19" spans="5:34" ht="12" customHeight="1" x14ac:dyDescent="0.15">
      <c r="E19" s="86"/>
      <c r="F19" s="81" t="s">
        <v>63</v>
      </c>
      <c r="G19" s="82" t="s">
        <v>63</v>
      </c>
      <c r="H19" s="82" t="s">
        <v>63</v>
      </c>
      <c r="I19" s="82" t="s">
        <v>63</v>
      </c>
      <c r="J19" s="83" t="s">
        <v>63</v>
      </c>
      <c r="K19" s="81">
        <v>8</v>
      </c>
      <c r="L19" s="83"/>
      <c r="M19" s="81">
        <v>8</v>
      </c>
      <c r="N19" s="83"/>
      <c r="P19" s="5"/>
      <c r="V19" s="10"/>
      <c r="W19" s="10"/>
      <c r="X19" s="6" t="str">
        <f t="shared" si="5"/>
        <v>首页</v>
      </c>
      <c r="Y19" s="10" t="str">
        <f>F20</f>
        <v>12、访问下载app二维码</v>
      </c>
      <c r="Z19" s="10">
        <v>8</v>
      </c>
      <c r="AA19">
        <v>7</v>
      </c>
      <c r="AB19">
        <v>6</v>
      </c>
      <c r="AC19">
        <f t="shared" si="0"/>
        <v>1.0526315789473684E-2</v>
      </c>
      <c r="AD19">
        <v>2</v>
      </c>
      <c r="AE19">
        <f t="shared" si="1"/>
        <v>5.0505050505050509E-3</v>
      </c>
      <c r="AF19">
        <f t="shared" si="2"/>
        <v>15</v>
      </c>
      <c r="AG19">
        <f t="shared" si="3"/>
        <v>9.6277278562259313E-3</v>
      </c>
      <c r="AH19">
        <f t="shared" si="4"/>
        <v>0.61808041288604021</v>
      </c>
    </row>
    <row r="20" spans="5:34" ht="14.25" customHeight="1" x14ac:dyDescent="0.25">
      <c r="E20" s="86"/>
      <c r="F20" s="20" t="s">
        <v>64</v>
      </c>
      <c r="G20" s="20" t="s">
        <v>64</v>
      </c>
      <c r="H20" s="20" t="s">
        <v>64</v>
      </c>
      <c r="I20" s="20" t="s">
        <v>64</v>
      </c>
      <c r="J20" s="20" t="s">
        <v>64</v>
      </c>
      <c r="K20" s="20">
        <v>8</v>
      </c>
      <c r="L20" s="20"/>
      <c r="M20" s="20">
        <v>7</v>
      </c>
      <c r="N20" s="20"/>
      <c r="P20" s="5"/>
      <c r="V20" s="10"/>
      <c r="W20" s="10"/>
      <c r="X20" s="6" t="str">
        <f t="shared" si="5"/>
        <v>首页</v>
      </c>
      <c r="Y20" s="10" t="str">
        <f>F21</f>
        <v>13、浏览LOGO</v>
      </c>
      <c r="Z20" s="10">
        <v>7</v>
      </c>
      <c r="AA20">
        <v>7</v>
      </c>
      <c r="AB20">
        <v>8</v>
      </c>
      <c r="AC20">
        <f t="shared" si="0"/>
        <v>1.4035087719298246E-2</v>
      </c>
      <c r="AD20">
        <v>3</v>
      </c>
      <c r="AE20">
        <f t="shared" si="1"/>
        <v>7.575757575757576E-3</v>
      </c>
      <c r="AF20">
        <f t="shared" si="2"/>
        <v>14</v>
      </c>
      <c r="AG20">
        <f t="shared" si="3"/>
        <v>8.9858793324775355E-3</v>
      </c>
      <c r="AH20">
        <f t="shared" si="4"/>
        <v>0.41580415804158039</v>
      </c>
    </row>
    <row r="21" spans="5:34" ht="15.75" customHeight="1" x14ac:dyDescent="0.25">
      <c r="E21" s="86"/>
      <c r="F21" s="81" t="s">
        <v>65</v>
      </c>
      <c r="G21" s="82" t="s">
        <v>65</v>
      </c>
      <c r="H21" s="82" t="s">
        <v>65</v>
      </c>
      <c r="I21" s="82" t="s">
        <v>65</v>
      </c>
      <c r="J21" s="83" t="s">
        <v>65</v>
      </c>
      <c r="K21" s="81">
        <v>7</v>
      </c>
      <c r="L21" s="83"/>
      <c r="M21" s="81">
        <v>7</v>
      </c>
      <c r="N21" s="83"/>
      <c r="P21" s="5"/>
      <c r="V21" s="10"/>
      <c r="W21" s="10"/>
      <c r="X21" s="6" t="str">
        <f t="shared" si="5"/>
        <v>首页</v>
      </c>
      <c r="Y21" s="10" t="str">
        <f>F22</f>
        <v>14、浏览轮播图</v>
      </c>
      <c r="Z21" s="10">
        <v>7</v>
      </c>
      <c r="AA21">
        <v>7</v>
      </c>
      <c r="AB21">
        <v>4</v>
      </c>
      <c r="AC21">
        <f t="shared" si="0"/>
        <v>7.0175438596491229E-3</v>
      </c>
      <c r="AD21">
        <v>6</v>
      </c>
      <c r="AE21">
        <f t="shared" si="1"/>
        <v>1.5151515151515152E-2</v>
      </c>
      <c r="AF21">
        <f t="shared" si="2"/>
        <v>14</v>
      </c>
      <c r="AG21">
        <f t="shared" si="3"/>
        <v>8.9858793324775355E-3</v>
      </c>
      <c r="AH21">
        <f t="shared" si="4"/>
        <v>0.40533426917002979</v>
      </c>
    </row>
    <row r="22" spans="5:34" ht="15.75" customHeight="1" x14ac:dyDescent="0.15">
      <c r="E22" s="86"/>
      <c r="F22" s="20" t="s">
        <v>66</v>
      </c>
      <c r="G22" s="20" t="s">
        <v>66</v>
      </c>
      <c r="H22" s="20" t="s">
        <v>66</v>
      </c>
      <c r="I22" s="20" t="s">
        <v>66</v>
      </c>
      <c r="J22" s="20" t="s">
        <v>66</v>
      </c>
      <c r="K22" s="20">
        <v>7</v>
      </c>
      <c r="L22" s="20"/>
      <c r="M22" s="20">
        <v>7</v>
      </c>
      <c r="N22" s="20"/>
      <c r="P22" s="5"/>
      <c r="V22" s="10"/>
      <c r="W22" s="10"/>
      <c r="X22" s="6" t="str">
        <f t="shared" si="5"/>
        <v>首页</v>
      </c>
      <c r="Y22" s="10" t="str">
        <f>F23</f>
        <v>15、浏览系统公告</v>
      </c>
      <c r="Z22" s="10">
        <v>8</v>
      </c>
      <c r="AA22">
        <v>8</v>
      </c>
      <c r="AB22">
        <v>2</v>
      </c>
      <c r="AC22">
        <f t="shared" si="0"/>
        <v>3.5087719298245615E-3</v>
      </c>
      <c r="AD22">
        <v>5</v>
      </c>
      <c r="AE22">
        <f t="shared" si="1"/>
        <v>1.2626262626262626E-2</v>
      </c>
      <c r="AF22">
        <f t="shared" si="2"/>
        <v>16</v>
      </c>
      <c r="AG22">
        <f t="shared" si="3"/>
        <v>1.0269576379974325E-2</v>
      </c>
      <c r="AH22">
        <f t="shared" si="4"/>
        <v>0.63647687547715681</v>
      </c>
    </row>
    <row r="23" spans="5:34" ht="17.25" customHeight="1" x14ac:dyDescent="0.15">
      <c r="E23" s="86"/>
      <c r="F23" s="81" t="s">
        <v>67</v>
      </c>
      <c r="G23" s="82" t="s">
        <v>67</v>
      </c>
      <c r="H23" s="82" t="s">
        <v>67</v>
      </c>
      <c r="I23" s="82" t="s">
        <v>67</v>
      </c>
      <c r="J23" s="83" t="s">
        <v>67</v>
      </c>
      <c r="K23" s="81">
        <v>8</v>
      </c>
      <c r="L23" s="83"/>
      <c r="M23" s="81">
        <v>8</v>
      </c>
      <c r="N23" s="83"/>
      <c r="P23" s="5"/>
      <c r="V23" s="10"/>
      <c r="W23" s="10"/>
      <c r="X23" s="6" t="str">
        <f t="shared" si="5"/>
        <v>首页</v>
      </c>
      <c r="Y23" s="10" t="str">
        <f>F24</f>
        <v>16、访问具体公告</v>
      </c>
      <c r="Z23" s="10">
        <v>8</v>
      </c>
      <c r="AA23">
        <v>9</v>
      </c>
      <c r="AB23">
        <v>6</v>
      </c>
      <c r="AC23">
        <f t="shared" si="0"/>
        <v>1.0526315789473684E-2</v>
      </c>
      <c r="AD23">
        <v>4</v>
      </c>
      <c r="AE23">
        <f t="shared" si="1"/>
        <v>1.0101010101010102E-2</v>
      </c>
      <c r="AF23">
        <f t="shared" si="2"/>
        <v>17</v>
      </c>
      <c r="AG23">
        <f t="shared" si="3"/>
        <v>1.0911424903722721E-2</v>
      </c>
      <c r="AH23">
        <f t="shared" si="4"/>
        <v>0.52897912999748553</v>
      </c>
    </row>
    <row r="24" spans="5:34" ht="17.25" customHeight="1" x14ac:dyDescent="0.15">
      <c r="E24" s="86"/>
      <c r="F24" s="20" t="s">
        <v>68</v>
      </c>
      <c r="G24" s="20" t="s">
        <v>68</v>
      </c>
      <c r="H24" s="20" t="s">
        <v>68</v>
      </c>
      <c r="I24" s="20" t="s">
        <v>68</v>
      </c>
      <c r="J24" s="20" t="s">
        <v>68</v>
      </c>
      <c r="K24" s="20">
        <v>8</v>
      </c>
      <c r="L24" s="20"/>
      <c r="M24" s="20">
        <v>9</v>
      </c>
      <c r="N24" s="20"/>
      <c r="P24" s="5"/>
      <c r="V24" s="10"/>
      <c r="W24" s="10"/>
      <c r="X24" s="6" t="str">
        <f t="shared" si="5"/>
        <v>首页</v>
      </c>
      <c r="Y24" s="10" t="str">
        <f>F25</f>
        <v>17、浏览论坛精华</v>
      </c>
      <c r="Z24" s="10">
        <v>9</v>
      </c>
      <c r="AA24">
        <v>8</v>
      </c>
      <c r="AB24">
        <v>4</v>
      </c>
      <c r="AC24">
        <f t="shared" si="0"/>
        <v>7.0175438596491229E-3</v>
      </c>
      <c r="AD24">
        <v>2</v>
      </c>
      <c r="AE24">
        <f t="shared" si="1"/>
        <v>5.0505050505050509E-3</v>
      </c>
      <c r="AF24">
        <f t="shared" si="2"/>
        <v>17</v>
      </c>
      <c r="AG24">
        <f t="shared" si="3"/>
        <v>1.0911424903722721E-2</v>
      </c>
      <c r="AH24">
        <f t="shared" si="4"/>
        <v>0.9041581605243364</v>
      </c>
    </row>
    <row r="25" spans="5:34" ht="12.75" customHeight="1" x14ac:dyDescent="0.15">
      <c r="E25" s="86"/>
      <c r="F25" s="81" t="s">
        <v>69</v>
      </c>
      <c r="G25" s="82" t="s">
        <v>69</v>
      </c>
      <c r="H25" s="82" t="s">
        <v>69</v>
      </c>
      <c r="I25" s="82" t="s">
        <v>69</v>
      </c>
      <c r="J25" s="83" t="s">
        <v>69</v>
      </c>
      <c r="K25" s="81">
        <v>9</v>
      </c>
      <c r="L25" s="83"/>
      <c r="M25" s="81">
        <v>8</v>
      </c>
      <c r="N25" s="83"/>
      <c r="P25" s="5"/>
      <c r="V25" s="10"/>
      <c r="W25" s="10"/>
      <c r="X25" s="6" t="str">
        <f t="shared" si="5"/>
        <v>首页</v>
      </c>
      <c r="Y25" s="10" t="str">
        <f>F26</f>
        <v>18、浏览教师风采</v>
      </c>
      <c r="Z25" s="10">
        <v>7</v>
      </c>
      <c r="AA25">
        <v>7</v>
      </c>
      <c r="AB25">
        <v>6</v>
      </c>
      <c r="AC25">
        <f t="shared" si="0"/>
        <v>1.0526315789473684E-2</v>
      </c>
      <c r="AD25">
        <v>3</v>
      </c>
      <c r="AE25">
        <f t="shared" si="1"/>
        <v>7.575757575757576E-3</v>
      </c>
      <c r="AF25">
        <f t="shared" si="2"/>
        <v>14</v>
      </c>
      <c r="AG25">
        <f t="shared" si="3"/>
        <v>8.9858793324775355E-3</v>
      </c>
      <c r="AH25">
        <f t="shared" si="4"/>
        <v>0.49640055871924366</v>
      </c>
    </row>
    <row r="26" spans="5:34" ht="20.25" customHeight="1" x14ac:dyDescent="0.15">
      <c r="E26" s="86"/>
      <c r="F26" s="20" t="s">
        <v>70</v>
      </c>
      <c r="G26" s="20" t="s">
        <v>70</v>
      </c>
      <c r="H26" s="20" t="s">
        <v>70</v>
      </c>
      <c r="I26" s="20" t="s">
        <v>70</v>
      </c>
      <c r="J26" s="20" t="s">
        <v>70</v>
      </c>
      <c r="K26" s="20">
        <v>7</v>
      </c>
      <c r="L26" s="20"/>
      <c r="M26" s="20">
        <v>7</v>
      </c>
      <c r="N26" s="20"/>
      <c r="P26" s="5"/>
      <c r="V26" s="10"/>
      <c r="W26" s="10"/>
      <c r="X26" s="6" t="str">
        <f t="shared" si="5"/>
        <v>首页</v>
      </c>
      <c r="Y26" s="10" t="str">
        <f>F27</f>
        <v>19、浏览推荐课程</v>
      </c>
      <c r="Z26" s="10">
        <v>9</v>
      </c>
      <c r="AA26">
        <v>8</v>
      </c>
      <c r="AB26">
        <v>5</v>
      </c>
      <c r="AC26">
        <f t="shared" si="0"/>
        <v>8.771929824561403E-3</v>
      </c>
      <c r="AD26">
        <v>6</v>
      </c>
      <c r="AE26">
        <f t="shared" si="1"/>
        <v>1.5151515151515152E-2</v>
      </c>
      <c r="AF26">
        <f t="shared" si="2"/>
        <v>17</v>
      </c>
      <c r="AG26">
        <f t="shared" si="3"/>
        <v>1.0911424903722721E-2</v>
      </c>
      <c r="AH26">
        <f t="shared" si="4"/>
        <v>0.45609756097560972</v>
      </c>
    </row>
    <row r="27" spans="5:34" ht="14.25" customHeight="1" x14ac:dyDescent="0.15">
      <c r="E27" s="86"/>
      <c r="F27" s="81" t="s">
        <v>71</v>
      </c>
      <c r="G27" s="82" t="s">
        <v>71</v>
      </c>
      <c r="H27" s="82" t="s">
        <v>71</v>
      </c>
      <c r="I27" s="82" t="s">
        <v>71</v>
      </c>
      <c r="J27" s="83" t="s">
        <v>71</v>
      </c>
      <c r="K27" s="81">
        <v>9</v>
      </c>
      <c r="L27" s="83"/>
      <c r="M27" s="81">
        <v>8</v>
      </c>
      <c r="N27" s="83"/>
      <c r="P27" s="5"/>
      <c r="V27" s="10"/>
      <c r="W27" s="10"/>
      <c r="X27" s="6" t="str">
        <f t="shared" si="5"/>
        <v>首页</v>
      </c>
      <c r="Y27" s="10" t="str">
        <f>F28</f>
        <v>20、浏览版权信息</v>
      </c>
      <c r="Z27" s="10">
        <v>8</v>
      </c>
      <c r="AA27">
        <v>8</v>
      </c>
      <c r="AB27">
        <v>4</v>
      </c>
      <c r="AC27">
        <f t="shared" si="0"/>
        <v>7.0175438596491229E-3</v>
      </c>
      <c r="AD27">
        <v>5</v>
      </c>
      <c r="AE27">
        <f t="shared" si="1"/>
        <v>1.2626262626262626E-2</v>
      </c>
      <c r="AF27">
        <f t="shared" si="2"/>
        <v>16</v>
      </c>
      <c r="AG27">
        <f t="shared" si="3"/>
        <v>1.0269576379974325E-2</v>
      </c>
      <c r="AH27">
        <f t="shared" si="4"/>
        <v>0.52278953100762404</v>
      </c>
    </row>
    <row r="28" spans="5:34" ht="13.5" customHeight="1" x14ac:dyDescent="0.15">
      <c r="E28" s="86"/>
      <c r="F28" s="20" t="s">
        <v>72</v>
      </c>
      <c r="G28" s="20" t="s">
        <v>72</v>
      </c>
      <c r="H28" s="20" t="s">
        <v>72</v>
      </c>
      <c r="I28" s="20" t="s">
        <v>72</v>
      </c>
      <c r="J28" s="20" t="s">
        <v>72</v>
      </c>
      <c r="K28" s="20">
        <v>8</v>
      </c>
      <c r="L28" s="20"/>
      <c r="M28" s="20">
        <v>8</v>
      </c>
      <c r="N28" s="20"/>
      <c r="P28" s="6"/>
      <c r="V28" s="11"/>
      <c r="W28" s="11"/>
      <c r="X28" s="6" t="str">
        <f t="shared" si="5"/>
        <v>首页</v>
      </c>
      <c r="Y28" s="10" t="str">
        <f>F29</f>
        <v>21、访问友情链接</v>
      </c>
      <c r="Z28" s="11">
        <v>8</v>
      </c>
      <c r="AA28">
        <v>8</v>
      </c>
      <c r="AB28">
        <v>6</v>
      </c>
      <c r="AC28">
        <f t="shared" si="0"/>
        <v>1.0526315789473684E-2</v>
      </c>
      <c r="AD28">
        <v>2</v>
      </c>
      <c r="AE28">
        <f t="shared" si="1"/>
        <v>5.0505050505050509E-3</v>
      </c>
      <c r="AF28">
        <f t="shared" si="2"/>
        <v>16</v>
      </c>
      <c r="AG28">
        <f t="shared" si="3"/>
        <v>1.0269576379974325E-2</v>
      </c>
      <c r="AH28">
        <f t="shared" si="4"/>
        <v>0.65928577374510944</v>
      </c>
    </row>
    <row r="29" spans="5:34" ht="14.25" x14ac:dyDescent="0.15">
      <c r="E29" s="86"/>
      <c r="F29" s="81" t="s">
        <v>73</v>
      </c>
      <c r="G29" s="82" t="s">
        <v>73</v>
      </c>
      <c r="H29" s="82" t="s">
        <v>73</v>
      </c>
      <c r="I29" s="82" t="s">
        <v>73</v>
      </c>
      <c r="J29" s="83" t="s">
        <v>73</v>
      </c>
      <c r="K29" s="81">
        <v>8</v>
      </c>
      <c r="L29" s="83"/>
      <c r="M29" s="81">
        <v>8</v>
      </c>
      <c r="N29" s="83"/>
      <c r="P29" s="7"/>
      <c r="V29" s="10"/>
      <c r="W29" s="10"/>
      <c r="X29" s="6" t="str">
        <f t="shared" si="5"/>
        <v>首页</v>
      </c>
      <c r="Y29" s="10" t="str">
        <f>F30</f>
        <v>22、退出登录</v>
      </c>
      <c r="Z29" s="10">
        <v>9</v>
      </c>
      <c r="AA29">
        <v>9</v>
      </c>
      <c r="AB29">
        <v>5</v>
      </c>
      <c r="AC29">
        <f t="shared" si="0"/>
        <v>8.771929824561403E-3</v>
      </c>
      <c r="AD29">
        <v>3</v>
      </c>
      <c r="AE29">
        <f t="shared" si="1"/>
        <v>7.575757575757576E-3</v>
      </c>
      <c r="AF29">
        <f t="shared" si="2"/>
        <v>18</v>
      </c>
      <c r="AG29">
        <f t="shared" si="3"/>
        <v>1.1553273427471117E-2</v>
      </c>
      <c r="AH29">
        <f t="shared" si="4"/>
        <v>0.70672218917311125</v>
      </c>
    </row>
    <row r="30" spans="5:34" ht="14.25" x14ac:dyDescent="0.15">
      <c r="E30" s="86"/>
      <c r="F30" s="81" t="s">
        <v>74</v>
      </c>
      <c r="G30" s="82"/>
      <c r="H30" s="82"/>
      <c r="I30" s="82"/>
      <c r="J30" s="83"/>
      <c r="K30" s="20">
        <v>9</v>
      </c>
      <c r="L30" s="20"/>
      <c r="M30" s="20">
        <v>9</v>
      </c>
      <c r="N30" s="20"/>
      <c r="P30" s="7"/>
      <c r="V30" s="10"/>
      <c r="W30" s="10"/>
      <c r="X30" s="89" t="str">
        <f>F31</f>
        <v>个人中心</v>
      </c>
      <c r="Y30" s="10" t="str">
        <f>F32</f>
        <v>1、浏览我的信息</v>
      </c>
      <c r="Z30" s="10">
        <v>8</v>
      </c>
      <c r="AA30">
        <v>8</v>
      </c>
      <c r="AB30">
        <v>4</v>
      </c>
      <c r="AC30">
        <f t="shared" si="0"/>
        <v>7.0175438596491229E-3</v>
      </c>
      <c r="AD30">
        <v>6</v>
      </c>
      <c r="AE30">
        <f t="shared" si="1"/>
        <v>1.5151515151515152E-2</v>
      </c>
      <c r="AF30">
        <f t="shared" si="2"/>
        <v>16</v>
      </c>
      <c r="AG30">
        <f t="shared" si="3"/>
        <v>1.0269576379974325E-2</v>
      </c>
      <c r="AH30">
        <f t="shared" si="4"/>
        <v>0.46323916476574833</v>
      </c>
    </row>
    <row r="31" spans="5:34" ht="14.25" x14ac:dyDescent="0.15">
      <c r="E31" s="86"/>
      <c r="F31" s="78" t="s">
        <v>75</v>
      </c>
      <c r="G31" s="79"/>
      <c r="H31" s="79"/>
      <c r="I31" s="79"/>
      <c r="J31" s="79"/>
      <c r="K31" s="79"/>
      <c r="L31" s="79"/>
      <c r="M31" s="79"/>
      <c r="N31" s="80"/>
      <c r="P31" s="6"/>
      <c r="V31" s="10"/>
      <c r="W31" s="10"/>
      <c r="X31" s="89" t="str">
        <f>X30</f>
        <v>个人中心</v>
      </c>
      <c r="Y31" s="10" t="str">
        <f>F33</f>
        <v>1.1、更换邮箱</v>
      </c>
      <c r="Z31" s="10">
        <v>8</v>
      </c>
      <c r="AA31">
        <v>8</v>
      </c>
      <c r="AB31">
        <v>8</v>
      </c>
      <c r="AC31">
        <f t="shared" si="0"/>
        <v>1.4035087719298246E-2</v>
      </c>
      <c r="AD31">
        <v>5</v>
      </c>
      <c r="AE31">
        <f t="shared" si="1"/>
        <v>1.2626262626262626E-2</v>
      </c>
      <c r="AF31">
        <f t="shared" si="2"/>
        <v>16</v>
      </c>
      <c r="AG31">
        <f t="shared" si="3"/>
        <v>1.0269576379974325E-2</v>
      </c>
      <c r="AH31">
        <f t="shared" si="4"/>
        <v>0.38518590569754152</v>
      </c>
    </row>
    <row r="32" spans="5:34" ht="14.25" x14ac:dyDescent="0.15">
      <c r="E32" s="86"/>
      <c r="F32" s="20" t="s">
        <v>76</v>
      </c>
      <c r="G32" s="20" t="s">
        <v>76</v>
      </c>
      <c r="H32" s="20" t="s">
        <v>76</v>
      </c>
      <c r="I32" s="20" t="s">
        <v>76</v>
      </c>
      <c r="J32" s="20" t="s">
        <v>76</v>
      </c>
      <c r="K32" s="81">
        <v>8</v>
      </c>
      <c r="L32" s="83"/>
      <c r="M32" s="81">
        <v>8</v>
      </c>
      <c r="N32" s="83"/>
      <c r="P32" s="6"/>
      <c r="V32" s="10"/>
      <c r="W32" s="10"/>
      <c r="X32" s="89" t="str">
        <f t="shared" ref="X32:X44" si="6">X31</f>
        <v>个人中心</v>
      </c>
      <c r="Y32" s="10" t="str">
        <f>F34</f>
        <v>1.2、编辑个性签名</v>
      </c>
      <c r="Z32" s="10">
        <v>7</v>
      </c>
      <c r="AA32">
        <v>7</v>
      </c>
      <c r="AB32">
        <v>6</v>
      </c>
      <c r="AC32">
        <f t="shared" si="0"/>
        <v>1.0526315789473684E-2</v>
      </c>
      <c r="AD32">
        <v>2</v>
      </c>
      <c r="AE32">
        <f t="shared" si="1"/>
        <v>5.0505050505050509E-3</v>
      </c>
      <c r="AF32">
        <f t="shared" si="2"/>
        <v>14</v>
      </c>
      <c r="AG32">
        <f t="shared" si="3"/>
        <v>8.9858793324775355E-3</v>
      </c>
      <c r="AH32">
        <f t="shared" si="4"/>
        <v>0.57687505202697087</v>
      </c>
    </row>
    <row r="33" spans="5:34" ht="14.25" x14ac:dyDescent="0.15">
      <c r="E33" s="86"/>
      <c r="F33" s="81" t="s">
        <v>77</v>
      </c>
      <c r="G33" s="82" t="s">
        <v>77</v>
      </c>
      <c r="H33" s="82" t="s">
        <v>77</v>
      </c>
      <c r="I33" s="82" t="s">
        <v>77</v>
      </c>
      <c r="J33" s="83" t="s">
        <v>77</v>
      </c>
      <c r="K33" s="20">
        <v>8</v>
      </c>
      <c r="L33" s="20"/>
      <c r="M33" s="20">
        <v>8</v>
      </c>
      <c r="N33" s="20"/>
      <c r="P33" s="6"/>
      <c r="V33" s="10"/>
      <c r="W33" s="10"/>
      <c r="X33" s="89" t="str">
        <f t="shared" si="6"/>
        <v>个人中心</v>
      </c>
      <c r="Y33" s="10" t="str">
        <f>F35</f>
        <v>1.3、编辑个人介绍</v>
      </c>
      <c r="Z33" s="10">
        <v>8</v>
      </c>
      <c r="AA33">
        <v>8</v>
      </c>
      <c r="AB33">
        <v>5</v>
      </c>
      <c r="AC33">
        <f t="shared" si="0"/>
        <v>8.771929824561403E-3</v>
      </c>
      <c r="AD33">
        <v>3</v>
      </c>
      <c r="AE33">
        <f t="shared" si="1"/>
        <v>7.575757575757576E-3</v>
      </c>
      <c r="AF33">
        <f t="shared" si="2"/>
        <v>16</v>
      </c>
      <c r="AG33">
        <f t="shared" si="3"/>
        <v>1.0269576379974325E-2</v>
      </c>
      <c r="AH33">
        <f t="shared" si="4"/>
        <v>0.62819750148720999</v>
      </c>
    </row>
    <row r="34" spans="5:34" ht="14.25" x14ac:dyDescent="0.15">
      <c r="E34" s="86"/>
      <c r="F34" s="20" t="s">
        <v>78</v>
      </c>
      <c r="G34" s="20" t="s">
        <v>78</v>
      </c>
      <c r="H34" s="20" t="s">
        <v>78</v>
      </c>
      <c r="I34" s="20" t="s">
        <v>78</v>
      </c>
      <c r="J34" s="20" t="s">
        <v>78</v>
      </c>
      <c r="K34" s="81">
        <v>7</v>
      </c>
      <c r="L34" s="83"/>
      <c r="M34" s="81">
        <v>7</v>
      </c>
      <c r="N34" s="83"/>
      <c r="P34" s="6"/>
      <c r="V34" s="11"/>
      <c r="W34" s="11"/>
      <c r="X34" s="89" t="str">
        <f t="shared" si="6"/>
        <v>个人中心</v>
      </c>
      <c r="Y34" s="10" t="str">
        <f>F36</f>
        <v>2、浏览我的头像</v>
      </c>
      <c r="Z34" s="11">
        <v>7</v>
      </c>
      <c r="AA34">
        <v>7</v>
      </c>
      <c r="AB34">
        <v>4</v>
      </c>
      <c r="AC34">
        <f t="shared" si="0"/>
        <v>7.0175438596491229E-3</v>
      </c>
      <c r="AD34">
        <v>6</v>
      </c>
      <c r="AE34">
        <f t="shared" si="1"/>
        <v>1.5151515151515152E-2</v>
      </c>
      <c r="AF34">
        <f t="shared" si="2"/>
        <v>14</v>
      </c>
      <c r="AG34">
        <f t="shared" si="3"/>
        <v>8.9858793324775355E-3</v>
      </c>
      <c r="AH34">
        <f t="shared" si="4"/>
        <v>0.40533426917002979</v>
      </c>
    </row>
    <row r="35" spans="5:34" ht="14.25" x14ac:dyDescent="0.15">
      <c r="E35" s="86"/>
      <c r="F35" s="20" t="s">
        <v>79</v>
      </c>
      <c r="G35" s="20" t="s">
        <v>79</v>
      </c>
      <c r="H35" s="20" t="s">
        <v>79</v>
      </c>
      <c r="I35" s="20" t="s">
        <v>79</v>
      </c>
      <c r="J35" s="20" t="s">
        <v>79</v>
      </c>
      <c r="K35" s="20">
        <v>8</v>
      </c>
      <c r="L35" s="20"/>
      <c r="M35" s="20">
        <v>8</v>
      </c>
      <c r="N35" s="20"/>
      <c r="P35" s="6"/>
      <c r="V35" s="10"/>
      <c r="W35" s="10"/>
      <c r="X35" s="89" t="str">
        <f t="shared" si="6"/>
        <v>个人中心</v>
      </c>
      <c r="Y35" s="10" t="str">
        <f>F37</f>
        <v>2.1、上传头像</v>
      </c>
      <c r="Z35" s="10">
        <v>7</v>
      </c>
      <c r="AA35">
        <v>7</v>
      </c>
      <c r="AB35">
        <v>6</v>
      </c>
      <c r="AC35">
        <f t="shared" si="0"/>
        <v>1.0526315789473684E-2</v>
      </c>
      <c r="AD35">
        <v>5</v>
      </c>
      <c r="AE35">
        <f t="shared" si="1"/>
        <v>1.2626262626262626E-2</v>
      </c>
      <c r="AF35">
        <f t="shared" si="2"/>
        <v>14</v>
      </c>
      <c r="AG35">
        <f t="shared" si="3"/>
        <v>8.9858793324775355E-3</v>
      </c>
      <c r="AH35">
        <f t="shared" si="4"/>
        <v>0.38811570664501138</v>
      </c>
    </row>
    <row r="36" spans="5:34" ht="14.25" x14ac:dyDescent="0.15">
      <c r="E36" s="86"/>
      <c r="F36" s="81" t="s">
        <v>80</v>
      </c>
      <c r="G36" s="82" t="s">
        <v>80</v>
      </c>
      <c r="H36" s="82" t="s">
        <v>80</v>
      </c>
      <c r="I36" s="82" t="s">
        <v>80</v>
      </c>
      <c r="J36" s="83" t="s">
        <v>80</v>
      </c>
      <c r="K36" s="81">
        <v>7</v>
      </c>
      <c r="L36" s="83"/>
      <c r="M36" s="81">
        <v>7</v>
      </c>
      <c r="N36" s="83"/>
      <c r="P36" s="6"/>
      <c r="V36" s="10"/>
      <c r="W36" s="10"/>
      <c r="X36" s="89" t="str">
        <f t="shared" si="6"/>
        <v>个人中心</v>
      </c>
      <c r="Y36" s="10" t="str">
        <f>F38</f>
        <v>2.2、更换头像</v>
      </c>
      <c r="Z36" s="10">
        <v>7</v>
      </c>
      <c r="AA36">
        <v>7</v>
      </c>
      <c r="AB36">
        <v>5</v>
      </c>
      <c r="AC36">
        <f t="shared" si="0"/>
        <v>8.771929824561403E-3</v>
      </c>
      <c r="AD36">
        <v>2</v>
      </c>
      <c r="AE36">
        <f t="shared" si="1"/>
        <v>5.0505050505050509E-3</v>
      </c>
      <c r="AF36">
        <f t="shared" si="2"/>
        <v>14</v>
      </c>
      <c r="AG36">
        <f t="shared" si="3"/>
        <v>8.9858793324775355E-3</v>
      </c>
      <c r="AH36">
        <f t="shared" si="4"/>
        <v>0.65009380863039401</v>
      </c>
    </row>
    <row r="37" spans="5:34" ht="14.25" x14ac:dyDescent="0.15">
      <c r="E37" s="86"/>
      <c r="F37" s="20" t="s">
        <v>81</v>
      </c>
      <c r="G37" s="20" t="s">
        <v>81</v>
      </c>
      <c r="H37" s="20" t="s">
        <v>81</v>
      </c>
      <c r="I37" s="20" t="s">
        <v>81</v>
      </c>
      <c r="J37" s="20" t="s">
        <v>81</v>
      </c>
      <c r="K37" s="20">
        <v>7</v>
      </c>
      <c r="L37" s="20"/>
      <c r="M37" s="20">
        <v>7</v>
      </c>
      <c r="N37" s="20"/>
      <c r="P37" s="6"/>
      <c r="V37" s="10"/>
      <c r="W37" s="10"/>
      <c r="X37" s="89" t="str">
        <f t="shared" si="6"/>
        <v>个人中心</v>
      </c>
      <c r="Y37" s="10" t="str">
        <f>F39</f>
        <v>3、浏览账号安全</v>
      </c>
      <c r="Z37" s="10">
        <v>9</v>
      </c>
      <c r="AA37">
        <v>9</v>
      </c>
      <c r="AB37">
        <v>8</v>
      </c>
      <c r="AC37">
        <f t="shared" si="0"/>
        <v>1.4035087719298246E-2</v>
      </c>
      <c r="AD37">
        <v>3</v>
      </c>
      <c r="AE37">
        <f t="shared" si="1"/>
        <v>7.575757575757576E-3</v>
      </c>
      <c r="AF37">
        <f t="shared" si="2"/>
        <v>18</v>
      </c>
      <c r="AG37">
        <f t="shared" si="3"/>
        <v>1.1553273427471117E-2</v>
      </c>
      <c r="AH37">
        <f t="shared" si="4"/>
        <v>0.53460534605346044</v>
      </c>
    </row>
    <row r="38" spans="5:34" ht="14.25" x14ac:dyDescent="0.15">
      <c r="E38" s="86"/>
      <c r="F38" s="20" t="s">
        <v>82</v>
      </c>
      <c r="G38" s="20" t="s">
        <v>82</v>
      </c>
      <c r="H38" s="20" t="s">
        <v>82</v>
      </c>
      <c r="I38" s="20" t="s">
        <v>82</v>
      </c>
      <c r="J38" s="20" t="s">
        <v>82</v>
      </c>
      <c r="K38" s="81">
        <v>7</v>
      </c>
      <c r="L38" s="83"/>
      <c r="M38" s="81">
        <v>7</v>
      </c>
      <c r="N38" s="83"/>
      <c r="P38" s="6"/>
      <c r="V38" s="10"/>
      <c r="W38" s="10"/>
      <c r="X38" s="89" t="str">
        <f t="shared" si="6"/>
        <v>个人中心</v>
      </c>
      <c r="Y38" s="10" t="str">
        <f>F40</f>
        <v>3.1、设置密保</v>
      </c>
      <c r="Z38" s="10">
        <v>9</v>
      </c>
      <c r="AA38">
        <v>9</v>
      </c>
      <c r="AB38">
        <v>8</v>
      </c>
      <c r="AC38">
        <f t="shared" si="0"/>
        <v>1.4035087719298246E-2</v>
      </c>
      <c r="AD38">
        <v>6</v>
      </c>
      <c r="AE38">
        <f t="shared" si="1"/>
        <v>1.5151515151515152E-2</v>
      </c>
      <c r="AF38">
        <f t="shared" si="2"/>
        <v>18</v>
      </c>
      <c r="AG38">
        <f t="shared" si="3"/>
        <v>1.1553273427471117E-2</v>
      </c>
      <c r="AH38">
        <f t="shared" si="4"/>
        <v>0.39584166333466608</v>
      </c>
    </row>
    <row r="39" spans="5:34" ht="14.25" x14ac:dyDescent="0.15">
      <c r="E39" s="86"/>
      <c r="F39" s="81" t="s">
        <v>83</v>
      </c>
      <c r="G39" s="82" t="s">
        <v>83</v>
      </c>
      <c r="H39" s="82" t="s">
        <v>83</v>
      </c>
      <c r="I39" s="82" t="s">
        <v>83</v>
      </c>
      <c r="J39" s="83" t="s">
        <v>83</v>
      </c>
      <c r="K39" s="20">
        <v>9</v>
      </c>
      <c r="L39" s="20"/>
      <c r="M39" s="20">
        <v>9</v>
      </c>
      <c r="N39" s="20"/>
      <c r="P39" s="6"/>
      <c r="V39" s="10"/>
      <c r="W39" s="10"/>
      <c r="X39" s="89" t="str">
        <f t="shared" si="6"/>
        <v>个人中心</v>
      </c>
      <c r="Y39" s="10" t="str">
        <f>F41</f>
        <v>3.2、更换密保</v>
      </c>
      <c r="Z39" s="10">
        <v>8</v>
      </c>
      <c r="AA39">
        <v>8</v>
      </c>
      <c r="AB39">
        <v>4</v>
      </c>
      <c r="AC39">
        <f t="shared" si="0"/>
        <v>7.0175438596491229E-3</v>
      </c>
      <c r="AD39">
        <v>5</v>
      </c>
      <c r="AE39">
        <f t="shared" si="1"/>
        <v>1.2626262626262626E-2</v>
      </c>
      <c r="AF39">
        <f t="shared" si="2"/>
        <v>16</v>
      </c>
      <c r="AG39">
        <f t="shared" si="3"/>
        <v>1.0269576379974325E-2</v>
      </c>
      <c r="AH39">
        <f t="shared" si="4"/>
        <v>0.52278953100762404</v>
      </c>
    </row>
    <row r="40" spans="5:34" ht="14.25" x14ac:dyDescent="0.15">
      <c r="E40" s="86"/>
      <c r="F40" s="20" t="s">
        <v>84</v>
      </c>
      <c r="G40" s="20" t="s">
        <v>84</v>
      </c>
      <c r="H40" s="20" t="s">
        <v>84</v>
      </c>
      <c r="I40" s="20" t="s">
        <v>84</v>
      </c>
      <c r="J40" s="20" t="s">
        <v>84</v>
      </c>
      <c r="K40" s="81">
        <v>9</v>
      </c>
      <c r="L40" s="83"/>
      <c r="M40" s="81">
        <v>9</v>
      </c>
      <c r="N40" s="83"/>
      <c r="P40" s="6"/>
      <c r="V40" s="10"/>
      <c r="W40" s="10"/>
      <c r="X40" s="89" t="str">
        <f t="shared" si="6"/>
        <v>个人中心</v>
      </c>
      <c r="Y40" s="10" t="str">
        <f>F42</f>
        <v>3.3、更换邮箱</v>
      </c>
      <c r="Z40" s="10">
        <v>8</v>
      </c>
      <c r="AA40">
        <v>8</v>
      </c>
      <c r="AB40">
        <v>6</v>
      </c>
      <c r="AC40">
        <f t="shared" si="0"/>
        <v>1.0526315789473684E-2</v>
      </c>
      <c r="AD40">
        <v>2</v>
      </c>
      <c r="AE40">
        <f t="shared" si="1"/>
        <v>5.0505050505050509E-3</v>
      </c>
      <c r="AF40">
        <f t="shared" si="2"/>
        <v>16</v>
      </c>
      <c r="AG40">
        <f t="shared" si="3"/>
        <v>1.0269576379974325E-2</v>
      </c>
      <c r="AH40">
        <f t="shared" si="4"/>
        <v>0.65928577374510944</v>
      </c>
    </row>
    <row r="41" spans="5:34" ht="14.25" x14ac:dyDescent="0.15">
      <c r="E41" s="86"/>
      <c r="F41" s="20" t="s">
        <v>85</v>
      </c>
      <c r="G41" s="20" t="s">
        <v>85</v>
      </c>
      <c r="H41" s="20" t="s">
        <v>85</v>
      </c>
      <c r="I41" s="20" t="s">
        <v>85</v>
      </c>
      <c r="J41" s="20" t="s">
        <v>85</v>
      </c>
      <c r="K41" s="20">
        <v>8</v>
      </c>
      <c r="L41" s="20"/>
      <c r="M41" s="20">
        <v>8</v>
      </c>
      <c r="N41" s="20"/>
      <c r="P41" s="6"/>
      <c r="V41" s="12"/>
      <c r="W41" s="12"/>
      <c r="X41" s="89" t="str">
        <f t="shared" si="6"/>
        <v>个人中心</v>
      </c>
      <c r="Y41" s="10" t="str">
        <f>F43</f>
        <v>3.4、修改密码</v>
      </c>
      <c r="Z41" s="12">
        <v>8</v>
      </c>
      <c r="AA41">
        <v>9</v>
      </c>
      <c r="AB41">
        <v>8</v>
      </c>
      <c r="AC41">
        <f t="shared" si="0"/>
        <v>1.4035087719298246E-2</v>
      </c>
      <c r="AD41">
        <v>3</v>
      </c>
      <c r="AE41">
        <f t="shared" si="1"/>
        <v>7.575757575757576E-3</v>
      </c>
      <c r="AF41">
        <f t="shared" si="2"/>
        <v>17</v>
      </c>
      <c r="AG41">
        <f t="shared" si="3"/>
        <v>1.0911424903722721E-2</v>
      </c>
      <c r="AH41">
        <f t="shared" si="4"/>
        <v>0.50490504905049038</v>
      </c>
    </row>
    <row r="42" spans="5:34" ht="14.25" x14ac:dyDescent="0.15">
      <c r="E42" s="86"/>
      <c r="F42" s="20" t="s">
        <v>86</v>
      </c>
      <c r="G42" s="20" t="s">
        <v>86</v>
      </c>
      <c r="H42" s="20" t="s">
        <v>86</v>
      </c>
      <c r="I42" s="20" t="s">
        <v>86</v>
      </c>
      <c r="J42" s="20" t="s">
        <v>86</v>
      </c>
      <c r="K42" s="81">
        <v>8</v>
      </c>
      <c r="L42" s="83"/>
      <c r="M42" s="81">
        <v>8</v>
      </c>
      <c r="N42" s="83"/>
      <c r="P42" s="6"/>
      <c r="V42" s="12"/>
      <c r="W42" s="12"/>
      <c r="X42" s="89" t="str">
        <f t="shared" si="6"/>
        <v>个人中心</v>
      </c>
      <c r="Y42" s="10" t="str">
        <f>F44</f>
        <v>4、实名认证</v>
      </c>
      <c r="Z42" s="12">
        <v>9</v>
      </c>
      <c r="AA42">
        <v>9</v>
      </c>
      <c r="AB42">
        <v>5</v>
      </c>
      <c r="AC42">
        <f t="shared" si="0"/>
        <v>8.771929824561403E-3</v>
      </c>
      <c r="AD42">
        <v>6</v>
      </c>
      <c r="AE42">
        <f t="shared" si="1"/>
        <v>1.5151515151515152E-2</v>
      </c>
      <c r="AF42">
        <f t="shared" si="2"/>
        <v>18</v>
      </c>
      <c r="AG42">
        <f t="shared" si="3"/>
        <v>1.1553273427471117E-2</v>
      </c>
      <c r="AH42">
        <f t="shared" si="4"/>
        <v>0.48292682926829267</v>
      </c>
    </row>
    <row r="43" spans="5:34" ht="14.25" x14ac:dyDescent="0.15">
      <c r="E43" s="86"/>
      <c r="F43" s="81" t="s">
        <v>87</v>
      </c>
      <c r="G43" s="82" t="s">
        <v>87</v>
      </c>
      <c r="H43" s="82" t="s">
        <v>87</v>
      </c>
      <c r="I43" s="82" t="s">
        <v>87</v>
      </c>
      <c r="J43" s="83" t="s">
        <v>87</v>
      </c>
      <c r="K43" s="20">
        <v>8</v>
      </c>
      <c r="L43" s="20"/>
      <c r="M43" s="20">
        <v>9</v>
      </c>
      <c r="N43" s="20"/>
      <c r="P43" s="6"/>
      <c r="V43" s="12"/>
      <c r="W43" s="12"/>
      <c r="X43" s="89" t="str">
        <f t="shared" si="6"/>
        <v>个人中心</v>
      </c>
      <c r="Y43" s="10" t="str">
        <f>F45</f>
        <v>5、访问我的主页</v>
      </c>
      <c r="Z43" s="12">
        <v>8</v>
      </c>
      <c r="AA43">
        <v>8</v>
      </c>
      <c r="AB43">
        <v>5</v>
      </c>
      <c r="AC43">
        <f t="shared" si="0"/>
        <v>8.771929824561403E-3</v>
      </c>
      <c r="AD43">
        <v>5</v>
      </c>
      <c r="AE43">
        <f t="shared" si="1"/>
        <v>1.2626262626262626E-2</v>
      </c>
      <c r="AF43">
        <f t="shared" si="2"/>
        <v>16</v>
      </c>
      <c r="AG43">
        <f t="shared" si="3"/>
        <v>1.0269576379974325E-2</v>
      </c>
      <c r="AH43">
        <f t="shared" si="4"/>
        <v>0.47992728374488713</v>
      </c>
    </row>
    <row r="44" spans="5:34" ht="14.25" x14ac:dyDescent="0.15">
      <c r="E44" s="86"/>
      <c r="F44" s="20" t="s">
        <v>88</v>
      </c>
      <c r="G44" s="20" t="s">
        <v>88</v>
      </c>
      <c r="H44" s="20" t="s">
        <v>88</v>
      </c>
      <c r="I44" s="20" t="s">
        <v>88</v>
      </c>
      <c r="J44" s="20" t="s">
        <v>88</v>
      </c>
      <c r="K44" s="81">
        <v>9</v>
      </c>
      <c r="L44" s="83"/>
      <c r="M44" s="81">
        <v>9</v>
      </c>
      <c r="N44" s="83"/>
      <c r="P44" s="6"/>
      <c r="V44" s="11"/>
      <c r="W44" s="11"/>
      <c r="X44" s="89" t="str">
        <f t="shared" si="6"/>
        <v>个人中心</v>
      </c>
      <c r="Y44" s="10" t="str">
        <f>F46</f>
        <v>6、访问我的消息</v>
      </c>
      <c r="Z44" s="11">
        <v>8</v>
      </c>
      <c r="AA44">
        <v>8</v>
      </c>
      <c r="AB44">
        <v>8</v>
      </c>
      <c r="AC44">
        <f t="shared" si="0"/>
        <v>1.4035087719298246E-2</v>
      </c>
      <c r="AD44">
        <v>2</v>
      </c>
      <c r="AE44">
        <f t="shared" si="1"/>
        <v>5.0505050505050509E-3</v>
      </c>
      <c r="AF44">
        <f t="shared" si="2"/>
        <v>16</v>
      </c>
      <c r="AG44">
        <f t="shared" si="3"/>
        <v>1.0269576379974325E-2</v>
      </c>
      <c r="AH44">
        <f t="shared" si="4"/>
        <v>0.53808003261091109</v>
      </c>
    </row>
    <row r="45" spans="5:34" ht="14.25" x14ac:dyDescent="0.15">
      <c r="E45" s="86"/>
      <c r="F45" s="81" t="s">
        <v>89</v>
      </c>
      <c r="G45" s="82" t="s">
        <v>89</v>
      </c>
      <c r="H45" s="82" t="s">
        <v>89</v>
      </c>
      <c r="I45" s="82" t="s">
        <v>89</v>
      </c>
      <c r="J45" s="83" t="s">
        <v>89</v>
      </c>
      <c r="K45" s="81">
        <v>8</v>
      </c>
      <c r="L45" s="83"/>
      <c r="M45" s="81">
        <v>8</v>
      </c>
      <c r="N45" s="83"/>
      <c r="P45" s="6"/>
      <c r="V45" s="11"/>
      <c r="W45" s="11"/>
      <c r="X45" s="11" t="str">
        <f>F47</f>
        <v>我的主页</v>
      </c>
      <c r="Y45" s="10" t="str">
        <f>F48</f>
        <v>1、浏览动态</v>
      </c>
      <c r="Z45" s="11">
        <v>8</v>
      </c>
      <c r="AA45">
        <v>8</v>
      </c>
      <c r="AB45">
        <v>6</v>
      </c>
      <c r="AC45">
        <f t="shared" si="0"/>
        <v>1.0526315789473684E-2</v>
      </c>
      <c r="AD45">
        <v>3</v>
      </c>
      <c r="AE45">
        <f t="shared" si="1"/>
        <v>7.575757575757576E-3</v>
      </c>
      <c r="AF45">
        <f t="shared" si="2"/>
        <v>16</v>
      </c>
      <c r="AG45">
        <f t="shared" si="3"/>
        <v>1.0269576379974325E-2</v>
      </c>
      <c r="AH45">
        <f t="shared" si="4"/>
        <v>0.56731492425056407</v>
      </c>
    </row>
    <row r="46" spans="5:34" ht="14.25" x14ac:dyDescent="0.15">
      <c r="E46" s="86"/>
      <c r="F46" s="84" t="s">
        <v>90</v>
      </c>
      <c r="G46" s="82" t="s">
        <v>91</v>
      </c>
      <c r="H46" s="82" t="s">
        <v>91</v>
      </c>
      <c r="I46" s="82" t="s">
        <v>91</v>
      </c>
      <c r="J46" s="83" t="s">
        <v>91</v>
      </c>
      <c r="K46" s="81">
        <v>8</v>
      </c>
      <c r="L46" s="83"/>
      <c r="M46" s="81">
        <v>8</v>
      </c>
      <c r="N46" s="83"/>
      <c r="P46" s="6"/>
      <c r="V46" s="11"/>
      <c r="W46" s="11"/>
      <c r="X46" s="11" t="str">
        <f>X45</f>
        <v>我的主页</v>
      </c>
      <c r="Y46" s="10" t="str">
        <f>F49</f>
        <v>2、浏览回复</v>
      </c>
      <c r="Z46" s="11">
        <v>7</v>
      </c>
      <c r="AA46">
        <v>8</v>
      </c>
      <c r="AB46">
        <v>5</v>
      </c>
      <c r="AC46">
        <f t="shared" si="0"/>
        <v>8.771929824561403E-3</v>
      </c>
      <c r="AD46">
        <v>6</v>
      </c>
      <c r="AE46">
        <f t="shared" si="1"/>
        <v>1.5151515151515152E-2</v>
      </c>
      <c r="AF46">
        <f t="shared" si="2"/>
        <v>15</v>
      </c>
      <c r="AG46">
        <f t="shared" si="3"/>
        <v>9.6277278562259313E-3</v>
      </c>
      <c r="AH46">
        <f t="shared" si="4"/>
        <v>0.40243902439024393</v>
      </c>
    </row>
    <row r="47" spans="5:34" ht="14.25" x14ac:dyDescent="0.15">
      <c r="E47" s="86"/>
      <c r="F47" s="78" t="s">
        <v>92</v>
      </c>
      <c r="G47" s="79"/>
      <c r="H47" s="79"/>
      <c r="I47" s="79"/>
      <c r="J47" s="79"/>
      <c r="K47" s="79"/>
      <c r="L47" s="79"/>
      <c r="M47" s="79"/>
      <c r="N47" s="80"/>
      <c r="P47" s="6"/>
      <c r="V47" s="11"/>
      <c r="W47" s="11"/>
      <c r="X47" s="11" t="str">
        <f t="shared" ref="X47:X54" si="7">X46</f>
        <v>我的主页</v>
      </c>
      <c r="Y47" s="10" t="str">
        <f>F50</f>
        <v>3、浏览帖子</v>
      </c>
      <c r="Z47" s="11">
        <v>8</v>
      </c>
      <c r="AA47">
        <v>7</v>
      </c>
      <c r="AB47">
        <v>6</v>
      </c>
      <c r="AC47">
        <f t="shared" si="0"/>
        <v>1.0526315789473684E-2</v>
      </c>
      <c r="AD47">
        <v>5</v>
      </c>
      <c r="AE47">
        <f t="shared" si="1"/>
        <v>1.2626262626262626E-2</v>
      </c>
      <c r="AF47">
        <f t="shared" si="2"/>
        <v>15</v>
      </c>
      <c r="AG47">
        <f t="shared" si="3"/>
        <v>9.6277278562259313E-3</v>
      </c>
      <c r="AH47">
        <f t="shared" si="4"/>
        <v>0.41583825711965505</v>
      </c>
    </row>
    <row r="48" spans="5:34" x14ac:dyDescent="0.15">
      <c r="E48" s="86"/>
      <c r="F48" s="20" t="s">
        <v>93</v>
      </c>
      <c r="G48" s="20" t="s">
        <v>94</v>
      </c>
      <c r="H48" s="20" t="s">
        <v>94</v>
      </c>
      <c r="I48" s="20" t="s">
        <v>94</v>
      </c>
      <c r="J48" s="20" t="s">
        <v>94</v>
      </c>
      <c r="K48" s="81">
        <v>8</v>
      </c>
      <c r="L48" s="83"/>
      <c r="M48" s="81">
        <v>8</v>
      </c>
      <c r="N48" s="83"/>
      <c r="P48" s="7"/>
      <c r="V48" s="11"/>
      <c r="W48" s="11"/>
      <c r="X48" s="11" t="str">
        <f t="shared" si="7"/>
        <v>我的主页</v>
      </c>
      <c r="Y48" s="10" t="str">
        <f>F51</f>
        <v>6、浏览我的关注</v>
      </c>
      <c r="Z48" s="11">
        <v>8</v>
      </c>
      <c r="AA48">
        <v>8</v>
      </c>
      <c r="AB48">
        <v>5</v>
      </c>
      <c r="AC48">
        <f t="shared" si="0"/>
        <v>8.771929824561403E-3</v>
      </c>
      <c r="AD48">
        <v>2</v>
      </c>
      <c r="AE48">
        <f t="shared" si="1"/>
        <v>5.0505050505050509E-3</v>
      </c>
      <c r="AF48">
        <f t="shared" si="2"/>
        <v>16</v>
      </c>
      <c r="AG48">
        <f t="shared" si="3"/>
        <v>1.0269576379974325E-2</v>
      </c>
      <c r="AH48">
        <f t="shared" si="4"/>
        <v>0.74296435272045014</v>
      </c>
    </row>
    <row r="49" spans="5:34" x14ac:dyDescent="0.15">
      <c r="E49" s="86"/>
      <c r="F49" s="81" t="s">
        <v>95</v>
      </c>
      <c r="G49" s="82" t="s">
        <v>96</v>
      </c>
      <c r="H49" s="82" t="s">
        <v>96</v>
      </c>
      <c r="I49" s="82" t="s">
        <v>96</v>
      </c>
      <c r="J49" s="83" t="s">
        <v>96</v>
      </c>
      <c r="K49" s="81">
        <v>7</v>
      </c>
      <c r="L49" s="83"/>
      <c r="M49" s="81">
        <v>8</v>
      </c>
      <c r="N49" s="83"/>
      <c r="P49" s="7"/>
      <c r="V49" s="11"/>
      <c r="W49" s="11"/>
      <c r="X49" s="11" t="str">
        <f t="shared" si="7"/>
        <v>我的主页</v>
      </c>
      <c r="Y49" s="10" t="str">
        <f>F52</f>
        <v>6.1、浏览关注的人</v>
      </c>
      <c r="Z49" s="11">
        <v>7</v>
      </c>
      <c r="AA49">
        <v>7</v>
      </c>
      <c r="AB49">
        <v>4</v>
      </c>
      <c r="AC49">
        <f t="shared" si="0"/>
        <v>7.0175438596491229E-3</v>
      </c>
      <c r="AD49">
        <v>3</v>
      </c>
      <c r="AE49">
        <f t="shared" si="1"/>
        <v>7.575757575757576E-3</v>
      </c>
      <c r="AF49">
        <f t="shared" si="2"/>
        <v>14</v>
      </c>
      <c r="AG49">
        <f t="shared" si="3"/>
        <v>8.9858793324775355E-3</v>
      </c>
      <c r="AH49">
        <f t="shared" si="4"/>
        <v>0.6157536985205917</v>
      </c>
    </row>
    <row r="50" spans="5:34" x14ac:dyDescent="0.15">
      <c r="E50" s="86"/>
      <c r="F50" s="20" t="s">
        <v>97</v>
      </c>
      <c r="G50" s="20" t="s">
        <v>98</v>
      </c>
      <c r="H50" s="20" t="s">
        <v>98</v>
      </c>
      <c r="I50" s="20" t="s">
        <v>98</v>
      </c>
      <c r="J50" s="20" t="s">
        <v>98</v>
      </c>
      <c r="K50" s="81">
        <v>8</v>
      </c>
      <c r="L50" s="83"/>
      <c r="M50" s="81">
        <v>7</v>
      </c>
      <c r="N50" s="83"/>
      <c r="P50" s="7"/>
      <c r="V50" s="11"/>
      <c r="W50" s="11"/>
      <c r="X50" s="11" t="str">
        <f t="shared" si="7"/>
        <v>我的主页</v>
      </c>
      <c r="Y50" s="10" t="str">
        <f>F53</f>
        <v>6.2、浏览粉丝</v>
      </c>
      <c r="Z50" s="11">
        <v>7</v>
      </c>
      <c r="AA50">
        <v>7</v>
      </c>
      <c r="AB50">
        <v>5</v>
      </c>
      <c r="AC50">
        <f t="shared" si="0"/>
        <v>8.771929824561403E-3</v>
      </c>
      <c r="AD50">
        <v>3</v>
      </c>
      <c r="AE50">
        <f t="shared" si="1"/>
        <v>7.575757575757576E-3</v>
      </c>
      <c r="AF50">
        <f t="shared" si="2"/>
        <v>14</v>
      </c>
      <c r="AG50">
        <f t="shared" si="3"/>
        <v>8.9858793324775355E-3</v>
      </c>
      <c r="AH50">
        <f t="shared" si="4"/>
        <v>0.54967281380130872</v>
      </c>
    </row>
    <row r="51" spans="5:34" x14ac:dyDescent="0.15">
      <c r="E51" s="86"/>
      <c r="F51" s="81" t="s">
        <v>99</v>
      </c>
      <c r="G51" s="82" t="s">
        <v>99</v>
      </c>
      <c r="H51" s="82" t="s">
        <v>99</v>
      </c>
      <c r="I51" s="82" t="s">
        <v>99</v>
      </c>
      <c r="J51" s="83" t="s">
        <v>99</v>
      </c>
      <c r="K51" s="81">
        <v>8</v>
      </c>
      <c r="L51" s="83"/>
      <c r="M51" s="81">
        <v>8</v>
      </c>
      <c r="N51" s="83"/>
      <c r="P51" s="7"/>
      <c r="V51" s="11"/>
      <c r="W51" s="11"/>
      <c r="X51" s="11" t="str">
        <f t="shared" si="7"/>
        <v>我的主页</v>
      </c>
      <c r="Y51" s="10" t="str">
        <f>F54</f>
        <v>6.3、浏览关注的课程</v>
      </c>
      <c r="Z51" s="11">
        <v>9</v>
      </c>
      <c r="AA51">
        <v>8</v>
      </c>
      <c r="AB51">
        <v>4</v>
      </c>
      <c r="AC51">
        <f t="shared" si="0"/>
        <v>7.0175438596491229E-3</v>
      </c>
      <c r="AD51">
        <v>6</v>
      </c>
      <c r="AE51">
        <f t="shared" si="1"/>
        <v>1.5151515151515152E-2</v>
      </c>
      <c r="AF51">
        <f t="shared" si="2"/>
        <v>17</v>
      </c>
      <c r="AG51">
        <f t="shared" si="3"/>
        <v>1.0911424903722721E-2</v>
      </c>
      <c r="AH51">
        <f t="shared" si="4"/>
        <v>0.49219161256360761</v>
      </c>
    </row>
    <row r="52" spans="5:34" x14ac:dyDescent="0.15">
      <c r="E52" s="86"/>
      <c r="F52" s="20" t="s">
        <v>100</v>
      </c>
      <c r="G52" s="20" t="s">
        <v>101</v>
      </c>
      <c r="H52" s="20" t="s">
        <v>101</v>
      </c>
      <c r="I52" s="20" t="s">
        <v>101</v>
      </c>
      <c r="J52" s="20" t="s">
        <v>101</v>
      </c>
      <c r="K52" s="81">
        <v>7</v>
      </c>
      <c r="L52" s="83"/>
      <c r="M52" s="81">
        <v>7</v>
      </c>
      <c r="N52" s="83"/>
      <c r="P52" s="7"/>
      <c r="V52" s="11"/>
      <c r="W52" s="11"/>
      <c r="X52" s="11" t="str">
        <f t="shared" si="7"/>
        <v>我的主页</v>
      </c>
      <c r="Y52" s="10" t="str">
        <f>F55</f>
        <v>6.4、浏览关注的论坛</v>
      </c>
      <c r="Z52" s="11">
        <v>8</v>
      </c>
      <c r="AA52">
        <v>9</v>
      </c>
      <c r="AB52">
        <v>5</v>
      </c>
      <c r="AC52">
        <f t="shared" si="0"/>
        <v>8.771929824561403E-3</v>
      </c>
      <c r="AD52">
        <v>5</v>
      </c>
      <c r="AE52">
        <f t="shared" si="1"/>
        <v>1.2626262626262626E-2</v>
      </c>
      <c r="AF52">
        <f t="shared" si="2"/>
        <v>17</v>
      </c>
      <c r="AG52">
        <f t="shared" si="3"/>
        <v>1.0911424903722721E-2</v>
      </c>
      <c r="AH52">
        <f t="shared" si="4"/>
        <v>0.50992273897894258</v>
      </c>
    </row>
    <row r="53" spans="5:34" x14ac:dyDescent="0.15">
      <c r="E53" s="86"/>
      <c r="F53" s="81" t="s">
        <v>102</v>
      </c>
      <c r="G53" s="82" t="s">
        <v>103</v>
      </c>
      <c r="H53" s="82" t="s">
        <v>103</v>
      </c>
      <c r="I53" s="82" t="s">
        <v>103</v>
      </c>
      <c r="J53" s="83" t="s">
        <v>103</v>
      </c>
      <c r="K53" s="81">
        <v>7</v>
      </c>
      <c r="L53" s="83"/>
      <c r="M53" s="81">
        <v>7</v>
      </c>
      <c r="N53" s="83"/>
      <c r="P53" s="7"/>
      <c r="V53" s="11"/>
      <c r="W53" s="11"/>
      <c r="X53" s="11" t="str">
        <f t="shared" si="7"/>
        <v>我的主页</v>
      </c>
      <c r="Y53" s="10" t="str">
        <f>F56</f>
        <v>6.5、浏览关注的帖子</v>
      </c>
      <c r="Z53" s="11">
        <v>9</v>
      </c>
      <c r="AA53">
        <v>8</v>
      </c>
      <c r="AB53">
        <v>4</v>
      </c>
      <c r="AC53">
        <f t="shared" si="0"/>
        <v>7.0175438596491229E-3</v>
      </c>
      <c r="AD53">
        <v>2</v>
      </c>
      <c r="AE53">
        <f t="shared" si="1"/>
        <v>5.0505050505050509E-3</v>
      </c>
      <c r="AF53">
        <f t="shared" si="2"/>
        <v>17</v>
      </c>
      <c r="AG53">
        <f t="shared" si="3"/>
        <v>1.0911424903722721E-2</v>
      </c>
      <c r="AH53">
        <f t="shared" si="4"/>
        <v>0.9041581605243364</v>
      </c>
    </row>
    <row r="54" spans="5:34" x14ac:dyDescent="0.15">
      <c r="E54" s="86"/>
      <c r="F54" s="20" t="s">
        <v>104</v>
      </c>
      <c r="G54" s="20" t="s">
        <v>105</v>
      </c>
      <c r="H54" s="20" t="s">
        <v>105</v>
      </c>
      <c r="I54" s="20" t="s">
        <v>105</v>
      </c>
      <c r="J54" s="20" t="s">
        <v>105</v>
      </c>
      <c r="K54" s="81">
        <v>9</v>
      </c>
      <c r="L54" s="83"/>
      <c r="M54" s="81">
        <v>8</v>
      </c>
      <c r="N54" s="83"/>
      <c r="P54" s="7"/>
      <c r="V54" s="11"/>
      <c r="W54" s="11"/>
      <c r="X54" s="11" t="str">
        <f t="shared" si="7"/>
        <v>我的主页</v>
      </c>
      <c r="Y54" s="10" t="str">
        <f>F57</f>
        <v>7、浏览收藏</v>
      </c>
      <c r="Z54" s="11">
        <v>8</v>
      </c>
      <c r="AA54">
        <v>8</v>
      </c>
      <c r="AB54">
        <v>5</v>
      </c>
      <c r="AC54">
        <f t="shared" si="0"/>
        <v>8.771929824561403E-3</v>
      </c>
      <c r="AD54">
        <v>2</v>
      </c>
      <c r="AE54">
        <f t="shared" si="1"/>
        <v>5.0505050505050509E-3</v>
      </c>
      <c r="AF54">
        <f t="shared" si="2"/>
        <v>16</v>
      </c>
      <c r="AG54">
        <f t="shared" si="3"/>
        <v>1.0269576379974325E-2</v>
      </c>
      <c r="AH54">
        <f t="shared" si="4"/>
        <v>0.74296435272045014</v>
      </c>
    </row>
    <row r="55" spans="5:34" ht="14.25" x14ac:dyDescent="0.15">
      <c r="E55" s="86"/>
      <c r="F55" s="81" t="s">
        <v>106</v>
      </c>
      <c r="G55" s="82" t="s">
        <v>107</v>
      </c>
      <c r="H55" s="82" t="s">
        <v>107</v>
      </c>
      <c r="I55" s="82" t="s">
        <v>107</v>
      </c>
      <c r="J55" s="83" t="s">
        <v>107</v>
      </c>
      <c r="K55" s="81">
        <v>8</v>
      </c>
      <c r="L55" s="83"/>
      <c r="M55" s="81">
        <v>9</v>
      </c>
      <c r="N55" s="83"/>
      <c r="P55" s="7"/>
      <c r="V55" s="11"/>
      <c r="W55" s="11"/>
      <c r="X55" s="6" t="str">
        <f>F58</f>
        <v>消息中心</v>
      </c>
      <c r="Y55" s="10" t="str">
        <f>F59</f>
        <v>1、浏览系统通知</v>
      </c>
      <c r="Z55" s="11">
        <v>8</v>
      </c>
      <c r="AA55">
        <v>8</v>
      </c>
      <c r="AB55">
        <v>6</v>
      </c>
      <c r="AC55">
        <f t="shared" si="0"/>
        <v>1.0526315789473684E-2</v>
      </c>
      <c r="AD55">
        <v>3</v>
      </c>
      <c r="AE55">
        <f t="shared" si="1"/>
        <v>7.575757575757576E-3</v>
      </c>
      <c r="AF55">
        <f t="shared" si="2"/>
        <v>16</v>
      </c>
      <c r="AG55">
        <f t="shared" si="3"/>
        <v>1.0269576379974325E-2</v>
      </c>
      <c r="AH55">
        <f t="shared" si="4"/>
        <v>0.56731492425056407</v>
      </c>
    </row>
    <row r="56" spans="5:34" ht="14.25" x14ac:dyDescent="0.15">
      <c r="E56" s="86"/>
      <c r="F56" s="20" t="s">
        <v>108</v>
      </c>
      <c r="G56" s="20" t="s">
        <v>109</v>
      </c>
      <c r="H56" s="20" t="s">
        <v>109</v>
      </c>
      <c r="I56" s="20" t="s">
        <v>109</v>
      </c>
      <c r="J56" s="20" t="s">
        <v>109</v>
      </c>
      <c r="K56" s="81">
        <v>9</v>
      </c>
      <c r="L56" s="83"/>
      <c r="M56" s="81">
        <v>8</v>
      </c>
      <c r="N56" s="83"/>
      <c r="P56" s="7"/>
      <c r="V56" s="11"/>
      <c r="W56" s="11"/>
      <c r="X56" s="6" t="str">
        <f>X55</f>
        <v>消息中心</v>
      </c>
      <c r="Y56" s="10" t="str">
        <f>F60</f>
        <v>2、浏览我的私信</v>
      </c>
      <c r="Z56" s="11">
        <v>8</v>
      </c>
      <c r="AA56">
        <v>7</v>
      </c>
      <c r="AB56">
        <v>5</v>
      </c>
      <c r="AC56">
        <f t="shared" si="0"/>
        <v>8.771929824561403E-3</v>
      </c>
      <c r="AD56">
        <v>6</v>
      </c>
      <c r="AE56">
        <f t="shared" si="1"/>
        <v>1.5151515151515152E-2</v>
      </c>
      <c r="AF56">
        <f t="shared" si="2"/>
        <v>15</v>
      </c>
      <c r="AG56">
        <f t="shared" si="3"/>
        <v>9.6277278562259313E-3</v>
      </c>
      <c r="AH56">
        <f t="shared" si="4"/>
        <v>0.40243902439024393</v>
      </c>
    </row>
    <row r="57" spans="5:34" ht="14.25" x14ac:dyDescent="0.15">
      <c r="E57" s="86"/>
      <c r="F57" s="81" t="s">
        <v>110</v>
      </c>
      <c r="G57" s="82" t="s">
        <v>111</v>
      </c>
      <c r="H57" s="82" t="s">
        <v>111</v>
      </c>
      <c r="I57" s="82" t="s">
        <v>111</v>
      </c>
      <c r="J57" s="83" t="s">
        <v>111</v>
      </c>
      <c r="K57" s="81">
        <v>8</v>
      </c>
      <c r="L57" s="83"/>
      <c r="M57" s="81">
        <v>8</v>
      </c>
      <c r="N57" s="83"/>
      <c r="P57" s="7"/>
      <c r="V57" s="10"/>
      <c r="W57" s="10"/>
      <c r="X57" s="6" t="str">
        <f t="shared" ref="X57:X59" si="8">X56</f>
        <v>消息中心</v>
      </c>
      <c r="Y57" s="10" t="str">
        <f>F61</f>
        <v>2.1、发送私信</v>
      </c>
      <c r="Z57" s="10">
        <v>7</v>
      </c>
      <c r="AA57">
        <v>8</v>
      </c>
      <c r="AB57">
        <v>4</v>
      </c>
      <c r="AC57">
        <f t="shared" si="0"/>
        <v>7.0175438596491229E-3</v>
      </c>
      <c r="AD57">
        <v>5</v>
      </c>
      <c r="AE57">
        <f t="shared" si="1"/>
        <v>1.2626262626262626E-2</v>
      </c>
      <c r="AF57">
        <f t="shared" si="2"/>
        <v>15</v>
      </c>
      <c r="AG57">
        <f t="shared" si="3"/>
        <v>9.6277278562259313E-3</v>
      </c>
      <c r="AH57">
        <f t="shared" si="4"/>
        <v>0.49011518531964759</v>
      </c>
    </row>
    <row r="58" spans="5:34" ht="14.25" x14ac:dyDescent="0.15">
      <c r="E58" s="86"/>
      <c r="F58" s="78" t="s">
        <v>112</v>
      </c>
      <c r="G58" s="79"/>
      <c r="H58" s="79"/>
      <c r="I58" s="79"/>
      <c r="J58" s="79"/>
      <c r="K58" s="79"/>
      <c r="L58" s="79"/>
      <c r="M58" s="79"/>
      <c r="N58" s="80"/>
      <c r="P58" s="7"/>
      <c r="V58" s="6"/>
      <c r="W58" s="10"/>
      <c r="X58" s="6" t="str">
        <f t="shared" si="8"/>
        <v>消息中心</v>
      </c>
      <c r="Y58" s="10" t="str">
        <f>F62</f>
        <v>2.2、发送表情</v>
      </c>
      <c r="Z58" s="10">
        <v>6</v>
      </c>
      <c r="AA58">
        <v>6</v>
      </c>
      <c r="AB58">
        <v>5</v>
      </c>
      <c r="AC58">
        <f t="shared" si="0"/>
        <v>8.771929824561403E-3</v>
      </c>
      <c r="AD58">
        <v>2</v>
      </c>
      <c r="AE58">
        <f t="shared" si="1"/>
        <v>5.0505050505050509E-3</v>
      </c>
      <c r="AF58">
        <f t="shared" si="2"/>
        <v>12</v>
      </c>
      <c r="AG58">
        <f t="shared" si="3"/>
        <v>7.7021822849807449E-3</v>
      </c>
      <c r="AH58">
        <f t="shared" si="4"/>
        <v>0.55722326454033766</v>
      </c>
    </row>
    <row r="59" spans="5:34" ht="14.25" x14ac:dyDescent="0.15">
      <c r="E59" s="86"/>
      <c r="F59" s="20" t="s">
        <v>113</v>
      </c>
      <c r="G59" s="20" t="s">
        <v>113</v>
      </c>
      <c r="H59" s="20" t="s">
        <v>113</v>
      </c>
      <c r="I59" s="20" t="s">
        <v>113</v>
      </c>
      <c r="J59" s="20" t="s">
        <v>113</v>
      </c>
      <c r="K59" s="81">
        <v>8</v>
      </c>
      <c r="L59" s="83"/>
      <c r="M59" s="81">
        <v>8</v>
      </c>
      <c r="N59" s="83"/>
      <c r="P59" s="7"/>
      <c r="V59" s="6"/>
      <c r="W59" s="10"/>
      <c r="X59" s="6" t="str">
        <f t="shared" si="8"/>
        <v>消息中心</v>
      </c>
      <c r="Y59" s="10" t="str">
        <f>F63</f>
        <v>2.3、发送图片</v>
      </c>
      <c r="Z59" s="10">
        <v>7</v>
      </c>
      <c r="AA59">
        <v>6</v>
      </c>
      <c r="AB59">
        <v>6</v>
      </c>
      <c r="AC59">
        <f t="shared" si="0"/>
        <v>1.0526315789473684E-2</v>
      </c>
      <c r="AD59">
        <v>6</v>
      </c>
      <c r="AE59">
        <f t="shared" si="1"/>
        <v>1.5151515151515152E-2</v>
      </c>
      <c r="AF59">
        <f t="shared" si="2"/>
        <v>13</v>
      </c>
      <c r="AG59">
        <f t="shared" si="3"/>
        <v>8.3440308087291398E-3</v>
      </c>
      <c r="AH59">
        <f t="shared" si="4"/>
        <v>0.32495076503560066</v>
      </c>
    </row>
    <row r="60" spans="5:34" ht="14.25" x14ac:dyDescent="0.15">
      <c r="E60" s="86"/>
      <c r="F60" s="81" t="s">
        <v>114</v>
      </c>
      <c r="G60" s="82" t="s">
        <v>114</v>
      </c>
      <c r="H60" s="82" t="s">
        <v>114</v>
      </c>
      <c r="I60" s="82" t="s">
        <v>114</v>
      </c>
      <c r="J60" s="83" t="s">
        <v>114</v>
      </c>
      <c r="K60" s="81">
        <v>8</v>
      </c>
      <c r="L60" s="83"/>
      <c r="M60" s="81">
        <v>7</v>
      </c>
      <c r="N60" s="83"/>
      <c r="P60" s="7"/>
      <c r="V60" s="6"/>
      <c r="W60" s="10"/>
      <c r="X60" s="6" t="str">
        <f>F64</f>
        <v>论坛页</v>
      </c>
      <c r="Y60" s="10" t="str">
        <f>F65</f>
        <v>1、浏览推荐帖子</v>
      </c>
      <c r="Z60" s="10">
        <v>8</v>
      </c>
      <c r="AA60">
        <v>9</v>
      </c>
      <c r="AB60">
        <v>5</v>
      </c>
      <c r="AC60">
        <f t="shared" si="0"/>
        <v>8.771929824561403E-3</v>
      </c>
      <c r="AD60">
        <v>2</v>
      </c>
      <c r="AE60">
        <f t="shared" si="1"/>
        <v>5.0505050505050509E-3</v>
      </c>
      <c r="AF60">
        <f t="shared" si="2"/>
        <v>17</v>
      </c>
      <c r="AG60">
        <f t="shared" si="3"/>
        <v>1.0911424903722721E-2</v>
      </c>
      <c r="AH60">
        <f t="shared" si="4"/>
        <v>0.78939962476547831</v>
      </c>
    </row>
    <row r="61" spans="5:34" ht="14.25" x14ac:dyDescent="0.15">
      <c r="E61" s="86"/>
      <c r="F61" s="20" t="s">
        <v>115</v>
      </c>
      <c r="G61" s="20" t="s">
        <v>115</v>
      </c>
      <c r="H61" s="20" t="s">
        <v>115</v>
      </c>
      <c r="I61" s="20" t="s">
        <v>115</v>
      </c>
      <c r="J61" s="20" t="s">
        <v>115</v>
      </c>
      <c r="K61" s="81">
        <v>7</v>
      </c>
      <c r="L61" s="83"/>
      <c r="M61" s="81">
        <v>8</v>
      </c>
      <c r="N61" s="83"/>
      <c r="P61" s="7"/>
      <c r="V61" s="6"/>
      <c r="W61" s="10"/>
      <c r="X61" s="6" t="str">
        <f>X60</f>
        <v>论坛页</v>
      </c>
      <c r="Y61" s="10" t="str">
        <f>F66</f>
        <v>2、浏览关注内容</v>
      </c>
      <c r="Z61" s="10">
        <v>9</v>
      </c>
      <c r="AA61">
        <v>8</v>
      </c>
      <c r="AB61">
        <v>4</v>
      </c>
      <c r="AC61">
        <f t="shared" si="0"/>
        <v>7.0175438596491229E-3</v>
      </c>
      <c r="AD61">
        <v>1</v>
      </c>
      <c r="AE61">
        <f t="shared" si="1"/>
        <v>2.5252525252525255E-3</v>
      </c>
      <c r="AF61">
        <f t="shared" si="2"/>
        <v>17</v>
      </c>
      <c r="AG61">
        <f t="shared" si="3"/>
        <v>1.0911424903722721E-2</v>
      </c>
      <c r="AH61">
        <f t="shared" si="4"/>
        <v>1.143420069298186</v>
      </c>
    </row>
    <row r="62" spans="5:34" ht="14.25" x14ac:dyDescent="0.15">
      <c r="E62" s="86"/>
      <c r="F62" s="81" t="s">
        <v>116</v>
      </c>
      <c r="G62" s="82" t="s">
        <v>116</v>
      </c>
      <c r="H62" s="82" t="s">
        <v>116</v>
      </c>
      <c r="I62" s="82" t="s">
        <v>116</v>
      </c>
      <c r="J62" s="83" t="s">
        <v>116</v>
      </c>
      <c r="K62" s="20">
        <v>6</v>
      </c>
      <c r="L62" s="20"/>
      <c r="M62" s="20">
        <v>6</v>
      </c>
      <c r="N62" s="20"/>
      <c r="P62" s="7"/>
      <c r="V62" s="6"/>
      <c r="W62" s="10"/>
      <c r="X62" s="6" t="str">
        <f t="shared" ref="X62:X81" si="9">X61</f>
        <v>论坛页</v>
      </c>
      <c r="Y62" s="10" t="str">
        <f>F67</f>
        <v>3、浏览热榜</v>
      </c>
      <c r="Z62" s="10">
        <v>8</v>
      </c>
      <c r="AA62">
        <v>9</v>
      </c>
      <c r="AB62">
        <v>8</v>
      </c>
      <c r="AC62">
        <f t="shared" si="0"/>
        <v>1.4035087719298246E-2</v>
      </c>
      <c r="AD62">
        <v>3</v>
      </c>
      <c r="AE62">
        <f t="shared" si="1"/>
        <v>7.575757575757576E-3</v>
      </c>
      <c r="AF62">
        <f t="shared" si="2"/>
        <v>17</v>
      </c>
      <c r="AG62">
        <f t="shared" si="3"/>
        <v>1.0911424903722721E-2</v>
      </c>
      <c r="AH62">
        <f t="shared" si="4"/>
        <v>0.50490504905049038</v>
      </c>
    </row>
    <row r="63" spans="5:34" ht="14.25" x14ac:dyDescent="0.15">
      <c r="E63" s="86"/>
      <c r="F63" s="20" t="s">
        <v>117</v>
      </c>
      <c r="G63" s="20" t="s">
        <v>117</v>
      </c>
      <c r="H63" s="20" t="s">
        <v>117</v>
      </c>
      <c r="I63" s="20" t="s">
        <v>117</v>
      </c>
      <c r="J63" s="20" t="s">
        <v>117</v>
      </c>
      <c r="K63" s="81">
        <v>7</v>
      </c>
      <c r="L63" s="83"/>
      <c r="M63" s="81">
        <v>6</v>
      </c>
      <c r="N63" s="83"/>
      <c r="P63" s="7"/>
      <c r="V63" s="10"/>
      <c r="W63" s="10"/>
      <c r="X63" s="6" t="str">
        <f t="shared" si="9"/>
        <v>论坛页</v>
      </c>
      <c r="Y63" s="10" t="str">
        <f>F68</f>
        <v>4、浏览收到的回复</v>
      </c>
      <c r="Z63" s="10">
        <v>8</v>
      </c>
      <c r="AA63">
        <v>8</v>
      </c>
      <c r="AB63">
        <v>8</v>
      </c>
      <c r="AC63">
        <f t="shared" si="0"/>
        <v>1.4035087719298246E-2</v>
      </c>
      <c r="AD63">
        <v>6</v>
      </c>
      <c r="AE63">
        <f t="shared" si="1"/>
        <v>1.5151515151515152E-2</v>
      </c>
      <c r="AF63">
        <f t="shared" si="2"/>
        <v>16</v>
      </c>
      <c r="AG63">
        <f t="shared" si="3"/>
        <v>1.0269576379974325E-2</v>
      </c>
      <c r="AH63">
        <f t="shared" si="4"/>
        <v>0.35185925629748094</v>
      </c>
    </row>
    <row r="64" spans="5:34" ht="14.25" x14ac:dyDescent="0.15">
      <c r="E64" s="86"/>
      <c r="F64" s="78" t="s">
        <v>118</v>
      </c>
      <c r="G64" s="79"/>
      <c r="H64" s="79"/>
      <c r="I64" s="79"/>
      <c r="J64" s="79"/>
      <c r="K64" s="79"/>
      <c r="L64" s="79"/>
      <c r="M64" s="79"/>
      <c r="N64" s="80"/>
      <c r="P64" s="7"/>
      <c r="V64" s="10"/>
      <c r="W64" s="10"/>
      <c r="X64" s="6" t="str">
        <f t="shared" si="9"/>
        <v>论坛页</v>
      </c>
      <c r="Y64" s="10" t="str">
        <f>F69</f>
        <v>5、浏览子论坛列表</v>
      </c>
      <c r="Z64" s="10">
        <v>8</v>
      </c>
      <c r="AA64">
        <v>7</v>
      </c>
      <c r="AB64">
        <v>5</v>
      </c>
      <c r="AC64">
        <f t="shared" si="0"/>
        <v>8.771929824561403E-3</v>
      </c>
      <c r="AD64">
        <v>5</v>
      </c>
      <c r="AE64">
        <f t="shared" si="1"/>
        <v>1.2626262626262626E-2</v>
      </c>
      <c r="AF64">
        <f t="shared" si="2"/>
        <v>15</v>
      </c>
      <c r="AG64">
        <f t="shared" si="3"/>
        <v>9.6277278562259313E-3</v>
      </c>
      <c r="AH64">
        <f t="shared" si="4"/>
        <v>0.4499318285108318</v>
      </c>
    </row>
    <row r="65" spans="5:34" ht="14.25" x14ac:dyDescent="0.15">
      <c r="E65" s="86"/>
      <c r="F65" s="20" t="s">
        <v>119</v>
      </c>
      <c r="G65" s="20" t="s">
        <v>119</v>
      </c>
      <c r="H65" s="20" t="s">
        <v>119</v>
      </c>
      <c r="I65" s="20" t="s">
        <v>119</v>
      </c>
      <c r="J65" s="20" t="s">
        <v>119</v>
      </c>
      <c r="K65" s="81">
        <v>8</v>
      </c>
      <c r="L65" s="83"/>
      <c r="M65" s="81">
        <v>9</v>
      </c>
      <c r="N65" s="83"/>
      <c r="P65" s="7"/>
      <c r="V65" s="10"/>
      <c r="W65" s="10"/>
      <c r="X65" s="6" t="str">
        <f t="shared" si="9"/>
        <v>论坛页</v>
      </c>
      <c r="Y65" s="10" t="str">
        <f>F70</f>
        <v>5.1、访问子论坛</v>
      </c>
      <c r="Z65" s="10">
        <v>7</v>
      </c>
      <c r="AA65">
        <v>8</v>
      </c>
      <c r="AB65">
        <v>6</v>
      </c>
      <c r="AC65">
        <f t="shared" si="0"/>
        <v>1.0526315789473684E-2</v>
      </c>
      <c r="AD65">
        <v>2</v>
      </c>
      <c r="AE65">
        <f t="shared" si="1"/>
        <v>5.0505050505050509E-3</v>
      </c>
      <c r="AF65">
        <f t="shared" si="2"/>
        <v>15</v>
      </c>
      <c r="AG65">
        <f t="shared" si="3"/>
        <v>9.6277278562259313E-3</v>
      </c>
      <c r="AH65">
        <f t="shared" si="4"/>
        <v>0.61808041288604021</v>
      </c>
    </row>
    <row r="66" spans="5:34" ht="14.25" x14ac:dyDescent="0.15">
      <c r="E66" s="86"/>
      <c r="F66" s="81" t="s">
        <v>120</v>
      </c>
      <c r="G66" s="82" t="s">
        <v>120</v>
      </c>
      <c r="H66" s="82" t="s">
        <v>120</v>
      </c>
      <c r="I66" s="82" t="s">
        <v>120</v>
      </c>
      <c r="J66" s="83" t="s">
        <v>120</v>
      </c>
      <c r="K66" s="81">
        <v>9</v>
      </c>
      <c r="L66" s="83"/>
      <c r="M66" s="81">
        <v>8</v>
      </c>
      <c r="N66" s="83"/>
      <c r="P66" s="7"/>
      <c r="V66" s="10"/>
      <c r="W66" s="10"/>
      <c r="X66" s="6" t="str">
        <f t="shared" si="9"/>
        <v>论坛页</v>
      </c>
      <c r="Y66" s="10" t="str">
        <f>F71</f>
        <v>5.1.1、发帖</v>
      </c>
      <c r="Z66" s="10">
        <v>7</v>
      </c>
      <c r="AA66">
        <v>7</v>
      </c>
      <c r="AB66">
        <v>9</v>
      </c>
      <c r="AC66">
        <f t="shared" si="0"/>
        <v>1.5789473684210527E-2</v>
      </c>
      <c r="AD66">
        <v>3</v>
      </c>
      <c r="AE66">
        <f t="shared" si="1"/>
        <v>7.575757575757576E-3</v>
      </c>
      <c r="AF66">
        <f t="shared" si="2"/>
        <v>14</v>
      </c>
      <c r="AG66">
        <f t="shared" si="3"/>
        <v>8.9858793324775355E-3</v>
      </c>
      <c r="AH66">
        <f t="shared" si="4"/>
        <v>0.38458336801798054</v>
      </c>
    </row>
    <row r="67" spans="5:34" ht="14.25" x14ac:dyDescent="0.15">
      <c r="E67" s="86"/>
      <c r="F67" s="20" t="s">
        <v>121</v>
      </c>
      <c r="G67" s="20" t="s">
        <v>121</v>
      </c>
      <c r="H67" s="20" t="s">
        <v>121</v>
      </c>
      <c r="I67" s="20" t="s">
        <v>121</v>
      </c>
      <c r="J67" s="20" t="s">
        <v>121</v>
      </c>
      <c r="K67" s="81">
        <v>8</v>
      </c>
      <c r="L67" s="83"/>
      <c r="M67" s="81">
        <v>9</v>
      </c>
      <c r="N67" s="83"/>
      <c r="P67" s="7"/>
      <c r="V67" s="10"/>
      <c r="W67" s="10"/>
      <c r="X67" s="6" t="str">
        <f t="shared" si="9"/>
        <v>论坛页</v>
      </c>
      <c r="Y67" s="10" t="str">
        <f>F72</f>
        <v>5.1.2、浏览全部帖子</v>
      </c>
      <c r="Z67" s="10">
        <v>8</v>
      </c>
      <c r="AA67">
        <v>8</v>
      </c>
      <c r="AB67">
        <v>5</v>
      </c>
      <c r="AC67">
        <f t="shared" si="0"/>
        <v>8.771929824561403E-3</v>
      </c>
      <c r="AD67">
        <v>6</v>
      </c>
      <c r="AE67">
        <f t="shared" si="1"/>
        <v>1.5151515151515152E-2</v>
      </c>
      <c r="AF67">
        <f t="shared" si="2"/>
        <v>16</v>
      </c>
      <c r="AG67">
        <f t="shared" si="3"/>
        <v>1.0269576379974325E-2</v>
      </c>
      <c r="AH67">
        <f t="shared" si="4"/>
        <v>0.42926829268292682</v>
      </c>
    </row>
    <row r="68" spans="5:34" ht="14.25" x14ac:dyDescent="0.15">
      <c r="E68" s="86"/>
      <c r="F68" s="81" t="s">
        <v>122</v>
      </c>
      <c r="G68" s="82" t="s">
        <v>122</v>
      </c>
      <c r="H68" s="82" t="s">
        <v>122</v>
      </c>
      <c r="I68" s="82" t="s">
        <v>122</v>
      </c>
      <c r="J68" s="83" t="s">
        <v>122</v>
      </c>
      <c r="K68" s="81">
        <v>8</v>
      </c>
      <c r="L68" s="83"/>
      <c r="M68" s="81">
        <v>8</v>
      </c>
      <c r="N68" s="83"/>
      <c r="P68" s="7"/>
      <c r="V68" s="10"/>
      <c r="W68" s="10"/>
      <c r="X68" s="6" t="str">
        <f t="shared" si="9"/>
        <v>论坛页</v>
      </c>
      <c r="Y68" s="10" t="str">
        <f>F73</f>
        <v>5.1.3、浏览精华帖子</v>
      </c>
      <c r="Z68" s="10">
        <v>9</v>
      </c>
      <c r="AA68">
        <v>9</v>
      </c>
      <c r="AB68">
        <v>4</v>
      </c>
      <c r="AC68">
        <f t="shared" si="0"/>
        <v>7.0175438596491229E-3</v>
      </c>
      <c r="AD68">
        <v>5</v>
      </c>
      <c r="AE68">
        <f t="shared" si="1"/>
        <v>1.2626262626262626E-2</v>
      </c>
      <c r="AF68">
        <f t="shared" si="2"/>
        <v>18</v>
      </c>
      <c r="AG68">
        <f t="shared" si="3"/>
        <v>1.1553273427471117E-2</v>
      </c>
      <c r="AH68">
        <f t="shared" si="4"/>
        <v>0.58813822238357705</v>
      </c>
    </row>
    <row r="69" spans="5:34" ht="14.25" x14ac:dyDescent="0.15">
      <c r="E69" s="86"/>
      <c r="F69" s="20" t="s">
        <v>123</v>
      </c>
      <c r="G69" s="20" t="s">
        <v>123</v>
      </c>
      <c r="H69" s="20" t="s">
        <v>123</v>
      </c>
      <c r="I69" s="20" t="s">
        <v>123</v>
      </c>
      <c r="J69" s="20" t="s">
        <v>123</v>
      </c>
      <c r="K69" s="81">
        <v>8</v>
      </c>
      <c r="L69" s="83"/>
      <c r="M69" s="81">
        <v>7</v>
      </c>
      <c r="N69" s="83"/>
      <c r="P69" s="7"/>
      <c r="V69" s="10"/>
      <c r="W69" s="10"/>
      <c r="X69" s="6" t="str">
        <f t="shared" si="9"/>
        <v>论坛页</v>
      </c>
      <c r="Y69" s="10" t="str">
        <f>F74</f>
        <v>5.1.4、浏览热门帖子</v>
      </c>
      <c r="Z69" s="10">
        <v>8</v>
      </c>
      <c r="AA69">
        <v>8</v>
      </c>
      <c r="AB69">
        <v>8</v>
      </c>
      <c r="AC69">
        <f t="shared" si="0"/>
        <v>1.4035087719298246E-2</v>
      </c>
      <c r="AD69">
        <v>5</v>
      </c>
      <c r="AE69">
        <f t="shared" si="1"/>
        <v>1.2626262626262626E-2</v>
      </c>
      <c r="AF69">
        <f t="shared" si="2"/>
        <v>16</v>
      </c>
      <c r="AG69">
        <f t="shared" si="3"/>
        <v>1.0269576379974325E-2</v>
      </c>
      <c r="AH69">
        <f t="shared" si="4"/>
        <v>0.38518590569754152</v>
      </c>
    </row>
    <row r="70" spans="5:34" ht="14.25" x14ac:dyDescent="0.15">
      <c r="E70" s="86"/>
      <c r="F70" s="81" t="s">
        <v>124</v>
      </c>
      <c r="G70" s="82" t="s">
        <v>125</v>
      </c>
      <c r="H70" s="82" t="s">
        <v>125</v>
      </c>
      <c r="I70" s="82" t="s">
        <v>125</v>
      </c>
      <c r="J70" s="83" t="s">
        <v>125</v>
      </c>
      <c r="K70" s="81">
        <v>7</v>
      </c>
      <c r="L70" s="83"/>
      <c r="M70" s="81">
        <v>8</v>
      </c>
      <c r="N70" s="83"/>
      <c r="P70" s="7"/>
      <c r="V70" s="10"/>
      <c r="W70" s="10"/>
      <c r="X70" s="6" t="str">
        <f t="shared" si="9"/>
        <v>论坛页</v>
      </c>
      <c r="Y70" s="10" t="str">
        <f>F75</f>
        <v>5.2.1、关注论坛</v>
      </c>
      <c r="Z70" s="10">
        <v>8</v>
      </c>
      <c r="AA70">
        <v>8</v>
      </c>
      <c r="AB70">
        <v>5</v>
      </c>
      <c r="AC70">
        <f t="shared" si="0"/>
        <v>8.771929824561403E-3</v>
      </c>
      <c r="AD70">
        <v>2</v>
      </c>
      <c r="AE70">
        <f t="shared" si="1"/>
        <v>5.0505050505050509E-3</v>
      </c>
      <c r="AF70">
        <f t="shared" si="2"/>
        <v>16</v>
      </c>
      <c r="AG70">
        <f t="shared" si="3"/>
        <v>1.0269576379974325E-2</v>
      </c>
      <c r="AH70">
        <f t="shared" si="4"/>
        <v>0.74296435272045014</v>
      </c>
    </row>
    <row r="71" spans="5:34" ht="14.25" x14ac:dyDescent="0.15">
      <c r="E71" s="86"/>
      <c r="F71" s="20" t="s">
        <v>126</v>
      </c>
      <c r="G71" s="20" t="s">
        <v>126</v>
      </c>
      <c r="H71" s="20" t="s">
        <v>126</v>
      </c>
      <c r="I71" s="20" t="s">
        <v>126</v>
      </c>
      <c r="J71" s="20" t="s">
        <v>126</v>
      </c>
      <c r="K71" s="20">
        <v>7</v>
      </c>
      <c r="L71" s="20"/>
      <c r="M71" s="20">
        <v>7</v>
      </c>
      <c r="N71" s="20"/>
      <c r="P71" s="7"/>
      <c r="V71" s="10"/>
      <c r="W71" s="10"/>
      <c r="X71" s="6" t="str">
        <f t="shared" si="9"/>
        <v>论坛页</v>
      </c>
      <c r="Y71" s="10" t="str">
        <f>F76</f>
        <v>6、访问具体帖子</v>
      </c>
      <c r="Z71" s="10">
        <v>8</v>
      </c>
      <c r="AA71">
        <v>9</v>
      </c>
      <c r="AB71">
        <v>5</v>
      </c>
      <c r="AC71">
        <f t="shared" si="0"/>
        <v>8.771929824561403E-3</v>
      </c>
      <c r="AD71">
        <v>3</v>
      </c>
      <c r="AE71">
        <f t="shared" si="1"/>
        <v>7.575757575757576E-3</v>
      </c>
      <c r="AF71">
        <f t="shared" si="2"/>
        <v>17</v>
      </c>
      <c r="AG71">
        <f t="shared" si="3"/>
        <v>1.0911424903722721E-2</v>
      </c>
      <c r="AH71">
        <f t="shared" si="4"/>
        <v>0.66745984533016056</v>
      </c>
    </row>
    <row r="72" spans="5:34" ht="14.25" x14ac:dyDescent="0.15">
      <c r="E72" s="86"/>
      <c r="F72" s="81" t="s">
        <v>127</v>
      </c>
      <c r="G72" s="82" t="s">
        <v>127</v>
      </c>
      <c r="H72" s="82" t="s">
        <v>127</v>
      </c>
      <c r="I72" s="82" t="s">
        <v>127</v>
      </c>
      <c r="J72" s="83" t="s">
        <v>127</v>
      </c>
      <c r="K72" s="81">
        <v>8</v>
      </c>
      <c r="L72" s="83"/>
      <c r="M72" s="81">
        <v>8</v>
      </c>
      <c r="N72" s="83"/>
      <c r="P72" s="7"/>
      <c r="V72" s="10"/>
      <c r="W72" s="10"/>
      <c r="X72" s="6" t="str">
        <f t="shared" si="9"/>
        <v>论坛页</v>
      </c>
      <c r="Y72" s="10" t="str">
        <f>F77</f>
        <v>6.1、点赞帖子</v>
      </c>
      <c r="Z72" s="10">
        <v>9</v>
      </c>
      <c r="AA72">
        <v>8</v>
      </c>
      <c r="AB72">
        <v>6</v>
      </c>
      <c r="AC72">
        <f t="shared" si="0"/>
        <v>1.0526315789473684E-2</v>
      </c>
      <c r="AD72">
        <v>6</v>
      </c>
      <c r="AE72">
        <f t="shared" si="1"/>
        <v>1.5151515151515152E-2</v>
      </c>
      <c r="AF72">
        <f t="shared" si="2"/>
        <v>17</v>
      </c>
      <c r="AG72">
        <f t="shared" si="3"/>
        <v>1.0911424903722721E-2</v>
      </c>
      <c r="AH72">
        <f t="shared" si="4"/>
        <v>0.42493561581578548</v>
      </c>
    </row>
    <row r="73" spans="5:34" ht="14.25" x14ac:dyDescent="0.15">
      <c r="E73" s="86"/>
      <c r="F73" s="20" t="s">
        <v>128</v>
      </c>
      <c r="G73" s="20" t="s">
        <v>128</v>
      </c>
      <c r="H73" s="20" t="s">
        <v>128</v>
      </c>
      <c r="I73" s="20" t="s">
        <v>128</v>
      </c>
      <c r="J73" s="20" t="s">
        <v>128</v>
      </c>
      <c r="K73" s="20">
        <v>9</v>
      </c>
      <c r="L73" s="20"/>
      <c r="M73" s="20">
        <v>9</v>
      </c>
      <c r="N73" s="20"/>
      <c r="P73" s="7"/>
      <c r="V73" s="10"/>
      <c r="W73" s="10"/>
      <c r="X73" s="6" t="str">
        <f t="shared" si="9"/>
        <v>论坛页</v>
      </c>
      <c r="Y73" s="10" t="str">
        <f>F78</f>
        <v>6.2评论帖子</v>
      </c>
      <c r="Z73" s="10">
        <v>8</v>
      </c>
      <c r="AA73">
        <v>7</v>
      </c>
      <c r="AB73">
        <v>5</v>
      </c>
      <c r="AC73">
        <f t="shared" ref="AC73:AC107" si="10">AB73/570</f>
        <v>8.771929824561403E-3</v>
      </c>
      <c r="AD73">
        <v>2</v>
      </c>
      <c r="AE73">
        <f t="shared" ref="AE73:AE107" si="11">AD73/396</f>
        <v>5.0505050505050509E-3</v>
      </c>
      <c r="AF73">
        <f t="shared" ref="AF73:AF107" si="12">Z73+AA73</f>
        <v>15</v>
      </c>
      <c r="AG73">
        <f t="shared" ref="AG73:AG107" si="13">AF73/1558</f>
        <v>9.6277278562259313E-3</v>
      </c>
      <c r="AH73">
        <f t="shared" ref="AH73:AH107" si="14">AG73/(AC73+AE73)</f>
        <v>0.69652908067542219</v>
      </c>
    </row>
    <row r="74" spans="5:34" ht="14.25" x14ac:dyDescent="0.15">
      <c r="E74" s="86"/>
      <c r="F74" s="81" t="s">
        <v>129</v>
      </c>
      <c r="G74" s="82" t="s">
        <v>129</v>
      </c>
      <c r="H74" s="82" t="s">
        <v>129</v>
      </c>
      <c r="I74" s="82" t="s">
        <v>129</v>
      </c>
      <c r="J74" s="83" t="s">
        <v>129</v>
      </c>
      <c r="K74" s="81">
        <v>8</v>
      </c>
      <c r="L74" s="83"/>
      <c r="M74" s="81">
        <v>8</v>
      </c>
      <c r="N74" s="83"/>
      <c r="P74" s="7"/>
      <c r="V74" s="10"/>
      <c r="W74" s="10"/>
      <c r="X74" s="6" t="str">
        <f t="shared" si="9"/>
        <v>论坛页</v>
      </c>
      <c r="Y74" s="10" t="str">
        <f>F79</f>
        <v>6.2.1、浏览帖子评论</v>
      </c>
      <c r="Z74" s="10">
        <v>7</v>
      </c>
      <c r="AA74">
        <v>8</v>
      </c>
      <c r="AB74">
        <v>4</v>
      </c>
      <c r="AC74">
        <f t="shared" si="10"/>
        <v>7.0175438596491229E-3</v>
      </c>
      <c r="AD74">
        <v>3</v>
      </c>
      <c r="AE74">
        <f t="shared" si="11"/>
        <v>7.575757575757576E-3</v>
      </c>
      <c r="AF74">
        <f t="shared" si="12"/>
        <v>15</v>
      </c>
      <c r="AG74">
        <f t="shared" si="13"/>
        <v>9.6277278562259313E-3</v>
      </c>
      <c r="AH74">
        <f t="shared" si="14"/>
        <v>0.65973610555777684</v>
      </c>
    </row>
    <row r="75" spans="5:34" ht="14.25" x14ac:dyDescent="0.15">
      <c r="E75" s="86"/>
      <c r="F75" s="81" t="s">
        <v>130</v>
      </c>
      <c r="G75" s="82" t="s">
        <v>130</v>
      </c>
      <c r="H75" s="82" t="s">
        <v>130</v>
      </c>
      <c r="I75" s="82" t="s">
        <v>130</v>
      </c>
      <c r="J75" s="83" t="s">
        <v>130</v>
      </c>
      <c r="K75" s="81">
        <v>8</v>
      </c>
      <c r="L75" s="83"/>
      <c r="M75" s="81">
        <v>8</v>
      </c>
      <c r="N75" s="83"/>
      <c r="P75" s="7"/>
      <c r="V75" s="10"/>
      <c r="W75" s="10"/>
      <c r="X75" s="6" t="str">
        <f t="shared" si="9"/>
        <v>论坛页</v>
      </c>
      <c r="Y75" s="10" t="str">
        <f>F80</f>
        <v>6.2.2、点赞评论</v>
      </c>
      <c r="Z75" s="10">
        <v>7</v>
      </c>
      <c r="AA75">
        <v>7</v>
      </c>
      <c r="AB75">
        <v>7</v>
      </c>
      <c r="AC75">
        <f t="shared" si="10"/>
        <v>1.2280701754385965E-2</v>
      </c>
      <c r="AD75">
        <v>6</v>
      </c>
      <c r="AE75">
        <f t="shared" si="11"/>
        <v>1.5151515151515152E-2</v>
      </c>
      <c r="AF75">
        <f t="shared" si="12"/>
        <v>14</v>
      </c>
      <c r="AG75">
        <f t="shared" si="13"/>
        <v>8.9858793324775355E-3</v>
      </c>
      <c r="AH75">
        <f t="shared" si="14"/>
        <v>0.32756664775950084</v>
      </c>
    </row>
    <row r="76" spans="5:34" ht="14.25" x14ac:dyDescent="0.15">
      <c r="E76" s="86"/>
      <c r="F76" s="20" t="s">
        <v>131</v>
      </c>
      <c r="G76" s="20" t="s">
        <v>131</v>
      </c>
      <c r="H76" s="20" t="s">
        <v>131</v>
      </c>
      <c r="I76" s="20" t="s">
        <v>131</v>
      </c>
      <c r="J76" s="20" t="s">
        <v>131</v>
      </c>
      <c r="K76" s="20">
        <v>8</v>
      </c>
      <c r="L76" s="20"/>
      <c r="M76" s="20">
        <v>9</v>
      </c>
      <c r="N76" s="20"/>
      <c r="P76" s="7"/>
      <c r="V76" s="10"/>
      <c r="W76" s="10"/>
      <c r="X76" s="6" t="str">
        <f t="shared" si="9"/>
        <v>论坛页</v>
      </c>
      <c r="Y76" s="10" t="str">
        <f>F81</f>
        <v>6.2.3、回复评论</v>
      </c>
      <c r="Z76" s="10">
        <v>8</v>
      </c>
      <c r="AA76">
        <v>7</v>
      </c>
      <c r="AB76">
        <v>5</v>
      </c>
      <c r="AC76">
        <f t="shared" si="10"/>
        <v>8.771929824561403E-3</v>
      </c>
      <c r="AD76">
        <v>5</v>
      </c>
      <c r="AE76">
        <f t="shared" si="11"/>
        <v>1.2626262626262626E-2</v>
      </c>
      <c r="AF76">
        <f t="shared" si="12"/>
        <v>15</v>
      </c>
      <c r="AG76">
        <f t="shared" si="13"/>
        <v>9.6277278562259313E-3</v>
      </c>
      <c r="AH76">
        <f t="shared" si="14"/>
        <v>0.4499318285108318</v>
      </c>
    </row>
    <row r="77" spans="5:34" ht="14.25" x14ac:dyDescent="0.15">
      <c r="E77" s="86"/>
      <c r="F77" s="81" t="s">
        <v>132</v>
      </c>
      <c r="G77" s="82" t="s">
        <v>132</v>
      </c>
      <c r="H77" s="82" t="s">
        <v>132</v>
      </c>
      <c r="I77" s="82" t="s">
        <v>132</v>
      </c>
      <c r="J77" s="83" t="s">
        <v>132</v>
      </c>
      <c r="K77" s="81">
        <v>9</v>
      </c>
      <c r="L77" s="83"/>
      <c r="M77" s="81">
        <v>8</v>
      </c>
      <c r="N77" s="83"/>
      <c r="P77" s="7"/>
      <c r="V77" s="10"/>
      <c r="W77" s="10"/>
      <c r="X77" s="6" t="str">
        <f t="shared" si="9"/>
        <v>论坛页</v>
      </c>
      <c r="Y77" s="10" t="str">
        <f>F82</f>
        <v>6.2.4、收藏评论</v>
      </c>
      <c r="Z77" s="10">
        <v>7</v>
      </c>
      <c r="AA77">
        <v>8</v>
      </c>
      <c r="AB77">
        <v>8</v>
      </c>
      <c r="AC77">
        <f t="shared" si="10"/>
        <v>1.4035087719298246E-2</v>
      </c>
      <c r="AD77">
        <v>2</v>
      </c>
      <c r="AE77">
        <f t="shared" si="11"/>
        <v>5.0505050505050509E-3</v>
      </c>
      <c r="AF77">
        <f t="shared" si="12"/>
        <v>15</v>
      </c>
      <c r="AG77">
        <f t="shared" si="13"/>
        <v>9.6277278562259313E-3</v>
      </c>
      <c r="AH77">
        <f t="shared" si="14"/>
        <v>0.50445003057272919</v>
      </c>
    </row>
    <row r="78" spans="5:34" ht="14.25" x14ac:dyDescent="0.15">
      <c r="E78" s="86"/>
      <c r="F78" s="20" t="s">
        <v>133</v>
      </c>
      <c r="G78" s="20" t="s">
        <v>133</v>
      </c>
      <c r="H78" s="20" t="s">
        <v>133</v>
      </c>
      <c r="I78" s="20" t="s">
        <v>133</v>
      </c>
      <c r="J78" s="20" t="s">
        <v>133</v>
      </c>
      <c r="K78" s="20">
        <v>8</v>
      </c>
      <c r="L78" s="20"/>
      <c r="M78" s="20">
        <v>7</v>
      </c>
      <c r="N78" s="20"/>
      <c r="P78" s="7"/>
      <c r="V78" s="10"/>
      <c r="W78" s="10"/>
      <c r="X78" s="6" t="str">
        <f t="shared" si="9"/>
        <v>论坛页</v>
      </c>
      <c r="Y78" s="10" t="str">
        <f>F83</f>
        <v>6.2.5、举报评论</v>
      </c>
      <c r="Z78" s="10">
        <v>8</v>
      </c>
      <c r="AA78">
        <v>8</v>
      </c>
      <c r="AB78">
        <v>5</v>
      </c>
      <c r="AC78">
        <f t="shared" si="10"/>
        <v>8.771929824561403E-3</v>
      </c>
      <c r="AD78">
        <v>3</v>
      </c>
      <c r="AE78">
        <f t="shared" si="11"/>
        <v>7.575757575757576E-3</v>
      </c>
      <c r="AF78">
        <f t="shared" si="12"/>
        <v>16</v>
      </c>
      <c r="AG78">
        <f t="shared" si="13"/>
        <v>1.0269576379974325E-2</v>
      </c>
      <c r="AH78">
        <f t="shared" si="14"/>
        <v>0.62819750148720999</v>
      </c>
    </row>
    <row r="79" spans="5:34" ht="14.25" x14ac:dyDescent="0.15">
      <c r="E79" s="86"/>
      <c r="F79" s="81" t="s">
        <v>134</v>
      </c>
      <c r="G79" s="82" t="s">
        <v>134</v>
      </c>
      <c r="H79" s="82" t="s">
        <v>134</v>
      </c>
      <c r="I79" s="82" t="s">
        <v>134</v>
      </c>
      <c r="J79" s="83" t="s">
        <v>134</v>
      </c>
      <c r="K79" s="81">
        <v>7</v>
      </c>
      <c r="L79" s="83"/>
      <c r="M79" s="81">
        <v>8</v>
      </c>
      <c r="N79" s="83"/>
      <c r="P79" s="7"/>
      <c r="V79" s="10"/>
      <c r="W79" s="10"/>
      <c r="X79" s="6" t="str">
        <f t="shared" si="9"/>
        <v>论坛页</v>
      </c>
      <c r="Y79" s="10" t="str">
        <f>F84</f>
        <v>6.3、收藏帖子</v>
      </c>
      <c r="Z79" s="10">
        <v>8</v>
      </c>
      <c r="AA79">
        <v>8</v>
      </c>
      <c r="AB79">
        <v>8</v>
      </c>
      <c r="AC79">
        <f t="shared" si="10"/>
        <v>1.4035087719298246E-2</v>
      </c>
      <c r="AD79">
        <v>6</v>
      </c>
      <c r="AE79">
        <f t="shared" si="11"/>
        <v>1.5151515151515152E-2</v>
      </c>
      <c r="AF79">
        <f t="shared" si="12"/>
        <v>16</v>
      </c>
      <c r="AG79">
        <f t="shared" si="13"/>
        <v>1.0269576379974325E-2</v>
      </c>
      <c r="AH79">
        <f t="shared" si="14"/>
        <v>0.35185925629748094</v>
      </c>
    </row>
    <row r="80" spans="5:34" ht="14.25" x14ac:dyDescent="0.15">
      <c r="E80" s="86"/>
      <c r="F80" s="20" t="s">
        <v>135</v>
      </c>
      <c r="G80" s="20" t="s">
        <v>135</v>
      </c>
      <c r="H80" s="20" t="s">
        <v>135</v>
      </c>
      <c r="I80" s="20" t="s">
        <v>135</v>
      </c>
      <c r="J80" s="20" t="s">
        <v>135</v>
      </c>
      <c r="K80" s="20">
        <v>7</v>
      </c>
      <c r="L80" s="20"/>
      <c r="M80" s="20">
        <v>7</v>
      </c>
      <c r="N80" s="20"/>
      <c r="P80" s="7"/>
      <c r="V80" s="10"/>
      <c r="W80" s="10"/>
      <c r="X80" s="6" t="str">
        <f t="shared" si="9"/>
        <v>论坛页</v>
      </c>
      <c r="Y80" s="10" t="str">
        <f>F85</f>
        <v>6.4、举报帖子</v>
      </c>
      <c r="Z80" s="10">
        <v>7</v>
      </c>
      <c r="AA80">
        <v>7</v>
      </c>
      <c r="AB80">
        <v>5</v>
      </c>
      <c r="AC80">
        <f t="shared" si="10"/>
        <v>8.771929824561403E-3</v>
      </c>
      <c r="AD80">
        <v>2</v>
      </c>
      <c r="AE80">
        <f t="shared" si="11"/>
        <v>5.0505050505050509E-3</v>
      </c>
      <c r="AF80">
        <f t="shared" si="12"/>
        <v>14</v>
      </c>
      <c r="AG80">
        <f t="shared" si="13"/>
        <v>8.9858793324775355E-3</v>
      </c>
      <c r="AH80">
        <f t="shared" si="14"/>
        <v>0.65009380863039401</v>
      </c>
    </row>
    <row r="81" spans="5:34" ht="14.25" x14ac:dyDescent="0.15">
      <c r="E81" s="86"/>
      <c r="F81" s="81" t="s">
        <v>136</v>
      </c>
      <c r="G81" s="82" t="s">
        <v>136</v>
      </c>
      <c r="H81" s="82" t="s">
        <v>136</v>
      </c>
      <c r="I81" s="82" t="s">
        <v>136</v>
      </c>
      <c r="J81" s="83" t="s">
        <v>136</v>
      </c>
      <c r="K81" s="81">
        <v>8</v>
      </c>
      <c r="L81" s="83"/>
      <c r="M81" s="81">
        <v>7</v>
      </c>
      <c r="N81" s="83"/>
      <c r="P81" s="7"/>
      <c r="V81" s="10"/>
      <c r="W81" s="10"/>
      <c r="X81" s="6" t="str">
        <f t="shared" si="9"/>
        <v>论坛页</v>
      </c>
      <c r="Y81" s="10" t="str">
        <f>F86</f>
        <v>6.5、关注帖子</v>
      </c>
      <c r="Z81" s="10">
        <v>8</v>
      </c>
      <c r="AA81">
        <v>7</v>
      </c>
      <c r="AB81">
        <v>6</v>
      </c>
      <c r="AC81">
        <f t="shared" si="10"/>
        <v>1.0526315789473684E-2</v>
      </c>
      <c r="AD81">
        <v>2</v>
      </c>
      <c r="AE81">
        <f t="shared" si="11"/>
        <v>5.0505050505050509E-3</v>
      </c>
      <c r="AF81">
        <f t="shared" si="12"/>
        <v>15</v>
      </c>
      <c r="AG81">
        <f t="shared" si="13"/>
        <v>9.6277278562259313E-3</v>
      </c>
      <c r="AH81">
        <f t="shared" si="14"/>
        <v>0.61808041288604021</v>
      </c>
    </row>
    <row r="82" spans="5:34" ht="14.25" x14ac:dyDescent="0.15">
      <c r="E82" s="86"/>
      <c r="F82" s="20" t="s">
        <v>137</v>
      </c>
      <c r="G82" s="20" t="s">
        <v>137</v>
      </c>
      <c r="H82" s="20" t="s">
        <v>137</v>
      </c>
      <c r="I82" s="20" t="s">
        <v>137</v>
      </c>
      <c r="J82" s="20" t="s">
        <v>137</v>
      </c>
      <c r="K82" s="20">
        <v>7</v>
      </c>
      <c r="L82" s="20"/>
      <c r="M82" s="20">
        <v>8</v>
      </c>
      <c r="N82" s="20"/>
      <c r="P82" s="7"/>
      <c r="V82" s="10"/>
      <c r="W82" s="10"/>
      <c r="X82" s="89" t="str">
        <f>F87</f>
        <v>教师页</v>
      </c>
      <c r="Y82" s="10" t="str">
        <f>F88</f>
        <v>1、浏览全部教师</v>
      </c>
      <c r="Z82" s="10">
        <v>7</v>
      </c>
      <c r="AA82">
        <v>7</v>
      </c>
      <c r="AB82">
        <v>5</v>
      </c>
      <c r="AC82">
        <f t="shared" si="10"/>
        <v>8.771929824561403E-3</v>
      </c>
      <c r="AD82">
        <v>4</v>
      </c>
      <c r="AE82">
        <f t="shared" si="11"/>
        <v>1.0101010101010102E-2</v>
      </c>
      <c r="AF82">
        <f t="shared" si="12"/>
        <v>14</v>
      </c>
      <c r="AG82">
        <f t="shared" si="13"/>
        <v>8.9858793324775355E-3</v>
      </c>
      <c r="AH82">
        <f t="shared" si="14"/>
        <v>0.47612504294057023</v>
      </c>
    </row>
    <row r="83" spans="5:34" ht="14.25" x14ac:dyDescent="0.15">
      <c r="E83" s="86"/>
      <c r="F83" s="81" t="s">
        <v>138</v>
      </c>
      <c r="G83" s="82" t="s">
        <v>138</v>
      </c>
      <c r="H83" s="82" t="s">
        <v>138</v>
      </c>
      <c r="I83" s="82" t="s">
        <v>138</v>
      </c>
      <c r="J83" s="83" t="s">
        <v>138</v>
      </c>
      <c r="K83" s="81">
        <v>8</v>
      </c>
      <c r="L83" s="83"/>
      <c r="M83" s="81">
        <v>8</v>
      </c>
      <c r="N83" s="83"/>
      <c r="P83" s="7"/>
      <c r="V83" s="10"/>
      <c r="W83" s="10"/>
      <c r="X83" s="89" t="str">
        <f>X82</f>
        <v>教师页</v>
      </c>
      <c r="Y83" s="10" t="str">
        <f>F89</f>
        <v>2、浏览人气教师</v>
      </c>
      <c r="Z83" s="10">
        <v>8</v>
      </c>
      <c r="AA83">
        <v>9</v>
      </c>
      <c r="AB83">
        <v>4</v>
      </c>
      <c r="AC83">
        <f t="shared" si="10"/>
        <v>7.0175438596491229E-3</v>
      </c>
      <c r="AD83">
        <v>5</v>
      </c>
      <c r="AE83">
        <f t="shared" si="11"/>
        <v>1.2626262626262626E-2</v>
      </c>
      <c r="AF83">
        <f t="shared" si="12"/>
        <v>17</v>
      </c>
      <c r="AG83">
        <f t="shared" si="13"/>
        <v>1.0911424903722721E-2</v>
      </c>
      <c r="AH83">
        <f t="shared" si="14"/>
        <v>0.55546387669560049</v>
      </c>
    </row>
    <row r="84" spans="5:34" ht="14.25" x14ac:dyDescent="0.15">
      <c r="E84" s="86"/>
      <c r="F84" s="20" t="s">
        <v>139</v>
      </c>
      <c r="G84" s="20" t="s">
        <v>139</v>
      </c>
      <c r="H84" s="20" t="s">
        <v>139</v>
      </c>
      <c r="I84" s="20" t="s">
        <v>139</v>
      </c>
      <c r="J84" s="20" t="s">
        <v>139</v>
      </c>
      <c r="K84" s="20">
        <v>8</v>
      </c>
      <c r="L84" s="20"/>
      <c r="M84" s="20">
        <v>8</v>
      </c>
      <c r="N84" s="20"/>
      <c r="P84" s="7"/>
      <c r="V84" s="10"/>
      <c r="W84" s="10"/>
      <c r="X84" s="89" t="str">
        <f>F90</f>
        <v>课程</v>
      </c>
      <c r="Y84" s="10" t="str">
        <f>F91</f>
        <v>1、浏览课程列表</v>
      </c>
      <c r="Z84" s="10">
        <v>8</v>
      </c>
      <c r="AA84">
        <v>9</v>
      </c>
      <c r="AB84">
        <v>5</v>
      </c>
      <c r="AC84">
        <f t="shared" si="10"/>
        <v>8.771929824561403E-3</v>
      </c>
      <c r="AD84">
        <v>6</v>
      </c>
      <c r="AE84">
        <f t="shared" si="11"/>
        <v>1.5151515151515152E-2</v>
      </c>
      <c r="AF84">
        <f t="shared" si="12"/>
        <v>17</v>
      </c>
      <c r="AG84">
        <f t="shared" si="13"/>
        <v>1.0911424903722721E-2</v>
      </c>
      <c r="AH84">
        <f t="shared" si="14"/>
        <v>0.45609756097560972</v>
      </c>
    </row>
    <row r="85" spans="5:34" x14ac:dyDescent="0.15">
      <c r="E85" s="86"/>
      <c r="F85" s="81" t="s">
        <v>140</v>
      </c>
      <c r="G85" s="82" t="s">
        <v>140</v>
      </c>
      <c r="H85" s="82" t="s">
        <v>140</v>
      </c>
      <c r="I85" s="82" t="s">
        <v>140</v>
      </c>
      <c r="J85" s="83" t="s">
        <v>140</v>
      </c>
      <c r="K85" s="81">
        <v>7</v>
      </c>
      <c r="L85" s="83"/>
      <c r="M85" s="81">
        <v>7</v>
      </c>
      <c r="N85" s="83"/>
      <c r="P85" s="7"/>
      <c r="V85" s="10"/>
      <c r="W85" s="10"/>
      <c r="X85" s="10" t="str">
        <f>X84</f>
        <v>课程</v>
      </c>
      <c r="Y85" s="10" t="str">
        <f>F92</f>
        <v>2、访问我的课程</v>
      </c>
      <c r="Z85" s="10">
        <v>8</v>
      </c>
      <c r="AA85">
        <v>8</v>
      </c>
      <c r="AB85">
        <v>6</v>
      </c>
      <c r="AC85">
        <f t="shared" si="10"/>
        <v>1.0526315789473684E-2</v>
      </c>
      <c r="AD85">
        <v>2</v>
      </c>
      <c r="AE85">
        <f t="shared" si="11"/>
        <v>5.0505050505050509E-3</v>
      </c>
      <c r="AF85">
        <f t="shared" si="12"/>
        <v>16</v>
      </c>
      <c r="AG85">
        <f t="shared" si="13"/>
        <v>1.0269576379974325E-2</v>
      </c>
      <c r="AH85">
        <f t="shared" si="14"/>
        <v>0.65928577374510944</v>
      </c>
    </row>
    <row r="86" spans="5:34" x14ac:dyDescent="0.15">
      <c r="E86" s="86"/>
      <c r="F86" s="20" t="s">
        <v>141</v>
      </c>
      <c r="G86" s="20" t="s">
        <v>141</v>
      </c>
      <c r="H86" s="20" t="s">
        <v>141</v>
      </c>
      <c r="I86" s="20" t="s">
        <v>141</v>
      </c>
      <c r="J86" s="20" t="s">
        <v>141</v>
      </c>
      <c r="K86" s="20">
        <v>8</v>
      </c>
      <c r="L86" s="20"/>
      <c r="M86" s="20">
        <v>7</v>
      </c>
      <c r="N86" s="20"/>
      <c r="P86" s="7"/>
      <c r="V86" s="10"/>
      <c r="W86" s="10"/>
      <c r="X86" s="10" t="str">
        <f t="shared" ref="X86:X107" si="15">X85</f>
        <v>课程</v>
      </c>
      <c r="Y86" s="10" t="str">
        <f>F93</f>
        <v>2.1、浏览课程介绍</v>
      </c>
      <c r="Z86" s="10">
        <v>7</v>
      </c>
      <c r="AA86">
        <v>7</v>
      </c>
      <c r="AB86">
        <v>5</v>
      </c>
      <c r="AC86">
        <f t="shared" si="10"/>
        <v>8.771929824561403E-3</v>
      </c>
      <c r="AD86">
        <v>6</v>
      </c>
      <c r="AE86">
        <f t="shared" si="11"/>
        <v>1.5151515151515152E-2</v>
      </c>
      <c r="AF86">
        <f t="shared" si="12"/>
        <v>14</v>
      </c>
      <c r="AG86">
        <f t="shared" si="13"/>
        <v>8.9858793324775355E-3</v>
      </c>
      <c r="AH86">
        <f t="shared" si="14"/>
        <v>0.37560975609756098</v>
      </c>
    </row>
    <row r="87" spans="5:34" x14ac:dyDescent="0.15">
      <c r="E87" s="86"/>
      <c r="F87" s="78" t="s">
        <v>142</v>
      </c>
      <c r="G87" s="79"/>
      <c r="H87" s="79"/>
      <c r="I87" s="79"/>
      <c r="J87" s="79"/>
      <c r="K87" s="79"/>
      <c r="L87" s="79"/>
      <c r="M87" s="79"/>
      <c r="N87" s="80"/>
      <c r="P87" s="7"/>
      <c r="V87" s="10"/>
      <c r="W87" s="10"/>
      <c r="X87" s="10" t="str">
        <f t="shared" si="15"/>
        <v>课程</v>
      </c>
      <c r="Y87" s="10" t="str">
        <f>F94</f>
        <v>2.2、浏览课程资料</v>
      </c>
      <c r="Z87" s="10">
        <v>7</v>
      </c>
      <c r="AA87">
        <v>8</v>
      </c>
      <c r="AB87">
        <v>4</v>
      </c>
      <c r="AC87">
        <f t="shared" si="10"/>
        <v>7.0175438596491229E-3</v>
      </c>
      <c r="AD87">
        <v>3</v>
      </c>
      <c r="AE87">
        <f t="shared" si="11"/>
        <v>7.575757575757576E-3</v>
      </c>
      <c r="AF87">
        <f t="shared" si="12"/>
        <v>15</v>
      </c>
      <c r="AG87">
        <f t="shared" si="13"/>
        <v>9.6277278562259313E-3</v>
      </c>
      <c r="AH87">
        <f t="shared" si="14"/>
        <v>0.65973610555777684</v>
      </c>
    </row>
    <row r="88" spans="5:34" x14ac:dyDescent="0.15">
      <c r="E88" s="86"/>
      <c r="F88" s="20" t="s">
        <v>143</v>
      </c>
      <c r="G88" s="20" t="s">
        <v>143</v>
      </c>
      <c r="H88" s="20" t="s">
        <v>143</v>
      </c>
      <c r="I88" s="20" t="s">
        <v>143</v>
      </c>
      <c r="J88" s="20" t="s">
        <v>143</v>
      </c>
      <c r="K88" s="81">
        <v>7</v>
      </c>
      <c r="L88" s="83"/>
      <c r="M88" s="81">
        <v>7</v>
      </c>
      <c r="N88" s="83"/>
      <c r="P88" s="7"/>
      <c r="V88" s="10"/>
      <c r="W88" s="10"/>
      <c r="X88" s="10" t="str">
        <f t="shared" si="15"/>
        <v>课程</v>
      </c>
      <c r="Y88" s="10" t="str">
        <f>F95</f>
        <v>2.2.1、浏览课程资料类</v>
      </c>
      <c r="Z88" s="10">
        <v>8</v>
      </c>
      <c r="AA88">
        <v>7</v>
      </c>
      <c r="AB88">
        <v>5</v>
      </c>
      <c r="AC88">
        <f t="shared" si="10"/>
        <v>8.771929824561403E-3</v>
      </c>
      <c r="AD88">
        <v>2</v>
      </c>
      <c r="AE88">
        <f t="shared" si="11"/>
        <v>5.0505050505050509E-3</v>
      </c>
      <c r="AF88">
        <f t="shared" si="12"/>
        <v>15</v>
      </c>
      <c r="AG88">
        <f t="shared" si="13"/>
        <v>9.6277278562259313E-3</v>
      </c>
      <c r="AH88">
        <f t="shared" si="14"/>
        <v>0.69652908067542219</v>
      </c>
    </row>
    <row r="89" spans="5:34" x14ac:dyDescent="0.15">
      <c r="E89" s="86"/>
      <c r="F89" s="81" t="s">
        <v>144</v>
      </c>
      <c r="G89" s="82" t="s">
        <v>144</v>
      </c>
      <c r="H89" s="82" t="s">
        <v>144</v>
      </c>
      <c r="I89" s="82" t="s">
        <v>144</v>
      </c>
      <c r="J89" s="83" t="s">
        <v>144</v>
      </c>
      <c r="K89" s="20">
        <v>8</v>
      </c>
      <c r="L89" s="20"/>
      <c r="M89" s="20">
        <v>9</v>
      </c>
      <c r="N89" s="20"/>
      <c r="P89" s="7"/>
      <c r="V89" s="10"/>
      <c r="W89" s="10"/>
      <c r="X89" s="10" t="str">
        <f t="shared" si="15"/>
        <v>课程</v>
      </c>
      <c r="Y89" s="10" t="str">
        <f>F96</f>
        <v>2.2.2、浏览具体课程资料</v>
      </c>
      <c r="Z89" s="10">
        <v>7</v>
      </c>
      <c r="AA89">
        <v>8</v>
      </c>
      <c r="AB89">
        <v>6</v>
      </c>
      <c r="AC89">
        <f t="shared" si="10"/>
        <v>1.0526315789473684E-2</v>
      </c>
      <c r="AD89">
        <v>5</v>
      </c>
      <c r="AE89">
        <f t="shared" si="11"/>
        <v>1.2626262626262626E-2</v>
      </c>
      <c r="AF89">
        <f t="shared" si="12"/>
        <v>15</v>
      </c>
      <c r="AG89">
        <f t="shared" si="13"/>
        <v>9.6277278562259313E-3</v>
      </c>
      <c r="AH89">
        <f t="shared" si="14"/>
        <v>0.41583825711965505</v>
      </c>
    </row>
    <row r="90" spans="5:34" x14ac:dyDescent="0.15">
      <c r="E90" s="86"/>
      <c r="F90" s="78" t="s">
        <v>145</v>
      </c>
      <c r="G90" s="79"/>
      <c r="H90" s="79"/>
      <c r="I90" s="79"/>
      <c r="J90" s="79"/>
      <c r="K90" s="79"/>
      <c r="L90" s="79"/>
      <c r="M90" s="79"/>
      <c r="N90" s="80"/>
      <c r="P90" s="7"/>
      <c r="V90" s="10"/>
      <c r="W90" s="10"/>
      <c r="X90" s="10" t="str">
        <f t="shared" si="15"/>
        <v>课程</v>
      </c>
      <c r="Y90" s="10" t="str">
        <f>F97</f>
        <v>2.2.2.1、下载课程资料</v>
      </c>
      <c r="Z90" s="10">
        <v>8</v>
      </c>
      <c r="AA90">
        <v>9</v>
      </c>
      <c r="AB90">
        <v>9</v>
      </c>
      <c r="AC90">
        <f t="shared" si="10"/>
        <v>1.5789473684210527E-2</v>
      </c>
      <c r="AD90">
        <v>6</v>
      </c>
      <c r="AE90">
        <f t="shared" si="11"/>
        <v>1.5151515151515152E-2</v>
      </c>
      <c r="AF90">
        <f t="shared" si="12"/>
        <v>17</v>
      </c>
      <c r="AG90">
        <f t="shared" si="13"/>
        <v>1.0911424903722721E-2</v>
      </c>
      <c r="AH90">
        <f t="shared" si="14"/>
        <v>0.35265275333165702</v>
      </c>
    </row>
    <row r="91" spans="5:34" x14ac:dyDescent="0.15">
      <c r="E91" s="86"/>
      <c r="F91" s="20" t="s">
        <v>146</v>
      </c>
      <c r="G91" s="20"/>
      <c r="H91" s="20"/>
      <c r="I91" s="20"/>
      <c r="J91" s="20"/>
      <c r="K91" s="81">
        <v>8</v>
      </c>
      <c r="L91" s="83"/>
      <c r="M91" s="81">
        <v>9</v>
      </c>
      <c r="N91" s="83"/>
      <c r="P91" s="7"/>
      <c r="V91" s="10"/>
      <c r="W91" s="10"/>
      <c r="X91" s="10" t="str">
        <f t="shared" si="15"/>
        <v>课程</v>
      </c>
      <c r="Y91" s="10" t="str">
        <f>F98</f>
        <v>2.2.2.2、预览课程资料</v>
      </c>
      <c r="Z91" s="10">
        <v>8</v>
      </c>
      <c r="AA91">
        <v>8</v>
      </c>
      <c r="AB91">
        <v>8</v>
      </c>
      <c r="AC91">
        <f t="shared" si="10"/>
        <v>1.4035087719298246E-2</v>
      </c>
      <c r="AD91">
        <v>3</v>
      </c>
      <c r="AE91">
        <f t="shared" si="11"/>
        <v>7.575757575757576E-3</v>
      </c>
      <c r="AF91">
        <f t="shared" si="12"/>
        <v>16</v>
      </c>
      <c r="AG91">
        <f t="shared" si="13"/>
        <v>1.0269576379974325E-2</v>
      </c>
      <c r="AH91">
        <f t="shared" si="14"/>
        <v>0.47520475204752038</v>
      </c>
    </row>
    <row r="92" spans="5:34" x14ac:dyDescent="0.15">
      <c r="E92" s="86"/>
      <c r="F92" s="81" t="s">
        <v>147</v>
      </c>
      <c r="G92" s="82"/>
      <c r="H92" s="82"/>
      <c r="I92" s="82"/>
      <c r="J92" s="83"/>
      <c r="K92" s="20">
        <v>8</v>
      </c>
      <c r="L92" s="20"/>
      <c r="M92" s="20">
        <v>8</v>
      </c>
      <c r="N92" s="20"/>
      <c r="P92" s="7"/>
      <c r="V92" s="10"/>
      <c r="W92" s="10"/>
      <c r="X92" s="10" t="str">
        <f t="shared" si="15"/>
        <v>课程</v>
      </c>
      <c r="Y92" s="10" t="str">
        <f>F99</f>
        <v>2.3、浏览课程答疑</v>
      </c>
      <c r="Z92" s="10">
        <v>7</v>
      </c>
      <c r="AA92">
        <v>6</v>
      </c>
      <c r="AB92">
        <v>4</v>
      </c>
      <c r="AC92">
        <f t="shared" si="10"/>
        <v>7.0175438596491229E-3</v>
      </c>
      <c r="AD92">
        <v>2</v>
      </c>
      <c r="AE92">
        <f t="shared" si="11"/>
        <v>5.0505050505050509E-3</v>
      </c>
      <c r="AF92">
        <f t="shared" si="12"/>
        <v>13</v>
      </c>
      <c r="AG92">
        <f t="shared" si="13"/>
        <v>8.3440308087291398E-3</v>
      </c>
      <c r="AH92">
        <f t="shared" si="14"/>
        <v>0.691415063930375</v>
      </c>
    </row>
    <row r="93" spans="5:34" x14ac:dyDescent="0.15">
      <c r="E93" s="86"/>
      <c r="F93" s="20" t="s">
        <v>148</v>
      </c>
      <c r="G93" s="20"/>
      <c r="H93" s="20"/>
      <c r="I93" s="20"/>
      <c r="J93" s="20"/>
      <c r="K93" s="81">
        <v>7</v>
      </c>
      <c r="L93" s="83"/>
      <c r="M93" s="81">
        <v>7</v>
      </c>
      <c r="N93" s="83"/>
      <c r="P93" s="7"/>
      <c r="V93" s="10"/>
      <c r="W93" s="10"/>
      <c r="X93" s="10" t="str">
        <f t="shared" si="15"/>
        <v>课程</v>
      </c>
      <c r="Y93" s="10" t="str">
        <f>F100</f>
        <v>2.3.2、访问正在答疑的答疑室</v>
      </c>
      <c r="Z93" s="10">
        <v>8</v>
      </c>
      <c r="AA93">
        <v>8</v>
      </c>
      <c r="AB93">
        <v>5</v>
      </c>
      <c r="AC93">
        <f t="shared" si="10"/>
        <v>8.771929824561403E-3</v>
      </c>
      <c r="AD93">
        <v>5</v>
      </c>
      <c r="AE93">
        <f t="shared" si="11"/>
        <v>1.2626262626262626E-2</v>
      </c>
      <c r="AF93">
        <f t="shared" si="12"/>
        <v>16</v>
      </c>
      <c r="AG93">
        <f t="shared" si="13"/>
        <v>1.0269576379974325E-2</v>
      </c>
      <c r="AH93">
        <f t="shared" si="14"/>
        <v>0.47992728374488713</v>
      </c>
    </row>
    <row r="94" spans="5:34" x14ac:dyDescent="0.15">
      <c r="E94" s="86"/>
      <c r="F94" s="81" t="s">
        <v>149</v>
      </c>
      <c r="G94" s="82"/>
      <c r="H94" s="82"/>
      <c r="I94" s="82"/>
      <c r="J94" s="83"/>
      <c r="K94" s="20">
        <v>7</v>
      </c>
      <c r="L94" s="20"/>
      <c r="M94" s="20">
        <v>8</v>
      </c>
      <c r="N94" s="20"/>
      <c r="P94" s="7"/>
      <c r="V94" s="10"/>
      <c r="W94" s="10"/>
      <c r="X94" s="10" t="str">
        <f t="shared" si="15"/>
        <v>课程</v>
      </c>
      <c r="Y94" s="10" t="str">
        <f>F101</f>
        <v>2.3.2.1、上传附件</v>
      </c>
      <c r="Z94" s="10">
        <v>8</v>
      </c>
      <c r="AA94">
        <v>8</v>
      </c>
      <c r="AB94">
        <v>6</v>
      </c>
      <c r="AC94">
        <f t="shared" si="10"/>
        <v>1.0526315789473684E-2</v>
      </c>
      <c r="AD94">
        <v>4</v>
      </c>
      <c r="AE94">
        <f t="shared" si="11"/>
        <v>1.0101010101010102E-2</v>
      </c>
      <c r="AF94">
        <f t="shared" si="12"/>
        <v>16</v>
      </c>
      <c r="AG94">
        <f t="shared" si="13"/>
        <v>1.0269576379974325E-2</v>
      </c>
      <c r="AH94">
        <f t="shared" si="14"/>
        <v>0.49786271058586867</v>
      </c>
    </row>
    <row r="95" spans="5:34" x14ac:dyDescent="0.15">
      <c r="E95" s="86"/>
      <c r="F95" s="20" t="s">
        <v>150</v>
      </c>
      <c r="G95" s="20"/>
      <c r="H95" s="20"/>
      <c r="I95" s="20"/>
      <c r="J95" s="20"/>
      <c r="K95" s="81">
        <v>8</v>
      </c>
      <c r="L95" s="83"/>
      <c r="M95" s="81">
        <v>7</v>
      </c>
      <c r="N95" s="83"/>
      <c r="P95" s="7"/>
      <c r="V95" s="10"/>
      <c r="W95" s="10"/>
      <c r="X95" s="10" t="str">
        <f t="shared" si="15"/>
        <v>课程</v>
      </c>
      <c r="Y95" s="10" t="str">
        <f>F102</f>
        <v>2.3.2.2、下载附件</v>
      </c>
      <c r="Z95" s="10">
        <v>7</v>
      </c>
      <c r="AA95">
        <v>8</v>
      </c>
      <c r="AB95">
        <v>8</v>
      </c>
      <c r="AC95">
        <f t="shared" si="10"/>
        <v>1.4035087719298246E-2</v>
      </c>
      <c r="AD95">
        <v>6</v>
      </c>
      <c r="AE95">
        <f t="shared" si="11"/>
        <v>1.5151515151515152E-2</v>
      </c>
      <c r="AF95">
        <f t="shared" si="12"/>
        <v>15</v>
      </c>
      <c r="AG95">
        <f t="shared" si="13"/>
        <v>9.6277278562259313E-3</v>
      </c>
      <c r="AH95">
        <f t="shared" si="14"/>
        <v>0.32986805277888842</v>
      </c>
    </row>
    <row r="96" spans="5:34" x14ac:dyDescent="0.15">
      <c r="E96" s="86"/>
      <c r="F96" s="20" t="s">
        <v>151</v>
      </c>
      <c r="G96" s="20"/>
      <c r="H96" s="20"/>
      <c r="I96" s="20"/>
      <c r="J96" s="20"/>
      <c r="K96" s="81">
        <v>7</v>
      </c>
      <c r="L96" s="83"/>
      <c r="M96" s="81">
        <v>8</v>
      </c>
      <c r="N96" s="83"/>
      <c r="P96" s="7"/>
      <c r="V96" s="10"/>
      <c r="W96" s="10"/>
      <c r="X96" s="10" t="str">
        <f t="shared" si="15"/>
        <v>课程</v>
      </c>
      <c r="Y96" s="10" t="str">
        <f>F103</f>
        <v>2.3.2.3、发送消息</v>
      </c>
      <c r="Z96" s="10">
        <v>8</v>
      </c>
      <c r="AA96">
        <v>7</v>
      </c>
      <c r="AB96">
        <v>8</v>
      </c>
      <c r="AC96">
        <f t="shared" si="10"/>
        <v>1.4035087719298246E-2</v>
      </c>
      <c r="AD96">
        <v>5</v>
      </c>
      <c r="AE96">
        <f t="shared" si="11"/>
        <v>1.2626262626262626E-2</v>
      </c>
      <c r="AF96">
        <f t="shared" si="12"/>
        <v>15</v>
      </c>
      <c r="AG96">
        <f t="shared" si="13"/>
        <v>9.6277278562259313E-3</v>
      </c>
      <c r="AH96">
        <f t="shared" si="14"/>
        <v>0.36111178659144522</v>
      </c>
    </row>
    <row r="97" spans="5:34" x14ac:dyDescent="0.15">
      <c r="E97" s="86"/>
      <c r="F97" s="81" t="s">
        <v>152</v>
      </c>
      <c r="G97" s="82"/>
      <c r="H97" s="82"/>
      <c r="I97" s="82"/>
      <c r="J97" s="83"/>
      <c r="K97" s="20">
        <v>8</v>
      </c>
      <c r="L97" s="20"/>
      <c r="M97" s="20">
        <v>9</v>
      </c>
      <c r="N97" s="20"/>
      <c r="P97" s="7"/>
      <c r="V97" s="11"/>
      <c r="W97" s="11"/>
      <c r="X97" s="10" t="str">
        <f t="shared" si="15"/>
        <v>课程</v>
      </c>
      <c r="Y97" s="10" t="str">
        <f>F104</f>
        <v>2.3.2.4、浏览消息气泡</v>
      </c>
      <c r="Z97" s="11">
        <v>7</v>
      </c>
      <c r="AA97">
        <v>6</v>
      </c>
      <c r="AB97">
        <v>8</v>
      </c>
      <c r="AC97">
        <f t="shared" si="10"/>
        <v>1.4035087719298246E-2</v>
      </c>
      <c r="AD97">
        <v>4</v>
      </c>
      <c r="AE97">
        <f t="shared" si="11"/>
        <v>1.0101010101010102E-2</v>
      </c>
      <c r="AF97">
        <f t="shared" si="12"/>
        <v>13</v>
      </c>
      <c r="AG97">
        <f t="shared" si="13"/>
        <v>8.3440308087291398E-3</v>
      </c>
      <c r="AH97">
        <f t="shared" si="14"/>
        <v>0.3457075319651875</v>
      </c>
    </row>
    <row r="98" spans="5:34" x14ac:dyDescent="0.15">
      <c r="E98" s="86"/>
      <c r="F98" s="20" t="s">
        <v>153</v>
      </c>
      <c r="G98" s="20"/>
      <c r="H98" s="20"/>
      <c r="I98" s="20"/>
      <c r="J98" s="20"/>
      <c r="K98" s="81">
        <v>8</v>
      </c>
      <c r="L98" s="83"/>
      <c r="M98" s="81">
        <v>8</v>
      </c>
      <c r="N98" s="83"/>
      <c r="P98" s="7"/>
      <c r="V98" s="11"/>
      <c r="W98" s="11"/>
      <c r="X98" s="10" t="str">
        <f t="shared" si="15"/>
        <v>课程</v>
      </c>
      <c r="Y98" s="10" t="str">
        <f>F105</f>
        <v>2.3.2.5、浏览剩余时间</v>
      </c>
      <c r="Z98" s="11">
        <v>8</v>
      </c>
      <c r="AA98">
        <v>7</v>
      </c>
      <c r="AB98">
        <v>7</v>
      </c>
      <c r="AC98">
        <f t="shared" si="10"/>
        <v>1.2280701754385965E-2</v>
      </c>
      <c r="AD98">
        <v>5</v>
      </c>
      <c r="AE98">
        <f t="shared" si="11"/>
        <v>1.2626262626262626E-2</v>
      </c>
      <c r="AF98">
        <f t="shared" si="12"/>
        <v>15</v>
      </c>
      <c r="AG98">
        <f t="shared" si="13"/>
        <v>9.6277278562259313E-3</v>
      </c>
      <c r="AH98">
        <f t="shared" si="14"/>
        <v>0.38654762214644556</v>
      </c>
    </row>
    <row r="99" spans="5:34" x14ac:dyDescent="0.15">
      <c r="E99" s="86"/>
      <c r="F99" s="20" t="s">
        <v>154</v>
      </c>
      <c r="G99" s="20"/>
      <c r="H99" s="20"/>
      <c r="I99" s="20"/>
      <c r="J99" s="20"/>
      <c r="K99" s="81">
        <v>7</v>
      </c>
      <c r="L99" s="83"/>
      <c r="M99" s="81">
        <v>6</v>
      </c>
      <c r="N99" s="83"/>
      <c r="P99" s="7"/>
      <c r="V99" s="11"/>
      <c r="W99" s="11"/>
      <c r="X99" s="10" t="str">
        <f t="shared" si="15"/>
        <v>课程</v>
      </c>
      <c r="Y99" s="10" t="str">
        <f>F106</f>
        <v>2.3.2.6、浏览在线人数</v>
      </c>
      <c r="Z99" s="11">
        <v>6</v>
      </c>
      <c r="AA99">
        <v>5</v>
      </c>
      <c r="AB99">
        <v>4</v>
      </c>
      <c r="AC99">
        <f t="shared" si="10"/>
        <v>7.0175438596491229E-3</v>
      </c>
      <c r="AD99">
        <v>8</v>
      </c>
      <c r="AE99">
        <f t="shared" si="11"/>
        <v>2.0202020202020204E-2</v>
      </c>
      <c r="AF99">
        <f t="shared" si="12"/>
        <v>11</v>
      </c>
      <c r="AG99">
        <f t="shared" si="13"/>
        <v>7.0603337612323491E-3</v>
      </c>
      <c r="AH99">
        <f t="shared" si="14"/>
        <v>0.25938452743902435</v>
      </c>
    </row>
    <row r="100" spans="5:34" ht="14.25" x14ac:dyDescent="0.15">
      <c r="E100" s="86"/>
      <c r="F100" s="20" t="s">
        <v>155</v>
      </c>
      <c r="G100" s="20"/>
      <c r="H100" s="20"/>
      <c r="I100" s="20"/>
      <c r="J100" s="20"/>
      <c r="K100" s="81">
        <v>8</v>
      </c>
      <c r="L100" s="83"/>
      <c r="M100" s="81">
        <v>8</v>
      </c>
      <c r="N100" s="83"/>
      <c r="P100" s="6"/>
      <c r="V100" s="11"/>
      <c r="W100" s="11"/>
      <c r="X100" s="10" t="str">
        <f t="shared" si="15"/>
        <v>课程</v>
      </c>
      <c r="Y100" s="10" t="str">
        <f>F107</f>
        <v>2.3.2.8、退出答疑室</v>
      </c>
      <c r="Z100" s="11">
        <v>7</v>
      </c>
      <c r="AA100">
        <v>6</v>
      </c>
      <c r="AB100">
        <v>5</v>
      </c>
      <c r="AC100">
        <f t="shared" si="10"/>
        <v>8.771929824561403E-3</v>
      </c>
      <c r="AD100">
        <v>5</v>
      </c>
      <c r="AE100">
        <f t="shared" si="11"/>
        <v>1.2626262626262626E-2</v>
      </c>
      <c r="AF100">
        <f t="shared" si="12"/>
        <v>13</v>
      </c>
      <c r="AG100">
        <f t="shared" si="13"/>
        <v>8.3440308087291398E-3</v>
      </c>
      <c r="AH100">
        <f t="shared" si="14"/>
        <v>0.38994091804272085</v>
      </c>
    </row>
    <row r="101" spans="5:34" ht="14.25" x14ac:dyDescent="0.15">
      <c r="E101" s="86"/>
      <c r="F101" s="81" t="s">
        <v>156</v>
      </c>
      <c r="G101" s="82"/>
      <c r="H101" s="82"/>
      <c r="I101" s="82"/>
      <c r="J101" s="83"/>
      <c r="K101" s="20">
        <v>8</v>
      </c>
      <c r="L101" s="20"/>
      <c r="M101" s="20">
        <v>8</v>
      </c>
      <c r="N101" s="20"/>
      <c r="P101" s="6"/>
      <c r="V101" s="11"/>
      <c r="W101" s="11"/>
      <c r="X101" s="10" t="str">
        <f t="shared" si="15"/>
        <v>课程</v>
      </c>
      <c r="Y101" s="10" t="str">
        <f>F108</f>
        <v>2.3.3、访问即将开始的答疑室</v>
      </c>
      <c r="Z101" s="11">
        <v>8</v>
      </c>
      <c r="AA101">
        <v>8</v>
      </c>
      <c r="AB101">
        <v>9</v>
      </c>
      <c r="AC101">
        <f t="shared" si="10"/>
        <v>1.5789473684210527E-2</v>
      </c>
      <c r="AD101">
        <v>2</v>
      </c>
      <c r="AE101">
        <f t="shared" si="11"/>
        <v>5.0505050505050509E-3</v>
      </c>
      <c r="AF101">
        <f t="shared" si="12"/>
        <v>16</v>
      </c>
      <c r="AG101">
        <f t="shared" si="13"/>
        <v>1.0269576379974325E-2</v>
      </c>
      <c r="AH101">
        <f t="shared" si="14"/>
        <v>0.49278247884519655</v>
      </c>
    </row>
    <row r="102" spans="5:34" x14ac:dyDescent="0.15">
      <c r="E102" s="86"/>
      <c r="F102" s="20" t="s">
        <v>157</v>
      </c>
      <c r="G102" s="20"/>
      <c r="H102" s="20"/>
      <c r="I102" s="20"/>
      <c r="J102" s="20"/>
      <c r="K102" s="81">
        <v>7</v>
      </c>
      <c r="L102" s="83"/>
      <c r="M102" s="81">
        <v>8</v>
      </c>
      <c r="N102" s="83"/>
      <c r="P102" s="7"/>
      <c r="V102" s="11"/>
      <c r="W102" s="11"/>
      <c r="X102" s="10" t="str">
        <f t="shared" si="15"/>
        <v>课程</v>
      </c>
      <c r="Y102" s="10" t="str">
        <f>F109</f>
        <v>2.3.4、访问答疑结束的答疑室</v>
      </c>
      <c r="Z102" s="11">
        <v>7</v>
      </c>
      <c r="AA102">
        <v>7</v>
      </c>
      <c r="AB102">
        <v>5</v>
      </c>
      <c r="AC102">
        <f t="shared" si="10"/>
        <v>8.771929824561403E-3</v>
      </c>
      <c r="AD102">
        <v>5</v>
      </c>
      <c r="AE102">
        <f t="shared" si="11"/>
        <v>1.2626262626262626E-2</v>
      </c>
      <c r="AF102">
        <f t="shared" si="12"/>
        <v>14</v>
      </c>
      <c r="AG102">
        <f t="shared" si="13"/>
        <v>8.9858793324775355E-3</v>
      </c>
      <c r="AH102">
        <f t="shared" si="14"/>
        <v>0.4199363732767763</v>
      </c>
    </row>
    <row r="103" spans="5:34" x14ac:dyDescent="0.15">
      <c r="E103" s="86"/>
      <c r="F103" s="81" t="s">
        <v>158</v>
      </c>
      <c r="G103" s="82"/>
      <c r="H103" s="82"/>
      <c r="I103" s="82"/>
      <c r="J103" s="83"/>
      <c r="K103" s="20">
        <v>8</v>
      </c>
      <c r="L103" s="20"/>
      <c r="M103" s="20">
        <v>7</v>
      </c>
      <c r="N103" s="20"/>
      <c r="O103" s="11"/>
      <c r="P103" s="11"/>
      <c r="X103" s="10" t="str">
        <f t="shared" si="15"/>
        <v>课程</v>
      </c>
      <c r="Y103" s="10" t="str">
        <f>F110</f>
        <v>2.4、浏览课程链接</v>
      </c>
      <c r="Z103">
        <v>8</v>
      </c>
      <c r="AA103">
        <v>8</v>
      </c>
      <c r="AB103">
        <v>6</v>
      </c>
      <c r="AC103">
        <f t="shared" si="10"/>
        <v>1.0526315789473684E-2</v>
      </c>
      <c r="AD103">
        <v>3</v>
      </c>
      <c r="AE103">
        <f t="shared" si="11"/>
        <v>7.575757575757576E-3</v>
      </c>
      <c r="AF103">
        <f t="shared" si="12"/>
        <v>16</v>
      </c>
      <c r="AG103">
        <f t="shared" si="13"/>
        <v>1.0269576379974325E-2</v>
      </c>
      <c r="AH103">
        <f t="shared" si="14"/>
        <v>0.56731492425056407</v>
      </c>
    </row>
    <row r="104" spans="5:34" x14ac:dyDescent="0.15">
      <c r="E104" s="86"/>
      <c r="F104" s="20" t="s">
        <v>159</v>
      </c>
      <c r="G104" s="20"/>
      <c r="H104" s="20"/>
      <c r="I104" s="20"/>
      <c r="J104" s="20"/>
      <c r="K104" s="81">
        <v>7</v>
      </c>
      <c r="L104" s="83"/>
      <c r="M104" s="81">
        <v>6</v>
      </c>
      <c r="N104" s="83"/>
      <c r="O104" s="11"/>
      <c r="P104" s="11"/>
      <c r="X104" s="10" t="str">
        <f t="shared" si="15"/>
        <v>课程</v>
      </c>
      <c r="Y104" s="10" t="str">
        <f>F111</f>
        <v>2.4.4、访问课程链接</v>
      </c>
      <c r="Z104">
        <v>7</v>
      </c>
      <c r="AA104">
        <v>8</v>
      </c>
      <c r="AB104">
        <v>5</v>
      </c>
      <c r="AC104">
        <f t="shared" si="10"/>
        <v>8.771929824561403E-3</v>
      </c>
      <c r="AD104">
        <v>6</v>
      </c>
      <c r="AE104">
        <f t="shared" si="11"/>
        <v>1.5151515151515152E-2</v>
      </c>
      <c r="AF104">
        <f t="shared" si="12"/>
        <v>15</v>
      </c>
      <c r="AG104">
        <f t="shared" si="13"/>
        <v>9.6277278562259313E-3</v>
      </c>
      <c r="AH104">
        <f t="shared" si="14"/>
        <v>0.40243902439024393</v>
      </c>
    </row>
    <row r="105" spans="5:34" x14ac:dyDescent="0.15">
      <c r="E105" s="86"/>
      <c r="F105" s="81" t="s">
        <v>160</v>
      </c>
      <c r="G105" s="82"/>
      <c r="H105" s="82"/>
      <c r="I105" s="82"/>
      <c r="J105" s="83"/>
      <c r="K105" s="20">
        <v>8</v>
      </c>
      <c r="L105" s="20"/>
      <c r="M105" s="20">
        <v>7</v>
      </c>
      <c r="N105" s="20"/>
      <c r="O105" s="11"/>
      <c r="P105" s="11"/>
      <c r="X105" s="10" t="str">
        <f t="shared" si="15"/>
        <v>课程</v>
      </c>
      <c r="Y105" s="10" t="str">
        <f>F112</f>
        <v>2.5、浏览课程公告</v>
      </c>
      <c r="Z105">
        <v>8</v>
      </c>
      <c r="AA105">
        <v>7</v>
      </c>
      <c r="AB105">
        <v>4</v>
      </c>
      <c r="AC105">
        <f t="shared" si="10"/>
        <v>7.0175438596491229E-3</v>
      </c>
      <c r="AD105">
        <v>5</v>
      </c>
      <c r="AE105">
        <f t="shared" si="11"/>
        <v>1.2626262626262626E-2</v>
      </c>
      <c r="AF105">
        <f t="shared" si="12"/>
        <v>15</v>
      </c>
      <c r="AG105">
        <f t="shared" si="13"/>
        <v>9.6277278562259313E-3</v>
      </c>
      <c r="AH105">
        <f t="shared" si="14"/>
        <v>0.49011518531964759</v>
      </c>
    </row>
    <row r="106" spans="5:34" x14ac:dyDescent="0.15">
      <c r="E106" s="86"/>
      <c r="F106" s="20" t="s">
        <v>161</v>
      </c>
      <c r="G106" s="20"/>
      <c r="H106" s="20"/>
      <c r="I106" s="20"/>
      <c r="J106" s="20"/>
      <c r="K106" s="81">
        <v>6</v>
      </c>
      <c r="L106" s="83"/>
      <c r="M106" s="81">
        <v>5</v>
      </c>
      <c r="N106" s="83"/>
      <c r="O106" s="11"/>
      <c r="P106" s="11"/>
      <c r="X106" s="10" t="str">
        <f t="shared" si="15"/>
        <v>课程</v>
      </c>
      <c r="Y106" s="10" t="str">
        <f>F113</f>
        <v>2.6、浏览教师介绍</v>
      </c>
      <c r="Z106">
        <v>7</v>
      </c>
      <c r="AA106">
        <v>6</v>
      </c>
      <c r="AB106">
        <v>3</v>
      </c>
      <c r="AC106">
        <f t="shared" si="10"/>
        <v>5.263157894736842E-3</v>
      </c>
      <c r="AD106">
        <v>4</v>
      </c>
      <c r="AE106">
        <f t="shared" si="11"/>
        <v>1.0101010101010102E-2</v>
      </c>
      <c r="AF106">
        <f t="shared" si="12"/>
        <v>13</v>
      </c>
      <c r="AG106">
        <f t="shared" si="13"/>
        <v>8.3440308087291398E-3</v>
      </c>
      <c r="AH106">
        <f t="shared" si="14"/>
        <v>0.54308380454046745</v>
      </c>
    </row>
    <row r="107" spans="5:34" x14ac:dyDescent="0.15">
      <c r="E107" s="86"/>
      <c r="F107" s="81" t="s">
        <v>162</v>
      </c>
      <c r="G107" s="82"/>
      <c r="H107" s="82"/>
      <c r="I107" s="82"/>
      <c r="J107" s="83"/>
      <c r="K107" s="20">
        <v>7</v>
      </c>
      <c r="L107" s="20"/>
      <c r="M107" s="20">
        <v>6</v>
      </c>
      <c r="N107" s="20"/>
      <c r="O107" s="11"/>
      <c r="P107" s="11"/>
      <c r="X107" s="10" t="str">
        <f t="shared" si="15"/>
        <v>课程</v>
      </c>
      <c r="Y107" s="10" t="str">
        <f>F114</f>
        <v>2.6.1、浏览教师介绍</v>
      </c>
      <c r="Z107">
        <v>8</v>
      </c>
      <c r="AA107">
        <v>7</v>
      </c>
      <c r="AB107">
        <v>2</v>
      </c>
      <c r="AC107">
        <f t="shared" si="10"/>
        <v>3.5087719298245615E-3</v>
      </c>
      <c r="AD107">
        <v>6</v>
      </c>
      <c r="AE107">
        <f t="shared" si="11"/>
        <v>1.5151515151515152E-2</v>
      </c>
      <c r="AF107">
        <f t="shared" si="12"/>
        <v>15</v>
      </c>
      <c r="AG107">
        <f t="shared" si="13"/>
        <v>9.6277278562259313E-3</v>
      </c>
      <c r="AH107">
        <f t="shared" si="14"/>
        <v>0.51594746716697937</v>
      </c>
    </row>
    <row r="108" spans="5:34" x14ac:dyDescent="0.15">
      <c r="E108" s="86"/>
      <c r="F108" s="20" t="s">
        <v>163</v>
      </c>
      <c r="G108" s="20"/>
      <c r="H108" s="20"/>
      <c r="I108" s="20"/>
      <c r="J108" s="20"/>
      <c r="K108" s="81">
        <v>8</v>
      </c>
      <c r="L108" s="83"/>
      <c r="M108" s="81">
        <v>8</v>
      </c>
      <c r="N108" s="83"/>
      <c r="O108" s="10"/>
      <c r="P108" s="10"/>
      <c r="S108" s="10"/>
    </row>
    <row r="109" spans="5:34" x14ac:dyDescent="0.15">
      <c r="E109" s="86"/>
      <c r="F109" s="81" t="s">
        <v>164</v>
      </c>
      <c r="G109" s="82"/>
      <c r="H109" s="82"/>
      <c r="I109" s="82"/>
      <c r="J109" s="83"/>
      <c r="K109" s="20">
        <v>7</v>
      </c>
      <c r="L109" s="20"/>
      <c r="M109" s="20">
        <v>7</v>
      </c>
      <c r="N109" s="20"/>
      <c r="O109" s="10"/>
      <c r="P109" s="10"/>
      <c r="S109" s="10"/>
    </row>
    <row r="110" spans="5:34" x14ac:dyDescent="0.15">
      <c r="E110" s="86"/>
      <c r="F110" s="20" t="s">
        <v>165</v>
      </c>
      <c r="G110" s="20"/>
      <c r="H110" s="20"/>
      <c r="I110" s="20"/>
      <c r="J110" s="20"/>
      <c r="K110" s="81">
        <v>8</v>
      </c>
      <c r="L110" s="83"/>
      <c r="M110" s="81">
        <v>8</v>
      </c>
      <c r="N110" s="83"/>
      <c r="O110" s="10"/>
      <c r="P110" s="10"/>
      <c r="S110" s="10"/>
    </row>
    <row r="111" spans="5:34" x14ac:dyDescent="0.15">
      <c r="E111" s="86"/>
      <c r="F111" s="20" t="s">
        <v>166</v>
      </c>
      <c r="G111" s="20"/>
      <c r="H111" s="20"/>
      <c r="I111" s="20"/>
      <c r="J111" s="20"/>
      <c r="K111" s="81">
        <v>7</v>
      </c>
      <c r="L111" s="83"/>
      <c r="M111" s="81">
        <v>8</v>
      </c>
      <c r="N111" s="83"/>
      <c r="O111" s="10"/>
      <c r="P111" s="10"/>
      <c r="S111" s="10"/>
    </row>
    <row r="112" spans="5:34" x14ac:dyDescent="0.15">
      <c r="E112" s="86"/>
      <c r="F112" s="81" t="s">
        <v>167</v>
      </c>
      <c r="G112" s="82"/>
      <c r="H112" s="82"/>
      <c r="I112" s="82"/>
      <c r="J112" s="83"/>
      <c r="K112" s="20">
        <v>8</v>
      </c>
      <c r="L112" s="20"/>
      <c r="M112" s="20">
        <v>7</v>
      </c>
      <c r="N112" s="20"/>
      <c r="O112" s="10"/>
      <c r="P112" s="10"/>
      <c r="S112" s="10"/>
    </row>
    <row r="113" spans="5:19" x14ac:dyDescent="0.15">
      <c r="E113" s="86"/>
      <c r="F113" s="81" t="s">
        <v>168</v>
      </c>
      <c r="G113" s="82"/>
      <c r="H113" s="82"/>
      <c r="I113" s="82"/>
      <c r="J113" s="83"/>
      <c r="K113" s="20">
        <v>7</v>
      </c>
      <c r="L113" s="20"/>
      <c r="M113" s="20">
        <v>6</v>
      </c>
      <c r="N113" s="20"/>
      <c r="O113" s="11"/>
      <c r="P113" s="11"/>
      <c r="S113" s="10"/>
    </row>
    <row r="114" spans="5:19" x14ac:dyDescent="0.15">
      <c r="E114" s="86"/>
      <c r="F114" s="20" t="s">
        <v>169</v>
      </c>
      <c r="G114" s="20"/>
      <c r="H114" s="20"/>
      <c r="I114" s="20"/>
      <c r="J114" s="20"/>
      <c r="K114" s="81">
        <v>8</v>
      </c>
      <c r="L114" s="83"/>
      <c r="M114" s="81">
        <v>7</v>
      </c>
      <c r="N114" s="83"/>
      <c r="O114" s="11"/>
      <c r="P114" s="11"/>
      <c r="S114" s="10"/>
    </row>
    <row r="115" spans="5:19" x14ac:dyDescent="0.15">
      <c r="E115" s="86"/>
      <c r="F115" s="10"/>
      <c r="G115" s="10"/>
      <c r="S115" s="10"/>
    </row>
    <row r="116" spans="5:19" x14ac:dyDescent="0.15">
      <c r="E116" s="86"/>
      <c r="G116" s="7"/>
      <c r="H116" s="11"/>
      <c r="I116" s="11"/>
      <c r="J116" s="11"/>
      <c r="K116" s="11"/>
      <c r="L116" s="11"/>
      <c r="M116" s="11"/>
      <c r="N116" s="11"/>
      <c r="O116" s="10"/>
      <c r="P116" s="10"/>
      <c r="S116" s="10"/>
    </row>
    <row r="117" spans="5:19" x14ac:dyDescent="0.15">
      <c r="E117" s="86"/>
      <c r="G117" s="7"/>
      <c r="H117" s="11"/>
      <c r="I117" s="11"/>
      <c r="J117" s="11"/>
      <c r="K117" s="11"/>
      <c r="L117" s="11"/>
      <c r="M117" s="11"/>
      <c r="N117" s="11"/>
      <c r="O117" s="11"/>
      <c r="P117" s="11"/>
      <c r="S117" s="10"/>
    </row>
    <row r="118" spans="5:19" x14ac:dyDescent="0.15">
      <c r="E118" s="86"/>
      <c r="G118" s="7"/>
      <c r="H118" s="11"/>
      <c r="I118" s="11"/>
      <c r="J118" s="11"/>
      <c r="K118" s="11"/>
      <c r="L118" s="11"/>
      <c r="M118" s="11"/>
      <c r="N118" s="11"/>
      <c r="O118" s="11"/>
      <c r="P118" s="11"/>
      <c r="S118" s="10"/>
    </row>
    <row r="119" spans="5:19" x14ac:dyDescent="0.15">
      <c r="E119" s="86"/>
      <c r="G119" s="7"/>
      <c r="H119" s="11"/>
      <c r="I119" s="11"/>
      <c r="J119" s="11"/>
      <c r="K119" s="11"/>
      <c r="L119" s="11"/>
      <c r="M119" s="11"/>
      <c r="N119" s="11"/>
      <c r="O119" s="11"/>
      <c r="P119" s="11"/>
      <c r="S119" s="10"/>
    </row>
    <row r="120" spans="5:19" x14ac:dyDescent="0.15">
      <c r="E120" s="86"/>
      <c r="G120" s="7"/>
      <c r="H120" s="11"/>
      <c r="I120" s="11"/>
      <c r="J120" s="11"/>
      <c r="K120" s="11"/>
      <c r="L120" s="11"/>
      <c r="M120" s="11"/>
      <c r="N120" s="11"/>
      <c r="O120" s="11"/>
      <c r="P120" s="11"/>
      <c r="S120" s="10"/>
    </row>
    <row r="121" spans="5:19" x14ac:dyDescent="0.15">
      <c r="E121" s="86"/>
      <c r="G121" s="7"/>
      <c r="H121" s="11"/>
      <c r="I121" s="11"/>
      <c r="J121" s="11"/>
      <c r="K121" s="11"/>
      <c r="L121" s="11"/>
      <c r="M121" s="11"/>
      <c r="N121" s="11"/>
      <c r="O121" s="11"/>
      <c r="P121" s="11"/>
      <c r="S121" s="10"/>
    </row>
    <row r="122" spans="5:19" x14ac:dyDescent="0.15">
      <c r="E122" s="86"/>
      <c r="G122" s="7"/>
      <c r="H122" s="11"/>
      <c r="I122" s="11"/>
      <c r="J122" s="11"/>
      <c r="K122" s="11"/>
      <c r="L122" s="11"/>
      <c r="M122" s="11"/>
      <c r="N122" s="11"/>
      <c r="O122" s="11"/>
      <c r="P122" s="11"/>
      <c r="S122" s="10"/>
    </row>
    <row r="123" spans="5:19" x14ac:dyDescent="0.15">
      <c r="E123" s="86"/>
      <c r="G123" s="7"/>
      <c r="H123" s="10"/>
      <c r="I123" s="10"/>
      <c r="J123" s="10"/>
      <c r="K123" s="10"/>
      <c r="L123" s="10"/>
      <c r="M123" s="10"/>
      <c r="N123" s="10"/>
      <c r="O123" s="11"/>
      <c r="P123" s="11"/>
      <c r="S123" s="10"/>
    </row>
    <row r="124" spans="5:19" x14ac:dyDescent="0.15">
      <c r="E124" s="86"/>
      <c r="G124" s="7"/>
      <c r="H124" s="10"/>
      <c r="I124" s="10"/>
      <c r="J124" s="10"/>
      <c r="K124" s="10"/>
      <c r="L124" s="10"/>
      <c r="M124" s="10"/>
      <c r="N124" s="10"/>
      <c r="O124" s="11"/>
      <c r="P124" s="11"/>
    </row>
    <row r="125" spans="5:19" x14ac:dyDescent="0.15">
      <c r="E125" s="86"/>
      <c r="G125" s="7"/>
      <c r="H125" s="10"/>
      <c r="I125" s="10"/>
      <c r="J125" s="10"/>
      <c r="K125" s="10"/>
      <c r="L125" s="10"/>
      <c r="M125" s="10"/>
      <c r="N125" s="10"/>
      <c r="O125" s="10"/>
      <c r="P125" s="10"/>
    </row>
    <row r="126" spans="5:19" x14ac:dyDescent="0.15">
      <c r="E126" s="86"/>
      <c r="G126" s="7"/>
      <c r="H126" s="10"/>
      <c r="I126" s="10"/>
      <c r="J126" s="10"/>
      <c r="K126" s="10"/>
      <c r="L126" s="10"/>
      <c r="M126" s="10"/>
      <c r="N126" s="10"/>
      <c r="O126" s="10"/>
      <c r="P126" s="10"/>
    </row>
    <row r="127" spans="5:19" x14ac:dyDescent="0.15">
      <c r="E127" s="86"/>
      <c r="G127" s="7"/>
      <c r="H127" s="10"/>
      <c r="I127" s="10"/>
      <c r="J127" s="10"/>
      <c r="K127" s="10"/>
      <c r="L127" s="10"/>
      <c r="M127" s="10"/>
      <c r="N127" s="10"/>
      <c r="O127" s="10"/>
      <c r="P127" s="10"/>
    </row>
    <row r="128" spans="5:19" x14ac:dyDescent="0.15">
      <c r="E128" s="86"/>
      <c r="G128" s="7"/>
      <c r="H128" s="11"/>
      <c r="I128" s="11"/>
      <c r="J128" s="11"/>
      <c r="K128" s="11"/>
      <c r="L128" s="11"/>
      <c r="M128" s="11"/>
      <c r="N128" s="11"/>
      <c r="O128" s="10"/>
      <c r="P128" s="10"/>
    </row>
    <row r="129" spans="5:16" x14ac:dyDescent="0.15">
      <c r="E129" s="86"/>
      <c r="G129" s="7"/>
      <c r="H129" s="10"/>
      <c r="I129" s="10"/>
      <c r="J129" s="10"/>
      <c r="K129" s="10"/>
      <c r="L129" s="10"/>
      <c r="M129" s="10"/>
      <c r="N129" s="10"/>
      <c r="O129" s="10"/>
      <c r="P129" s="10"/>
    </row>
    <row r="130" spans="5:16" x14ac:dyDescent="0.15">
      <c r="E130" s="86"/>
      <c r="G130" s="7"/>
      <c r="H130" s="10"/>
      <c r="I130" s="10"/>
      <c r="J130" s="10"/>
      <c r="K130" s="10"/>
      <c r="L130" s="10"/>
      <c r="M130" s="10"/>
      <c r="N130" s="10"/>
      <c r="O130" s="10"/>
      <c r="P130" s="10"/>
    </row>
    <row r="131" spans="5:16" x14ac:dyDescent="0.15">
      <c r="E131" s="86"/>
      <c r="G131" s="7"/>
      <c r="H131" s="10"/>
      <c r="I131" s="10"/>
      <c r="J131" s="10"/>
      <c r="K131" s="10"/>
      <c r="L131" s="10"/>
      <c r="M131" s="10"/>
      <c r="N131" s="10"/>
      <c r="O131" s="10"/>
      <c r="P131" s="10"/>
    </row>
    <row r="132" spans="5:16" x14ac:dyDescent="0.15">
      <c r="E132" s="86"/>
      <c r="G132" s="7"/>
      <c r="H132" s="10"/>
      <c r="I132" s="10"/>
      <c r="J132" s="10"/>
      <c r="K132" s="10"/>
      <c r="L132" s="10"/>
      <c r="M132" s="10"/>
      <c r="N132" s="10"/>
      <c r="O132" s="10"/>
      <c r="P132" s="10"/>
    </row>
    <row r="133" spans="5:16" x14ac:dyDescent="0.15">
      <c r="E133" s="86"/>
      <c r="G133" s="7"/>
      <c r="H133" s="10"/>
      <c r="I133" s="10"/>
      <c r="J133" s="10"/>
      <c r="K133" s="10"/>
      <c r="L133" s="10"/>
      <c r="M133" s="10"/>
      <c r="N133" s="10"/>
      <c r="O133" s="10"/>
      <c r="P133" s="10"/>
    </row>
    <row r="134" spans="5:16" x14ac:dyDescent="0.15">
      <c r="E134" s="86"/>
      <c r="G134" s="7"/>
      <c r="H134" s="10"/>
      <c r="I134" s="10"/>
      <c r="J134" s="10"/>
      <c r="K134" s="10"/>
      <c r="L134" s="10"/>
      <c r="M134" s="10"/>
      <c r="N134" s="10"/>
      <c r="O134" s="11"/>
      <c r="P134" s="11"/>
    </row>
    <row r="135" spans="5:16" x14ac:dyDescent="0.15">
      <c r="E135" s="86"/>
      <c r="G135" s="7"/>
      <c r="H135" s="10"/>
      <c r="I135" s="10"/>
      <c r="J135" s="10"/>
      <c r="K135" s="10"/>
      <c r="L135" s="10"/>
      <c r="M135" s="10"/>
      <c r="N135" s="10"/>
      <c r="O135" s="11"/>
      <c r="P135" s="11"/>
    </row>
    <row r="136" spans="5:16" x14ac:dyDescent="0.15">
      <c r="E136" s="86"/>
      <c r="G136" s="7"/>
      <c r="H136" s="10"/>
      <c r="I136" s="10"/>
      <c r="J136" s="10"/>
      <c r="K136" s="10"/>
      <c r="L136" s="10"/>
      <c r="M136" s="10"/>
      <c r="N136" s="10"/>
      <c r="O136" s="11"/>
      <c r="P136" s="11"/>
    </row>
    <row r="137" spans="5:16" x14ac:dyDescent="0.15">
      <c r="E137" s="86"/>
      <c r="G137" s="7"/>
      <c r="H137" s="10"/>
      <c r="I137" s="10"/>
      <c r="J137" s="10"/>
      <c r="K137" s="10"/>
      <c r="L137" s="10"/>
      <c r="M137" s="10"/>
      <c r="N137" s="10"/>
      <c r="O137" s="11"/>
      <c r="P137" s="11"/>
    </row>
    <row r="138" spans="5:16" x14ac:dyDescent="0.15">
      <c r="E138" s="86"/>
      <c r="G138" s="7"/>
      <c r="H138" s="10"/>
      <c r="I138" s="10"/>
      <c r="J138" s="10"/>
      <c r="K138" s="10"/>
      <c r="L138" s="10"/>
      <c r="M138" s="10"/>
      <c r="N138" s="10"/>
      <c r="O138" s="11"/>
      <c r="P138" s="11"/>
    </row>
    <row r="139" spans="5:16" x14ac:dyDescent="0.15">
      <c r="E139" s="86"/>
      <c r="G139" s="7"/>
      <c r="H139" s="10"/>
      <c r="I139" s="10"/>
      <c r="J139" s="10"/>
      <c r="K139" s="10"/>
      <c r="L139" s="10"/>
      <c r="M139" s="10"/>
      <c r="N139" s="10"/>
      <c r="O139" s="11"/>
      <c r="P139" s="11"/>
    </row>
    <row r="140" spans="5:16" x14ac:dyDescent="0.15">
      <c r="E140" s="86"/>
      <c r="G140" s="7"/>
      <c r="H140" s="10"/>
      <c r="I140" s="10"/>
      <c r="J140" s="10"/>
      <c r="K140" s="10"/>
      <c r="L140" s="10"/>
      <c r="M140" s="10"/>
      <c r="N140" s="10"/>
      <c r="O140" s="11"/>
      <c r="P140" s="11"/>
    </row>
    <row r="141" spans="5:16" x14ac:dyDescent="0.15">
      <c r="E141" s="86"/>
      <c r="G141" s="7"/>
      <c r="H141" s="10"/>
      <c r="I141" s="10"/>
      <c r="J141" s="10"/>
      <c r="K141" s="10"/>
      <c r="L141" s="10"/>
      <c r="M141" s="10"/>
      <c r="N141" s="10"/>
      <c r="O141" s="11"/>
      <c r="P141" s="11"/>
    </row>
    <row r="142" spans="5:16" x14ac:dyDescent="0.15">
      <c r="E142" s="86"/>
      <c r="G142" s="7"/>
      <c r="H142" s="10"/>
      <c r="I142" s="10"/>
      <c r="J142" s="10"/>
      <c r="K142" s="10"/>
      <c r="L142" s="10"/>
      <c r="M142" s="10"/>
      <c r="N142" s="10"/>
      <c r="O142" s="11"/>
      <c r="P142" s="11"/>
    </row>
    <row r="143" spans="5:16" x14ac:dyDescent="0.15">
      <c r="E143" s="86"/>
      <c r="G143" s="7"/>
      <c r="H143" s="10"/>
      <c r="I143" s="10"/>
      <c r="J143" s="10"/>
      <c r="K143" s="10"/>
      <c r="L143" s="10"/>
      <c r="M143" s="10"/>
      <c r="N143" s="10"/>
      <c r="O143" s="11"/>
      <c r="P143" s="11"/>
    </row>
    <row r="144" spans="5:16" x14ac:dyDescent="0.15">
      <c r="E144" s="86"/>
      <c r="G144" s="7"/>
      <c r="H144" s="10"/>
      <c r="I144" s="10"/>
      <c r="J144" s="10"/>
      <c r="K144" s="10"/>
      <c r="L144" s="10"/>
      <c r="M144" s="10"/>
      <c r="N144" s="10"/>
      <c r="O144" s="11"/>
      <c r="P144" s="11"/>
    </row>
    <row r="145" spans="5:16" x14ac:dyDescent="0.15">
      <c r="E145" s="86"/>
      <c r="G145" s="7"/>
      <c r="H145" s="10"/>
      <c r="I145" s="10"/>
      <c r="J145" s="10"/>
      <c r="K145" s="10"/>
      <c r="L145" s="10"/>
      <c r="M145" s="10"/>
      <c r="N145" s="10"/>
      <c r="O145" s="11"/>
      <c r="P145" s="11"/>
    </row>
    <row r="146" spans="5:16" x14ac:dyDescent="0.15">
      <c r="E146" s="86"/>
      <c r="G146" s="7"/>
      <c r="H146" s="10"/>
      <c r="I146" s="10"/>
      <c r="J146" s="10"/>
      <c r="K146" s="10"/>
      <c r="L146" s="10"/>
      <c r="M146" s="10"/>
      <c r="N146" s="10"/>
      <c r="O146" s="11"/>
      <c r="P146" s="11"/>
    </row>
    <row r="147" spans="5:16" x14ac:dyDescent="0.15">
      <c r="E147" s="86"/>
      <c r="G147" s="7"/>
      <c r="H147" s="10"/>
      <c r="I147" s="10"/>
      <c r="J147" s="10"/>
      <c r="K147" s="10"/>
      <c r="L147" s="10"/>
      <c r="M147" s="10"/>
      <c r="N147" s="10"/>
      <c r="O147" s="11"/>
      <c r="P147" s="11"/>
    </row>
    <row r="148" spans="5:16" x14ac:dyDescent="0.15">
      <c r="E148" s="86"/>
      <c r="G148" s="7"/>
      <c r="H148" s="10"/>
      <c r="I148" s="10"/>
      <c r="J148" s="10"/>
      <c r="K148" s="10"/>
      <c r="L148" s="10"/>
      <c r="M148" s="10"/>
      <c r="N148" s="10"/>
      <c r="O148" s="11"/>
      <c r="P148" s="11"/>
    </row>
    <row r="149" spans="5:16" x14ac:dyDescent="0.15">
      <c r="E149" s="86"/>
      <c r="G149" s="7"/>
      <c r="H149" s="10"/>
      <c r="I149" s="10"/>
      <c r="J149" s="10"/>
      <c r="K149" s="10"/>
      <c r="L149" s="10"/>
      <c r="M149" s="10"/>
      <c r="N149" s="10"/>
      <c r="O149" s="11"/>
      <c r="P149" s="11"/>
    </row>
    <row r="150" spans="5:16" x14ac:dyDescent="0.15">
      <c r="E150" s="86"/>
      <c r="G150" s="7"/>
      <c r="H150" s="10"/>
      <c r="I150" s="10"/>
      <c r="J150" s="10"/>
      <c r="K150" s="10"/>
      <c r="L150" s="10"/>
      <c r="M150" s="10"/>
      <c r="N150" s="10"/>
      <c r="O150" s="10"/>
      <c r="P150" s="10"/>
    </row>
    <row r="151" spans="5:16" x14ac:dyDescent="0.15">
      <c r="E151" s="86"/>
      <c r="G151" s="7"/>
      <c r="H151" s="10"/>
      <c r="I151" s="10"/>
      <c r="J151" s="10"/>
      <c r="K151" s="10"/>
      <c r="L151" s="10"/>
      <c r="M151" s="10"/>
      <c r="N151" s="10"/>
      <c r="O151" s="10"/>
      <c r="P151" s="10"/>
    </row>
    <row r="152" spans="5:16" x14ac:dyDescent="0.15">
      <c r="E152" s="86"/>
      <c r="G152" s="7"/>
      <c r="H152" s="10"/>
      <c r="I152" s="10"/>
      <c r="J152" s="10"/>
      <c r="K152" s="10"/>
      <c r="L152" s="10"/>
      <c r="M152" s="10"/>
      <c r="N152" s="10"/>
      <c r="O152" s="10"/>
      <c r="P152" s="10"/>
    </row>
    <row r="153" spans="5:16" x14ac:dyDescent="0.15">
      <c r="E153" s="86"/>
      <c r="G153" s="7"/>
      <c r="H153" s="10"/>
      <c r="I153" s="10"/>
      <c r="J153" s="10"/>
      <c r="K153" s="10"/>
      <c r="L153" s="10"/>
      <c r="M153" s="10"/>
      <c r="N153" s="10"/>
      <c r="O153" s="10"/>
      <c r="P153" s="10"/>
    </row>
    <row r="154" spans="5:16" x14ac:dyDescent="0.15">
      <c r="E154" s="86"/>
      <c r="G154" s="7"/>
      <c r="H154" s="10"/>
      <c r="I154" s="10"/>
      <c r="J154" s="10"/>
      <c r="K154" s="10"/>
      <c r="L154" s="10"/>
      <c r="M154" s="10"/>
      <c r="N154" s="10"/>
      <c r="O154" s="10"/>
      <c r="P154" s="10"/>
    </row>
    <row r="155" spans="5:16" x14ac:dyDescent="0.15">
      <c r="E155" s="86"/>
      <c r="G155" s="7"/>
      <c r="H155" s="10"/>
      <c r="I155" s="10"/>
      <c r="J155" s="10"/>
      <c r="K155" s="10"/>
      <c r="L155" s="10"/>
      <c r="M155" s="10"/>
      <c r="N155" s="10"/>
      <c r="O155" s="11"/>
      <c r="P155" s="11"/>
    </row>
    <row r="156" spans="5:16" x14ac:dyDescent="0.15">
      <c r="E156" s="86"/>
      <c r="G156" s="7"/>
      <c r="H156" s="10"/>
      <c r="I156" s="10"/>
      <c r="J156" s="10"/>
      <c r="K156" s="10"/>
      <c r="L156" s="10"/>
      <c r="M156" s="10"/>
      <c r="N156" s="10"/>
      <c r="O156" s="10"/>
      <c r="P156" s="10"/>
    </row>
    <row r="157" spans="5:16" x14ac:dyDescent="0.15">
      <c r="E157" s="86"/>
      <c r="G157" s="7"/>
      <c r="H157" s="10"/>
      <c r="I157" s="10"/>
      <c r="J157" s="10"/>
      <c r="K157" s="10"/>
      <c r="L157" s="10"/>
      <c r="M157" s="10"/>
      <c r="N157" s="10"/>
      <c r="O157" s="10"/>
      <c r="P157" s="10"/>
    </row>
    <row r="158" spans="5:16" x14ac:dyDescent="0.15">
      <c r="E158" s="86"/>
      <c r="G158" s="7"/>
      <c r="H158" s="10"/>
      <c r="I158" s="10"/>
      <c r="J158" s="10"/>
      <c r="K158" s="10"/>
      <c r="L158" s="10"/>
      <c r="M158" s="10"/>
      <c r="N158" s="10"/>
      <c r="O158" s="10"/>
      <c r="P158" s="10"/>
    </row>
    <row r="159" spans="5:16" x14ac:dyDescent="0.15">
      <c r="E159" s="86"/>
      <c r="G159" s="7"/>
      <c r="H159" s="10"/>
      <c r="I159" s="10"/>
      <c r="J159" s="10"/>
      <c r="K159" s="10"/>
      <c r="L159" s="10"/>
      <c r="M159" s="10"/>
      <c r="N159" s="10"/>
      <c r="O159" s="10"/>
      <c r="P159" s="10"/>
    </row>
    <row r="160" spans="5:16" x14ac:dyDescent="0.15">
      <c r="E160" s="86"/>
      <c r="G160" s="7"/>
      <c r="H160" s="10"/>
      <c r="I160" s="10"/>
      <c r="J160" s="10"/>
      <c r="K160" s="10"/>
      <c r="L160" s="10"/>
      <c r="M160" s="10"/>
      <c r="N160" s="10"/>
      <c r="O160" s="10"/>
      <c r="P160" s="10"/>
    </row>
    <row r="161" spans="5:16" x14ac:dyDescent="0.15">
      <c r="E161" s="86"/>
      <c r="G161" s="7"/>
      <c r="H161" s="10"/>
      <c r="I161" s="10"/>
      <c r="J161" s="10"/>
      <c r="K161" s="10"/>
      <c r="L161" s="10"/>
      <c r="M161" s="10"/>
      <c r="N161" s="10"/>
      <c r="O161" s="10"/>
      <c r="P161" s="10"/>
    </row>
    <row r="162" spans="5:16" x14ac:dyDescent="0.15">
      <c r="E162" s="86"/>
      <c r="G162" s="7"/>
      <c r="H162" s="10"/>
      <c r="I162" s="10"/>
      <c r="J162" s="10"/>
      <c r="K162" s="10"/>
      <c r="L162" s="10"/>
      <c r="M162" s="10"/>
      <c r="N162" s="10"/>
      <c r="O162" s="10"/>
      <c r="P162" s="10"/>
    </row>
    <row r="163" spans="5:16" x14ac:dyDescent="0.15">
      <c r="E163" s="86"/>
      <c r="G163" s="7"/>
      <c r="H163" s="10"/>
      <c r="I163" s="10"/>
      <c r="J163" s="10"/>
      <c r="K163" s="10"/>
      <c r="L163" s="10"/>
      <c r="M163" s="10"/>
      <c r="N163" s="10"/>
      <c r="O163" s="10"/>
      <c r="P163" s="10"/>
    </row>
    <row r="164" spans="5:16" x14ac:dyDescent="0.15">
      <c r="E164" s="86"/>
      <c r="G164" s="7"/>
      <c r="H164" s="10"/>
      <c r="I164" s="10"/>
      <c r="J164" s="10"/>
      <c r="K164" s="10"/>
      <c r="L164" s="10"/>
      <c r="M164" s="10"/>
      <c r="N164" s="10"/>
      <c r="O164" s="10"/>
      <c r="P164" s="10"/>
    </row>
    <row r="165" spans="5:16" x14ac:dyDescent="0.15">
      <c r="E165" s="86"/>
      <c r="G165" s="7"/>
      <c r="H165" s="10"/>
      <c r="I165" s="10"/>
      <c r="J165" s="10"/>
      <c r="K165" s="10"/>
      <c r="L165" s="10"/>
      <c r="M165" s="10"/>
      <c r="N165" s="10"/>
      <c r="O165" s="10"/>
      <c r="P165" s="10"/>
    </row>
    <row r="166" spans="5:16" x14ac:dyDescent="0.15">
      <c r="E166" s="86"/>
      <c r="G166" s="7"/>
      <c r="H166" s="10"/>
      <c r="I166" s="10"/>
      <c r="J166" s="10"/>
      <c r="K166" s="10"/>
      <c r="L166" s="10"/>
      <c r="M166" s="10"/>
      <c r="N166" s="10"/>
      <c r="O166" s="10"/>
      <c r="P166" s="10"/>
    </row>
    <row r="167" spans="5:16" x14ac:dyDescent="0.15">
      <c r="E167" s="86"/>
      <c r="G167" s="7"/>
      <c r="H167" s="10"/>
      <c r="I167" s="10"/>
      <c r="J167" s="10"/>
      <c r="K167" s="10"/>
      <c r="L167" s="10"/>
      <c r="M167" s="10"/>
      <c r="N167" s="10"/>
      <c r="O167" s="10"/>
      <c r="P167" s="10"/>
    </row>
    <row r="168" spans="5:16" x14ac:dyDescent="0.15">
      <c r="E168" s="86"/>
      <c r="G168" s="7"/>
      <c r="H168" s="10"/>
      <c r="I168" s="10"/>
      <c r="J168" s="10"/>
      <c r="K168" s="10"/>
      <c r="L168" s="10"/>
      <c r="M168" s="10"/>
      <c r="N168" s="10"/>
      <c r="O168" s="10"/>
      <c r="P168" s="10"/>
    </row>
    <row r="169" spans="5:16" x14ac:dyDescent="0.15">
      <c r="E169" s="86"/>
      <c r="G169" s="7"/>
      <c r="H169" s="10"/>
      <c r="I169" s="10"/>
      <c r="J169" s="10"/>
      <c r="K169" s="10"/>
      <c r="L169" s="10"/>
      <c r="M169" s="10"/>
      <c r="N169" s="10"/>
      <c r="O169" s="10"/>
      <c r="P169" s="10"/>
    </row>
    <row r="170" spans="5:16" x14ac:dyDescent="0.15">
      <c r="E170" s="86"/>
      <c r="G170" s="7"/>
      <c r="H170" s="10"/>
      <c r="I170" s="10"/>
      <c r="J170" s="10"/>
      <c r="K170" s="10"/>
      <c r="L170" s="10"/>
      <c r="M170" s="10"/>
      <c r="N170" s="10"/>
      <c r="O170" s="10"/>
      <c r="P170" s="10"/>
    </row>
    <row r="171" spans="5:16" x14ac:dyDescent="0.15">
      <c r="E171" s="86"/>
      <c r="G171" s="7"/>
      <c r="H171" s="10"/>
      <c r="I171" s="10"/>
      <c r="J171" s="10"/>
      <c r="K171" s="10"/>
      <c r="L171" s="10"/>
      <c r="M171" s="10"/>
      <c r="N171" s="10"/>
      <c r="O171" s="10"/>
      <c r="P171" s="10"/>
    </row>
    <row r="172" spans="5:16" x14ac:dyDescent="0.15">
      <c r="E172" s="86"/>
      <c r="G172" s="7"/>
      <c r="H172" s="10"/>
      <c r="I172" s="10"/>
      <c r="J172" s="10"/>
      <c r="K172" s="10"/>
      <c r="L172" s="10"/>
      <c r="M172" s="10"/>
      <c r="N172" s="10"/>
      <c r="O172" s="10"/>
      <c r="P172" s="10"/>
    </row>
    <row r="173" spans="5:16" x14ac:dyDescent="0.15">
      <c r="E173" s="86"/>
      <c r="G173" s="7"/>
      <c r="H173" s="10"/>
      <c r="I173" s="10"/>
      <c r="J173" s="10"/>
      <c r="K173" s="10"/>
      <c r="L173" s="10"/>
      <c r="M173" s="10"/>
      <c r="N173" s="10"/>
      <c r="O173" s="10"/>
      <c r="P173" s="10"/>
    </row>
    <row r="174" spans="5:16" x14ac:dyDescent="0.15">
      <c r="E174" s="86"/>
      <c r="G174" s="7"/>
      <c r="H174" s="10"/>
      <c r="I174" s="10"/>
      <c r="J174" s="10"/>
      <c r="K174" s="10"/>
      <c r="L174" s="10"/>
      <c r="M174" s="10"/>
      <c r="N174" s="10"/>
      <c r="O174" s="10"/>
      <c r="P174" s="10"/>
    </row>
    <row r="175" spans="5:16" x14ac:dyDescent="0.15">
      <c r="E175" s="86"/>
      <c r="G175" s="7"/>
      <c r="H175" s="10"/>
      <c r="I175" s="10"/>
      <c r="J175" s="10"/>
      <c r="K175" s="10"/>
      <c r="L175" s="10"/>
      <c r="M175" s="10"/>
      <c r="N175" s="10"/>
      <c r="O175" s="10"/>
      <c r="P175" s="10"/>
    </row>
    <row r="176" spans="5:16" x14ac:dyDescent="0.15">
      <c r="E176" s="86"/>
      <c r="G176" s="7"/>
      <c r="H176" s="10"/>
      <c r="I176" s="10"/>
      <c r="J176" s="10"/>
      <c r="K176" s="10"/>
      <c r="L176" s="10"/>
      <c r="M176" s="10"/>
      <c r="N176" s="10"/>
      <c r="O176" s="10"/>
      <c r="P176" s="10"/>
    </row>
    <row r="177" spans="5:16" x14ac:dyDescent="0.15">
      <c r="E177" s="86"/>
      <c r="G177" s="7"/>
      <c r="H177" s="10"/>
      <c r="I177" s="10"/>
      <c r="J177" s="10"/>
      <c r="K177" s="10"/>
      <c r="L177" s="10"/>
      <c r="M177" s="10"/>
      <c r="N177" s="10"/>
      <c r="O177" s="10"/>
      <c r="P177" s="10"/>
    </row>
    <row r="178" spans="5:16" x14ac:dyDescent="0.15">
      <c r="E178" s="86"/>
      <c r="G178" s="7"/>
      <c r="H178" s="10"/>
      <c r="I178" s="10"/>
      <c r="J178" s="10"/>
      <c r="K178" s="10"/>
      <c r="L178" s="10"/>
      <c r="M178" s="10"/>
      <c r="N178" s="10"/>
      <c r="O178" s="10"/>
      <c r="P178" s="10"/>
    </row>
    <row r="179" spans="5:16" x14ac:dyDescent="0.15">
      <c r="E179" s="86"/>
      <c r="G179" s="7"/>
      <c r="H179" s="10"/>
      <c r="I179" s="10"/>
      <c r="J179" s="10"/>
      <c r="K179" s="10"/>
      <c r="L179" s="10"/>
      <c r="M179" s="10"/>
      <c r="N179" s="10"/>
      <c r="O179" s="10"/>
      <c r="P179" s="10"/>
    </row>
    <row r="180" spans="5:16" x14ac:dyDescent="0.15">
      <c r="E180" s="86"/>
      <c r="G180" s="7"/>
      <c r="H180" s="10"/>
      <c r="I180" s="10"/>
      <c r="J180" s="10"/>
      <c r="K180" s="10"/>
      <c r="L180" s="10"/>
      <c r="M180" s="10"/>
      <c r="N180" s="10"/>
      <c r="O180" s="10"/>
      <c r="P180" s="10"/>
    </row>
    <row r="181" spans="5:16" x14ac:dyDescent="0.15">
      <c r="E181" s="86"/>
      <c r="G181" s="7"/>
      <c r="H181" s="10"/>
      <c r="I181" s="10"/>
      <c r="J181" s="10"/>
      <c r="K181" s="10"/>
      <c r="L181" s="10"/>
      <c r="M181" s="10"/>
      <c r="N181" s="10"/>
      <c r="O181" s="10"/>
      <c r="P181" s="10"/>
    </row>
    <row r="182" spans="5:16" x14ac:dyDescent="0.15">
      <c r="E182" s="86"/>
      <c r="G182" s="7"/>
      <c r="H182" s="10"/>
      <c r="I182" s="10"/>
      <c r="J182" s="10"/>
      <c r="K182" s="10"/>
      <c r="L182" s="10"/>
      <c r="M182" s="10"/>
      <c r="N182" s="10"/>
      <c r="O182" s="10"/>
      <c r="P182" s="10"/>
    </row>
    <row r="183" spans="5:16" x14ac:dyDescent="0.15">
      <c r="E183" s="86"/>
      <c r="G183" s="7"/>
      <c r="H183" s="10"/>
      <c r="I183" s="10"/>
      <c r="J183" s="10"/>
      <c r="K183" s="10"/>
      <c r="L183" s="10"/>
      <c r="M183" s="10"/>
      <c r="N183" s="10"/>
      <c r="O183" s="10"/>
      <c r="P183" s="10"/>
    </row>
    <row r="184" spans="5:16" x14ac:dyDescent="0.15">
      <c r="E184" s="86"/>
      <c r="G184" s="7"/>
      <c r="H184" s="10"/>
      <c r="I184" s="10"/>
      <c r="J184" s="10"/>
      <c r="K184" s="10"/>
      <c r="L184" s="10"/>
      <c r="M184" s="10"/>
      <c r="N184" s="10"/>
      <c r="O184" s="10"/>
      <c r="P184" s="10"/>
    </row>
    <row r="185" spans="5:16" x14ac:dyDescent="0.15">
      <c r="E185" s="86"/>
      <c r="G185" s="7"/>
      <c r="H185" s="10"/>
      <c r="I185" s="10"/>
      <c r="J185" s="10"/>
      <c r="K185" s="10"/>
      <c r="L185" s="10"/>
      <c r="M185" s="10"/>
      <c r="N185" s="10"/>
      <c r="O185" s="10"/>
      <c r="P185" s="10"/>
    </row>
    <row r="186" spans="5:16" x14ac:dyDescent="0.15">
      <c r="E186" s="86"/>
      <c r="G186" s="7"/>
      <c r="H186" s="10"/>
      <c r="I186" s="10"/>
      <c r="J186" s="10"/>
      <c r="K186" s="10"/>
      <c r="L186" s="10"/>
      <c r="M186" s="10"/>
      <c r="N186" s="10"/>
      <c r="O186" s="10"/>
      <c r="P186" s="10"/>
    </row>
    <row r="187" spans="5:16" x14ac:dyDescent="0.15">
      <c r="E187" s="86"/>
      <c r="G187" s="7"/>
      <c r="H187" s="10"/>
      <c r="I187" s="10"/>
      <c r="J187" s="10"/>
      <c r="K187" s="10"/>
      <c r="L187" s="10"/>
      <c r="M187" s="10"/>
      <c r="N187" s="10"/>
      <c r="O187" s="10"/>
      <c r="P187" s="10"/>
    </row>
    <row r="188" spans="5:16" x14ac:dyDescent="0.15">
      <c r="E188" s="86"/>
      <c r="G188" s="7"/>
      <c r="H188" s="10"/>
      <c r="I188" s="10"/>
      <c r="J188" s="10"/>
      <c r="K188" s="10"/>
      <c r="L188" s="10"/>
      <c r="M188" s="10"/>
      <c r="N188" s="10"/>
      <c r="O188" s="10"/>
      <c r="P188" s="10"/>
    </row>
    <row r="189" spans="5:16" x14ac:dyDescent="0.15">
      <c r="E189" s="86"/>
      <c r="G189" s="7"/>
      <c r="H189" s="10"/>
      <c r="I189" s="10"/>
      <c r="J189" s="10"/>
      <c r="K189" s="10"/>
      <c r="L189" s="10"/>
      <c r="M189" s="10"/>
      <c r="N189" s="10"/>
      <c r="O189" s="10"/>
      <c r="P189" s="10"/>
    </row>
    <row r="190" spans="5:16" x14ac:dyDescent="0.15">
      <c r="E190" s="86"/>
      <c r="G190" s="7"/>
      <c r="H190" s="10"/>
      <c r="I190" s="10"/>
      <c r="J190" s="10"/>
      <c r="K190" s="10"/>
      <c r="L190" s="10"/>
      <c r="M190" s="10"/>
      <c r="N190" s="10"/>
      <c r="O190" s="10"/>
      <c r="P190" s="10"/>
    </row>
    <row r="191" spans="5:16" x14ac:dyDescent="0.15">
      <c r="E191" s="86"/>
      <c r="G191" s="7"/>
      <c r="H191" s="10"/>
      <c r="I191" s="10"/>
      <c r="J191" s="10"/>
      <c r="K191" s="10"/>
      <c r="L191" s="10"/>
      <c r="M191" s="10"/>
      <c r="N191" s="10"/>
      <c r="O191" s="10"/>
      <c r="P191" s="10"/>
    </row>
    <row r="192" spans="5:16" x14ac:dyDescent="0.15">
      <c r="E192" s="86"/>
      <c r="G192" s="7"/>
      <c r="H192" s="10"/>
      <c r="I192" s="10"/>
      <c r="J192" s="10"/>
      <c r="K192" s="10"/>
      <c r="L192" s="10"/>
      <c r="M192" s="10"/>
      <c r="N192" s="10"/>
      <c r="O192" s="10"/>
      <c r="P192" s="10"/>
    </row>
    <row r="193" spans="5:16" x14ac:dyDescent="0.15">
      <c r="E193" s="86"/>
      <c r="G193" s="7"/>
      <c r="H193" s="10"/>
      <c r="I193" s="10"/>
      <c r="J193" s="10"/>
      <c r="K193" s="10"/>
      <c r="L193" s="10"/>
      <c r="M193" s="10"/>
      <c r="N193" s="10"/>
      <c r="O193" s="10"/>
      <c r="P193" s="10"/>
    </row>
    <row r="194" spans="5:16" x14ac:dyDescent="0.15">
      <c r="E194" s="86"/>
      <c r="G194" s="7"/>
      <c r="H194" s="10"/>
      <c r="I194" s="10"/>
      <c r="J194" s="10"/>
      <c r="K194" s="10"/>
      <c r="L194" s="10"/>
      <c r="M194" s="10"/>
      <c r="N194" s="10"/>
      <c r="O194" s="10"/>
      <c r="P194" s="10"/>
    </row>
    <row r="195" spans="5:16" x14ac:dyDescent="0.15">
      <c r="E195" s="86"/>
      <c r="G195" s="7"/>
      <c r="H195" s="10"/>
      <c r="I195" s="10"/>
      <c r="J195" s="10"/>
      <c r="K195" s="10"/>
      <c r="L195" s="10"/>
      <c r="M195" s="10"/>
      <c r="N195" s="10"/>
      <c r="O195" s="10"/>
      <c r="P195" s="10"/>
    </row>
    <row r="196" spans="5:16" x14ac:dyDescent="0.15">
      <c r="E196" s="86"/>
      <c r="G196" s="7"/>
      <c r="H196" s="10"/>
      <c r="I196" s="10"/>
      <c r="J196" s="10"/>
      <c r="K196" s="10"/>
      <c r="L196" s="10"/>
      <c r="M196" s="10"/>
      <c r="N196" s="10"/>
      <c r="O196" s="10"/>
      <c r="P196" s="10"/>
    </row>
    <row r="197" spans="5:16" x14ac:dyDescent="0.15">
      <c r="E197" s="86"/>
      <c r="G197" s="7"/>
      <c r="H197" s="10"/>
      <c r="I197" s="10"/>
      <c r="J197" s="10"/>
      <c r="K197" s="10"/>
      <c r="L197" s="10"/>
      <c r="M197" s="10"/>
      <c r="N197" s="10"/>
      <c r="O197" s="10"/>
      <c r="P197" s="10"/>
    </row>
    <row r="198" spans="5:16" x14ac:dyDescent="0.15">
      <c r="E198" s="86"/>
      <c r="G198" s="7"/>
      <c r="H198" s="10"/>
      <c r="I198" s="10"/>
      <c r="J198" s="10"/>
      <c r="K198" s="10"/>
      <c r="L198" s="10"/>
      <c r="M198" s="10"/>
      <c r="N198" s="10"/>
      <c r="O198" s="10"/>
      <c r="P198" s="10"/>
    </row>
    <row r="199" spans="5:16" x14ac:dyDescent="0.15">
      <c r="E199" s="86"/>
      <c r="O199" s="10"/>
      <c r="P199" s="10"/>
    </row>
    <row r="200" spans="5:16" x14ac:dyDescent="0.15">
      <c r="E200" s="86"/>
      <c r="O200" s="10"/>
      <c r="P200" s="10"/>
    </row>
    <row r="201" spans="5:16" x14ac:dyDescent="0.15">
      <c r="E201" s="86"/>
      <c r="O201" s="10"/>
      <c r="P201" s="10"/>
    </row>
    <row r="202" spans="5:16" x14ac:dyDescent="0.15">
      <c r="E202" s="86"/>
      <c r="O202" s="10"/>
      <c r="P202" s="10"/>
    </row>
    <row r="203" spans="5:16" x14ac:dyDescent="0.15">
      <c r="E203" s="86"/>
      <c r="O203" s="10"/>
      <c r="P203" s="10"/>
    </row>
    <row r="204" spans="5:16" x14ac:dyDescent="0.15">
      <c r="E204" s="86"/>
      <c r="O204" s="10"/>
      <c r="P204" s="10"/>
    </row>
    <row r="205" spans="5:16" x14ac:dyDescent="0.15">
      <c r="E205" s="86"/>
      <c r="O205" s="10"/>
      <c r="P205" s="10"/>
    </row>
    <row r="206" spans="5:16" x14ac:dyDescent="0.15">
      <c r="E206" s="86"/>
      <c r="O206" s="10"/>
      <c r="P206" s="10"/>
    </row>
    <row r="207" spans="5:16" x14ac:dyDescent="0.15">
      <c r="E207" s="86"/>
      <c r="O207" s="10"/>
      <c r="P207" s="10"/>
    </row>
    <row r="208" spans="5:16" x14ac:dyDescent="0.15">
      <c r="E208" s="86"/>
      <c r="O208" s="10"/>
      <c r="P208" s="10"/>
    </row>
    <row r="209" spans="5:16" x14ac:dyDescent="0.15">
      <c r="E209" s="86"/>
      <c r="O209" s="10"/>
      <c r="P209" s="10"/>
    </row>
    <row r="210" spans="5:16" x14ac:dyDescent="0.15">
      <c r="E210" s="86"/>
      <c r="O210" s="10"/>
      <c r="P210" s="10"/>
    </row>
    <row r="211" spans="5:16" ht="14.45" customHeight="1" x14ac:dyDescent="0.15">
      <c r="E211" s="86"/>
      <c r="O211" s="10"/>
      <c r="P211" s="10"/>
    </row>
    <row r="212" spans="5:16" x14ac:dyDescent="0.15">
      <c r="E212" s="86"/>
      <c r="O212" s="10"/>
      <c r="P212" s="10"/>
    </row>
    <row r="213" spans="5:16" x14ac:dyDescent="0.15">
      <c r="E213" s="87"/>
      <c r="O213" s="10"/>
      <c r="P213" s="10"/>
    </row>
    <row r="214" spans="5:16" x14ac:dyDescent="0.15">
      <c r="E214" s="7"/>
      <c r="O214" s="10"/>
      <c r="P214" s="10"/>
    </row>
    <row r="215" spans="5:16" x14ac:dyDescent="0.15">
      <c r="E215" s="7"/>
      <c r="O215" s="10"/>
      <c r="P215" s="10"/>
    </row>
    <row r="216" spans="5:16" x14ac:dyDescent="0.15">
      <c r="E216" s="7"/>
      <c r="O216" s="10"/>
      <c r="P216" s="10"/>
    </row>
    <row r="217" spans="5:16" x14ac:dyDescent="0.15">
      <c r="E217" s="7"/>
      <c r="O217" s="10"/>
      <c r="P217" s="10"/>
    </row>
    <row r="218" spans="5:16" x14ac:dyDescent="0.15">
      <c r="E218" s="7"/>
      <c r="O218" s="10"/>
      <c r="P218" s="10"/>
    </row>
    <row r="219" spans="5:16" x14ac:dyDescent="0.15">
      <c r="E219" s="7"/>
      <c r="O219" s="10"/>
      <c r="P219" s="10"/>
    </row>
    <row r="220" spans="5:16" x14ac:dyDescent="0.15">
      <c r="E220" s="7"/>
      <c r="O220" s="10"/>
      <c r="P220" s="10"/>
    </row>
    <row r="221" spans="5:16" x14ac:dyDescent="0.15">
      <c r="E221" s="7"/>
      <c r="O221" s="10"/>
      <c r="P221" s="10"/>
    </row>
    <row r="222" spans="5:16" x14ac:dyDescent="0.15">
      <c r="E222" s="7"/>
      <c r="O222" s="10"/>
      <c r="P222" s="10"/>
    </row>
    <row r="223" spans="5:16" x14ac:dyDescent="0.15">
      <c r="E223" s="7"/>
      <c r="O223" s="10"/>
      <c r="P223" s="10"/>
    </row>
    <row r="224" spans="5:16" x14ac:dyDescent="0.15">
      <c r="E224" s="7"/>
      <c r="O224" s="10"/>
      <c r="P224" s="10"/>
    </row>
    <row r="225" spans="5:16" x14ac:dyDescent="0.15">
      <c r="E225" s="7"/>
      <c r="O225" s="10"/>
      <c r="P225" s="10"/>
    </row>
    <row r="226" spans="5:16" x14ac:dyDescent="0.15">
      <c r="E226" s="7"/>
    </row>
    <row r="227" spans="5:16" x14ac:dyDescent="0.15">
      <c r="E227" s="7"/>
    </row>
    <row r="228" spans="5:16" x14ac:dyDescent="0.15">
      <c r="E228" s="7"/>
    </row>
    <row r="229" spans="5:16" x14ac:dyDescent="0.15">
      <c r="E229" s="7"/>
    </row>
    <row r="230" spans="5:16" x14ac:dyDescent="0.15">
      <c r="E230" s="7"/>
    </row>
    <row r="231" spans="5:16" x14ac:dyDescent="0.15">
      <c r="E231" s="7"/>
    </row>
    <row r="232" spans="5:16" x14ac:dyDescent="0.15">
      <c r="E232" s="7"/>
    </row>
  </sheetData>
  <mergeCells count="318">
    <mergeCell ref="F114:J114"/>
    <mergeCell ref="K114:L114"/>
    <mergeCell ref="M114:N114"/>
    <mergeCell ref="E8:E213"/>
    <mergeCell ref="E2:N3"/>
    <mergeCell ref="F111:J111"/>
    <mergeCell ref="K111:L111"/>
    <mergeCell ref="M111:N111"/>
    <mergeCell ref="F112:J112"/>
    <mergeCell ref="K112:L112"/>
    <mergeCell ref="M112:N112"/>
    <mergeCell ref="F113:J113"/>
    <mergeCell ref="K113:L113"/>
    <mergeCell ref="M113:N113"/>
    <mergeCell ref="F108:J108"/>
    <mergeCell ref="K108:L108"/>
    <mergeCell ref="M108:N108"/>
    <mergeCell ref="F109:J109"/>
    <mergeCell ref="K109:L109"/>
    <mergeCell ref="M109:N109"/>
    <mergeCell ref="F110:J110"/>
    <mergeCell ref="K110:L110"/>
    <mergeCell ref="M110:N110"/>
    <mergeCell ref="F105:J105"/>
    <mergeCell ref="K105:L105"/>
    <mergeCell ref="M105:N105"/>
    <mergeCell ref="F106:J106"/>
    <mergeCell ref="K106:L106"/>
    <mergeCell ref="M106:N106"/>
    <mergeCell ref="F107:J107"/>
    <mergeCell ref="K107:L107"/>
    <mergeCell ref="M107:N107"/>
    <mergeCell ref="F102:J102"/>
    <mergeCell ref="K102:L102"/>
    <mergeCell ref="M102:N102"/>
    <mergeCell ref="F103:J103"/>
    <mergeCell ref="K103:L103"/>
    <mergeCell ref="M103:N103"/>
    <mergeCell ref="F104:J104"/>
    <mergeCell ref="K104:L104"/>
    <mergeCell ref="M104:N104"/>
    <mergeCell ref="F99:J99"/>
    <mergeCell ref="K99:L99"/>
    <mergeCell ref="M99:N99"/>
    <mergeCell ref="F100:J100"/>
    <mergeCell ref="K100:L100"/>
    <mergeCell ref="M100:N100"/>
    <mergeCell ref="F101:J101"/>
    <mergeCell ref="K101:L101"/>
    <mergeCell ref="M101:N101"/>
    <mergeCell ref="F96:J96"/>
    <mergeCell ref="K96:L96"/>
    <mergeCell ref="M96:N96"/>
    <mergeCell ref="F97:J97"/>
    <mergeCell ref="K97:L97"/>
    <mergeCell ref="M97:N97"/>
    <mergeCell ref="F98:J98"/>
    <mergeCell ref="K98:L98"/>
    <mergeCell ref="M98:N98"/>
    <mergeCell ref="F93:J93"/>
    <mergeCell ref="K93:L93"/>
    <mergeCell ref="M93:N93"/>
    <mergeCell ref="F94:J94"/>
    <mergeCell ref="K94:L94"/>
    <mergeCell ref="M94:N94"/>
    <mergeCell ref="F95:J95"/>
    <mergeCell ref="K95:L95"/>
    <mergeCell ref="M95:N95"/>
    <mergeCell ref="F89:J89"/>
    <mergeCell ref="K89:L89"/>
    <mergeCell ref="M89:N89"/>
    <mergeCell ref="F90:N90"/>
    <mergeCell ref="F91:J91"/>
    <mergeCell ref="K91:L91"/>
    <mergeCell ref="M91:N91"/>
    <mergeCell ref="F92:J92"/>
    <mergeCell ref="K92:L92"/>
    <mergeCell ref="M92:N92"/>
    <mergeCell ref="F85:J85"/>
    <mergeCell ref="K85:L85"/>
    <mergeCell ref="M85:N85"/>
    <mergeCell ref="F86:J86"/>
    <mergeCell ref="K86:L86"/>
    <mergeCell ref="M86:N86"/>
    <mergeCell ref="F87:N87"/>
    <mergeCell ref="F88:J88"/>
    <mergeCell ref="K88:L88"/>
    <mergeCell ref="M88:N88"/>
    <mergeCell ref="F82:J82"/>
    <mergeCell ref="K82:L82"/>
    <mergeCell ref="M82:N82"/>
    <mergeCell ref="F83:J83"/>
    <mergeCell ref="K83:L83"/>
    <mergeCell ref="M83:N83"/>
    <mergeCell ref="F84:J84"/>
    <mergeCell ref="K84:L84"/>
    <mergeCell ref="M84:N84"/>
    <mergeCell ref="F79:J79"/>
    <mergeCell ref="K79:L79"/>
    <mergeCell ref="M79:N79"/>
    <mergeCell ref="F80:J80"/>
    <mergeCell ref="K80:L80"/>
    <mergeCell ref="M80:N80"/>
    <mergeCell ref="F81:J81"/>
    <mergeCell ref="K81:L81"/>
    <mergeCell ref="M81:N81"/>
    <mergeCell ref="F76:J76"/>
    <mergeCell ref="K76:L76"/>
    <mergeCell ref="M76:N76"/>
    <mergeCell ref="F77:J77"/>
    <mergeCell ref="K77:L77"/>
    <mergeCell ref="M77:N77"/>
    <mergeCell ref="F78:J78"/>
    <mergeCell ref="K78:L78"/>
    <mergeCell ref="M78:N78"/>
    <mergeCell ref="F73:J73"/>
    <mergeCell ref="K73:L73"/>
    <mergeCell ref="M73:N73"/>
    <mergeCell ref="F74:J74"/>
    <mergeCell ref="K74:L74"/>
    <mergeCell ref="M74:N74"/>
    <mergeCell ref="F75:J75"/>
    <mergeCell ref="K75:L75"/>
    <mergeCell ref="M75:N75"/>
    <mergeCell ref="F70:J70"/>
    <mergeCell ref="K70:L70"/>
    <mergeCell ref="M70:N70"/>
    <mergeCell ref="F71:J71"/>
    <mergeCell ref="K71:L71"/>
    <mergeCell ref="M71:N71"/>
    <mergeCell ref="F72:J72"/>
    <mergeCell ref="K72:L72"/>
    <mergeCell ref="M72:N72"/>
    <mergeCell ref="F67:J67"/>
    <mergeCell ref="K67:L67"/>
    <mergeCell ref="M67:N67"/>
    <mergeCell ref="F68:J68"/>
    <mergeCell ref="K68:L68"/>
    <mergeCell ref="M68:N68"/>
    <mergeCell ref="F69:J69"/>
    <mergeCell ref="K69:L69"/>
    <mergeCell ref="M69:N69"/>
    <mergeCell ref="F63:J63"/>
    <mergeCell ref="K63:L63"/>
    <mergeCell ref="M63:N63"/>
    <mergeCell ref="F64:N64"/>
    <mergeCell ref="F65:J65"/>
    <mergeCell ref="K65:L65"/>
    <mergeCell ref="M65:N65"/>
    <mergeCell ref="F66:J66"/>
    <mergeCell ref="K66:L66"/>
    <mergeCell ref="M66:N66"/>
    <mergeCell ref="F60:J60"/>
    <mergeCell ref="K60:L60"/>
    <mergeCell ref="M60:N60"/>
    <mergeCell ref="F61:J61"/>
    <mergeCell ref="K61:L61"/>
    <mergeCell ref="M61:N61"/>
    <mergeCell ref="F62:J62"/>
    <mergeCell ref="K62:L62"/>
    <mergeCell ref="M62:N62"/>
    <mergeCell ref="F56:J56"/>
    <mergeCell ref="K56:L56"/>
    <mergeCell ref="M56:N56"/>
    <mergeCell ref="F57:J57"/>
    <mergeCell ref="K57:L57"/>
    <mergeCell ref="M57:N57"/>
    <mergeCell ref="F58:N58"/>
    <mergeCell ref="F59:J59"/>
    <mergeCell ref="K59:L59"/>
    <mergeCell ref="M59:N59"/>
    <mergeCell ref="F53:J53"/>
    <mergeCell ref="K53:L53"/>
    <mergeCell ref="M53:N53"/>
    <mergeCell ref="F54:J54"/>
    <mergeCell ref="K54:L54"/>
    <mergeCell ref="M54:N54"/>
    <mergeCell ref="F55:J55"/>
    <mergeCell ref="K55:L55"/>
    <mergeCell ref="M55:N55"/>
    <mergeCell ref="F50:J50"/>
    <mergeCell ref="K50:L50"/>
    <mergeCell ref="M50:N50"/>
    <mergeCell ref="F51:J51"/>
    <mergeCell ref="K51:L51"/>
    <mergeCell ref="M51:N51"/>
    <mergeCell ref="F52:J52"/>
    <mergeCell ref="K52:L52"/>
    <mergeCell ref="M52:N52"/>
    <mergeCell ref="F46:J46"/>
    <mergeCell ref="K46:L46"/>
    <mergeCell ref="M46:N46"/>
    <mergeCell ref="F47:N47"/>
    <mergeCell ref="F48:J48"/>
    <mergeCell ref="K48:L48"/>
    <mergeCell ref="M48:N48"/>
    <mergeCell ref="F49:J49"/>
    <mergeCell ref="K49:L49"/>
    <mergeCell ref="M49:N49"/>
    <mergeCell ref="F43:J43"/>
    <mergeCell ref="K43:L43"/>
    <mergeCell ref="M43:N43"/>
    <mergeCell ref="F44:J44"/>
    <mergeCell ref="K44:L44"/>
    <mergeCell ref="M44:N44"/>
    <mergeCell ref="F45:J45"/>
    <mergeCell ref="K45:L45"/>
    <mergeCell ref="M45:N45"/>
    <mergeCell ref="F40:J40"/>
    <mergeCell ref="K40:L40"/>
    <mergeCell ref="M40:N40"/>
    <mergeCell ref="F41:J41"/>
    <mergeCell ref="K41:L41"/>
    <mergeCell ref="M41:N41"/>
    <mergeCell ref="F42:J42"/>
    <mergeCell ref="K42:L42"/>
    <mergeCell ref="M42:N42"/>
    <mergeCell ref="F37:J37"/>
    <mergeCell ref="K37:L37"/>
    <mergeCell ref="M37:N37"/>
    <mergeCell ref="F38:J38"/>
    <mergeCell ref="K38:L38"/>
    <mergeCell ref="M38:N38"/>
    <mergeCell ref="F39:J39"/>
    <mergeCell ref="K39:L39"/>
    <mergeCell ref="M39:N39"/>
    <mergeCell ref="F34:J34"/>
    <mergeCell ref="K34:L34"/>
    <mergeCell ref="M34:N34"/>
    <mergeCell ref="F35:J35"/>
    <mergeCell ref="K35:L35"/>
    <mergeCell ref="M35:N35"/>
    <mergeCell ref="F36:J36"/>
    <mergeCell ref="K36:L36"/>
    <mergeCell ref="M36:N36"/>
    <mergeCell ref="F30:J30"/>
    <mergeCell ref="K30:L30"/>
    <mergeCell ref="M30:N30"/>
    <mergeCell ref="F31:N31"/>
    <mergeCell ref="F32:J32"/>
    <mergeCell ref="K32:L32"/>
    <mergeCell ref="M32:N32"/>
    <mergeCell ref="F33:J33"/>
    <mergeCell ref="K33:L33"/>
    <mergeCell ref="M33:N33"/>
    <mergeCell ref="F27:J27"/>
    <mergeCell ref="K27:L27"/>
    <mergeCell ref="M27:N27"/>
    <mergeCell ref="F28:J28"/>
    <mergeCell ref="K28:L28"/>
    <mergeCell ref="M28:N28"/>
    <mergeCell ref="F29:J29"/>
    <mergeCell ref="K29:L29"/>
    <mergeCell ref="M29:N29"/>
    <mergeCell ref="F24:J24"/>
    <mergeCell ref="K24:L24"/>
    <mergeCell ref="M24:N24"/>
    <mergeCell ref="F25:J25"/>
    <mergeCell ref="K25:L25"/>
    <mergeCell ref="M25:N25"/>
    <mergeCell ref="F26:J26"/>
    <mergeCell ref="K26:L26"/>
    <mergeCell ref="M26:N26"/>
    <mergeCell ref="F21:J21"/>
    <mergeCell ref="K21:L21"/>
    <mergeCell ref="M21:N21"/>
    <mergeCell ref="F22:J22"/>
    <mergeCell ref="K22:L22"/>
    <mergeCell ref="M22:N22"/>
    <mergeCell ref="F23:J23"/>
    <mergeCell ref="K23:L23"/>
    <mergeCell ref="M23:N23"/>
    <mergeCell ref="F18:J18"/>
    <mergeCell ref="K18:L18"/>
    <mergeCell ref="M18:N18"/>
    <mergeCell ref="F19:J19"/>
    <mergeCell ref="K19:L19"/>
    <mergeCell ref="M19:N19"/>
    <mergeCell ref="F20:J20"/>
    <mergeCell ref="K20:L20"/>
    <mergeCell ref="M20:N20"/>
    <mergeCell ref="F15:J15"/>
    <mergeCell ref="K15:L15"/>
    <mergeCell ref="M15:N15"/>
    <mergeCell ref="F16:J16"/>
    <mergeCell ref="K16:L16"/>
    <mergeCell ref="M16:N16"/>
    <mergeCell ref="F17:J17"/>
    <mergeCell ref="K17:L17"/>
    <mergeCell ref="M17:N17"/>
    <mergeCell ref="F12:J12"/>
    <mergeCell ref="K12:L12"/>
    <mergeCell ref="M12:N12"/>
    <mergeCell ref="F13:J13"/>
    <mergeCell ref="K13:L13"/>
    <mergeCell ref="M13:N13"/>
    <mergeCell ref="F14:J14"/>
    <mergeCell ref="K14:L14"/>
    <mergeCell ref="M14:N14"/>
    <mergeCell ref="F8:N8"/>
    <mergeCell ref="F9:J9"/>
    <mergeCell ref="K9:L9"/>
    <mergeCell ref="M9:N9"/>
    <mergeCell ref="F10:J10"/>
    <mergeCell ref="K10:L10"/>
    <mergeCell ref="M10:N10"/>
    <mergeCell ref="F11:J11"/>
    <mergeCell ref="K11:L11"/>
    <mergeCell ref="M11:N11"/>
    <mergeCell ref="E4:F4"/>
    <mergeCell ref="G4:N4"/>
    <mergeCell ref="E5:F5"/>
    <mergeCell ref="G5:N5"/>
    <mergeCell ref="E6:F6"/>
    <mergeCell ref="G6:N6"/>
    <mergeCell ref="F7:J7"/>
    <mergeCell ref="K7:L7"/>
    <mergeCell ref="M7:N7"/>
  </mergeCells>
  <phoneticPr fontId="1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05"/>
  <sheetViews>
    <sheetView tabSelected="1" workbookViewId="0">
      <selection activeCell="M6" sqref="M6"/>
    </sheetView>
  </sheetViews>
  <sheetFormatPr defaultRowHeight="13.5" x14ac:dyDescent="0.15"/>
  <cols>
    <col min="2" max="2" width="18.875" customWidth="1"/>
    <col min="3" max="3" width="20.75" customWidth="1"/>
    <col min="12" max="12" width="10.75" customWidth="1"/>
  </cols>
  <sheetData>
    <row r="4" spans="2:12" x14ac:dyDescent="0.15">
      <c r="F4">
        <v>555</v>
      </c>
      <c r="H4">
        <v>464</v>
      </c>
      <c r="J4">
        <v>1681</v>
      </c>
    </row>
    <row r="5" spans="2:12" x14ac:dyDescent="0.15">
      <c r="D5" t="s">
        <v>19</v>
      </c>
      <c r="E5" t="s">
        <v>20</v>
      </c>
      <c r="F5" t="s">
        <v>172</v>
      </c>
      <c r="G5" t="s">
        <v>173</v>
      </c>
      <c r="H5" t="s">
        <v>174</v>
      </c>
      <c r="I5" t="s">
        <v>175</v>
      </c>
      <c r="J5" t="s">
        <v>176</v>
      </c>
      <c r="K5" t="s">
        <v>177</v>
      </c>
      <c r="L5" t="s">
        <v>178</v>
      </c>
    </row>
    <row r="6" spans="2:12" x14ac:dyDescent="0.15">
      <c r="B6" t="s">
        <v>145</v>
      </c>
      <c r="C6" t="s">
        <v>275</v>
      </c>
      <c r="D6">
        <v>9</v>
      </c>
      <c r="E6">
        <v>9</v>
      </c>
      <c r="F6">
        <v>2</v>
      </c>
      <c r="G6">
        <v>3.6036036036036037E-3</v>
      </c>
      <c r="H6">
        <v>2</v>
      </c>
      <c r="I6">
        <v>4.3103448275862068E-3</v>
      </c>
      <c r="J6">
        <v>18</v>
      </c>
      <c r="K6">
        <v>1.0707911957168352E-2</v>
      </c>
      <c r="L6">
        <v>1.3530429279735006</v>
      </c>
    </row>
    <row r="7" spans="2:12" x14ac:dyDescent="0.15">
      <c r="B7" t="s">
        <v>145</v>
      </c>
      <c r="C7" t="s">
        <v>256</v>
      </c>
      <c r="D7">
        <v>8</v>
      </c>
      <c r="E7">
        <v>8</v>
      </c>
      <c r="F7">
        <v>1</v>
      </c>
      <c r="G7">
        <v>1.8018018018018018E-3</v>
      </c>
      <c r="H7">
        <v>3</v>
      </c>
      <c r="I7">
        <v>6.4655172413793103E-3</v>
      </c>
      <c r="J7">
        <v>16</v>
      </c>
      <c r="K7">
        <v>9.5181439619274246E-3</v>
      </c>
      <c r="L7">
        <v>1.1512975261040632</v>
      </c>
    </row>
    <row r="8" spans="2:12" x14ac:dyDescent="0.15">
      <c r="B8" t="s">
        <v>145</v>
      </c>
      <c r="C8" t="s">
        <v>265</v>
      </c>
      <c r="D8">
        <v>9</v>
      </c>
      <c r="E8">
        <v>9</v>
      </c>
      <c r="F8">
        <v>2</v>
      </c>
      <c r="G8">
        <v>3.6036036036036037E-3</v>
      </c>
      <c r="H8">
        <v>3</v>
      </c>
      <c r="I8">
        <v>6.4655172413793103E-3</v>
      </c>
      <c r="J8">
        <v>18</v>
      </c>
      <c r="K8">
        <v>1.0707911957168352E-2</v>
      </c>
      <c r="L8">
        <v>1.0634406044003062</v>
      </c>
    </row>
    <row r="9" spans="2:12" x14ac:dyDescent="0.15">
      <c r="B9" t="s">
        <v>145</v>
      </c>
      <c r="C9" t="s">
        <v>259</v>
      </c>
      <c r="D9">
        <v>7</v>
      </c>
      <c r="E9">
        <v>7</v>
      </c>
      <c r="F9">
        <v>2</v>
      </c>
      <c r="G9">
        <v>3.6036036036036037E-3</v>
      </c>
      <c r="H9">
        <v>2</v>
      </c>
      <c r="I9">
        <v>4.3103448275862068E-3</v>
      </c>
      <c r="J9">
        <v>14</v>
      </c>
      <c r="K9">
        <v>8.3283759666864954E-3</v>
      </c>
      <c r="L9">
        <v>1.0523667217571671</v>
      </c>
    </row>
    <row r="10" spans="2:12" x14ac:dyDescent="0.15">
      <c r="B10" t="s">
        <v>75</v>
      </c>
      <c r="C10" t="s">
        <v>200</v>
      </c>
      <c r="D10">
        <v>9</v>
      </c>
      <c r="E10">
        <v>9</v>
      </c>
      <c r="F10">
        <v>4</v>
      </c>
      <c r="G10">
        <v>7.2072072072072073E-3</v>
      </c>
      <c r="H10">
        <v>2</v>
      </c>
      <c r="I10">
        <v>4.3103448275862068E-3</v>
      </c>
      <c r="J10">
        <v>18</v>
      </c>
      <c r="K10">
        <v>1.0707911957168352E-2</v>
      </c>
      <c r="L10">
        <v>0.92970380553270193</v>
      </c>
    </row>
    <row r="11" spans="2:12" x14ac:dyDescent="0.15">
      <c r="B11" t="s">
        <v>118</v>
      </c>
      <c r="C11" t="s">
        <v>238</v>
      </c>
      <c r="D11">
        <v>9</v>
      </c>
      <c r="E11">
        <v>8</v>
      </c>
      <c r="F11">
        <v>5</v>
      </c>
      <c r="G11">
        <v>9.0090090090090089E-3</v>
      </c>
      <c r="H11">
        <v>1</v>
      </c>
      <c r="I11">
        <v>2.1551724137931034E-3</v>
      </c>
      <c r="J11">
        <v>17</v>
      </c>
      <c r="K11">
        <v>1.0113027959547887E-2</v>
      </c>
      <c r="L11">
        <v>0.90584589918009473</v>
      </c>
    </row>
    <row r="12" spans="2:12" x14ac:dyDescent="0.15">
      <c r="B12" t="s">
        <v>118</v>
      </c>
      <c r="C12" t="s">
        <v>237</v>
      </c>
      <c r="D12">
        <v>9</v>
      </c>
      <c r="E12">
        <v>8</v>
      </c>
      <c r="F12">
        <v>4</v>
      </c>
      <c r="G12">
        <v>7.2072072072072073E-3</v>
      </c>
      <c r="H12">
        <v>2</v>
      </c>
      <c r="I12">
        <v>4.3103448275862068E-3</v>
      </c>
      <c r="J12">
        <v>17</v>
      </c>
      <c r="K12">
        <v>1.0113027959547887E-2</v>
      </c>
      <c r="L12">
        <v>0.87805359411421835</v>
      </c>
    </row>
    <row r="13" spans="2:12" x14ac:dyDescent="0.15">
      <c r="B13" t="s">
        <v>52</v>
      </c>
      <c r="C13" t="s">
        <v>190</v>
      </c>
      <c r="D13">
        <v>9</v>
      </c>
      <c r="E13">
        <v>9</v>
      </c>
      <c r="F13">
        <v>2</v>
      </c>
      <c r="G13">
        <v>3.6036036036036037E-3</v>
      </c>
      <c r="H13">
        <v>4</v>
      </c>
      <c r="I13">
        <v>8.6206896551724137E-3</v>
      </c>
      <c r="J13">
        <v>18</v>
      </c>
      <c r="K13">
        <v>1.0707911957168352E-2</v>
      </c>
      <c r="L13">
        <v>0.87595345845298411</v>
      </c>
    </row>
    <row r="14" spans="2:12" x14ac:dyDescent="0.15">
      <c r="B14" t="s">
        <v>145</v>
      </c>
      <c r="C14" t="s">
        <v>261</v>
      </c>
      <c r="D14">
        <v>9</v>
      </c>
      <c r="E14">
        <v>9</v>
      </c>
      <c r="F14">
        <v>2</v>
      </c>
      <c r="G14">
        <v>3.6036036036036037E-3</v>
      </c>
      <c r="H14">
        <v>4</v>
      </c>
      <c r="I14">
        <v>8.6206896551724137E-3</v>
      </c>
      <c r="J14">
        <v>18</v>
      </c>
      <c r="K14">
        <v>1.0707911957168352E-2</v>
      </c>
      <c r="L14">
        <v>0.87595345845298411</v>
      </c>
    </row>
    <row r="15" spans="2:12" x14ac:dyDescent="0.15">
      <c r="B15" t="s">
        <v>118</v>
      </c>
      <c r="C15" t="s">
        <v>234</v>
      </c>
      <c r="D15">
        <v>8</v>
      </c>
      <c r="E15">
        <v>8</v>
      </c>
      <c r="F15">
        <v>4</v>
      </c>
      <c r="G15">
        <v>7.2072072072072073E-3</v>
      </c>
      <c r="H15">
        <v>2</v>
      </c>
      <c r="I15">
        <v>4.3103448275862068E-3</v>
      </c>
      <c r="J15">
        <v>16</v>
      </c>
      <c r="K15">
        <v>9.5181439619274246E-3</v>
      </c>
      <c r="L15">
        <v>0.8264033826957351</v>
      </c>
    </row>
    <row r="16" spans="2:12" x14ac:dyDescent="0.15">
      <c r="B16" t="s">
        <v>145</v>
      </c>
      <c r="C16" t="s">
        <v>253</v>
      </c>
      <c r="D16">
        <v>9</v>
      </c>
      <c r="E16">
        <v>9</v>
      </c>
      <c r="F16">
        <v>5</v>
      </c>
      <c r="G16">
        <v>9.0090090090090089E-3</v>
      </c>
      <c r="H16">
        <v>2</v>
      </c>
      <c r="I16">
        <v>4.3103448275862068E-3</v>
      </c>
      <c r="J16">
        <v>18</v>
      </c>
      <c r="K16">
        <v>1.0707911957168352E-2</v>
      </c>
      <c r="L16">
        <v>0.80393629364722863</v>
      </c>
    </row>
    <row r="17" spans="2:12" x14ac:dyDescent="0.15">
      <c r="B17" t="s">
        <v>145</v>
      </c>
      <c r="C17" t="s">
        <v>268</v>
      </c>
      <c r="D17">
        <v>9</v>
      </c>
      <c r="E17">
        <v>9</v>
      </c>
      <c r="F17">
        <v>5</v>
      </c>
      <c r="G17">
        <v>9.0090090090090089E-3</v>
      </c>
      <c r="H17">
        <v>2</v>
      </c>
      <c r="I17">
        <v>4.3103448275862068E-3</v>
      </c>
      <c r="J17">
        <v>18</v>
      </c>
      <c r="K17">
        <v>1.0707911957168352E-2</v>
      </c>
      <c r="L17">
        <v>0.80393629364722863</v>
      </c>
    </row>
    <row r="18" spans="2:12" x14ac:dyDescent="0.15">
      <c r="B18" t="s">
        <v>142</v>
      </c>
      <c r="C18" t="s">
        <v>251</v>
      </c>
      <c r="D18">
        <v>8</v>
      </c>
      <c r="E18">
        <v>8</v>
      </c>
      <c r="F18">
        <v>3</v>
      </c>
      <c r="G18">
        <v>5.4054054054054057E-3</v>
      </c>
      <c r="H18">
        <v>3</v>
      </c>
      <c r="I18">
        <v>6.4655172413793103E-3</v>
      </c>
      <c r="J18">
        <v>16</v>
      </c>
      <c r="K18">
        <v>9.5181439619274246E-3</v>
      </c>
      <c r="L18">
        <v>0.80180321657688924</v>
      </c>
    </row>
    <row r="19" spans="2:12" x14ac:dyDescent="0.15">
      <c r="B19" t="s">
        <v>118</v>
      </c>
      <c r="C19" t="s">
        <v>244</v>
      </c>
      <c r="D19">
        <v>9</v>
      </c>
      <c r="E19">
        <v>9</v>
      </c>
      <c r="F19">
        <v>4</v>
      </c>
      <c r="G19">
        <v>7.2072072072072073E-3</v>
      </c>
      <c r="H19">
        <v>3</v>
      </c>
      <c r="I19">
        <v>6.4655172413793103E-3</v>
      </c>
      <c r="J19">
        <v>18</v>
      </c>
      <c r="K19">
        <v>1.0707911957168352E-2</v>
      </c>
      <c r="L19">
        <v>0.78315861607781712</v>
      </c>
    </row>
    <row r="20" spans="2:12" x14ac:dyDescent="0.15">
      <c r="B20" t="s">
        <v>145</v>
      </c>
      <c r="C20" t="s">
        <v>270</v>
      </c>
      <c r="D20">
        <v>9</v>
      </c>
      <c r="E20">
        <v>9</v>
      </c>
      <c r="F20">
        <v>3</v>
      </c>
      <c r="G20">
        <v>5.4054054054054057E-3</v>
      </c>
      <c r="H20">
        <v>4</v>
      </c>
      <c r="I20">
        <v>8.6206896551724137E-3</v>
      </c>
      <c r="J20">
        <v>18</v>
      </c>
      <c r="K20">
        <v>1.0707911957168352E-2</v>
      </c>
      <c r="L20">
        <v>0.76342787575027515</v>
      </c>
    </row>
    <row r="21" spans="2:12" x14ac:dyDescent="0.15">
      <c r="B21" t="s">
        <v>145</v>
      </c>
      <c r="C21" t="s">
        <v>254</v>
      </c>
      <c r="D21">
        <v>9</v>
      </c>
      <c r="E21">
        <v>9</v>
      </c>
      <c r="F21">
        <v>2</v>
      </c>
      <c r="G21">
        <v>3.6036036036036037E-3</v>
      </c>
      <c r="H21">
        <v>5</v>
      </c>
      <c r="I21">
        <v>1.0775862068965518E-2</v>
      </c>
      <c r="J21">
        <v>18</v>
      </c>
      <c r="K21">
        <v>1.0707911957168352E-2</v>
      </c>
      <c r="L21">
        <v>0.7446668882554669</v>
      </c>
    </row>
    <row r="22" spans="2:12" x14ac:dyDescent="0.15">
      <c r="B22" t="s">
        <v>145</v>
      </c>
      <c r="C22" t="s">
        <v>264</v>
      </c>
      <c r="D22">
        <v>9</v>
      </c>
      <c r="E22">
        <v>9</v>
      </c>
      <c r="F22">
        <v>1</v>
      </c>
      <c r="G22">
        <v>1.8018018018018018E-3</v>
      </c>
      <c r="H22">
        <v>6</v>
      </c>
      <c r="I22">
        <v>1.2931034482758621E-2</v>
      </c>
      <c r="J22">
        <v>18</v>
      </c>
      <c r="K22">
        <v>1.0707911957168352E-2</v>
      </c>
      <c r="L22">
        <v>0.72680587433052024</v>
      </c>
    </row>
    <row r="23" spans="2:12" x14ac:dyDescent="0.15">
      <c r="B23" t="s">
        <v>118</v>
      </c>
      <c r="C23" t="s">
        <v>239</v>
      </c>
      <c r="D23">
        <v>9</v>
      </c>
      <c r="E23">
        <v>9</v>
      </c>
      <c r="F23">
        <v>6</v>
      </c>
      <c r="G23">
        <v>1.0810810810810811E-2</v>
      </c>
      <c r="H23">
        <v>2</v>
      </c>
      <c r="I23">
        <v>4.3103448275862068E-3</v>
      </c>
      <c r="J23">
        <v>18</v>
      </c>
      <c r="K23">
        <v>1.0707911957168352E-2</v>
      </c>
      <c r="L23">
        <v>0.7081411112506405</v>
      </c>
    </row>
    <row r="24" spans="2:12" x14ac:dyDescent="0.15">
      <c r="B24" t="s">
        <v>118</v>
      </c>
      <c r="C24" t="s">
        <v>250</v>
      </c>
      <c r="D24">
        <v>9</v>
      </c>
      <c r="E24">
        <v>9</v>
      </c>
      <c r="F24">
        <v>6</v>
      </c>
      <c r="G24">
        <v>1.0810810810810811E-2</v>
      </c>
      <c r="H24">
        <v>2</v>
      </c>
      <c r="I24">
        <v>4.3103448275862068E-3</v>
      </c>
      <c r="J24">
        <v>18</v>
      </c>
      <c r="K24">
        <v>1.0707911957168352E-2</v>
      </c>
      <c r="L24">
        <v>0.7081411112506405</v>
      </c>
    </row>
    <row r="25" spans="2:12" x14ac:dyDescent="0.15">
      <c r="B25" t="s">
        <v>52</v>
      </c>
      <c r="C25" t="s">
        <v>185</v>
      </c>
      <c r="D25">
        <v>9</v>
      </c>
      <c r="E25">
        <v>9</v>
      </c>
      <c r="F25">
        <v>3</v>
      </c>
      <c r="G25">
        <v>5.4054054054054057E-3</v>
      </c>
      <c r="H25">
        <v>5</v>
      </c>
      <c r="I25">
        <v>1.0775862068965518E-2</v>
      </c>
      <c r="J25">
        <v>18</v>
      </c>
      <c r="K25">
        <v>1.0707911957168352E-2</v>
      </c>
      <c r="L25">
        <v>0.66174741713702756</v>
      </c>
    </row>
    <row r="26" spans="2:12" x14ac:dyDescent="0.15">
      <c r="B26" t="s">
        <v>145</v>
      </c>
      <c r="C26" t="s">
        <v>260</v>
      </c>
      <c r="D26">
        <v>9</v>
      </c>
      <c r="E26">
        <v>9</v>
      </c>
      <c r="F26">
        <v>3</v>
      </c>
      <c r="G26">
        <v>5.4054054054054057E-3</v>
      </c>
      <c r="H26">
        <v>5</v>
      </c>
      <c r="I26">
        <v>1.0775862068965518E-2</v>
      </c>
      <c r="J26">
        <v>18</v>
      </c>
      <c r="K26">
        <v>1.0707911957168352E-2</v>
      </c>
      <c r="L26">
        <v>0.66174741713702756</v>
      </c>
    </row>
    <row r="27" spans="2:12" x14ac:dyDescent="0.15">
      <c r="B27" t="s">
        <v>142</v>
      </c>
      <c r="C27" t="s">
        <v>252</v>
      </c>
      <c r="D27">
        <v>8</v>
      </c>
      <c r="E27">
        <v>7</v>
      </c>
      <c r="F27">
        <v>2</v>
      </c>
      <c r="G27">
        <v>3.6036036036036037E-3</v>
      </c>
      <c r="H27">
        <v>5</v>
      </c>
      <c r="I27">
        <v>1.0775862068965518E-2</v>
      </c>
      <c r="J27">
        <v>15</v>
      </c>
      <c r="K27">
        <v>8.92325996430696E-3</v>
      </c>
      <c r="L27">
        <v>0.62055574021288906</v>
      </c>
    </row>
    <row r="28" spans="2:12" x14ac:dyDescent="0.15">
      <c r="B28" t="s">
        <v>145</v>
      </c>
      <c r="C28" t="s">
        <v>274</v>
      </c>
      <c r="D28">
        <v>9</v>
      </c>
      <c r="E28">
        <v>9</v>
      </c>
      <c r="F28">
        <v>6</v>
      </c>
      <c r="G28">
        <v>1.0810810810810811E-2</v>
      </c>
      <c r="H28">
        <v>3</v>
      </c>
      <c r="I28">
        <v>6.4655172413793103E-3</v>
      </c>
      <c r="J28">
        <v>18</v>
      </c>
      <c r="K28">
        <v>1.0707911957168352E-2</v>
      </c>
      <c r="L28">
        <v>0.61980253702180133</v>
      </c>
    </row>
    <row r="29" spans="2:12" x14ac:dyDescent="0.15">
      <c r="B29" t="s">
        <v>145</v>
      </c>
      <c r="C29" t="s">
        <v>258</v>
      </c>
      <c r="D29">
        <v>7</v>
      </c>
      <c r="E29">
        <v>6</v>
      </c>
      <c r="F29">
        <v>1</v>
      </c>
      <c r="G29">
        <v>1.8018018018018018E-3</v>
      </c>
      <c r="H29">
        <v>5</v>
      </c>
      <c r="I29">
        <v>1.0775862068965518E-2</v>
      </c>
      <c r="J29">
        <v>13</v>
      </c>
      <c r="K29">
        <v>7.7334919690660317E-3</v>
      </c>
      <c r="L29">
        <v>0.61485917007529611</v>
      </c>
    </row>
    <row r="30" spans="2:12" x14ac:dyDescent="0.15">
      <c r="B30" t="s">
        <v>92</v>
      </c>
      <c r="C30" t="s">
        <v>218</v>
      </c>
      <c r="D30">
        <v>9</v>
      </c>
      <c r="E30">
        <v>9</v>
      </c>
      <c r="F30">
        <v>5</v>
      </c>
      <c r="G30">
        <v>9.0090090090090089E-3</v>
      </c>
      <c r="H30">
        <v>4</v>
      </c>
      <c r="I30">
        <v>8.6206896551724137E-3</v>
      </c>
      <c r="J30">
        <v>18</v>
      </c>
      <c r="K30">
        <v>1.0707911957168352E-2</v>
      </c>
      <c r="L30">
        <v>0.60737918220484444</v>
      </c>
    </row>
    <row r="31" spans="2:12" x14ac:dyDescent="0.15">
      <c r="B31" t="s">
        <v>52</v>
      </c>
      <c r="C31" t="s">
        <v>197</v>
      </c>
      <c r="D31">
        <v>8</v>
      </c>
      <c r="E31">
        <v>8</v>
      </c>
      <c r="F31">
        <v>4</v>
      </c>
      <c r="G31">
        <v>7.2072072072072073E-3</v>
      </c>
      <c r="H31">
        <v>4</v>
      </c>
      <c r="I31">
        <v>8.6206896551724137E-3</v>
      </c>
      <c r="J31">
        <v>16</v>
      </c>
      <c r="K31">
        <v>9.5181439619274246E-3</v>
      </c>
      <c r="L31">
        <v>0.60135241243266691</v>
      </c>
    </row>
    <row r="32" spans="2:12" x14ac:dyDescent="0.15">
      <c r="B32" t="s">
        <v>145</v>
      </c>
      <c r="C32" t="s">
        <v>271</v>
      </c>
      <c r="D32">
        <v>8</v>
      </c>
      <c r="E32">
        <v>9</v>
      </c>
      <c r="F32">
        <v>7</v>
      </c>
      <c r="G32">
        <v>1.2612612612612612E-2</v>
      </c>
      <c r="H32">
        <v>2</v>
      </c>
      <c r="I32">
        <v>4.3103448275862068E-3</v>
      </c>
      <c r="J32">
        <v>17</v>
      </c>
      <c r="K32">
        <v>1.0113027959547887E-2</v>
      </c>
      <c r="L32">
        <v>0.59759223500293079</v>
      </c>
    </row>
    <row r="33" spans="2:12" x14ac:dyDescent="0.15">
      <c r="B33" t="s">
        <v>52</v>
      </c>
      <c r="C33" t="s">
        <v>182</v>
      </c>
      <c r="D33">
        <v>9</v>
      </c>
      <c r="E33">
        <v>9</v>
      </c>
      <c r="F33">
        <v>4</v>
      </c>
      <c r="G33">
        <v>7.2072072072072073E-3</v>
      </c>
      <c r="H33">
        <v>5</v>
      </c>
      <c r="I33">
        <v>1.0775862068965518E-2</v>
      </c>
      <c r="J33">
        <v>18</v>
      </c>
      <c r="K33">
        <v>1.0707911957168352E-2</v>
      </c>
      <c r="L33">
        <v>0.59544406979270004</v>
      </c>
    </row>
    <row r="34" spans="2:12" x14ac:dyDescent="0.15">
      <c r="B34" t="s">
        <v>92</v>
      </c>
      <c r="C34" t="s">
        <v>217</v>
      </c>
      <c r="D34">
        <v>9</v>
      </c>
      <c r="E34">
        <v>9</v>
      </c>
      <c r="F34">
        <v>4</v>
      </c>
      <c r="G34">
        <v>7.2072072072072073E-3</v>
      </c>
      <c r="H34">
        <v>5</v>
      </c>
      <c r="I34">
        <v>1.0775862068965518E-2</v>
      </c>
      <c r="J34">
        <v>18</v>
      </c>
      <c r="K34">
        <v>1.0707911957168352E-2</v>
      </c>
      <c r="L34">
        <v>0.59544406979270004</v>
      </c>
    </row>
    <row r="35" spans="2:12" x14ac:dyDescent="0.15">
      <c r="B35" t="s">
        <v>145</v>
      </c>
      <c r="C35" t="s">
        <v>255</v>
      </c>
      <c r="D35">
        <v>9</v>
      </c>
      <c r="E35">
        <v>9</v>
      </c>
      <c r="F35">
        <v>3</v>
      </c>
      <c r="G35">
        <v>5.4054054054054057E-3</v>
      </c>
      <c r="H35">
        <v>6</v>
      </c>
      <c r="I35">
        <v>1.2931034482758621E-2</v>
      </c>
      <c r="J35">
        <v>18</v>
      </c>
      <c r="K35">
        <v>1.0707911957168352E-2</v>
      </c>
      <c r="L35">
        <v>0.58396897230198952</v>
      </c>
    </row>
    <row r="36" spans="2:12" x14ac:dyDescent="0.15">
      <c r="B36" t="s">
        <v>145</v>
      </c>
      <c r="C36" t="s">
        <v>266</v>
      </c>
      <c r="D36">
        <v>9</v>
      </c>
      <c r="E36">
        <v>9</v>
      </c>
      <c r="F36">
        <v>3</v>
      </c>
      <c r="G36">
        <v>5.4054054054054057E-3</v>
      </c>
      <c r="H36">
        <v>6</v>
      </c>
      <c r="I36">
        <v>1.2931034482758621E-2</v>
      </c>
      <c r="J36">
        <v>18</v>
      </c>
      <c r="K36">
        <v>1.0707911957168352E-2</v>
      </c>
      <c r="L36">
        <v>0.58396897230198952</v>
      </c>
    </row>
    <row r="37" spans="2:12" x14ac:dyDescent="0.15">
      <c r="B37" t="s">
        <v>75</v>
      </c>
      <c r="C37" t="s">
        <v>204</v>
      </c>
      <c r="D37">
        <v>9</v>
      </c>
      <c r="E37">
        <v>9</v>
      </c>
      <c r="F37">
        <v>8</v>
      </c>
      <c r="G37">
        <v>1.4414414414414415E-2</v>
      </c>
      <c r="H37">
        <v>2</v>
      </c>
      <c r="I37">
        <v>4.3103448275862068E-3</v>
      </c>
      <c r="J37">
        <v>18</v>
      </c>
      <c r="K37">
        <v>1.0707911957168352E-2</v>
      </c>
      <c r="L37">
        <v>0.57185845856698336</v>
      </c>
    </row>
    <row r="38" spans="2:12" x14ac:dyDescent="0.15">
      <c r="B38" t="s">
        <v>118</v>
      </c>
      <c r="C38" t="s">
        <v>243</v>
      </c>
      <c r="D38">
        <v>9</v>
      </c>
      <c r="E38">
        <v>9</v>
      </c>
      <c r="F38">
        <v>8</v>
      </c>
      <c r="G38">
        <v>1.4414414414414415E-2</v>
      </c>
      <c r="H38">
        <v>2</v>
      </c>
      <c r="I38">
        <v>4.3103448275862068E-3</v>
      </c>
      <c r="J38">
        <v>18</v>
      </c>
      <c r="K38">
        <v>1.0707911957168352E-2</v>
      </c>
      <c r="L38">
        <v>0.57185845856698336</v>
      </c>
    </row>
    <row r="39" spans="2:12" x14ac:dyDescent="0.15">
      <c r="B39" t="s">
        <v>118</v>
      </c>
      <c r="C39" t="s">
        <v>248</v>
      </c>
      <c r="D39">
        <v>8</v>
      </c>
      <c r="E39">
        <v>9</v>
      </c>
      <c r="F39">
        <v>4</v>
      </c>
      <c r="G39">
        <v>7.2072072072072073E-3</v>
      </c>
      <c r="H39">
        <v>5</v>
      </c>
      <c r="I39">
        <v>1.0775862068965518E-2</v>
      </c>
      <c r="J39">
        <v>17</v>
      </c>
      <c r="K39">
        <v>1.0113027959547887E-2</v>
      </c>
      <c r="L39">
        <v>0.56236384369310555</v>
      </c>
    </row>
    <row r="40" spans="2:12" x14ac:dyDescent="0.15">
      <c r="B40" t="s">
        <v>118</v>
      </c>
      <c r="C40" t="s">
        <v>240</v>
      </c>
      <c r="D40">
        <v>9</v>
      </c>
      <c r="E40">
        <v>9</v>
      </c>
      <c r="F40">
        <v>7</v>
      </c>
      <c r="G40">
        <v>1.2612612612612612E-2</v>
      </c>
      <c r="H40">
        <v>3</v>
      </c>
      <c r="I40">
        <v>6.4655172413793103E-3</v>
      </c>
      <c r="J40">
        <v>18</v>
      </c>
      <c r="K40">
        <v>1.0707911957168352E-2</v>
      </c>
      <c r="L40">
        <v>0.56126633161204853</v>
      </c>
    </row>
    <row r="41" spans="2:12" x14ac:dyDescent="0.15">
      <c r="B41" t="s">
        <v>145</v>
      </c>
      <c r="C41" t="s">
        <v>146</v>
      </c>
      <c r="D41">
        <v>9</v>
      </c>
      <c r="E41">
        <v>9</v>
      </c>
      <c r="F41">
        <v>6</v>
      </c>
      <c r="G41">
        <v>1.0810810810810811E-2</v>
      </c>
      <c r="H41">
        <v>4</v>
      </c>
      <c r="I41">
        <v>8.6206896551724137E-3</v>
      </c>
      <c r="J41">
        <v>18</v>
      </c>
      <c r="K41">
        <v>1.0707911957168352E-2</v>
      </c>
      <c r="L41">
        <v>0.5510594498820931</v>
      </c>
    </row>
    <row r="42" spans="2:12" x14ac:dyDescent="0.15">
      <c r="B42" t="s">
        <v>52</v>
      </c>
      <c r="C42" t="s">
        <v>187</v>
      </c>
      <c r="D42">
        <v>9</v>
      </c>
      <c r="E42">
        <v>9</v>
      </c>
      <c r="F42">
        <v>5</v>
      </c>
      <c r="G42">
        <v>9.0090090090090089E-3</v>
      </c>
      <c r="H42">
        <v>5</v>
      </c>
      <c r="I42">
        <v>1.0775862068965518E-2</v>
      </c>
      <c r="J42">
        <v>18</v>
      </c>
      <c r="K42">
        <v>1.0707911957168352E-2</v>
      </c>
      <c r="L42">
        <v>0.54121717118940027</v>
      </c>
    </row>
    <row r="43" spans="2:12" x14ac:dyDescent="0.15">
      <c r="B43" t="s">
        <v>75</v>
      </c>
      <c r="C43" t="s">
        <v>211</v>
      </c>
      <c r="D43">
        <v>9</v>
      </c>
      <c r="E43">
        <v>9</v>
      </c>
      <c r="F43">
        <v>5</v>
      </c>
      <c r="G43">
        <v>9.0090090090090089E-3</v>
      </c>
      <c r="H43">
        <v>5</v>
      </c>
      <c r="I43">
        <v>1.0775862068965518E-2</v>
      </c>
      <c r="J43">
        <v>18</v>
      </c>
      <c r="K43">
        <v>1.0707911957168352E-2</v>
      </c>
      <c r="L43">
        <v>0.54121717118940027</v>
      </c>
    </row>
    <row r="44" spans="2:12" x14ac:dyDescent="0.15">
      <c r="B44" t="s">
        <v>118</v>
      </c>
      <c r="C44" t="s">
        <v>235</v>
      </c>
      <c r="D44">
        <v>8</v>
      </c>
      <c r="E44">
        <v>8</v>
      </c>
      <c r="F44">
        <v>5</v>
      </c>
      <c r="G44">
        <v>9.0090090090090089E-3</v>
      </c>
      <c r="H44">
        <v>4</v>
      </c>
      <c r="I44">
        <v>8.6206896551724137E-3</v>
      </c>
      <c r="J44">
        <v>16</v>
      </c>
      <c r="K44">
        <v>9.5181439619274246E-3</v>
      </c>
      <c r="L44">
        <v>0.53989260640430625</v>
      </c>
    </row>
    <row r="45" spans="2:12" x14ac:dyDescent="0.15">
      <c r="B45" t="s">
        <v>52</v>
      </c>
      <c r="C45" t="s">
        <v>186</v>
      </c>
      <c r="D45">
        <v>9</v>
      </c>
      <c r="E45">
        <v>8</v>
      </c>
      <c r="F45">
        <v>6</v>
      </c>
      <c r="G45">
        <v>1.0810810810810811E-2</v>
      </c>
      <c r="H45">
        <v>4</v>
      </c>
      <c r="I45">
        <v>8.6206896551724137E-3</v>
      </c>
      <c r="J45">
        <v>17</v>
      </c>
      <c r="K45">
        <v>1.0113027959547887E-2</v>
      </c>
      <c r="L45">
        <v>0.52044503599975456</v>
      </c>
    </row>
    <row r="46" spans="2:12" x14ac:dyDescent="0.15">
      <c r="B46" t="s">
        <v>52</v>
      </c>
      <c r="C46" t="s">
        <v>74</v>
      </c>
      <c r="D46">
        <v>9</v>
      </c>
      <c r="E46">
        <v>9</v>
      </c>
      <c r="F46">
        <v>8</v>
      </c>
      <c r="G46">
        <v>1.4414414414414415E-2</v>
      </c>
      <c r="H46">
        <v>3</v>
      </c>
      <c r="I46">
        <v>6.4655172413793103E-3</v>
      </c>
      <c r="J46">
        <v>18</v>
      </c>
      <c r="K46">
        <v>1.0707911957168352E-2</v>
      </c>
      <c r="L46">
        <v>0.51283271103031314</v>
      </c>
    </row>
    <row r="47" spans="2:12" x14ac:dyDescent="0.15">
      <c r="B47" t="s">
        <v>145</v>
      </c>
      <c r="C47" t="s">
        <v>262</v>
      </c>
      <c r="D47">
        <v>7</v>
      </c>
      <c r="E47">
        <v>6</v>
      </c>
      <c r="F47">
        <v>6</v>
      </c>
      <c r="G47">
        <v>1.0810810810810811E-2</v>
      </c>
      <c r="H47">
        <v>2</v>
      </c>
      <c r="I47">
        <v>4.3103448275862068E-3</v>
      </c>
      <c r="J47">
        <v>13</v>
      </c>
      <c r="K47">
        <v>7.7334919690660317E-3</v>
      </c>
      <c r="L47">
        <v>0.51143524701435139</v>
      </c>
    </row>
    <row r="48" spans="2:12" x14ac:dyDescent="0.15">
      <c r="B48" t="s">
        <v>52</v>
      </c>
      <c r="C48" t="s">
        <v>194</v>
      </c>
      <c r="D48">
        <v>9</v>
      </c>
      <c r="E48">
        <v>9</v>
      </c>
      <c r="F48">
        <v>7</v>
      </c>
      <c r="G48">
        <v>1.2612612612612612E-2</v>
      </c>
      <c r="H48">
        <v>4</v>
      </c>
      <c r="I48">
        <v>8.6206896551724137E-3</v>
      </c>
      <c r="J48">
        <v>18</v>
      </c>
      <c r="K48">
        <v>1.0707911957168352E-2</v>
      </c>
      <c r="L48">
        <v>0.50429800424469529</v>
      </c>
    </row>
    <row r="49" spans="2:12" x14ac:dyDescent="0.15">
      <c r="B49" t="s">
        <v>145</v>
      </c>
      <c r="C49" t="s">
        <v>257</v>
      </c>
      <c r="D49">
        <v>7</v>
      </c>
      <c r="E49">
        <v>7</v>
      </c>
      <c r="F49">
        <v>2</v>
      </c>
      <c r="G49">
        <v>3.6036036036036037E-3</v>
      </c>
      <c r="H49">
        <v>6</v>
      </c>
      <c r="I49">
        <v>1.2931034482758621E-2</v>
      </c>
      <c r="J49">
        <v>14</v>
      </c>
      <c r="K49">
        <v>8.3283759666864954E-3</v>
      </c>
      <c r="L49">
        <v>0.50369266767052756</v>
      </c>
    </row>
    <row r="50" spans="2:12" x14ac:dyDescent="0.15">
      <c r="B50" t="s">
        <v>92</v>
      </c>
      <c r="C50" t="s">
        <v>215</v>
      </c>
      <c r="D50">
        <v>9</v>
      </c>
      <c r="E50">
        <v>9</v>
      </c>
      <c r="F50">
        <v>6</v>
      </c>
      <c r="G50">
        <v>1.0810810810810811E-2</v>
      </c>
      <c r="H50">
        <v>5</v>
      </c>
      <c r="I50">
        <v>1.0775862068965518E-2</v>
      </c>
      <c r="J50">
        <v>18</v>
      </c>
      <c r="K50">
        <v>1.0707911957168352E-2</v>
      </c>
      <c r="L50">
        <v>0.4960427212106483</v>
      </c>
    </row>
    <row r="51" spans="2:12" x14ac:dyDescent="0.15">
      <c r="B51" t="s">
        <v>145</v>
      </c>
      <c r="C51" t="s">
        <v>269</v>
      </c>
      <c r="D51">
        <v>9</v>
      </c>
      <c r="E51">
        <v>9</v>
      </c>
      <c r="F51">
        <v>6</v>
      </c>
      <c r="G51">
        <v>1.0810810810810811E-2</v>
      </c>
      <c r="H51">
        <v>5</v>
      </c>
      <c r="I51">
        <v>1.0775862068965518E-2</v>
      </c>
      <c r="J51">
        <v>18</v>
      </c>
      <c r="K51">
        <v>1.0707911957168352E-2</v>
      </c>
      <c r="L51">
        <v>0.4960427212106483</v>
      </c>
    </row>
    <row r="52" spans="2:12" x14ac:dyDescent="0.15">
      <c r="B52" t="s">
        <v>75</v>
      </c>
      <c r="C52" t="s">
        <v>209</v>
      </c>
      <c r="D52">
        <v>8</v>
      </c>
      <c r="E52">
        <v>5</v>
      </c>
      <c r="F52">
        <v>4</v>
      </c>
      <c r="G52">
        <v>7.2072072072072073E-3</v>
      </c>
      <c r="H52">
        <v>4</v>
      </c>
      <c r="I52">
        <v>8.6206896551724137E-3</v>
      </c>
      <c r="J52">
        <v>13</v>
      </c>
      <c r="K52">
        <v>7.7334919690660317E-3</v>
      </c>
      <c r="L52">
        <v>0.48859883510154184</v>
      </c>
    </row>
    <row r="53" spans="2:12" x14ac:dyDescent="0.15">
      <c r="B53" t="s">
        <v>52</v>
      </c>
      <c r="C53" t="s">
        <v>183</v>
      </c>
      <c r="D53">
        <v>9</v>
      </c>
      <c r="E53">
        <v>9</v>
      </c>
      <c r="F53">
        <v>5</v>
      </c>
      <c r="G53">
        <v>9.0090090090090089E-3</v>
      </c>
      <c r="H53">
        <v>6</v>
      </c>
      <c r="I53">
        <v>1.2931034482758621E-2</v>
      </c>
      <c r="J53">
        <v>18</v>
      </c>
      <c r="K53">
        <v>1.0707911957168352E-2</v>
      </c>
      <c r="L53">
        <v>0.48805336056814053</v>
      </c>
    </row>
    <row r="54" spans="2:12" x14ac:dyDescent="0.15">
      <c r="B54" t="s">
        <v>92</v>
      </c>
      <c r="C54" t="s">
        <v>216</v>
      </c>
      <c r="D54">
        <v>9</v>
      </c>
      <c r="E54">
        <v>9</v>
      </c>
      <c r="F54">
        <v>5</v>
      </c>
      <c r="G54">
        <v>9.0090090090090089E-3</v>
      </c>
      <c r="H54">
        <v>6</v>
      </c>
      <c r="I54">
        <v>1.2931034482758621E-2</v>
      </c>
      <c r="J54">
        <v>18</v>
      </c>
      <c r="K54">
        <v>1.0707911957168352E-2</v>
      </c>
      <c r="L54">
        <v>0.48805336056814053</v>
      </c>
    </row>
    <row r="55" spans="2:12" x14ac:dyDescent="0.15">
      <c r="B55" t="s">
        <v>118</v>
      </c>
      <c r="C55" t="s">
        <v>245</v>
      </c>
      <c r="D55">
        <v>9</v>
      </c>
      <c r="E55">
        <v>9</v>
      </c>
      <c r="F55">
        <v>5</v>
      </c>
      <c r="G55">
        <v>9.0090090090090089E-3</v>
      </c>
      <c r="H55">
        <v>6</v>
      </c>
      <c r="I55">
        <v>1.2931034482758621E-2</v>
      </c>
      <c r="J55">
        <v>18</v>
      </c>
      <c r="K55">
        <v>1.0707911957168352E-2</v>
      </c>
      <c r="L55">
        <v>0.48805336056814053</v>
      </c>
    </row>
    <row r="56" spans="2:12" x14ac:dyDescent="0.15">
      <c r="B56" t="s">
        <v>145</v>
      </c>
      <c r="C56" t="s">
        <v>273</v>
      </c>
      <c r="D56">
        <v>9</v>
      </c>
      <c r="E56">
        <v>9</v>
      </c>
      <c r="F56">
        <v>5</v>
      </c>
      <c r="G56">
        <v>9.0090090090090089E-3</v>
      </c>
      <c r="H56">
        <v>6</v>
      </c>
      <c r="I56">
        <v>1.2931034482758621E-2</v>
      </c>
      <c r="J56">
        <v>18</v>
      </c>
      <c r="K56">
        <v>1.0707911957168352E-2</v>
      </c>
      <c r="L56">
        <v>0.48805336056814053</v>
      </c>
    </row>
    <row r="57" spans="2:12" x14ac:dyDescent="0.15">
      <c r="B57" t="s">
        <v>52</v>
      </c>
      <c r="C57" t="s">
        <v>191</v>
      </c>
      <c r="D57">
        <v>9</v>
      </c>
      <c r="E57">
        <v>7</v>
      </c>
      <c r="F57">
        <v>5</v>
      </c>
      <c r="G57">
        <v>9.0090090090090089E-3</v>
      </c>
      <c r="H57">
        <v>5</v>
      </c>
      <c r="I57">
        <v>1.0775862068965518E-2</v>
      </c>
      <c r="J57">
        <v>16</v>
      </c>
      <c r="K57">
        <v>9.5181439619274246E-3</v>
      </c>
      <c r="L57">
        <v>0.48108192994613358</v>
      </c>
    </row>
    <row r="58" spans="2:12" x14ac:dyDescent="0.15">
      <c r="B58" t="s">
        <v>75</v>
      </c>
      <c r="C58" t="s">
        <v>205</v>
      </c>
      <c r="D58">
        <v>8</v>
      </c>
      <c r="E58">
        <v>8</v>
      </c>
      <c r="F58">
        <v>5</v>
      </c>
      <c r="G58">
        <v>9.0090090090090089E-3</v>
      </c>
      <c r="H58">
        <v>5</v>
      </c>
      <c r="I58">
        <v>1.0775862068965518E-2</v>
      </c>
      <c r="J58">
        <v>16</v>
      </c>
      <c r="K58">
        <v>9.5181439619274246E-3</v>
      </c>
      <c r="L58">
        <v>0.48108192994613358</v>
      </c>
    </row>
    <row r="59" spans="2:12" x14ac:dyDescent="0.15">
      <c r="B59" t="s">
        <v>112</v>
      </c>
      <c r="C59" t="s">
        <v>226</v>
      </c>
      <c r="D59">
        <v>9</v>
      </c>
      <c r="E59">
        <v>9</v>
      </c>
      <c r="F59">
        <v>4</v>
      </c>
      <c r="G59">
        <v>7.2072072072072073E-3</v>
      </c>
      <c r="H59">
        <v>7</v>
      </c>
      <c r="I59">
        <v>1.5086206896551725E-2</v>
      </c>
      <c r="J59">
        <v>18</v>
      </c>
      <c r="K59">
        <v>1.0707911957168352E-2</v>
      </c>
      <c r="L59">
        <v>0.4803172769918122</v>
      </c>
    </row>
    <row r="60" spans="2:12" x14ac:dyDescent="0.15">
      <c r="B60" t="s">
        <v>92</v>
      </c>
      <c r="C60" t="s">
        <v>214</v>
      </c>
      <c r="D60">
        <v>7</v>
      </c>
      <c r="E60">
        <v>7</v>
      </c>
      <c r="F60">
        <v>5</v>
      </c>
      <c r="G60">
        <v>9.0090090090090089E-3</v>
      </c>
      <c r="H60">
        <v>4</v>
      </c>
      <c r="I60">
        <v>8.6206896551724137E-3</v>
      </c>
      <c r="J60">
        <v>14</v>
      </c>
      <c r="K60">
        <v>8.3283759666864954E-3</v>
      </c>
      <c r="L60">
        <v>0.47240603060376785</v>
      </c>
    </row>
    <row r="61" spans="2:12" x14ac:dyDescent="0.15">
      <c r="B61" t="s">
        <v>118</v>
      </c>
      <c r="C61" t="s">
        <v>236</v>
      </c>
      <c r="D61">
        <v>9</v>
      </c>
      <c r="E61">
        <v>8</v>
      </c>
      <c r="F61">
        <v>6</v>
      </c>
      <c r="G61">
        <v>1.0810810810810811E-2</v>
      </c>
      <c r="H61">
        <v>5</v>
      </c>
      <c r="I61">
        <v>1.0775862068965518E-2</v>
      </c>
      <c r="J61">
        <v>17</v>
      </c>
      <c r="K61">
        <v>1.0113027959547887E-2</v>
      </c>
      <c r="L61">
        <v>0.46848479225450113</v>
      </c>
    </row>
    <row r="62" spans="2:12" x14ac:dyDescent="0.15">
      <c r="B62" t="s">
        <v>75</v>
      </c>
      <c r="C62" t="s">
        <v>212</v>
      </c>
      <c r="D62">
        <v>9</v>
      </c>
      <c r="E62">
        <v>9</v>
      </c>
      <c r="F62">
        <v>8</v>
      </c>
      <c r="G62">
        <v>1.4414414414414415E-2</v>
      </c>
      <c r="H62">
        <v>4</v>
      </c>
      <c r="I62">
        <v>8.6206896551724137E-3</v>
      </c>
      <c r="J62">
        <v>18</v>
      </c>
      <c r="K62">
        <v>1.0707911957168352E-2</v>
      </c>
      <c r="L62">
        <v>0.46485190276635097</v>
      </c>
    </row>
    <row r="63" spans="2:12" x14ac:dyDescent="0.15">
      <c r="B63" t="s">
        <v>112</v>
      </c>
      <c r="C63" t="s">
        <v>224</v>
      </c>
      <c r="D63">
        <v>9</v>
      </c>
      <c r="E63">
        <v>9</v>
      </c>
      <c r="F63">
        <v>8</v>
      </c>
      <c r="G63">
        <v>1.4414414414414415E-2</v>
      </c>
      <c r="H63">
        <v>4</v>
      </c>
      <c r="I63">
        <v>8.6206896551724137E-3</v>
      </c>
      <c r="J63">
        <v>18</v>
      </c>
      <c r="K63">
        <v>1.0707911957168352E-2</v>
      </c>
      <c r="L63">
        <v>0.46485190276635097</v>
      </c>
    </row>
    <row r="64" spans="2:12" x14ac:dyDescent="0.15">
      <c r="B64" t="s">
        <v>75</v>
      </c>
      <c r="C64" t="s">
        <v>203</v>
      </c>
      <c r="D64">
        <v>6</v>
      </c>
      <c r="E64">
        <v>6</v>
      </c>
      <c r="F64">
        <v>5</v>
      </c>
      <c r="G64">
        <v>9.0090090090090089E-3</v>
      </c>
      <c r="H64">
        <v>3</v>
      </c>
      <c r="I64">
        <v>6.4655172413793103E-3</v>
      </c>
      <c r="J64">
        <v>12</v>
      </c>
      <c r="K64">
        <v>7.138607971445568E-3</v>
      </c>
      <c r="L64">
        <v>0.461313506852362</v>
      </c>
    </row>
    <row r="65" spans="2:12" x14ac:dyDescent="0.15">
      <c r="B65" t="s">
        <v>118</v>
      </c>
      <c r="C65" t="s">
        <v>249</v>
      </c>
      <c r="D65">
        <v>8</v>
      </c>
      <c r="E65">
        <v>9</v>
      </c>
      <c r="F65">
        <v>5</v>
      </c>
      <c r="G65">
        <v>9.0090090090090089E-3</v>
      </c>
      <c r="H65">
        <v>6</v>
      </c>
      <c r="I65">
        <v>1.2931034482758621E-2</v>
      </c>
      <c r="J65">
        <v>17</v>
      </c>
      <c r="K65">
        <v>1.0113027959547887E-2</v>
      </c>
      <c r="L65">
        <v>0.4609392849810216</v>
      </c>
    </row>
    <row r="66" spans="2:12" x14ac:dyDescent="0.15">
      <c r="B66" t="s">
        <v>52</v>
      </c>
      <c r="C66" t="s">
        <v>181</v>
      </c>
      <c r="D66">
        <v>9</v>
      </c>
      <c r="E66">
        <v>9</v>
      </c>
      <c r="F66">
        <v>7</v>
      </c>
      <c r="G66">
        <v>1.2612612612612612E-2</v>
      </c>
      <c r="H66">
        <v>5</v>
      </c>
      <c r="I66">
        <v>1.0775862068965518E-2</v>
      </c>
      <c r="J66">
        <v>18</v>
      </c>
      <c r="K66">
        <v>1.0707911957168352E-2</v>
      </c>
      <c r="L66">
        <v>0.45782857167690422</v>
      </c>
    </row>
    <row r="67" spans="2:12" x14ac:dyDescent="0.15">
      <c r="B67" t="s">
        <v>112</v>
      </c>
      <c r="C67" t="s">
        <v>225</v>
      </c>
      <c r="D67">
        <v>9</v>
      </c>
      <c r="E67">
        <v>9</v>
      </c>
      <c r="F67">
        <v>7</v>
      </c>
      <c r="G67">
        <v>1.2612612612612612E-2</v>
      </c>
      <c r="H67">
        <v>5</v>
      </c>
      <c r="I67">
        <v>1.0775862068965518E-2</v>
      </c>
      <c r="J67">
        <v>18</v>
      </c>
      <c r="K67">
        <v>1.0707911957168352E-2</v>
      </c>
      <c r="L67">
        <v>0.45782857167690422</v>
      </c>
    </row>
    <row r="68" spans="2:12" x14ac:dyDescent="0.15">
      <c r="B68" t="s">
        <v>118</v>
      </c>
      <c r="C68" t="s">
        <v>230</v>
      </c>
      <c r="D68">
        <v>9</v>
      </c>
      <c r="E68">
        <v>9</v>
      </c>
      <c r="F68">
        <v>7</v>
      </c>
      <c r="G68">
        <v>1.2612612612612612E-2</v>
      </c>
      <c r="H68">
        <v>5</v>
      </c>
      <c r="I68">
        <v>1.0775862068965518E-2</v>
      </c>
      <c r="J68">
        <v>18</v>
      </c>
      <c r="K68">
        <v>1.0707911957168352E-2</v>
      </c>
      <c r="L68">
        <v>0.45782857167690422</v>
      </c>
    </row>
    <row r="69" spans="2:12" x14ac:dyDescent="0.15">
      <c r="B69" t="s">
        <v>118</v>
      </c>
      <c r="C69" t="s">
        <v>242</v>
      </c>
      <c r="D69">
        <v>9</v>
      </c>
      <c r="E69">
        <v>9</v>
      </c>
      <c r="F69">
        <v>7</v>
      </c>
      <c r="G69">
        <v>1.2612612612612612E-2</v>
      </c>
      <c r="H69">
        <v>5</v>
      </c>
      <c r="I69">
        <v>1.0775862068965518E-2</v>
      </c>
      <c r="J69">
        <v>18</v>
      </c>
      <c r="K69">
        <v>1.0707911957168352E-2</v>
      </c>
      <c r="L69">
        <v>0.45782857167690422</v>
      </c>
    </row>
    <row r="70" spans="2:12" x14ac:dyDescent="0.15">
      <c r="B70" t="s">
        <v>52</v>
      </c>
      <c r="C70" t="s">
        <v>184</v>
      </c>
      <c r="D70">
        <v>9</v>
      </c>
      <c r="E70">
        <v>9</v>
      </c>
      <c r="F70">
        <v>6</v>
      </c>
      <c r="G70">
        <v>1.0810810810810811E-2</v>
      </c>
      <c r="H70">
        <v>6</v>
      </c>
      <c r="I70">
        <v>1.2931034482758621E-2</v>
      </c>
      <c r="J70">
        <v>18</v>
      </c>
      <c r="K70">
        <v>1.0707911957168352E-2</v>
      </c>
      <c r="L70">
        <v>0.45101430932450021</v>
      </c>
    </row>
    <row r="71" spans="2:12" x14ac:dyDescent="0.15">
      <c r="B71" t="s">
        <v>52</v>
      </c>
      <c r="C71" t="s">
        <v>188</v>
      </c>
      <c r="D71">
        <v>9</v>
      </c>
      <c r="E71">
        <v>9</v>
      </c>
      <c r="F71">
        <v>6</v>
      </c>
      <c r="G71">
        <v>1.0810810810810811E-2</v>
      </c>
      <c r="H71">
        <v>6</v>
      </c>
      <c r="I71">
        <v>1.2931034482758621E-2</v>
      </c>
      <c r="J71">
        <v>18</v>
      </c>
      <c r="K71">
        <v>1.0707911957168352E-2</v>
      </c>
      <c r="L71">
        <v>0.45101430932450021</v>
      </c>
    </row>
    <row r="72" spans="2:12" x14ac:dyDescent="0.15">
      <c r="B72" t="s">
        <v>112</v>
      </c>
      <c r="C72" t="s">
        <v>227</v>
      </c>
      <c r="D72">
        <v>8</v>
      </c>
      <c r="E72">
        <v>7</v>
      </c>
      <c r="F72">
        <v>5</v>
      </c>
      <c r="G72">
        <v>9.0090090090090089E-3</v>
      </c>
      <c r="H72">
        <v>5</v>
      </c>
      <c r="I72">
        <v>1.0775862068965518E-2</v>
      </c>
      <c r="J72">
        <v>15</v>
      </c>
      <c r="K72">
        <v>8.92325996430696E-3</v>
      </c>
      <c r="L72">
        <v>0.45101430932450021</v>
      </c>
    </row>
    <row r="73" spans="2:12" x14ac:dyDescent="0.15">
      <c r="B73" t="s">
        <v>118</v>
      </c>
      <c r="C73" t="s">
        <v>241</v>
      </c>
      <c r="D73">
        <v>9</v>
      </c>
      <c r="E73">
        <v>9</v>
      </c>
      <c r="F73">
        <v>6</v>
      </c>
      <c r="G73">
        <v>1.0810810810810811E-2</v>
      </c>
      <c r="H73">
        <v>6</v>
      </c>
      <c r="I73">
        <v>1.2931034482758621E-2</v>
      </c>
      <c r="J73">
        <v>18</v>
      </c>
      <c r="K73">
        <v>1.0707911957168352E-2</v>
      </c>
      <c r="L73">
        <v>0.45101430932450021</v>
      </c>
    </row>
    <row r="74" spans="2:12" x14ac:dyDescent="0.15">
      <c r="B74" t="s">
        <v>118</v>
      </c>
      <c r="C74" t="s">
        <v>247</v>
      </c>
      <c r="D74">
        <v>8</v>
      </c>
      <c r="E74">
        <v>9</v>
      </c>
      <c r="F74">
        <v>8</v>
      </c>
      <c r="G74">
        <v>1.4414414414414415E-2</v>
      </c>
      <c r="H74">
        <v>4</v>
      </c>
      <c r="I74">
        <v>8.6206896551724137E-3</v>
      </c>
      <c r="J74">
        <v>17</v>
      </c>
      <c r="K74">
        <v>1.0113027959547887E-2</v>
      </c>
      <c r="L74">
        <v>0.43902679705710917</v>
      </c>
    </row>
    <row r="75" spans="2:12" x14ac:dyDescent="0.15">
      <c r="B75" t="s">
        <v>52</v>
      </c>
      <c r="C75" t="s">
        <v>189</v>
      </c>
      <c r="D75">
        <v>9</v>
      </c>
      <c r="E75">
        <v>9</v>
      </c>
      <c r="F75">
        <v>8</v>
      </c>
      <c r="G75">
        <v>1.4414414414414415E-2</v>
      </c>
      <c r="H75">
        <v>5</v>
      </c>
      <c r="I75">
        <v>1.0775862068965518E-2</v>
      </c>
      <c r="J75">
        <v>18</v>
      </c>
      <c r="K75">
        <v>1.0707911957168352E-2</v>
      </c>
      <c r="L75">
        <v>0.4250811603530128</v>
      </c>
    </row>
    <row r="76" spans="2:12" x14ac:dyDescent="0.15">
      <c r="B76" t="s">
        <v>52</v>
      </c>
      <c r="C76" t="s">
        <v>193</v>
      </c>
      <c r="D76">
        <v>9</v>
      </c>
      <c r="E76">
        <v>9</v>
      </c>
      <c r="F76">
        <v>8</v>
      </c>
      <c r="G76">
        <v>1.4414414414414415E-2</v>
      </c>
      <c r="H76">
        <v>5</v>
      </c>
      <c r="I76">
        <v>1.0775862068965518E-2</v>
      </c>
      <c r="J76">
        <v>18</v>
      </c>
      <c r="K76">
        <v>1.0707911957168352E-2</v>
      </c>
      <c r="L76">
        <v>0.4250811603530128</v>
      </c>
    </row>
    <row r="77" spans="2:12" x14ac:dyDescent="0.15">
      <c r="B77" t="s">
        <v>75</v>
      </c>
      <c r="C77" t="s">
        <v>90</v>
      </c>
      <c r="D77">
        <v>9</v>
      </c>
      <c r="E77">
        <v>9</v>
      </c>
      <c r="F77">
        <v>8</v>
      </c>
      <c r="G77">
        <v>1.4414414414414415E-2</v>
      </c>
      <c r="H77">
        <v>5</v>
      </c>
      <c r="I77">
        <v>1.0775862068965518E-2</v>
      </c>
      <c r="J77">
        <v>18</v>
      </c>
      <c r="K77">
        <v>1.0707911957168352E-2</v>
      </c>
      <c r="L77">
        <v>0.4250811603530128</v>
      </c>
    </row>
    <row r="78" spans="2:12" x14ac:dyDescent="0.15">
      <c r="B78" t="s">
        <v>92</v>
      </c>
      <c r="C78" t="s">
        <v>222</v>
      </c>
      <c r="D78">
        <v>9</v>
      </c>
      <c r="E78">
        <v>9</v>
      </c>
      <c r="F78">
        <v>8</v>
      </c>
      <c r="G78">
        <v>1.4414414414414415E-2</v>
      </c>
      <c r="H78">
        <v>5</v>
      </c>
      <c r="I78">
        <v>1.0775862068965518E-2</v>
      </c>
      <c r="J78">
        <v>18</v>
      </c>
      <c r="K78">
        <v>1.0707911957168352E-2</v>
      </c>
      <c r="L78">
        <v>0.4250811603530128</v>
      </c>
    </row>
    <row r="79" spans="2:12" x14ac:dyDescent="0.15">
      <c r="B79" t="s">
        <v>118</v>
      </c>
      <c r="C79" t="s">
        <v>232</v>
      </c>
      <c r="D79">
        <v>9</v>
      </c>
      <c r="E79">
        <v>9</v>
      </c>
      <c r="F79">
        <v>8</v>
      </c>
      <c r="G79">
        <v>1.4414414414414415E-2</v>
      </c>
      <c r="H79">
        <v>5</v>
      </c>
      <c r="I79">
        <v>1.0775862068965518E-2</v>
      </c>
      <c r="J79">
        <v>18</v>
      </c>
      <c r="K79">
        <v>1.0707911957168352E-2</v>
      </c>
      <c r="L79">
        <v>0.4250811603530128</v>
      </c>
    </row>
    <row r="80" spans="2:12" x14ac:dyDescent="0.15">
      <c r="B80" t="s">
        <v>75</v>
      </c>
      <c r="C80" t="s">
        <v>213</v>
      </c>
      <c r="D80">
        <v>9</v>
      </c>
      <c r="E80">
        <v>9</v>
      </c>
      <c r="F80">
        <v>7</v>
      </c>
      <c r="G80">
        <v>1.2612612612612612E-2</v>
      </c>
      <c r="H80">
        <v>6</v>
      </c>
      <c r="I80">
        <v>1.2931034482758621E-2</v>
      </c>
      <c r="J80">
        <v>18</v>
      </c>
      <c r="K80">
        <v>1.0707911957168352E-2</v>
      </c>
      <c r="L80">
        <v>0.41920059094101458</v>
      </c>
    </row>
    <row r="81" spans="2:12" x14ac:dyDescent="0.15">
      <c r="B81" t="s">
        <v>75</v>
      </c>
      <c r="C81" t="s">
        <v>201</v>
      </c>
      <c r="D81">
        <v>8</v>
      </c>
      <c r="E81">
        <v>7</v>
      </c>
      <c r="F81">
        <v>6</v>
      </c>
      <c r="G81">
        <v>1.0810810810810811E-2</v>
      </c>
      <c r="H81">
        <v>5</v>
      </c>
      <c r="I81">
        <v>1.0775862068965518E-2</v>
      </c>
      <c r="J81">
        <v>15</v>
      </c>
      <c r="K81">
        <v>8.92325996430696E-3</v>
      </c>
      <c r="L81">
        <v>0.4133689343422069</v>
      </c>
    </row>
    <row r="82" spans="2:12" x14ac:dyDescent="0.15">
      <c r="B82" t="s">
        <v>92</v>
      </c>
      <c r="C82" t="s">
        <v>219</v>
      </c>
      <c r="D82">
        <v>8</v>
      </c>
      <c r="E82">
        <v>7</v>
      </c>
      <c r="F82">
        <v>6</v>
      </c>
      <c r="G82">
        <v>1.0810810810810811E-2</v>
      </c>
      <c r="H82">
        <v>5</v>
      </c>
      <c r="I82">
        <v>1.0775862068965518E-2</v>
      </c>
      <c r="J82">
        <v>15</v>
      </c>
      <c r="K82">
        <v>8.92325996430696E-3</v>
      </c>
      <c r="L82">
        <v>0.4133689343422069</v>
      </c>
    </row>
    <row r="83" spans="2:12" x14ac:dyDescent="0.15">
      <c r="B83" t="s">
        <v>112</v>
      </c>
      <c r="C83" t="s">
        <v>228</v>
      </c>
      <c r="D83">
        <v>8</v>
      </c>
      <c r="E83">
        <v>7</v>
      </c>
      <c r="F83">
        <v>6</v>
      </c>
      <c r="G83">
        <v>1.0810810810810811E-2</v>
      </c>
      <c r="H83">
        <v>5</v>
      </c>
      <c r="I83">
        <v>1.0775862068965518E-2</v>
      </c>
      <c r="J83">
        <v>15</v>
      </c>
      <c r="K83">
        <v>8.92325996430696E-3</v>
      </c>
      <c r="L83">
        <v>0.4133689343422069</v>
      </c>
    </row>
    <row r="84" spans="2:12" x14ac:dyDescent="0.15">
      <c r="B84" t="s">
        <v>118</v>
      </c>
      <c r="C84" t="s">
        <v>246</v>
      </c>
      <c r="D84">
        <v>8</v>
      </c>
      <c r="E84">
        <v>7</v>
      </c>
      <c r="F84">
        <v>6</v>
      </c>
      <c r="G84">
        <v>1.0810810810810811E-2</v>
      </c>
      <c r="H84">
        <v>5</v>
      </c>
      <c r="I84">
        <v>1.0775862068965518E-2</v>
      </c>
      <c r="J84">
        <v>15</v>
      </c>
      <c r="K84">
        <v>8.92325996430696E-3</v>
      </c>
      <c r="L84">
        <v>0.4133689343422069</v>
      </c>
    </row>
    <row r="85" spans="2:12" x14ac:dyDescent="0.15">
      <c r="B85" t="s">
        <v>52</v>
      </c>
      <c r="C85" t="s">
        <v>198</v>
      </c>
      <c r="D85">
        <v>9</v>
      </c>
      <c r="E85">
        <v>8</v>
      </c>
      <c r="F85">
        <v>8</v>
      </c>
      <c r="G85">
        <v>1.4414414414414415E-2</v>
      </c>
      <c r="H85">
        <v>5</v>
      </c>
      <c r="I85">
        <v>1.0775862068965518E-2</v>
      </c>
      <c r="J85">
        <v>17</v>
      </c>
      <c r="K85">
        <v>1.0113027959547887E-2</v>
      </c>
      <c r="L85">
        <v>0.40146554033340098</v>
      </c>
    </row>
    <row r="86" spans="2:12" x14ac:dyDescent="0.15">
      <c r="B86" t="s">
        <v>145</v>
      </c>
      <c r="C86" t="s">
        <v>272</v>
      </c>
      <c r="D86">
        <v>8</v>
      </c>
      <c r="E86">
        <v>9</v>
      </c>
      <c r="F86">
        <v>8</v>
      </c>
      <c r="G86">
        <v>1.4414414414414415E-2</v>
      </c>
      <c r="H86">
        <v>5</v>
      </c>
      <c r="I86">
        <v>1.0775862068965518E-2</v>
      </c>
      <c r="J86">
        <v>17</v>
      </c>
      <c r="K86">
        <v>1.0113027959547887E-2</v>
      </c>
      <c r="L86">
        <v>0.40146554033340098</v>
      </c>
    </row>
    <row r="87" spans="2:12" x14ac:dyDescent="0.15">
      <c r="B87" t="s">
        <v>92</v>
      </c>
      <c r="C87" t="s">
        <v>223</v>
      </c>
      <c r="D87">
        <v>9</v>
      </c>
      <c r="E87">
        <v>9</v>
      </c>
      <c r="F87">
        <v>9</v>
      </c>
      <c r="G87">
        <v>1.6216216216216217E-2</v>
      </c>
      <c r="H87">
        <v>5</v>
      </c>
      <c r="I87">
        <v>1.0775862068965518E-2</v>
      </c>
      <c r="J87">
        <v>18</v>
      </c>
      <c r="K87">
        <v>1.0707911957168352E-2</v>
      </c>
      <c r="L87">
        <v>0.39670572395482578</v>
      </c>
    </row>
    <row r="88" spans="2:12" x14ac:dyDescent="0.15">
      <c r="B88" t="s">
        <v>92</v>
      </c>
      <c r="C88" t="s">
        <v>220</v>
      </c>
      <c r="D88">
        <v>9</v>
      </c>
      <c r="E88">
        <v>9</v>
      </c>
      <c r="F88">
        <v>8</v>
      </c>
      <c r="G88">
        <v>1.4414414414414415E-2</v>
      </c>
      <c r="H88">
        <v>6</v>
      </c>
      <c r="I88">
        <v>1.2931034482758621E-2</v>
      </c>
      <c r="J88">
        <v>18</v>
      </c>
      <c r="K88">
        <v>1.0707911957168352E-2</v>
      </c>
      <c r="L88">
        <v>0.39157930803890856</v>
      </c>
    </row>
    <row r="89" spans="2:12" x14ac:dyDescent="0.15">
      <c r="B89" t="s">
        <v>145</v>
      </c>
      <c r="C89" t="s">
        <v>263</v>
      </c>
      <c r="D89">
        <v>7</v>
      </c>
      <c r="E89">
        <v>6</v>
      </c>
      <c r="F89">
        <v>5</v>
      </c>
      <c r="G89">
        <v>9.0090090090090089E-3</v>
      </c>
      <c r="H89">
        <v>5</v>
      </c>
      <c r="I89">
        <v>1.0775862068965518E-2</v>
      </c>
      <c r="J89">
        <v>13</v>
      </c>
      <c r="K89">
        <v>7.7334919690660317E-3</v>
      </c>
      <c r="L89">
        <v>0.39087906808123346</v>
      </c>
    </row>
    <row r="90" spans="2:12" x14ac:dyDescent="0.15">
      <c r="B90" t="s">
        <v>145</v>
      </c>
      <c r="C90" t="s">
        <v>267</v>
      </c>
      <c r="D90">
        <v>7</v>
      </c>
      <c r="E90">
        <v>7</v>
      </c>
      <c r="F90">
        <v>6</v>
      </c>
      <c r="G90">
        <v>1.0810810810810811E-2</v>
      </c>
      <c r="H90">
        <v>5</v>
      </c>
      <c r="I90">
        <v>1.0775862068965518E-2</v>
      </c>
      <c r="J90">
        <v>14</v>
      </c>
      <c r="K90">
        <v>8.3283759666864954E-3</v>
      </c>
      <c r="L90">
        <v>0.38581100538605978</v>
      </c>
    </row>
    <row r="91" spans="2:12" x14ac:dyDescent="0.15">
      <c r="B91" t="s">
        <v>75</v>
      </c>
      <c r="C91" t="s">
        <v>207</v>
      </c>
      <c r="D91">
        <v>9</v>
      </c>
      <c r="E91">
        <v>7</v>
      </c>
      <c r="F91">
        <v>8</v>
      </c>
      <c r="G91">
        <v>1.4414414414414415E-2</v>
      </c>
      <c r="H91">
        <v>5</v>
      </c>
      <c r="I91">
        <v>1.0775862068965518E-2</v>
      </c>
      <c r="J91">
        <v>16</v>
      </c>
      <c r="K91">
        <v>9.5181439619274246E-3</v>
      </c>
      <c r="L91">
        <v>0.37784992031378917</v>
      </c>
    </row>
    <row r="92" spans="2:12" x14ac:dyDescent="0.15">
      <c r="B92" t="s">
        <v>52</v>
      </c>
      <c r="C92" t="s">
        <v>192</v>
      </c>
      <c r="D92">
        <v>8</v>
      </c>
      <c r="E92">
        <v>7</v>
      </c>
      <c r="F92">
        <v>6</v>
      </c>
      <c r="G92">
        <v>1.0810810810810811E-2</v>
      </c>
      <c r="H92">
        <v>6</v>
      </c>
      <c r="I92">
        <v>1.2931034482758621E-2</v>
      </c>
      <c r="J92">
        <v>15</v>
      </c>
      <c r="K92">
        <v>8.92325996430696E-3</v>
      </c>
      <c r="L92">
        <v>0.37584525777041683</v>
      </c>
    </row>
    <row r="93" spans="2:12" x14ac:dyDescent="0.15">
      <c r="B93" t="s">
        <v>75</v>
      </c>
      <c r="C93" t="s">
        <v>210</v>
      </c>
      <c r="D93">
        <v>8</v>
      </c>
      <c r="E93">
        <v>7</v>
      </c>
      <c r="F93">
        <v>6</v>
      </c>
      <c r="G93">
        <v>1.0810810810810811E-2</v>
      </c>
      <c r="H93">
        <v>6</v>
      </c>
      <c r="I93">
        <v>1.2931034482758621E-2</v>
      </c>
      <c r="J93">
        <v>15</v>
      </c>
      <c r="K93">
        <v>8.92325996430696E-3</v>
      </c>
      <c r="L93">
        <v>0.37584525777041683</v>
      </c>
    </row>
    <row r="94" spans="2:12" x14ac:dyDescent="0.15">
      <c r="B94" t="s">
        <v>118</v>
      </c>
      <c r="C94" t="s">
        <v>233</v>
      </c>
      <c r="D94">
        <v>8</v>
      </c>
      <c r="E94">
        <v>8</v>
      </c>
      <c r="F94">
        <v>7</v>
      </c>
      <c r="G94">
        <v>1.2612612612612612E-2</v>
      </c>
      <c r="H94">
        <v>6</v>
      </c>
      <c r="I94">
        <v>1.2931034482758621E-2</v>
      </c>
      <c r="J94">
        <v>16</v>
      </c>
      <c r="K94">
        <v>9.5181439619274246E-3</v>
      </c>
      <c r="L94">
        <v>0.37262274750312407</v>
      </c>
    </row>
    <row r="95" spans="2:12" x14ac:dyDescent="0.15">
      <c r="B95" t="s">
        <v>118</v>
      </c>
      <c r="C95" t="s">
        <v>229</v>
      </c>
      <c r="D95">
        <v>9</v>
      </c>
      <c r="E95">
        <v>8</v>
      </c>
      <c r="F95">
        <v>8</v>
      </c>
      <c r="G95">
        <v>1.4414414414414415E-2</v>
      </c>
      <c r="H95">
        <v>6</v>
      </c>
      <c r="I95">
        <v>1.2931034482758621E-2</v>
      </c>
      <c r="J95">
        <v>17</v>
      </c>
      <c r="K95">
        <v>1.0113027959547887E-2</v>
      </c>
      <c r="L95">
        <v>0.36982490203674695</v>
      </c>
    </row>
    <row r="96" spans="2:12" x14ac:dyDescent="0.15">
      <c r="B96" t="s">
        <v>118</v>
      </c>
      <c r="C96" t="s">
        <v>231</v>
      </c>
      <c r="D96">
        <v>7</v>
      </c>
      <c r="E96">
        <v>8</v>
      </c>
      <c r="F96">
        <v>9</v>
      </c>
      <c r="G96">
        <v>1.6216216216216217E-2</v>
      </c>
      <c r="H96">
        <v>4</v>
      </c>
      <c r="I96">
        <v>8.6206896551724137E-3</v>
      </c>
      <c r="J96">
        <v>15</v>
      </c>
      <c r="K96">
        <v>8.92325996430696E-3</v>
      </c>
      <c r="L96">
        <v>0.35927421920080177</v>
      </c>
    </row>
    <row r="97" spans="2:12" x14ac:dyDescent="0.15">
      <c r="B97" t="s">
        <v>92</v>
      </c>
      <c r="C97" t="s">
        <v>221</v>
      </c>
      <c r="D97">
        <v>9</v>
      </c>
      <c r="E97">
        <v>9</v>
      </c>
      <c r="F97">
        <v>7</v>
      </c>
      <c r="G97">
        <v>1.2612612612612612E-2</v>
      </c>
      <c r="H97">
        <v>8</v>
      </c>
      <c r="I97">
        <v>1.7241379310344827E-2</v>
      </c>
      <c r="J97">
        <v>18</v>
      </c>
      <c r="K97">
        <v>1.0707911957168352E-2</v>
      </c>
      <c r="L97">
        <v>0.35867605192637803</v>
      </c>
    </row>
    <row r="98" spans="2:12" x14ac:dyDescent="0.15">
      <c r="B98" t="s">
        <v>75</v>
      </c>
      <c r="C98" t="s">
        <v>208</v>
      </c>
      <c r="D98">
        <v>8</v>
      </c>
      <c r="E98">
        <v>5</v>
      </c>
      <c r="F98">
        <v>6</v>
      </c>
      <c r="G98">
        <v>1.0810810810810811E-2</v>
      </c>
      <c r="H98">
        <v>5</v>
      </c>
      <c r="I98">
        <v>1.0775862068965518E-2</v>
      </c>
      <c r="J98">
        <v>13</v>
      </c>
      <c r="K98">
        <v>7.7334919690660317E-3</v>
      </c>
      <c r="L98">
        <v>0.35825307642991266</v>
      </c>
    </row>
    <row r="99" spans="2:12" x14ac:dyDescent="0.15">
      <c r="B99" t="s">
        <v>52</v>
      </c>
      <c r="C99" t="s">
        <v>199</v>
      </c>
      <c r="D99">
        <v>7</v>
      </c>
      <c r="E99">
        <v>7</v>
      </c>
      <c r="F99">
        <v>6</v>
      </c>
      <c r="G99">
        <v>1.0810810810810811E-2</v>
      </c>
      <c r="H99">
        <v>6</v>
      </c>
      <c r="I99">
        <v>1.2931034482758621E-2</v>
      </c>
      <c r="J99">
        <v>14</v>
      </c>
      <c r="K99">
        <v>8.3283759666864954E-3</v>
      </c>
      <c r="L99">
        <v>0.35078890725238904</v>
      </c>
    </row>
    <row r="100" spans="2:12" x14ac:dyDescent="0.15">
      <c r="B100" t="s">
        <v>75</v>
      </c>
      <c r="C100" t="s">
        <v>206</v>
      </c>
      <c r="D100">
        <v>8</v>
      </c>
      <c r="E100">
        <v>8</v>
      </c>
      <c r="F100">
        <v>8</v>
      </c>
      <c r="G100">
        <v>1.4414414414414415E-2</v>
      </c>
      <c r="H100">
        <v>6</v>
      </c>
      <c r="I100">
        <v>1.2931034482758621E-2</v>
      </c>
      <c r="J100">
        <v>16</v>
      </c>
      <c r="K100">
        <v>9.5181439619274246E-3</v>
      </c>
      <c r="L100">
        <v>0.3480704960345854</v>
      </c>
    </row>
    <row r="101" spans="2:12" x14ac:dyDescent="0.15">
      <c r="B101" t="s">
        <v>52</v>
      </c>
      <c r="C101" t="s">
        <v>196</v>
      </c>
      <c r="D101">
        <v>8</v>
      </c>
      <c r="E101">
        <v>7</v>
      </c>
      <c r="F101">
        <v>6</v>
      </c>
      <c r="G101">
        <v>1.0810810810810811E-2</v>
      </c>
      <c r="H101">
        <v>7</v>
      </c>
      <c r="I101">
        <v>1.5086206896551725E-2</v>
      </c>
      <c r="J101">
        <v>15</v>
      </c>
      <c r="K101">
        <v>8.92325996430696E-3</v>
      </c>
      <c r="L101">
        <v>0.34456708742065201</v>
      </c>
    </row>
    <row r="102" spans="2:12" x14ac:dyDescent="0.15">
      <c r="B102" t="s">
        <v>52</v>
      </c>
      <c r="C102" t="s">
        <v>180</v>
      </c>
      <c r="D102">
        <v>9</v>
      </c>
      <c r="E102">
        <v>9</v>
      </c>
      <c r="F102">
        <v>8</v>
      </c>
      <c r="G102">
        <v>1.4414414414414415E-2</v>
      </c>
      <c r="H102">
        <v>8</v>
      </c>
      <c r="I102">
        <v>1.7241379310344827E-2</v>
      </c>
      <c r="J102">
        <v>18</v>
      </c>
      <c r="K102">
        <v>1.0707911957168352E-2</v>
      </c>
      <c r="L102">
        <v>0.33826073199337514</v>
      </c>
    </row>
    <row r="103" spans="2:12" x14ac:dyDescent="0.15">
      <c r="B103" t="s">
        <v>52</v>
      </c>
      <c r="C103" t="s">
        <v>195</v>
      </c>
      <c r="D103">
        <v>9</v>
      </c>
      <c r="E103">
        <v>8</v>
      </c>
      <c r="F103">
        <v>8</v>
      </c>
      <c r="G103">
        <v>1.4414414414414415E-2</v>
      </c>
      <c r="H103">
        <v>8</v>
      </c>
      <c r="I103">
        <v>1.7241379310344827E-2</v>
      </c>
      <c r="J103">
        <v>17</v>
      </c>
      <c r="K103">
        <v>1.0113027959547887E-2</v>
      </c>
      <c r="L103">
        <v>0.31946846910485427</v>
      </c>
    </row>
    <row r="104" spans="2:12" x14ac:dyDescent="0.15">
      <c r="B104" t="s">
        <v>52</v>
      </c>
      <c r="C104" t="s">
        <v>179</v>
      </c>
      <c r="D104">
        <v>9</v>
      </c>
      <c r="E104">
        <v>9</v>
      </c>
      <c r="F104">
        <v>8</v>
      </c>
      <c r="G104">
        <v>1.4414414414414415E-2</v>
      </c>
      <c r="H104">
        <v>9</v>
      </c>
      <c r="I104">
        <v>1.9396551724137932E-2</v>
      </c>
      <c r="J104">
        <v>18</v>
      </c>
      <c r="K104">
        <v>1.0707911957168352E-2</v>
      </c>
      <c r="L104">
        <v>0.31669937834041506</v>
      </c>
    </row>
    <row r="105" spans="2:12" x14ac:dyDescent="0.15">
      <c r="B105" t="s">
        <v>75</v>
      </c>
      <c r="C105" t="s">
        <v>202</v>
      </c>
      <c r="D105">
        <v>7</v>
      </c>
      <c r="E105">
        <v>5</v>
      </c>
      <c r="F105">
        <v>8</v>
      </c>
      <c r="G105">
        <v>1.4414414414414415E-2</v>
      </c>
      <c r="H105">
        <v>6</v>
      </c>
      <c r="I105">
        <v>1.2931034482758621E-2</v>
      </c>
      <c r="J105">
        <v>12</v>
      </c>
      <c r="K105">
        <v>7.138607971445568E-3</v>
      </c>
      <c r="L105">
        <v>0.26105287202593902</v>
      </c>
    </row>
  </sheetData>
  <autoFilter ref="B5:L105">
    <sortState ref="B6:L105">
      <sortCondition descending="1" ref="L5:L105"/>
    </sortState>
  </autoFilter>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05"/>
  <sheetViews>
    <sheetView workbookViewId="0">
      <selection activeCell="M6" sqref="M6"/>
    </sheetView>
  </sheetViews>
  <sheetFormatPr defaultRowHeight="13.5" x14ac:dyDescent="0.15"/>
  <cols>
    <col min="2" max="2" width="14.875" customWidth="1"/>
    <col min="3" max="3" width="20.625" customWidth="1"/>
    <col min="12" max="12" width="14.375" customWidth="1"/>
  </cols>
  <sheetData>
    <row r="4" spans="2:12" x14ac:dyDescent="0.15">
      <c r="F4">
        <v>570</v>
      </c>
      <c r="H4">
        <v>396</v>
      </c>
      <c r="J4">
        <v>1558</v>
      </c>
    </row>
    <row r="5" spans="2:12" x14ac:dyDescent="0.15">
      <c r="D5" t="s">
        <v>19</v>
      </c>
      <c r="E5" t="s">
        <v>20</v>
      </c>
      <c r="F5" t="s">
        <v>172</v>
      </c>
      <c r="G5" t="s">
        <v>173</v>
      </c>
      <c r="H5" t="s">
        <v>174</v>
      </c>
      <c r="I5" t="s">
        <v>175</v>
      </c>
      <c r="J5" t="s">
        <v>176</v>
      </c>
      <c r="K5" t="s">
        <v>177</v>
      </c>
      <c r="L5" t="s">
        <v>178</v>
      </c>
    </row>
    <row r="6" spans="2:12" x14ac:dyDescent="0.15">
      <c r="B6" t="s">
        <v>118</v>
      </c>
      <c r="C6" t="s">
        <v>230</v>
      </c>
      <c r="D6">
        <v>9</v>
      </c>
      <c r="E6">
        <v>8</v>
      </c>
      <c r="F6">
        <v>4</v>
      </c>
      <c r="G6">
        <v>7.0175438596491229E-3</v>
      </c>
      <c r="H6">
        <v>1</v>
      </c>
      <c r="I6">
        <v>2.5252525252525255E-3</v>
      </c>
      <c r="J6">
        <v>17</v>
      </c>
      <c r="K6">
        <v>1.0911424903722721E-2</v>
      </c>
      <c r="L6">
        <v>1.143420069298186</v>
      </c>
    </row>
    <row r="7" spans="2:12" x14ac:dyDescent="0.15">
      <c r="B7" t="s">
        <v>52</v>
      </c>
      <c r="C7" t="s">
        <v>182</v>
      </c>
      <c r="D7">
        <v>9</v>
      </c>
      <c r="E7">
        <v>8</v>
      </c>
      <c r="F7">
        <v>4</v>
      </c>
      <c r="G7">
        <v>7.0175438596491229E-3</v>
      </c>
      <c r="H7">
        <v>2</v>
      </c>
      <c r="I7">
        <v>5.0505050505050509E-3</v>
      </c>
      <c r="J7">
        <v>17</v>
      </c>
      <c r="K7">
        <v>1.0911424903722721E-2</v>
      </c>
      <c r="L7">
        <v>0.9041581605243364</v>
      </c>
    </row>
    <row r="8" spans="2:12" x14ac:dyDescent="0.15">
      <c r="B8" t="s">
        <v>52</v>
      </c>
      <c r="C8" t="s">
        <v>195</v>
      </c>
      <c r="D8">
        <v>9</v>
      </c>
      <c r="E8">
        <v>8</v>
      </c>
      <c r="F8">
        <v>4</v>
      </c>
      <c r="G8">
        <v>7.0175438596491229E-3</v>
      </c>
      <c r="H8">
        <v>2</v>
      </c>
      <c r="I8">
        <v>5.0505050505050509E-3</v>
      </c>
      <c r="J8">
        <v>17</v>
      </c>
      <c r="K8">
        <v>1.0911424903722721E-2</v>
      </c>
      <c r="L8">
        <v>0.9041581605243364</v>
      </c>
    </row>
    <row r="9" spans="2:12" x14ac:dyDescent="0.15">
      <c r="B9" t="s">
        <v>92</v>
      </c>
      <c r="C9" t="s">
        <v>222</v>
      </c>
      <c r="D9">
        <v>9</v>
      </c>
      <c r="E9">
        <v>8</v>
      </c>
      <c r="F9">
        <v>4</v>
      </c>
      <c r="G9">
        <v>7.0175438596491229E-3</v>
      </c>
      <c r="H9">
        <v>2</v>
      </c>
      <c r="I9">
        <v>5.0505050505050509E-3</v>
      </c>
      <c r="J9">
        <v>17</v>
      </c>
      <c r="K9">
        <v>1.0911424903722721E-2</v>
      </c>
      <c r="L9">
        <v>0.9041581605243364</v>
      </c>
    </row>
    <row r="10" spans="2:12" x14ac:dyDescent="0.15">
      <c r="B10" t="s">
        <v>52</v>
      </c>
      <c r="C10" t="s">
        <v>186</v>
      </c>
      <c r="D10">
        <v>8</v>
      </c>
      <c r="E10">
        <v>8</v>
      </c>
      <c r="F10">
        <v>4</v>
      </c>
      <c r="G10">
        <v>7.0175438596491229E-3</v>
      </c>
      <c r="H10">
        <v>2</v>
      </c>
      <c r="I10">
        <v>5.0505050505050509E-3</v>
      </c>
      <c r="J10">
        <v>16</v>
      </c>
      <c r="K10">
        <v>1.0269576379974325E-2</v>
      </c>
      <c r="L10">
        <v>0.85097238637584605</v>
      </c>
    </row>
    <row r="11" spans="2:12" x14ac:dyDescent="0.15">
      <c r="B11" t="s">
        <v>118</v>
      </c>
      <c r="C11" t="s">
        <v>229</v>
      </c>
      <c r="D11">
        <v>8</v>
      </c>
      <c r="E11">
        <v>9</v>
      </c>
      <c r="F11">
        <v>5</v>
      </c>
      <c r="G11">
        <v>8.771929824561403E-3</v>
      </c>
      <c r="H11">
        <v>2</v>
      </c>
      <c r="I11">
        <v>5.0505050505050509E-3</v>
      </c>
      <c r="J11">
        <v>17</v>
      </c>
      <c r="K11">
        <v>1.0911424903722721E-2</v>
      </c>
      <c r="L11">
        <v>0.78939962476547831</v>
      </c>
    </row>
    <row r="12" spans="2:12" x14ac:dyDescent="0.15">
      <c r="B12" t="s">
        <v>92</v>
      </c>
      <c r="C12" t="s">
        <v>217</v>
      </c>
      <c r="D12">
        <v>8</v>
      </c>
      <c r="E12">
        <v>8</v>
      </c>
      <c r="F12">
        <v>5</v>
      </c>
      <c r="G12">
        <v>8.771929824561403E-3</v>
      </c>
      <c r="H12">
        <v>2</v>
      </c>
      <c r="I12">
        <v>5.0505050505050509E-3</v>
      </c>
      <c r="J12">
        <v>16</v>
      </c>
      <c r="K12">
        <v>1.0269576379974325E-2</v>
      </c>
      <c r="L12">
        <v>0.74296435272045014</v>
      </c>
    </row>
    <row r="13" spans="2:12" x14ac:dyDescent="0.15">
      <c r="B13" t="s">
        <v>92</v>
      </c>
      <c r="C13" t="s">
        <v>223</v>
      </c>
      <c r="D13">
        <v>8</v>
      </c>
      <c r="E13">
        <v>8</v>
      </c>
      <c r="F13">
        <v>5</v>
      </c>
      <c r="G13">
        <v>8.771929824561403E-3</v>
      </c>
      <c r="H13">
        <v>2</v>
      </c>
      <c r="I13">
        <v>5.0505050505050509E-3</v>
      </c>
      <c r="J13">
        <v>16</v>
      </c>
      <c r="K13">
        <v>1.0269576379974325E-2</v>
      </c>
      <c r="L13">
        <v>0.74296435272045014</v>
      </c>
    </row>
    <row r="14" spans="2:12" x14ac:dyDescent="0.15">
      <c r="B14" t="s">
        <v>118</v>
      </c>
      <c r="C14" t="s">
        <v>239</v>
      </c>
      <c r="D14">
        <v>8</v>
      </c>
      <c r="E14">
        <v>8</v>
      </c>
      <c r="F14">
        <v>5</v>
      </c>
      <c r="G14">
        <v>8.771929824561403E-3</v>
      </c>
      <c r="H14">
        <v>2</v>
      </c>
      <c r="I14">
        <v>5.0505050505050509E-3</v>
      </c>
      <c r="J14">
        <v>16</v>
      </c>
      <c r="K14">
        <v>1.0269576379974325E-2</v>
      </c>
      <c r="L14">
        <v>0.74296435272045014</v>
      </c>
    </row>
    <row r="15" spans="2:12" x14ac:dyDescent="0.15">
      <c r="B15" t="s">
        <v>52</v>
      </c>
      <c r="C15" t="s">
        <v>74</v>
      </c>
      <c r="D15">
        <v>9</v>
      </c>
      <c r="E15">
        <v>9</v>
      </c>
      <c r="F15">
        <v>5</v>
      </c>
      <c r="G15">
        <v>8.771929824561403E-3</v>
      </c>
      <c r="H15">
        <v>3</v>
      </c>
      <c r="I15">
        <v>7.575757575757576E-3</v>
      </c>
      <c r="J15">
        <v>18</v>
      </c>
      <c r="K15">
        <v>1.1553273427471117E-2</v>
      </c>
      <c r="L15">
        <v>0.70672218917311125</v>
      </c>
    </row>
    <row r="16" spans="2:12" x14ac:dyDescent="0.15">
      <c r="B16" t="s">
        <v>52</v>
      </c>
      <c r="C16" t="s">
        <v>189</v>
      </c>
      <c r="D16">
        <v>8</v>
      </c>
      <c r="E16">
        <v>8</v>
      </c>
      <c r="F16">
        <v>4</v>
      </c>
      <c r="G16">
        <v>7.0175438596491229E-3</v>
      </c>
      <c r="H16">
        <v>3</v>
      </c>
      <c r="I16">
        <v>7.575757575757576E-3</v>
      </c>
      <c r="J16">
        <v>16</v>
      </c>
      <c r="K16">
        <v>1.0269576379974325E-2</v>
      </c>
      <c r="L16">
        <v>0.70371851259496188</v>
      </c>
    </row>
    <row r="17" spans="2:12" x14ac:dyDescent="0.15">
      <c r="B17" t="s">
        <v>118</v>
      </c>
      <c r="C17" t="s">
        <v>242</v>
      </c>
      <c r="D17">
        <v>8</v>
      </c>
      <c r="E17">
        <v>7</v>
      </c>
      <c r="F17">
        <v>5</v>
      </c>
      <c r="G17">
        <v>8.771929824561403E-3</v>
      </c>
      <c r="H17">
        <v>2</v>
      </c>
      <c r="I17">
        <v>5.0505050505050509E-3</v>
      </c>
      <c r="J17">
        <v>15</v>
      </c>
      <c r="K17">
        <v>9.6277278562259313E-3</v>
      </c>
      <c r="L17">
        <v>0.69652908067542219</v>
      </c>
    </row>
    <row r="18" spans="2:12" x14ac:dyDescent="0.15">
      <c r="B18" t="s">
        <v>145</v>
      </c>
      <c r="C18" t="s">
        <v>256</v>
      </c>
      <c r="D18">
        <v>8</v>
      </c>
      <c r="E18">
        <v>7</v>
      </c>
      <c r="F18">
        <v>5</v>
      </c>
      <c r="G18">
        <v>8.771929824561403E-3</v>
      </c>
      <c r="H18">
        <v>2</v>
      </c>
      <c r="I18">
        <v>5.0505050505050509E-3</v>
      </c>
      <c r="J18">
        <v>15</v>
      </c>
      <c r="K18">
        <v>9.6277278562259313E-3</v>
      </c>
      <c r="L18">
        <v>0.69652908067542219</v>
      </c>
    </row>
    <row r="19" spans="2:12" x14ac:dyDescent="0.15">
      <c r="B19" t="s">
        <v>145</v>
      </c>
      <c r="C19" t="s">
        <v>260</v>
      </c>
      <c r="D19">
        <v>7</v>
      </c>
      <c r="E19">
        <v>6</v>
      </c>
      <c r="F19">
        <v>4</v>
      </c>
      <c r="G19">
        <v>7.0175438596491229E-3</v>
      </c>
      <c r="H19">
        <v>2</v>
      </c>
      <c r="I19">
        <v>5.0505050505050509E-3</v>
      </c>
      <c r="J19">
        <v>13</v>
      </c>
      <c r="K19">
        <v>8.3440308087291398E-3</v>
      </c>
      <c r="L19">
        <v>0.691415063930375</v>
      </c>
    </row>
    <row r="20" spans="2:12" x14ac:dyDescent="0.15">
      <c r="B20" t="s">
        <v>52</v>
      </c>
      <c r="C20" t="s">
        <v>185</v>
      </c>
      <c r="D20">
        <v>9</v>
      </c>
      <c r="E20">
        <v>8</v>
      </c>
      <c r="F20">
        <v>5</v>
      </c>
      <c r="G20">
        <v>8.771929824561403E-3</v>
      </c>
      <c r="H20">
        <v>3</v>
      </c>
      <c r="I20">
        <v>7.575757575757576E-3</v>
      </c>
      <c r="J20">
        <v>17</v>
      </c>
      <c r="K20">
        <v>1.0911424903722721E-2</v>
      </c>
      <c r="L20">
        <v>0.66745984533016056</v>
      </c>
    </row>
    <row r="21" spans="2:12" x14ac:dyDescent="0.15">
      <c r="B21" t="s">
        <v>118</v>
      </c>
      <c r="C21" t="s">
        <v>240</v>
      </c>
      <c r="D21">
        <v>8</v>
      </c>
      <c r="E21">
        <v>9</v>
      </c>
      <c r="F21">
        <v>5</v>
      </c>
      <c r="G21">
        <v>8.771929824561403E-3</v>
      </c>
      <c r="H21">
        <v>3</v>
      </c>
      <c r="I21">
        <v>7.575757575757576E-3</v>
      </c>
      <c r="J21">
        <v>17</v>
      </c>
      <c r="K21">
        <v>1.0911424903722721E-2</v>
      </c>
      <c r="L21">
        <v>0.66745984533016056</v>
      </c>
    </row>
    <row r="22" spans="2:12" x14ac:dyDescent="0.15">
      <c r="B22" t="s">
        <v>118</v>
      </c>
      <c r="C22" t="s">
        <v>243</v>
      </c>
      <c r="D22">
        <v>7</v>
      </c>
      <c r="E22">
        <v>8</v>
      </c>
      <c r="F22">
        <v>4</v>
      </c>
      <c r="G22">
        <v>7.0175438596491229E-3</v>
      </c>
      <c r="H22">
        <v>3</v>
      </c>
      <c r="I22">
        <v>7.575757575757576E-3</v>
      </c>
      <c r="J22">
        <v>15</v>
      </c>
      <c r="K22">
        <v>9.6277278562259313E-3</v>
      </c>
      <c r="L22">
        <v>0.65973610555777684</v>
      </c>
    </row>
    <row r="23" spans="2:12" x14ac:dyDescent="0.15">
      <c r="B23" t="s">
        <v>145</v>
      </c>
      <c r="C23" t="s">
        <v>255</v>
      </c>
      <c r="D23">
        <v>7</v>
      </c>
      <c r="E23">
        <v>8</v>
      </c>
      <c r="F23">
        <v>4</v>
      </c>
      <c r="G23">
        <v>7.0175438596491229E-3</v>
      </c>
      <c r="H23">
        <v>3</v>
      </c>
      <c r="I23">
        <v>7.575757575757576E-3</v>
      </c>
      <c r="J23">
        <v>15</v>
      </c>
      <c r="K23">
        <v>9.6277278562259313E-3</v>
      </c>
      <c r="L23">
        <v>0.65973610555777684</v>
      </c>
    </row>
    <row r="24" spans="2:12" x14ac:dyDescent="0.15">
      <c r="B24" t="s">
        <v>52</v>
      </c>
      <c r="C24" t="s">
        <v>199</v>
      </c>
      <c r="D24">
        <v>8</v>
      </c>
      <c r="E24">
        <v>8</v>
      </c>
      <c r="F24">
        <v>6</v>
      </c>
      <c r="G24">
        <v>1.0526315789473684E-2</v>
      </c>
      <c r="H24">
        <v>2</v>
      </c>
      <c r="I24">
        <v>5.0505050505050509E-3</v>
      </c>
      <c r="J24">
        <v>16</v>
      </c>
      <c r="K24">
        <v>1.0269576379974325E-2</v>
      </c>
      <c r="L24">
        <v>0.65928577374510944</v>
      </c>
    </row>
    <row r="25" spans="2:12" x14ac:dyDescent="0.15">
      <c r="B25" t="s">
        <v>75</v>
      </c>
      <c r="C25" t="s">
        <v>210</v>
      </c>
      <c r="D25">
        <v>8</v>
      </c>
      <c r="E25">
        <v>8</v>
      </c>
      <c r="F25">
        <v>6</v>
      </c>
      <c r="G25">
        <v>1.0526315789473684E-2</v>
      </c>
      <c r="H25">
        <v>2</v>
      </c>
      <c r="I25">
        <v>5.0505050505050509E-3</v>
      </c>
      <c r="J25">
        <v>16</v>
      </c>
      <c r="K25">
        <v>1.0269576379974325E-2</v>
      </c>
      <c r="L25">
        <v>0.65928577374510944</v>
      </c>
    </row>
    <row r="26" spans="2:12" x14ac:dyDescent="0.15">
      <c r="B26" t="s">
        <v>145</v>
      </c>
      <c r="C26" t="s">
        <v>253</v>
      </c>
      <c r="D26">
        <v>8</v>
      </c>
      <c r="E26">
        <v>8</v>
      </c>
      <c r="F26">
        <v>6</v>
      </c>
      <c r="G26">
        <v>1.0526315789473684E-2</v>
      </c>
      <c r="H26">
        <v>2</v>
      </c>
      <c r="I26">
        <v>5.0505050505050509E-3</v>
      </c>
      <c r="J26">
        <v>16</v>
      </c>
      <c r="K26">
        <v>1.0269576379974325E-2</v>
      </c>
      <c r="L26">
        <v>0.65928577374510944</v>
      </c>
    </row>
    <row r="27" spans="2:12" x14ac:dyDescent="0.15">
      <c r="B27" t="s">
        <v>52</v>
      </c>
      <c r="C27" t="s">
        <v>188</v>
      </c>
      <c r="D27">
        <v>9</v>
      </c>
      <c r="E27">
        <v>8</v>
      </c>
      <c r="F27">
        <v>8</v>
      </c>
      <c r="G27">
        <v>1.4035087719298246E-2</v>
      </c>
      <c r="H27">
        <v>1</v>
      </c>
      <c r="I27">
        <v>2.5252525252525255E-3</v>
      </c>
      <c r="J27">
        <v>17</v>
      </c>
      <c r="K27">
        <v>1.0911424903722721E-2</v>
      </c>
      <c r="L27">
        <v>0.65888893238852131</v>
      </c>
    </row>
    <row r="28" spans="2:12" x14ac:dyDescent="0.15">
      <c r="B28" t="s">
        <v>75</v>
      </c>
      <c r="C28" t="s">
        <v>206</v>
      </c>
      <c r="D28">
        <v>7</v>
      </c>
      <c r="E28">
        <v>7</v>
      </c>
      <c r="F28">
        <v>5</v>
      </c>
      <c r="G28">
        <v>8.771929824561403E-3</v>
      </c>
      <c r="H28">
        <v>2</v>
      </c>
      <c r="I28">
        <v>5.0505050505050509E-3</v>
      </c>
      <c r="J28">
        <v>14</v>
      </c>
      <c r="K28">
        <v>8.9858793324775355E-3</v>
      </c>
      <c r="L28">
        <v>0.65009380863039401</v>
      </c>
    </row>
    <row r="29" spans="2:12" x14ac:dyDescent="0.15">
      <c r="B29" t="s">
        <v>118</v>
      </c>
      <c r="C29" t="s">
        <v>249</v>
      </c>
      <c r="D29">
        <v>7</v>
      </c>
      <c r="E29">
        <v>7</v>
      </c>
      <c r="F29">
        <v>5</v>
      </c>
      <c r="G29">
        <v>8.771929824561403E-3</v>
      </c>
      <c r="H29">
        <v>2</v>
      </c>
      <c r="I29">
        <v>5.0505050505050509E-3</v>
      </c>
      <c r="J29">
        <v>14</v>
      </c>
      <c r="K29">
        <v>8.9858793324775355E-3</v>
      </c>
      <c r="L29">
        <v>0.65009380863039401</v>
      </c>
    </row>
    <row r="30" spans="2:12" x14ac:dyDescent="0.15">
      <c r="B30" t="s">
        <v>52</v>
      </c>
      <c r="C30" t="s">
        <v>193</v>
      </c>
      <c r="D30">
        <v>8</v>
      </c>
      <c r="E30">
        <v>8</v>
      </c>
      <c r="F30">
        <v>2</v>
      </c>
      <c r="G30">
        <v>3.5087719298245615E-3</v>
      </c>
      <c r="H30">
        <v>5</v>
      </c>
      <c r="I30">
        <v>1.2626262626262626E-2</v>
      </c>
      <c r="J30">
        <v>16</v>
      </c>
      <c r="K30">
        <v>1.0269576379974325E-2</v>
      </c>
      <c r="L30">
        <v>0.63647687547715681</v>
      </c>
    </row>
    <row r="31" spans="2:12" x14ac:dyDescent="0.15">
      <c r="B31" t="s">
        <v>75</v>
      </c>
      <c r="C31" t="s">
        <v>203</v>
      </c>
      <c r="D31">
        <v>8</v>
      </c>
      <c r="E31">
        <v>8</v>
      </c>
      <c r="F31">
        <v>5</v>
      </c>
      <c r="G31">
        <v>8.771929824561403E-3</v>
      </c>
      <c r="H31">
        <v>3</v>
      </c>
      <c r="I31">
        <v>7.575757575757576E-3</v>
      </c>
      <c r="J31">
        <v>16</v>
      </c>
      <c r="K31">
        <v>1.0269576379974325E-2</v>
      </c>
      <c r="L31">
        <v>0.62819750148720999</v>
      </c>
    </row>
    <row r="32" spans="2:12" x14ac:dyDescent="0.15">
      <c r="B32" t="s">
        <v>118</v>
      </c>
      <c r="C32" t="s">
        <v>247</v>
      </c>
      <c r="D32">
        <v>8</v>
      </c>
      <c r="E32">
        <v>8</v>
      </c>
      <c r="F32">
        <v>5</v>
      </c>
      <c r="G32">
        <v>8.771929824561403E-3</v>
      </c>
      <c r="H32">
        <v>3</v>
      </c>
      <c r="I32">
        <v>7.575757575757576E-3</v>
      </c>
      <c r="J32">
        <v>16</v>
      </c>
      <c r="K32">
        <v>1.0269576379974325E-2</v>
      </c>
      <c r="L32">
        <v>0.62819750148720999</v>
      </c>
    </row>
    <row r="33" spans="2:12" x14ac:dyDescent="0.15">
      <c r="B33" t="s">
        <v>52</v>
      </c>
      <c r="C33" t="s">
        <v>190</v>
      </c>
      <c r="D33">
        <v>8</v>
      </c>
      <c r="E33">
        <v>7</v>
      </c>
      <c r="F33">
        <v>6</v>
      </c>
      <c r="G33">
        <v>1.0526315789473684E-2</v>
      </c>
      <c r="H33">
        <v>2</v>
      </c>
      <c r="I33">
        <v>5.0505050505050509E-3</v>
      </c>
      <c r="J33">
        <v>15</v>
      </c>
      <c r="K33">
        <v>9.6277278562259313E-3</v>
      </c>
      <c r="L33">
        <v>0.61808041288604021</v>
      </c>
    </row>
    <row r="34" spans="2:12" x14ac:dyDescent="0.15">
      <c r="B34" t="s">
        <v>118</v>
      </c>
      <c r="C34" t="s">
        <v>234</v>
      </c>
      <c r="D34">
        <v>7</v>
      </c>
      <c r="E34">
        <v>8</v>
      </c>
      <c r="F34">
        <v>6</v>
      </c>
      <c r="G34">
        <v>1.0526315789473684E-2</v>
      </c>
      <c r="H34">
        <v>2</v>
      </c>
      <c r="I34">
        <v>5.0505050505050509E-3</v>
      </c>
      <c r="J34">
        <v>15</v>
      </c>
      <c r="K34">
        <v>9.6277278562259313E-3</v>
      </c>
      <c r="L34">
        <v>0.61808041288604021</v>
      </c>
    </row>
    <row r="35" spans="2:12" x14ac:dyDescent="0.15">
      <c r="B35" t="s">
        <v>118</v>
      </c>
      <c r="C35" t="s">
        <v>250</v>
      </c>
      <c r="D35">
        <v>8</v>
      </c>
      <c r="E35">
        <v>7</v>
      </c>
      <c r="F35">
        <v>6</v>
      </c>
      <c r="G35">
        <v>1.0526315789473684E-2</v>
      </c>
      <c r="H35">
        <v>2</v>
      </c>
      <c r="I35">
        <v>5.0505050505050509E-3</v>
      </c>
      <c r="J35">
        <v>15</v>
      </c>
      <c r="K35">
        <v>9.6277278562259313E-3</v>
      </c>
      <c r="L35">
        <v>0.61808041288604021</v>
      </c>
    </row>
    <row r="36" spans="2:12" x14ac:dyDescent="0.15">
      <c r="B36" t="s">
        <v>92</v>
      </c>
      <c r="C36" t="s">
        <v>218</v>
      </c>
      <c r="D36">
        <v>7</v>
      </c>
      <c r="E36">
        <v>7</v>
      </c>
      <c r="F36">
        <v>4</v>
      </c>
      <c r="G36">
        <v>7.0175438596491229E-3</v>
      </c>
      <c r="H36">
        <v>3</v>
      </c>
      <c r="I36">
        <v>7.575757575757576E-3</v>
      </c>
      <c r="J36">
        <v>14</v>
      </c>
      <c r="K36">
        <v>8.9858793324775355E-3</v>
      </c>
      <c r="L36">
        <v>0.6157536985205917</v>
      </c>
    </row>
    <row r="37" spans="2:12" x14ac:dyDescent="0.15">
      <c r="B37" t="s">
        <v>52</v>
      </c>
      <c r="C37" t="s">
        <v>183</v>
      </c>
      <c r="D37">
        <v>9</v>
      </c>
      <c r="E37">
        <v>8</v>
      </c>
      <c r="F37">
        <v>6</v>
      </c>
      <c r="G37">
        <v>1.0526315789473684E-2</v>
      </c>
      <c r="H37">
        <v>3</v>
      </c>
      <c r="I37">
        <v>7.575757575757576E-3</v>
      </c>
      <c r="J37">
        <v>17</v>
      </c>
      <c r="K37">
        <v>1.0911424903722721E-2</v>
      </c>
      <c r="L37">
        <v>0.60277210701622441</v>
      </c>
    </row>
    <row r="38" spans="2:12" x14ac:dyDescent="0.15">
      <c r="B38" t="s">
        <v>118</v>
      </c>
      <c r="C38" t="s">
        <v>237</v>
      </c>
      <c r="D38">
        <v>9</v>
      </c>
      <c r="E38">
        <v>9</v>
      </c>
      <c r="F38">
        <v>4</v>
      </c>
      <c r="G38">
        <v>7.0175438596491229E-3</v>
      </c>
      <c r="H38">
        <v>5</v>
      </c>
      <c r="I38">
        <v>1.2626262626262626E-2</v>
      </c>
      <c r="J38">
        <v>18</v>
      </c>
      <c r="K38">
        <v>1.1553273427471117E-2</v>
      </c>
      <c r="L38">
        <v>0.58813822238357705</v>
      </c>
    </row>
    <row r="39" spans="2:12" x14ac:dyDescent="0.15">
      <c r="B39" t="s">
        <v>75</v>
      </c>
      <c r="C39" t="s">
        <v>202</v>
      </c>
      <c r="D39">
        <v>7</v>
      </c>
      <c r="E39">
        <v>7</v>
      </c>
      <c r="F39">
        <v>6</v>
      </c>
      <c r="G39">
        <v>1.0526315789473684E-2</v>
      </c>
      <c r="H39">
        <v>2</v>
      </c>
      <c r="I39">
        <v>5.0505050505050509E-3</v>
      </c>
      <c r="J39">
        <v>14</v>
      </c>
      <c r="K39">
        <v>8.9858793324775355E-3</v>
      </c>
      <c r="L39">
        <v>0.57687505202697087</v>
      </c>
    </row>
    <row r="40" spans="2:12" x14ac:dyDescent="0.15">
      <c r="B40" t="s">
        <v>52</v>
      </c>
      <c r="C40" t="s">
        <v>187</v>
      </c>
      <c r="D40">
        <v>8</v>
      </c>
      <c r="E40">
        <v>8</v>
      </c>
      <c r="F40">
        <v>6</v>
      </c>
      <c r="G40">
        <v>1.0526315789473684E-2</v>
      </c>
      <c r="H40">
        <v>3</v>
      </c>
      <c r="I40">
        <v>7.575757575757576E-3</v>
      </c>
      <c r="J40">
        <v>16</v>
      </c>
      <c r="K40">
        <v>1.0269576379974325E-2</v>
      </c>
      <c r="L40">
        <v>0.56731492425056407</v>
      </c>
    </row>
    <row r="41" spans="2:12" x14ac:dyDescent="0.15">
      <c r="B41" t="s">
        <v>92</v>
      </c>
      <c r="C41" t="s">
        <v>214</v>
      </c>
      <c r="D41">
        <v>8</v>
      </c>
      <c r="E41">
        <v>8</v>
      </c>
      <c r="F41">
        <v>6</v>
      </c>
      <c r="G41">
        <v>1.0526315789473684E-2</v>
      </c>
      <c r="H41">
        <v>3</v>
      </c>
      <c r="I41">
        <v>7.575757575757576E-3</v>
      </c>
      <c r="J41">
        <v>16</v>
      </c>
      <c r="K41">
        <v>1.0269576379974325E-2</v>
      </c>
      <c r="L41">
        <v>0.56731492425056407</v>
      </c>
    </row>
    <row r="42" spans="2:12" x14ac:dyDescent="0.15">
      <c r="B42" t="s">
        <v>112</v>
      </c>
      <c r="C42" t="s">
        <v>224</v>
      </c>
      <c r="D42">
        <v>8</v>
      </c>
      <c r="E42">
        <v>8</v>
      </c>
      <c r="F42">
        <v>6</v>
      </c>
      <c r="G42">
        <v>1.0526315789473684E-2</v>
      </c>
      <c r="H42">
        <v>3</v>
      </c>
      <c r="I42">
        <v>7.575757575757576E-3</v>
      </c>
      <c r="J42">
        <v>16</v>
      </c>
      <c r="K42">
        <v>1.0269576379974325E-2</v>
      </c>
      <c r="L42">
        <v>0.56731492425056407</v>
      </c>
    </row>
    <row r="43" spans="2:12" x14ac:dyDescent="0.15">
      <c r="B43" t="s">
        <v>145</v>
      </c>
      <c r="C43" t="s">
        <v>271</v>
      </c>
      <c r="D43">
        <v>8</v>
      </c>
      <c r="E43">
        <v>8</v>
      </c>
      <c r="F43">
        <v>6</v>
      </c>
      <c r="G43">
        <v>1.0526315789473684E-2</v>
      </c>
      <c r="H43">
        <v>3</v>
      </c>
      <c r="I43">
        <v>7.575757575757576E-3</v>
      </c>
      <c r="J43">
        <v>16</v>
      </c>
      <c r="K43">
        <v>1.0269576379974325E-2</v>
      </c>
      <c r="L43">
        <v>0.56731492425056407</v>
      </c>
    </row>
    <row r="44" spans="2:12" x14ac:dyDescent="0.15">
      <c r="B44" t="s">
        <v>112</v>
      </c>
      <c r="C44" t="s">
        <v>227</v>
      </c>
      <c r="D44">
        <v>6</v>
      </c>
      <c r="E44">
        <v>6</v>
      </c>
      <c r="F44">
        <v>5</v>
      </c>
      <c r="G44">
        <v>8.771929824561403E-3</v>
      </c>
      <c r="H44">
        <v>2</v>
      </c>
      <c r="I44">
        <v>5.0505050505050509E-3</v>
      </c>
      <c r="J44">
        <v>12</v>
      </c>
      <c r="K44">
        <v>7.7021822849807449E-3</v>
      </c>
      <c r="L44">
        <v>0.55722326454033766</v>
      </c>
    </row>
    <row r="45" spans="2:12" x14ac:dyDescent="0.15">
      <c r="B45" t="s">
        <v>142</v>
      </c>
      <c r="C45" t="s">
        <v>252</v>
      </c>
      <c r="D45">
        <v>8</v>
      </c>
      <c r="E45">
        <v>9</v>
      </c>
      <c r="F45">
        <v>4</v>
      </c>
      <c r="G45">
        <v>7.0175438596491229E-3</v>
      </c>
      <c r="H45">
        <v>5</v>
      </c>
      <c r="I45">
        <v>1.2626262626262626E-2</v>
      </c>
      <c r="J45">
        <v>17</v>
      </c>
      <c r="K45">
        <v>1.0911424903722721E-2</v>
      </c>
      <c r="L45">
        <v>0.55546387669560049</v>
      </c>
    </row>
    <row r="46" spans="2:12" x14ac:dyDescent="0.15">
      <c r="B46" t="s">
        <v>92</v>
      </c>
      <c r="C46" t="s">
        <v>219</v>
      </c>
      <c r="D46">
        <v>7</v>
      </c>
      <c r="E46">
        <v>7</v>
      </c>
      <c r="F46">
        <v>5</v>
      </c>
      <c r="G46">
        <v>8.771929824561403E-3</v>
      </c>
      <c r="H46">
        <v>3</v>
      </c>
      <c r="I46">
        <v>7.575757575757576E-3</v>
      </c>
      <c r="J46">
        <v>14</v>
      </c>
      <c r="K46">
        <v>8.9858793324775355E-3</v>
      </c>
      <c r="L46">
        <v>0.54967281380130872</v>
      </c>
    </row>
    <row r="47" spans="2:12" x14ac:dyDescent="0.15">
      <c r="B47" t="s">
        <v>145</v>
      </c>
      <c r="C47" t="s">
        <v>274</v>
      </c>
      <c r="D47">
        <v>7</v>
      </c>
      <c r="E47">
        <v>6</v>
      </c>
      <c r="F47">
        <v>3</v>
      </c>
      <c r="G47">
        <v>5.263157894736842E-3</v>
      </c>
      <c r="H47">
        <v>4</v>
      </c>
      <c r="I47">
        <v>1.0101010101010102E-2</v>
      </c>
      <c r="J47">
        <v>13</v>
      </c>
      <c r="K47">
        <v>8.3440308087291398E-3</v>
      </c>
      <c r="L47">
        <v>0.54308380454046745</v>
      </c>
    </row>
    <row r="48" spans="2:12" x14ac:dyDescent="0.15">
      <c r="B48" t="s">
        <v>75</v>
      </c>
      <c r="C48" t="s">
        <v>90</v>
      </c>
      <c r="D48">
        <v>8</v>
      </c>
      <c r="E48">
        <v>8</v>
      </c>
      <c r="F48">
        <v>8</v>
      </c>
      <c r="G48">
        <v>1.4035087719298246E-2</v>
      </c>
      <c r="H48">
        <v>2</v>
      </c>
      <c r="I48">
        <v>5.0505050505050509E-3</v>
      </c>
      <c r="J48">
        <v>16</v>
      </c>
      <c r="K48">
        <v>1.0269576379974325E-2</v>
      </c>
      <c r="L48">
        <v>0.53808003261091109</v>
      </c>
    </row>
    <row r="49" spans="2:12" x14ac:dyDescent="0.15">
      <c r="B49" t="s">
        <v>75</v>
      </c>
      <c r="C49" t="s">
        <v>207</v>
      </c>
      <c r="D49">
        <v>9</v>
      </c>
      <c r="E49">
        <v>9</v>
      </c>
      <c r="F49">
        <v>8</v>
      </c>
      <c r="G49">
        <v>1.4035087719298246E-2</v>
      </c>
      <c r="H49">
        <v>3</v>
      </c>
      <c r="I49">
        <v>7.575757575757576E-3</v>
      </c>
      <c r="J49">
        <v>18</v>
      </c>
      <c r="K49">
        <v>1.1553273427471117E-2</v>
      </c>
      <c r="L49">
        <v>0.53460534605346044</v>
      </c>
    </row>
    <row r="50" spans="2:12" x14ac:dyDescent="0.15">
      <c r="B50" t="s">
        <v>52</v>
      </c>
      <c r="C50" t="s">
        <v>194</v>
      </c>
      <c r="D50">
        <v>8</v>
      </c>
      <c r="E50">
        <v>9</v>
      </c>
      <c r="F50">
        <v>6</v>
      </c>
      <c r="G50">
        <v>1.0526315789473684E-2</v>
      </c>
      <c r="H50">
        <v>4</v>
      </c>
      <c r="I50">
        <v>1.0101010101010102E-2</v>
      </c>
      <c r="J50">
        <v>17</v>
      </c>
      <c r="K50">
        <v>1.0911424903722721E-2</v>
      </c>
      <c r="L50">
        <v>0.52897912999748553</v>
      </c>
    </row>
    <row r="51" spans="2:12" x14ac:dyDescent="0.15">
      <c r="B51" t="s">
        <v>52</v>
      </c>
      <c r="C51" t="s">
        <v>184</v>
      </c>
      <c r="D51">
        <v>9</v>
      </c>
      <c r="E51">
        <v>8</v>
      </c>
      <c r="F51">
        <v>9</v>
      </c>
      <c r="G51">
        <v>1.5789473684210527E-2</v>
      </c>
      <c r="H51">
        <v>2</v>
      </c>
      <c r="I51">
        <v>5.0505050505050509E-3</v>
      </c>
      <c r="J51">
        <v>17</v>
      </c>
      <c r="K51">
        <v>1.0911424903722721E-2</v>
      </c>
      <c r="L51">
        <v>0.52358138377302132</v>
      </c>
    </row>
    <row r="52" spans="2:12" x14ac:dyDescent="0.15">
      <c r="B52" t="s">
        <v>52</v>
      </c>
      <c r="C52" t="s">
        <v>198</v>
      </c>
      <c r="D52">
        <v>8</v>
      </c>
      <c r="E52">
        <v>8</v>
      </c>
      <c r="F52">
        <v>4</v>
      </c>
      <c r="G52">
        <v>7.0175438596491229E-3</v>
      </c>
      <c r="H52">
        <v>5</v>
      </c>
      <c r="I52">
        <v>1.2626262626262626E-2</v>
      </c>
      <c r="J52">
        <v>16</v>
      </c>
      <c r="K52">
        <v>1.0269576379974325E-2</v>
      </c>
      <c r="L52">
        <v>0.52278953100762404</v>
      </c>
    </row>
    <row r="53" spans="2:12" x14ac:dyDescent="0.15">
      <c r="B53" t="s">
        <v>75</v>
      </c>
      <c r="C53" t="s">
        <v>209</v>
      </c>
      <c r="D53">
        <v>8</v>
      </c>
      <c r="E53">
        <v>8</v>
      </c>
      <c r="F53">
        <v>4</v>
      </c>
      <c r="G53">
        <v>7.0175438596491229E-3</v>
      </c>
      <c r="H53">
        <v>5</v>
      </c>
      <c r="I53">
        <v>1.2626262626262626E-2</v>
      </c>
      <c r="J53">
        <v>16</v>
      </c>
      <c r="K53">
        <v>1.0269576379974325E-2</v>
      </c>
      <c r="L53">
        <v>0.52278953100762404</v>
      </c>
    </row>
    <row r="54" spans="2:12" x14ac:dyDescent="0.15">
      <c r="B54" t="s">
        <v>145</v>
      </c>
      <c r="C54" t="s">
        <v>275</v>
      </c>
      <c r="D54">
        <v>8</v>
      </c>
      <c r="E54">
        <v>7</v>
      </c>
      <c r="F54">
        <v>2</v>
      </c>
      <c r="G54">
        <v>3.5087719298245615E-3</v>
      </c>
      <c r="H54">
        <v>6</v>
      </c>
      <c r="I54">
        <v>1.5151515151515152E-2</v>
      </c>
      <c r="J54">
        <v>15</v>
      </c>
      <c r="K54">
        <v>9.6277278562259313E-3</v>
      </c>
      <c r="L54">
        <v>0.51594746716697937</v>
      </c>
    </row>
    <row r="55" spans="2:12" x14ac:dyDescent="0.15">
      <c r="B55" t="s">
        <v>92</v>
      </c>
      <c r="C55" t="s">
        <v>221</v>
      </c>
      <c r="D55">
        <v>8</v>
      </c>
      <c r="E55">
        <v>9</v>
      </c>
      <c r="F55">
        <v>5</v>
      </c>
      <c r="G55">
        <v>8.771929824561403E-3</v>
      </c>
      <c r="H55">
        <v>5</v>
      </c>
      <c r="I55">
        <v>1.2626262626262626E-2</v>
      </c>
      <c r="J55">
        <v>17</v>
      </c>
      <c r="K55">
        <v>1.0911424903722721E-2</v>
      </c>
      <c r="L55">
        <v>0.50992273897894258</v>
      </c>
    </row>
    <row r="56" spans="2:12" x14ac:dyDescent="0.15">
      <c r="B56" t="s">
        <v>75</v>
      </c>
      <c r="C56" t="s">
        <v>211</v>
      </c>
      <c r="D56">
        <v>8</v>
      </c>
      <c r="E56">
        <v>9</v>
      </c>
      <c r="F56">
        <v>8</v>
      </c>
      <c r="G56">
        <v>1.4035087719298246E-2</v>
      </c>
      <c r="H56">
        <v>3</v>
      </c>
      <c r="I56">
        <v>7.575757575757576E-3</v>
      </c>
      <c r="J56">
        <v>17</v>
      </c>
      <c r="K56">
        <v>1.0911424903722721E-2</v>
      </c>
      <c r="L56">
        <v>0.50490504905049038</v>
      </c>
    </row>
    <row r="57" spans="2:12" x14ac:dyDescent="0.15">
      <c r="B57" t="s">
        <v>118</v>
      </c>
      <c r="C57" t="s">
        <v>231</v>
      </c>
      <c r="D57">
        <v>8</v>
      </c>
      <c r="E57">
        <v>9</v>
      </c>
      <c r="F57">
        <v>8</v>
      </c>
      <c r="G57">
        <v>1.4035087719298246E-2</v>
      </c>
      <c r="H57">
        <v>3</v>
      </c>
      <c r="I57">
        <v>7.575757575757576E-3</v>
      </c>
      <c r="J57">
        <v>17</v>
      </c>
      <c r="K57">
        <v>1.0911424903722721E-2</v>
      </c>
      <c r="L57">
        <v>0.50490504905049038</v>
      </c>
    </row>
    <row r="58" spans="2:12" x14ac:dyDescent="0.15">
      <c r="B58" t="s">
        <v>118</v>
      </c>
      <c r="C58" t="s">
        <v>246</v>
      </c>
      <c r="D58">
        <v>7</v>
      </c>
      <c r="E58">
        <v>8</v>
      </c>
      <c r="F58">
        <v>8</v>
      </c>
      <c r="G58">
        <v>1.4035087719298246E-2</v>
      </c>
      <c r="H58">
        <v>2</v>
      </c>
      <c r="I58">
        <v>5.0505050505050509E-3</v>
      </c>
      <c r="J58">
        <v>15</v>
      </c>
      <c r="K58">
        <v>9.6277278562259313E-3</v>
      </c>
      <c r="L58">
        <v>0.50445003057272919</v>
      </c>
    </row>
    <row r="59" spans="2:12" x14ac:dyDescent="0.15">
      <c r="B59" t="s">
        <v>145</v>
      </c>
      <c r="C59" t="s">
        <v>262</v>
      </c>
      <c r="D59">
        <v>8</v>
      </c>
      <c r="E59">
        <v>8</v>
      </c>
      <c r="F59">
        <v>6</v>
      </c>
      <c r="G59">
        <v>1.0526315789473684E-2</v>
      </c>
      <c r="H59">
        <v>4</v>
      </c>
      <c r="I59">
        <v>1.0101010101010102E-2</v>
      </c>
      <c r="J59">
        <v>16</v>
      </c>
      <c r="K59">
        <v>1.0269576379974325E-2</v>
      </c>
      <c r="L59">
        <v>0.49786271058586867</v>
      </c>
    </row>
    <row r="60" spans="2:12" x14ac:dyDescent="0.15">
      <c r="B60" t="s">
        <v>52</v>
      </c>
      <c r="C60" t="s">
        <v>196</v>
      </c>
      <c r="D60">
        <v>7</v>
      </c>
      <c r="E60">
        <v>7</v>
      </c>
      <c r="F60">
        <v>6</v>
      </c>
      <c r="G60">
        <v>1.0526315789473684E-2</v>
      </c>
      <c r="H60">
        <v>3</v>
      </c>
      <c r="I60">
        <v>7.575757575757576E-3</v>
      </c>
      <c r="J60">
        <v>14</v>
      </c>
      <c r="K60">
        <v>8.9858793324775355E-3</v>
      </c>
      <c r="L60">
        <v>0.49640055871924366</v>
      </c>
    </row>
    <row r="61" spans="2:12" x14ac:dyDescent="0.15">
      <c r="B61" t="s">
        <v>145</v>
      </c>
      <c r="C61" t="s">
        <v>269</v>
      </c>
      <c r="D61">
        <v>8</v>
      </c>
      <c r="E61">
        <v>8</v>
      </c>
      <c r="F61">
        <v>9</v>
      </c>
      <c r="G61">
        <v>1.5789473684210527E-2</v>
      </c>
      <c r="H61">
        <v>2</v>
      </c>
      <c r="I61">
        <v>5.0505050505050509E-3</v>
      </c>
      <c r="J61">
        <v>16</v>
      </c>
      <c r="K61">
        <v>1.0269576379974325E-2</v>
      </c>
      <c r="L61">
        <v>0.49278247884519655</v>
      </c>
    </row>
    <row r="62" spans="2:12" x14ac:dyDescent="0.15">
      <c r="B62" t="s">
        <v>92</v>
      </c>
      <c r="C62" t="s">
        <v>220</v>
      </c>
      <c r="D62">
        <v>9</v>
      </c>
      <c r="E62">
        <v>8</v>
      </c>
      <c r="F62">
        <v>4</v>
      </c>
      <c r="G62">
        <v>7.0175438596491229E-3</v>
      </c>
      <c r="H62">
        <v>6</v>
      </c>
      <c r="I62">
        <v>1.5151515151515152E-2</v>
      </c>
      <c r="J62">
        <v>17</v>
      </c>
      <c r="K62">
        <v>1.0911424903722721E-2</v>
      </c>
      <c r="L62">
        <v>0.49219161256360761</v>
      </c>
    </row>
    <row r="63" spans="2:12" x14ac:dyDescent="0.15">
      <c r="B63" t="s">
        <v>112</v>
      </c>
      <c r="C63" t="s">
        <v>226</v>
      </c>
      <c r="D63">
        <v>7</v>
      </c>
      <c r="E63">
        <v>8</v>
      </c>
      <c r="F63">
        <v>4</v>
      </c>
      <c r="G63">
        <v>7.0175438596491229E-3</v>
      </c>
      <c r="H63">
        <v>5</v>
      </c>
      <c r="I63">
        <v>1.2626262626262626E-2</v>
      </c>
      <c r="J63">
        <v>15</v>
      </c>
      <c r="K63">
        <v>9.6277278562259313E-3</v>
      </c>
      <c r="L63">
        <v>0.49011518531964759</v>
      </c>
    </row>
    <row r="64" spans="2:12" x14ac:dyDescent="0.15">
      <c r="B64" t="s">
        <v>145</v>
      </c>
      <c r="C64" t="s">
        <v>273</v>
      </c>
      <c r="D64">
        <v>8</v>
      </c>
      <c r="E64">
        <v>7</v>
      </c>
      <c r="F64">
        <v>4</v>
      </c>
      <c r="G64">
        <v>7.0175438596491229E-3</v>
      </c>
      <c r="H64">
        <v>5</v>
      </c>
      <c r="I64">
        <v>1.2626262626262626E-2</v>
      </c>
      <c r="J64">
        <v>15</v>
      </c>
      <c r="K64">
        <v>9.6277278562259313E-3</v>
      </c>
      <c r="L64">
        <v>0.49011518531964759</v>
      </c>
    </row>
    <row r="65" spans="2:12" x14ac:dyDescent="0.15">
      <c r="B65" t="s">
        <v>75</v>
      </c>
      <c r="C65" t="s">
        <v>212</v>
      </c>
      <c r="D65">
        <v>9</v>
      </c>
      <c r="E65">
        <v>9</v>
      </c>
      <c r="F65">
        <v>5</v>
      </c>
      <c r="G65">
        <v>8.771929824561403E-3</v>
      </c>
      <c r="H65">
        <v>6</v>
      </c>
      <c r="I65">
        <v>1.5151515151515152E-2</v>
      </c>
      <c r="J65">
        <v>18</v>
      </c>
      <c r="K65">
        <v>1.1553273427471117E-2</v>
      </c>
      <c r="L65">
        <v>0.48292682926829267</v>
      </c>
    </row>
    <row r="66" spans="2:12" x14ac:dyDescent="0.15">
      <c r="B66" t="s">
        <v>75</v>
      </c>
      <c r="C66" t="s">
        <v>213</v>
      </c>
      <c r="D66">
        <v>8</v>
      </c>
      <c r="E66">
        <v>8</v>
      </c>
      <c r="F66">
        <v>5</v>
      </c>
      <c r="G66">
        <v>8.771929824561403E-3</v>
      </c>
      <c r="H66">
        <v>5</v>
      </c>
      <c r="I66">
        <v>1.2626262626262626E-2</v>
      </c>
      <c r="J66">
        <v>16</v>
      </c>
      <c r="K66">
        <v>1.0269576379974325E-2</v>
      </c>
      <c r="L66">
        <v>0.47992728374488713</v>
      </c>
    </row>
    <row r="67" spans="2:12" x14ac:dyDescent="0.15">
      <c r="B67" t="s">
        <v>145</v>
      </c>
      <c r="C67" t="s">
        <v>261</v>
      </c>
      <c r="D67">
        <v>8</v>
      </c>
      <c r="E67">
        <v>8</v>
      </c>
      <c r="F67">
        <v>5</v>
      </c>
      <c r="G67">
        <v>8.771929824561403E-3</v>
      </c>
      <c r="H67">
        <v>5</v>
      </c>
      <c r="I67">
        <v>1.2626262626262626E-2</v>
      </c>
      <c r="J67">
        <v>16</v>
      </c>
      <c r="K67">
        <v>1.0269576379974325E-2</v>
      </c>
      <c r="L67">
        <v>0.47992728374488713</v>
      </c>
    </row>
    <row r="68" spans="2:12" x14ac:dyDescent="0.15">
      <c r="B68" t="s">
        <v>142</v>
      </c>
      <c r="C68" t="s">
        <v>251</v>
      </c>
      <c r="D68">
        <v>7</v>
      </c>
      <c r="E68">
        <v>7</v>
      </c>
      <c r="F68">
        <v>5</v>
      </c>
      <c r="G68">
        <v>8.771929824561403E-3</v>
      </c>
      <c r="H68">
        <v>4</v>
      </c>
      <c r="I68">
        <v>1.0101010101010102E-2</v>
      </c>
      <c r="J68">
        <v>14</v>
      </c>
      <c r="K68">
        <v>8.9858793324775355E-3</v>
      </c>
      <c r="L68">
        <v>0.47612504294057023</v>
      </c>
    </row>
    <row r="69" spans="2:12" x14ac:dyDescent="0.15">
      <c r="B69" t="s">
        <v>145</v>
      </c>
      <c r="C69" t="s">
        <v>259</v>
      </c>
      <c r="D69">
        <v>8</v>
      </c>
      <c r="E69">
        <v>8</v>
      </c>
      <c r="F69">
        <v>8</v>
      </c>
      <c r="G69">
        <v>1.4035087719298246E-2</v>
      </c>
      <c r="H69">
        <v>3</v>
      </c>
      <c r="I69">
        <v>7.575757575757576E-3</v>
      </c>
      <c r="J69">
        <v>16</v>
      </c>
      <c r="K69">
        <v>1.0269576379974325E-2</v>
      </c>
      <c r="L69">
        <v>0.47520475204752038</v>
      </c>
    </row>
    <row r="70" spans="2:12" x14ac:dyDescent="0.15">
      <c r="B70" t="s">
        <v>75</v>
      </c>
      <c r="C70" t="s">
        <v>200</v>
      </c>
      <c r="D70">
        <v>8</v>
      </c>
      <c r="E70">
        <v>8</v>
      </c>
      <c r="F70">
        <v>4</v>
      </c>
      <c r="G70">
        <v>7.0175438596491229E-3</v>
      </c>
      <c r="H70">
        <v>6</v>
      </c>
      <c r="I70">
        <v>1.5151515151515152E-2</v>
      </c>
      <c r="J70">
        <v>16</v>
      </c>
      <c r="K70">
        <v>1.0269576379974325E-2</v>
      </c>
      <c r="L70">
        <v>0.46323916476574833</v>
      </c>
    </row>
    <row r="71" spans="2:12" x14ac:dyDescent="0.15">
      <c r="B71" t="s">
        <v>52</v>
      </c>
      <c r="C71" t="s">
        <v>197</v>
      </c>
      <c r="D71">
        <v>9</v>
      </c>
      <c r="E71">
        <v>8</v>
      </c>
      <c r="F71">
        <v>5</v>
      </c>
      <c r="G71">
        <v>8.771929824561403E-3</v>
      </c>
      <c r="H71">
        <v>6</v>
      </c>
      <c r="I71">
        <v>1.5151515151515152E-2</v>
      </c>
      <c r="J71">
        <v>17</v>
      </c>
      <c r="K71">
        <v>1.0911424903722721E-2</v>
      </c>
      <c r="L71">
        <v>0.45609756097560972</v>
      </c>
    </row>
    <row r="72" spans="2:12" x14ac:dyDescent="0.15">
      <c r="B72" t="s">
        <v>145</v>
      </c>
      <c r="C72" t="s">
        <v>146</v>
      </c>
      <c r="D72">
        <v>8</v>
      </c>
      <c r="E72">
        <v>9</v>
      </c>
      <c r="F72">
        <v>5</v>
      </c>
      <c r="G72">
        <v>8.771929824561403E-3</v>
      </c>
      <c r="H72">
        <v>6</v>
      </c>
      <c r="I72">
        <v>1.5151515151515152E-2</v>
      </c>
      <c r="J72">
        <v>17</v>
      </c>
      <c r="K72">
        <v>1.0911424903722721E-2</v>
      </c>
      <c r="L72">
        <v>0.45609756097560972</v>
      </c>
    </row>
    <row r="73" spans="2:12" x14ac:dyDescent="0.15">
      <c r="B73" t="s">
        <v>118</v>
      </c>
      <c r="C73" t="s">
        <v>233</v>
      </c>
      <c r="D73">
        <v>8</v>
      </c>
      <c r="E73">
        <v>7</v>
      </c>
      <c r="F73">
        <v>5</v>
      </c>
      <c r="G73">
        <v>8.771929824561403E-3</v>
      </c>
      <c r="H73">
        <v>5</v>
      </c>
      <c r="I73">
        <v>1.2626262626262626E-2</v>
      </c>
      <c r="J73">
        <v>15</v>
      </c>
      <c r="K73">
        <v>9.6277278562259313E-3</v>
      </c>
      <c r="L73">
        <v>0.4499318285108318</v>
      </c>
    </row>
    <row r="74" spans="2:12" x14ac:dyDescent="0.15">
      <c r="B74" t="s">
        <v>118</v>
      </c>
      <c r="C74" t="s">
        <v>245</v>
      </c>
      <c r="D74">
        <v>8</v>
      </c>
      <c r="E74">
        <v>7</v>
      </c>
      <c r="F74">
        <v>5</v>
      </c>
      <c r="G74">
        <v>8.771929824561403E-3</v>
      </c>
      <c r="H74">
        <v>5</v>
      </c>
      <c r="I74">
        <v>1.2626262626262626E-2</v>
      </c>
      <c r="J74">
        <v>15</v>
      </c>
      <c r="K74">
        <v>9.6277278562259313E-3</v>
      </c>
      <c r="L74">
        <v>0.4499318285108318</v>
      </c>
    </row>
    <row r="75" spans="2:12" x14ac:dyDescent="0.15">
      <c r="B75" t="s">
        <v>118</v>
      </c>
      <c r="C75" t="s">
        <v>236</v>
      </c>
      <c r="D75">
        <v>8</v>
      </c>
      <c r="E75">
        <v>8</v>
      </c>
      <c r="F75">
        <v>5</v>
      </c>
      <c r="G75">
        <v>8.771929824561403E-3</v>
      </c>
      <c r="H75">
        <v>6</v>
      </c>
      <c r="I75">
        <v>1.5151515151515152E-2</v>
      </c>
      <c r="J75">
        <v>16</v>
      </c>
      <c r="K75">
        <v>1.0269576379974325E-2</v>
      </c>
      <c r="L75">
        <v>0.42926829268292682</v>
      </c>
    </row>
    <row r="76" spans="2:12" x14ac:dyDescent="0.15">
      <c r="B76" t="s">
        <v>118</v>
      </c>
      <c r="C76" t="s">
        <v>241</v>
      </c>
      <c r="D76">
        <v>9</v>
      </c>
      <c r="E76">
        <v>8</v>
      </c>
      <c r="F76">
        <v>6</v>
      </c>
      <c r="G76">
        <v>1.0526315789473684E-2</v>
      </c>
      <c r="H76">
        <v>6</v>
      </c>
      <c r="I76">
        <v>1.5151515151515152E-2</v>
      </c>
      <c r="J76">
        <v>17</v>
      </c>
      <c r="K76">
        <v>1.0911424903722721E-2</v>
      </c>
      <c r="L76">
        <v>0.42493561581578548</v>
      </c>
    </row>
    <row r="77" spans="2:12" x14ac:dyDescent="0.15">
      <c r="B77" t="s">
        <v>145</v>
      </c>
      <c r="C77" t="s">
        <v>270</v>
      </c>
      <c r="D77">
        <v>7</v>
      </c>
      <c r="E77">
        <v>7</v>
      </c>
      <c r="F77">
        <v>5</v>
      </c>
      <c r="G77">
        <v>8.771929824561403E-3</v>
      </c>
      <c r="H77">
        <v>5</v>
      </c>
      <c r="I77">
        <v>1.2626262626262626E-2</v>
      </c>
      <c r="J77">
        <v>14</v>
      </c>
      <c r="K77">
        <v>8.9858793324775355E-3</v>
      </c>
      <c r="L77">
        <v>0.4199363732767763</v>
      </c>
    </row>
    <row r="78" spans="2:12" x14ac:dyDescent="0.15">
      <c r="B78" t="s">
        <v>92</v>
      </c>
      <c r="C78" t="s">
        <v>216</v>
      </c>
      <c r="D78">
        <v>8</v>
      </c>
      <c r="E78">
        <v>7</v>
      </c>
      <c r="F78">
        <v>6</v>
      </c>
      <c r="G78">
        <v>1.0526315789473684E-2</v>
      </c>
      <c r="H78">
        <v>5</v>
      </c>
      <c r="I78">
        <v>1.2626262626262626E-2</v>
      </c>
      <c r="J78">
        <v>15</v>
      </c>
      <c r="K78">
        <v>9.6277278562259313E-3</v>
      </c>
      <c r="L78">
        <v>0.41583825711965505</v>
      </c>
    </row>
    <row r="79" spans="2:12" x14ac:dyDescent="0.15">
      <c r="B79" t="s">
        <v>145</v>
      </c>
      <c r="C79" t="s">
        <v>257</v>
      </c>
      <c r="D79">
        <v>7</v>
      </c>
      <c r="E79">
        <v>8</v>
      </c>
      <c r="F79">
        <v>6</v>
      </c>
      <c r="G79">
        <v>1.0526315789473684E-2</v>
      </c>
      <c r="H79">
        <v>5</v>
      </c>
      <c r="I79">
        <v>1.2626262626262626E-2</v>
      </c>
      <c r="J79">
        <v>15</v>
      </c>
      <c r="K79">
        <v>9.6277278562259313E-3</v>
      </c>
      <c r="L79">
        <v>0.41583825711965505</v>
      </c>
    </row>
    <row r="80" spans="2:12" x14ac:dyDescent="0.15">
      <c r="B80" t="s">
        <v>52</v>
      </c>
      <c r="C80" t="s">
        <v>191</v>
      </c>
      <c r="D80">
        <v>7</v>
      </c>
      <c r="E80">
        <v>7</v>
      </c>
      <c r="F80">
        <v>8</v>
      </c>
      <c r="G80">
        <v>1.4035087719298246E-2</v>
      </c>
      <c r="H80">
        <v>3</v>
      </c>
      <c r="I80">
        <v>7.575757575757576E-3</v>
      </c>
      <c r="J80">
        <v>14</v>
      </c>
      <c r="K80">
        <v>8.9858793324775355E-3</v>
      </c>
      <c r="L80">
        <v>0.41580415804158039</v>
      </c>
    </row>
    <row r="81" spans="2:12" x14ac:dyDescent="0.15">
      <c r="B81" t="s">
        <v>52</v>
      </c>
      <c r="C81" t="s">
        <v>180</v>
      </c>
      <c r="D81">
        <v>8</v>
      </c>
      <c r="E81">
        <v>9</v>
      </c>
      <c r="F81">
        <v>8</v>
      </c>
      <c r="G81">
        <v>1.4035087719298246E-2</v>
      </c>
      <c r="H81">
        <v>5</v>
      </c>
      <c r="I81">
        <v>1.2626262626262626E-2</v>
      </c>
      <c r="J81">
        <v>17</v>
      </c>
      <c r="K81">
        <v>1.0911424903722721E-2</v>
      </c>
      <c r="L81">
        <v>0.40926002480363788</v>
      </c>
    </row>
    <row r="82" spans="2:12" x14ac:dyDescent="0.15">
      <c r="B82" t="s">
        <v>52</v>
      </c>
      <c r="C82" t="s">
        <v>192</v>
      </c>
      <c r="D82">
        <v>7</v>
      </c>
      <c r="E82">
        <v>7</v>
      </c>
      <c r="F82">
        <v>4</v>
      </c>
      <c r="G82">
        <v>7.0175438596491229E-3</v>
      </c>
      <c r="H82">
        <v>6</v>
      </c>
      <c r="I82">
        <v>1.5151515151515152E-2</v>
      </c>
      <c r="J82">
        <v>14</v>
      </c>
      <c r="K82">
        <v>8.9858793324775355E-3</v>
      </c>
      <c r="L82">
        <v>0.40533426917002979</v>
      </c>
    </row>
    <row r="83" spans="2:12" x14ac:dyDescent="0.15">
      <c r="B83" t="s">
        <v>75</v>
      </c>
      <c r="C83" t="s">
        <v>204</v>
      </c>
      <c r="D83">
        <v>7</v>
      </c>
      <c r="E83">
        <v>7</v>
      </c>
      <c r="F83">
        <v>4</v>
      </c>
      <c r="G83">
        <v>7.0175438596491229E-3</v>
      </c>
      <c r="H83">
        <v>6</v>
      </c>
      <c r="I83">
        <v>1.5151515151515152E-2</v>
      </c>
      <c r="J83">
        <v>14</v>
      </c>
      <c r="K83">
        <v>8.9858793324775355E-3</v>
      </c>
      <c r="L83">
        <v>0.40533426917002979</v>
      </c>
    </row>
    <row r="84" spans="2:12" x14ac:dyDescent="0.15">
      <c r="B84" t="s">
        <v>92</v>
      </c>
      <c r="C84" t="s">
        <v>215</v>
      </c>
      <c r="D84">
        <v>7</v>
      </c>
      <c r="E84">
        <v>8</v>
      </c>
      <c r="F84">
        <v>5</v>
      </c>
      <c r="G84">
        <v>8.771929824561403E-3</v>
      </c>
      <c r="H84">
        <v>6</v>
      </c>
      <c r="I84">
        <v>1.5151515151515152E-2</v>
      </c>
      <c r="J84">
        <v>15</v>
      </c>
      <c r="K84">
        <v>9.6277278562259313E-3</v>
      </c>
      <c r="L84">
        <v>0.40243902439024393</v>
      </c>
    </row>
    <row r="85" spans="2:12" x14ac:dyDescent="0.15">
      <c r="B85" t="s">
        <v>112</v>
      </c>
      <c r="C85" t="s">
        <v>225</v>
      </c>
      <c r="D85">
        <v>8</v>
      </c>
      <c r="E85">
        <v>7</v>
      </c>
      <c r="F85">
        <v>5</v>
      </c>
      <c r="G85">
        <v>8.771929824561403E-3</v>
      </c>
      <c r="H85">
        <v>6</v>
      </c>
      <c r="I85">
        <v>1.5151515151515152E-2</v>
      </c>
      <c r="J85">
        <v>15</v>
      </c>
      <c r="K85">
        <v>9.6277278562259313E-3</v>
      </c>
      <c r="L85">
        <v>0.40243902439024393</v>
      </c>
    </row>
    <row r="86" spans="2:12" x14ac:dyDescent="0.15">
      <c r="B86" t="s">
        <v>145</v>
      </c>
      <c r="C86" t="s">
        <v>272</v>
      </c>
      <c r="D86">
        <v>7</v>
      </c>
      <c r="E86">
        <v>8</v>
      </c>
      <c r="F86">
        <v>5</v>
      </c>
      <c r="G86">
        <v>8.771929824561403E-3</v>
      </c>
      <c r="H86">
        <v>6</v>
      </c>
      <c r="I86">
        <v>1.5151515151515152E-2</v>
      </c>
      <c r="J86">
        <v>15</v>
      </c>
      <c r="K86">
        <v>9.6277278562259313E-3</v>
      </c>
      <c r="L86">
        <v>0.40243902439024393</v>
      </c>
    </row>
    <row r="87" spans="2:12" x14ac:dyDescent="0.15">
      <c r="B87" t="s">
        <v>75</v>
      </c>
      <c r="C87" t="s">
        <v>208</v>
      </c>
      <c r="D87">
        <v>9</v>
      </c>
      <c r="E87">
        <v>9</v>
      </c>
      <c r="F87">
        <v>8</v>
      </c>
      <c r="G87">
        <v>1.4035087719298246E-2</v>
      </c>
      <c r="H87">
        <v>6</v>
      </c>
      <c r="I87">
        <v>1.5151515151515152E-2</v>
      </c>
      <c r="J87">
        <v>18</v>
      </c>
      <c r="K87">
        <v>1.1553273427471117E-2</v>
      </c>
      <c r="L87">
        <v>0.39584166333466608</v>
      </c>
    </row>
    <row r="88" spans="2:12" x14ac:dyDescent="0.15">
      <c r="B88" t="s">
        <v>145</v>
      </c>
      <c r="C88" t="s">
        <v>268</v>
      </c>
      <c r="D88">
        <v>7</v>
      </c>
      <c r="E88">
        <v>6</v>
      </c>
      <c r="F88">
        <v>5</v>
      </c>
      <c r="G88">
        <v>8.771929824561403E-3</v>
      </c>
      <c r="H88">
        <v>5</v>
      </c>
      <c r="I88">
        <v>1.2626262626262626E-2</v>
      </c>
      <c r="J88">
        <v>13</v>
      </c>
      <c r="K88">
        <v>8.3440308087291398E-3</v>
      </c>
      <c r="L88">
        <v>0.38994091804272085</v>
      </c>
    </row>
    <row r="89" spans="2:12" x14ac:dyDescent="0.15">
      <c r="B89" t="s">
        <v>75</v>
      </c>
      <c r="C89" t="s">
        <v>205</v>
      </c>
      <c r="D89">
        <v>7</v>
      </c>
      <c r="E89">
        <v>7</v>
      </c>
      <c r="F89">
        <v>6</v>
      </c>
      <c r="G89">
        <v>1.0526315789473684E-2</v>
      </c>
      <c r="H89">
        <v>5</v>
      </c>
      <c r="I89">
        <v>1.2626262626262626E-2</v>
      </c>
      <c r="J89">
        <v>14</v>
      </c>
      <c r="K89">
        <v>8.9858793324775355E-3</v>
      </c>
      <c r="L89">
        <v>0.38811570664501138</v>
      </c>
    </row>
    <row r="90" spans="2:12" x14ac:dyDescent="0.15">
      <c r="B90" t="s">
        <v>145</v>
      </c>
      <c r="C90" t="s">
        <v>266</v>
      </c>
      <c r="D90">
        <v>8</v>
      </c>
      <c r="E90">
        <v>7</v>
      </c>
      <c r="F90">
        <v>7</v>
      </c>
      <c r="G90">
        <v>1.2280701754385965E-2</v>
      </c>
      <c r="H90">
        <v>5</v>
      </c>
      <c r="I90">
        <v>1.2626262626262626E-2</v>
      </c>
      <c r="J90">
        <v>15</v>
      </c>
      <c r="K90">
        <v>9.6277278562259313E-3</v>
      </c>
      <c r="L90">
        <v>0.38654762214644556</v>
      </c>
    </row>
    <row r="91" spans="2:12" x14ac:dyDescent="0.15">
      <c r="B91" t="s">
        <v>75</v>
      </c>
      <c r="C91" t="s">
        <v>201</v>
      </c>
      <c r="D91">
        <v>8</v>
      </c>
      <c r="E91">
        <v>8</v>
      </c>
      <c r="F91">
        <v>8</v>
      </c>
      <c r="G91">
        <v>1.4035087719298246E-2</v>
      </c>
      <c r="H91">
        <v>5</v>
      </c>
      <c r="I91">
        <v>1.2626262626262626E-2</v>
      </c>
      <c r="J91">
        <v>16</v>
      </c>
      <c r="K91">
        <v>1.0269576379974325E-2</v>
      </c>
      <c r="L91">
        <v>0.38518590569754152</v>
      </c>
    </row>
    <row r="92" spans="2:12" x14ac:dyDescent="0.15">
      <c r="B92" t="s">
        <v>118</v>
      </c>
      <c r="C92" t="s">
        <v>238</v>
      </c>
      <c r="D92">
        <v>8</v>
      </c>
      <c r="E92">
        <v>8</v>
      </c>
      <c r="F92">
        <v>8</v>
      </c>
      <c r="G92">
        <v>1.4035087719298246E-2</v>
      </c>
      <c r="H92">
        <v>5</v>
      </c>
      <c r="I92">
        <v>1.2626262626262626E-2</v>
      </c>
      <c r="J92">
        <v>16</v>
      </c>
      <c r="K92">
        <v>1.0269576379974325E-2</v>
      </c>
      <c r="L92">
        <v>0.38518590569754152</v>
      </c>
    </row>
    <row r="93" spans="2:12" x14ac:dyDescent="0.15">
      <c r="B93" t="s">
        <v>118</v>
      </c>
      <c r="C93" t="s">
        <v>235</v>
      </c>
      <c r="D93">
        <v>7</v>
      </c>
      <c r="E93">
        <v>7</v>
      </c>
      <c r="F93">
        <v>9</v>
      </c>
      <c r="G93">
        <v>1.5789473684210527E-2</v>
      </c>
      <c r="H93">
        <v>3</v>
      </c>
      <c r="I93">
        <v>7.575757575757576E-3</v>
      </c>
      <c r="J93">
        <v>14</v>
      </c>
      <c r="K93">
        <v>8.9858793324775355E-3</v>
      </c>
      <c r="L93">
        <v>0.38458336801798054</v>
      </c>
    </row>
    <row r="94" spans="2:12" x14ac:dyDescent="0.15">
      <c r="B94" t="s">
        <v>145</v>
      </c>
      <c r="C94" t="s">
        <v>254</v>
      </c>
      <c r="D94">
        <v>7</v>
      </c>
      <c r="E94">
        <v>7</v>
      </c>
      <c r="F94">
        <v>5</v>
      </c>
      <c r="G94">
        <v>8.771929824561403E-3</v>
      </c>
      <c r="H94">
        <v>6</v>
      </c>
      <c r="I94">
        <v>1.5151515151515152E-2</v>
      </c>
      <c r="J94">
        <v>14</v>
      </c>
      <c r="K94">
        <v>8.9858793324775355E-3</v>
      </c>
      <c r="L94">
        <v>0.37560975609756098</v>
      </c>
    </row>
    <row r="95" spans="2:12" x14ac:dyDescent="0.15">
      <c r="B95" t="s">
        <v>145</v>
      </c>
      <c r="C95" t="s">
        <v>264</v>
      </c>
      <c r="D95">
        <v>8</v>
      </c>
      <c r="E95">
        <v>7</v>
      </c>
      <c r="F95">
        <v>8</v>
      </c>
      <c r="G95">
        <v>1.4035087719298246E-2</v>
      </c>
      <c r="H95">
        <v>5</v>
      </c>
      <c r="I95">
        <v>1.2626262626262626E-2</v>
      </c>
      <c r="J95">
        <v>15</v>
      </c>
      <c r="K95">
        <v>9.6277278562259313E-3</v>
      </c>
      <c r="L95">
        <v>0.36111178659144522</v>
      </c>
    </row>
    <row r="96" spans="2:12" x14ac:dyDescent="0.15">
      <c r="B96" t="s">
        <v>145</v>
      </c>
      <c r="C96" t="s">
        <v>258</v>
      </c>
      <c r="D96">
        <v>8</v>
      </c>
      <c r="E96">
        <v>9</v>
      </c>
      <c r="F96">
        <v>9</v>
      </c>
      <c r="G96">
        <v>1.5789473684210527E-2</v>
      </c>
      <c r="H96">
        <v>6</v>
      </c>
      <c r="I96">
        <v>1.5151515151515152E-2</v>
      </c>
      <c r="J96">
        <v>17</v>
      </c>
      <c r="K96">
        <v>1.0911424903722721E-2</v>
      </c>
      <c r="L96">
        <v>0.35265275333165702</v>
      </c>
    </row>
    <row r="97" spans="2:12" x14ac:dyDescent="0.15">
      <c r="B97" t="s">
        <v>118</v>
      </c>
      <c r="C97" t="s">
        <v>232</v>
      </c>
      <c r="D97">
        <v>8</v>
      </c>
      <c r="E97">
        <v>8</v>
      </c>
      <c r="F97">
        <v>8</v>
      </c>
      <c r="G97">
        <v>1.4035087719298246E-2</v>
      </c>
      <c r="H97">
        <v>6</v>
      </c>
      <c r="I97">
        <v>1.5151515151515152E-2</v>
      </c>
      <c r="J97">
        <v>16</v>
      </c>
      <c r="K97">
        <v>1.0269576379974325E-2</v>
      </c>
      <c r="L97">
        <v>0.35185925629748094</v>
      </c>
    </row>
    <row r="98" spans="2:12" x14ac:dyDescent="0.15">
      <c r="B98" t="s">
        <v>118</v>
      </c>
      <c r="C98" t="s">
        <v>248</v>
      </c>
      <c r="D98">
        <v>8</v>
      </c>
      <c r="E98">
        <v>8</v>
      </c>
      <c r="F98">
        <v>8</v>
      </c>
      <c r="G98">
        <v>1.4035087719298246E-2</v>
      </c>
      <c r="H98">
        <v>6</v>
      </c>
      <c r="I98">
        <v>1.5151515151515152E-2</v>
      </c>
      <c r="J98">
        <v>16</v>
      </c>
      <c r="K98">
        <v>1.0269576379974325E-2</v>
      </c>
      <c r="L98">
        <v>0.35185925629748094</v>
      </c>
    </row>
    <row r="99" spans="2:12" x14ac:dyDescent="0.15">
      <c r="B99" t="s">
        <v>145</v>
      </c>
      <c r="C99" t="s">
        <v>265</v>
      </c>
      <c r="D99">
        <v>7</v>
      </c>
      <c r="E99">
        <v>6</v>
      </c>
      <c r="F99">
        <v>8</v>
      </c>
      <c r="G99">
        <v>1.4035087719298246E-2</v>
      </c>
      <c r="H99">
        <v>4</v>
      </c>
      <c r="I99">
        <v>1.0101010101010102E-2</v>
      </c>
      <c r="J99">
        <v>13</v>
      </c>
      <c r="K99">
        <v>8.3440308087291398E-3</v>
      </c>
      <c r="L99">
        <v>0.3457075319651875</v>
      </c>
    </row>
    <row r="100" spans="2:12" x14ac:dyDescent="0.15">
      <c r="B100" t="s">
        <v>52</v>
      </c>
      <c r="C100" t="s">
        <v>181</v>
      </c>
      <c r="D100">
        <v>8</v>
      </c>
      <c r="E100">
        <v>8</v>
      </c>
      <c r="F100">
        <v>9</v>
      </c>
      <c r="G100">
        <v>1.5789473684210527E-2</v>
      </c>
      <c r="H100">
        <v>6</v>
      </c>
      <c r="I100">
        <v>1.5151515151515152E-2</v>
      </c>
      <c r="J100">
        <v>16</v>
      </c>
      <c r="K100">
        <v>1.0269576379974325E-2</v>
      </c>
      <c r="L100">
        <v>0.33190847372391247</v>
      </c>
    </row>
    <row r="101" spans="2:12" x14ac:dyDescent="0.15">
      <c r="B101" t="s">
        <v>145</v>
      </c>
      <c r="C101" t="s">
        <v>263</v>
      </c>
      <c r="D101">
        <v>7</v>
      </c>
      <c r="E101">
        <v>8</v>
      </c>
      <c r="F101">
        <v>8</v>
      </c>
      <c r="G101">
        <v>1.4035087719298246E-2</v>
      </c>
      <c r="H101">
        <v>6</v>
      </c>
      <c r="I101">
        <v>1.5151515151515152E-2</v>
      </c>
      <c r="J101">
        <v>15</v>
      </c>
      <c r="K101">
        <v>9.6277278562259313E-3</v>
      </c>
      <c r="L101">
        <v>0.32986805277888842</v>
      </c>
    </row>
    <row r="102" spans="2:12" x14ac:dyDescent="0.15">
      <c r="B102" t="s">
        <v>118</v>
      </c>
      <c r="C102" t="s">
        <v>244</v>
      </c>
      <c r="D102">
        <v>7</v>
      </c>
      <c r="E102">
        <v>7</v>
      </c>
      <c r="F102">
        <v>7</v>
      </c>
      <c r="G102">
        <v>1.2280701754385965E-2</v>
      </c>
      <c r="H102">
        <v>6</v>
      </c>
      <c r="I102">
        <v>1.5151515151515152E-2</v>
      </c>
      <c r="J102">
        <v>14</v>
      </c>
      <c r="K102">
        <v>8.9858793324775355E-3</v>
      </c>
      <c r="L102">
        <v>0.32756664775950084</v>
      </c>
    </row>
    <row r="103" spans="2:12" x14ac:dyDescent="0.15">
      <c r="B103" t="s">
        <v>112</v>
      </c>
      <c r="C103" t="s">
        <v>228</v>
      </c>
      <c r="D103">
        <v>7</v>
      </c>
      <c r="E103">
        <v>6</v>
      </c>
      <c r="F103">
        <v>6</v>
      </c>
      <c r="G103">
        <v>1.0526315789473684E-2</v>
      </c>
      <c r="H103">
        <v>6</v>
      </c>
      <c r="I103">
        <v>1.5151515151515152E-2</v>
      </c>
      <c r="J103">
        <v>13</v>
      </c>
      <c r="K103">
        <v>8.3440308087291398E-3</v>
      </c>
      <c r="L103">
        <v>0.32495076503560066</v>
      </c>
    </row>
    <row r="104" spans="2:12" x14ac:dyDescent="0.15">
      <c r="B104" t="s">
        <v>52</v>
      </c>
      <c r="C104" t="s">
        <v>179</v>
      </c>
      <c r="D104">
        <v>9</v>
      </c>
      <c r="E104">
        <v>9</v>
      </c>
      <c r="F104">
        <v>9</v>
      </c>
      <c r="G104">
        <v>1.5789473684210527E-2</v>
      </c>
      <c r="H104">
        <v>8</v>
      </c>
      <c r="I104">
        <v>2.0202020202020204E-2</v>
      </c>
      <c r="J104">
        <v>18</v>
      </c>
      <c r="K104">
        <v>1.1553273427471117E-2</v>
      </c>
      <c r="L104">
        <v>0.3210001080808445</v>
      </c>
    </row>
    <row r="105" spans="2:12" x14ac:dyDescent="0.15">
      <c r="B105" t="s">
        <v>145</v>
      </c>
      <c r="C105" t="s">
        <v>267</v>
      </c>
      <c r="D105">
        <v>6</v>
      </c>
      <c r="E105">
        <v>5</v>
      </c>
      <c r="F105">
        <v>4</v>
      </c>
      <c r="G105">
        <v>7.0175438596491229E-3</v>
      </c>
      <c r="H105">
        <v>8</v>
      </c>
      <c r="I105">
        <v>2.0202020202020204E-2</v>
      </c>
      <c r="J105">
        <v>11</v>
      </c>
      <c r="K105">
        <v>7.0603337612323491E-3</v>
      </c>
      <c r="L105">
        <v>0.25938452743902435</v>
      </c>
    </row>
  </sheetData>
  <autoFilter ref="B5:L105">
    <sortState ref="B6:L105">
      <sortCondition descending="1" ref="L5:L105"/>
    </sortState>
  </autoFilter>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文档标识</vt:lpstr>
      <vt:lpstr>文档使用指南</vt:lpstr>
      <vt:lpstr>手机端打分表</vt:lpstr>
      <vt:lpstr>Web端打分表</vt:lpstr>
      <vt:lpstr>手机端优先级</vt:lpstr>
      <vt:lpstr>web端优先级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天宇科技</cp:lastModifiedBy>
  <dcterms:created xsi:type="dcterms:W3CDTF">2006-09-16T00:00:00Z</dcterms:created>
  <dcterms:modified xsi:type="dcterms:W3CDTF">2019-01-08T17:09:23Z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