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3"/>
  </bookViews>
  <sheets>
    <sheet name="文档标识" sheetId="3" r:id="rId1"/>
    <sheet name="文档使用指南" sheetId="1" r:id="rId2"/>
    <sheet name="Web端打分表" sheetId="4" r:id="rId3"/>
    <sheet name="优先级打分" sheetId="5" r:id="rId4"/>
  </sheets>
  <definedNames>
    <definedName name="_xlnm._FilterDatabase" localSheetId="3" hidden="1">优先级打分!$H$7:$R$50</definedName>
  </definedNames>
  <calcPr calcId="145621"/>
</workbook>
</file>

<file path=xl/calcChain.xml><?xml version="1.0" encoding="utf-8"?>
<calcChain xmlns="http://schemas.openxmlformats.org/spreadsheetml/2006/main">
  <c r="AB51" i="4" l="1"/>
  <c r="AB50" i="4"/>
  <c r="AB49" i="4"/>
  <c r="AB48" i="4"/>
  <c r="AB47" i="4"/>
  <c r="AB46" i="4"/>
  <c r="AB45" i="4"/>
  <c r="AB44" i="4"/>
  <c r="AB43" i="4"/>
  <c r="AB42"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5" i="4"/>
  <c r="AB14" i="4"/>
  <c r="AB13" i="4"/>
  <c r="AB12" i="4"/>
  <c r="AB11" i="4"/>
  <c r="AB10" i="4"/>
  <c r="AB9" i="4"/>
  <c r="AA10" i="4"/>
  <c r="AA11" i="4"/>
  <c r="AA12" i="4"/>
  <c r="AA13" i="4"/>
  <c r="AA14" i="4"/>
  <c r="AA15" i="4"/>
  <c r="AA16" i="4"/>
  <c r="AA17" i="4"/>
  <c r="AA18" i="4"/>
  <c r="AA19" i="4"/>
  <c r="AA20" i="4"/>
  <c r="AA21" i="4"/>
  <c r="AA22" i="4"/>
  <c r="AA23" i="4"/>
  <c r="AA24" i="4"/>
  <c r="AA25" i="4"/>
  <c r="AA26" i="4"/>
  <c r="AA27" i="4"/>
  <c r="AA28" i="4"/>
  <c r="AA29" i="4"/>
  <c r="AA30" i="4"/>
  <c r="AA31" i="4"/>
  <c r="AA32" i="4"/>
  <c r="AA33" i="4"/>
  <c r="AA34" i="4"/>
  <c r="AA35" i="4"/>
  <c r="AA36" i="4"/>
  <c r="AA37" i="4"/>
  <c r="AA38" i="4"/>
  <c r="AA39" i="4"/>
  <c r="AA40" i="4"/>
  <c r="AA41" i="4"/>
  <c r="AA42" i="4"/>
  <c r="AA43" i="4"/>
  <c r="AA44" i="4"/>
  <c r="AA45" i="4"/>
  <c r="AA46" i="4"/>
  <c r="AA47" i="4"/>
  <c r="AA48" i="4"/>
  <c r="AA49" i="4"/>
  <c r="AA50" i="4"/>
  <c r="AA51" i="4"/>
  <c r="AA9" i="4"/>
  <c r="Z7" i="4"/>
  <c r="Z10" i="4"/>
  <c r="Z11" i="4"/>
  <c r="Z12" i="4"/>
  <c r="Z13" i="4"/>
  <c r="Z14" i="4"/>
  <c r="Z15" i="4"/>
  <c r="Z16" i="4"/>
  <c r="Z17" i="4"/>
  <c r="Z18" i="4"/>
  <c r="Z19" i="4"/>
  <c r="Z20" i="4"/>
  <c r="Z21" i="4"/>
  <c r="Z22" i="4"/>
  <c r="Z23" i="4"/>
  <c r="Z24" i="4"/>
  <c r="Z25" i="4"/>
  <c r="Z26" i="4"/>
  <c r="Z27" i="4"/>
  <c r="Z28" i="4"/>
  <c r="Z29" i="4"/>
  <c r="Z30" i="4"/>
  <c r="Z31" i="4"/>
  <c r="Z32" i="4"/>
  <c r="Z33" i="4"/>
  <c r="Z34" i="4"/>
  <c r="Z35" i="4"/>
  <c r="Z36" i="4"/>
  <c r="Z37" i="4"/>
  <c r="Z38" i="4"/>
  <c r="Z39" i="4"/>
  <c r="Z40" i="4"/>
  <c r="Z41" i="4"/>
  <c r="Z42" i="4"/>
  <c r="Z43" i="4"/>
  <c r="Z44" i="4"/>
  <c r="Z45" i="4"/>
  <c r="Z46" i="4"/>
  <c r="Z47" i="4"/>
  <c r="Z48" i="4"/>
  <c r="Z49" i="4"/>
  <c r="Z50" i="4"/>
  <c r="Z51" i="4"/>
  <c r="Z9" i="4"/>
  <c r="Y10" i="4"/>
  <c r="Y11" i="4"/>
  <c r="Y12" i="4"/>
  <c r="Y13" i="4"/>
  <c r="Y14" i="4"/>
  <c r="Y15" i="4"/>
  <c r="Y16" i="4"/>
  <c r="Y17" i="4"/>
  <c r="Y18" i="4"/>
  <c r="Y19" i="4"/>
  <c r="Y20" i="4"/>
  <c r="Y21" i="4"/>
  <c r="Y22" i="4"/>
  <c r="Y23" i="4"/>
  <c r="Y24" i="4"/>
  <c r="Y25" i="4"/>
  <c r="Y26" i="4"/>
  <c r="Y27" i="4"/>
  <c r="Y28" i="4"/>
  <c r="Y29" i="4"/>
  <c r="Y30" i="4"/>
  <c r="Y31" i="4"/>
  <c r="Y32" i="4"/>
  <c r="Y33" i="4"/>
  <c r="Y34" i="4"/>
  <c r="Y35" i="4"/>
  <c r="Y36" i="4"/>
  <c r="Y37" i="4"/>
  <c r="Y38" i="4"/>
  <c r="Y39" i="4"/>
  <c r="Y40" i="4"/>
  <c r="Y41" i="4"/>
  <c r="Y42" i="4"/>
  <c r="Y43" i="4"/>
  <c r="Y44" i="4"/>
  <c r="Y45" i="4"/>
  <c r="Y46" i="4"/>
  <c r="Y47" i="4"/>
  <c r="Y48" i="4"/>
  <c r="Y49" i="4"/>
  <c r="Y50" i="4"/>
  <c r="Y51" i="4"/>
  <c r="Y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9" i="4"/>
  <c r="X7" i="4"/>
  <c r="V7" i="4"/>
  <c r="U7" i="4"/>
  <c r="T7" i="4"/>
  <c r="S48" i="4"/>
  <c r="S49" i="4"/>
  <c r="S50" i="4"/>
  <c r="S51" i="4"/>
  <c r="S47" i="4"/>
  <c r="S43" i="4"/>
  <c r="S44" i="4"/>
  <c r="S45" i="4"/>
  <c r="S46" i="4"/>
  <c r="S42" i="4"/>
  <c r="S38" i="4"/>
  <c r="S39" i="4"/>
  <c r="S40" i="4"/>
  <c r="S41" i="4"/>
  <c r="S37" i="4"/>
  <c r="S32" i="4"/>
  <c r="S33" i="4"/>
  <c r="S34" i="4"/>
  <c r="S35" i="4"/>
  <c r="S36" i="4"/>
  <c r="S31" i="4"/>
  <c r="S30" i="4"/>
  <c r="S25" i="4"/>
  <c r="S26" i="4"/>
  <c r="S27" i="4"/>
  <c r="S28" i="4"/>
  <c r="S29" i="4"/>
  <c r="S24" i="4"/>
  <c r="S20" i="4"/>
  <c r="S21" i="4"/>
  <c r="S22" i="4"/>
  <c r="S23" i="4"/>
  <c r="S19" i="4"/>
  <c r="S15" i="4"/>
  <c r="S16" i="4"/>
  <c r="S17" i="4"/>
  <c r="S18" i="4"/>
  <c r="S14" i="4"/>
  <c r="S10" i="4"/>
  <c r="S11" i="4"/>
  <c r="S12" i="4"/>
  <c r="S13" i="4"/>
  <c r="S9" i="4"/>
  <c r="R49" i="4"/>
  <c r="R50" i="4" s="1"/>
  <c r="R51" i="4" s="1"/>
  <c r="R48" i="4"/>
  <c r="R47" i="4"/>
  <c r="R44" i="4"/>
  <c r="R45" i="4" s="1"/>
  <c r="R46" i="4" s="1"/>
  <c r="R43" i="4"/>
  <c r="R42" i="4"/>
  <c r="R39" i="4"/>
  <c r="R40" i="4" s="1"/>
  <c r="R41" i="4" s="1"/>
  <c r="R38" i="4"/>
  <c r="R37" i="4"/>
  <c r="R33" i="4"/>
  <c r="R34" i="4" s="1"/>
  <c r="R35" i="4" s="1"/>
  <c r="R36" i="4" s="1"/>
  <c r="R32" i="4"/>
  <c r="R31" i="4"/>
  <c r="R26" i="4"/>
  <c r="R27" i="4" s="1"/>
  <c r="R28" i="4" s="1"/>
  <c r="R29" i="4" s="1"/>
  <c r="R30" i="4" s="1"/>
  <c r="R25" i="4"/>
  <c r="R24" i="4"/>
  <c r="R21" i="4"/>
  <c r="R22" i="4" s="1"/>
  <c r="R23" i="4" s="1"/>
  <c r="R20" i="4"/>
  <c r="R19" i="4"/>
  <c r="R16" i="4"/>
  <c r="R17" i="4" s="1"/>
  <c r="R18" i="4" s="1"/>
  <c r="R15" i="4"/>
  <c r="R14" i="4"/>
  <c r="R11" i="4"/>
  <c r="R12" i="4" s="1"/>
  <c r="R13" i="4" s="1"/>
  <c r="R10" i="4"/>
  <c r="R9" i="4"/>
</calcChain>
</file>

<file path=xl/sharedStrings.xml><?xml version="1.0" encoding="utf-8"?>
<sst xmlns="http://schemas.openxmlformats.org/spreadsheetml/2006/main" count="213" uniqueCount="165">
  <si>
    <t>文档使用指南：</t>
    <phoneticPr fontId="1" type="noConversion"/>
  </si>
  <si>
    <t>相对收益</t>
    <phoneticPr fontId="1" type="noConversion"/>
  </si>
  <si>
    <t>分值</t>
    <phoneticPr fontId="1" type="noConversion"/>
  </si>
  <si>
    <t>描述</t>
    <phoneticPr fontId="1" type="noConversion"/>
  </si>
  <si>
    <t>收益最小，可以弃置</t>
    <phoneticPr fontId="1" type="noConversion"/>
  </si>
  <si>
    <t>比最小收益要大</t>
    <phoneticPr fontId="1" type="noConversion"/>
  </si>
  <si>
    <t>比2的收益大</t>
    <phoneticPr fontId="1" type="noConversion"/>
  </si>
  <si>
    <t>比3的收益大</t>
    <phoneticPr fontId="1" type="noConversion"/>
  </si>
  <si>
    <t>中等收益</t>
    <phoneticPr fontId="1" type="noConversion"/>
  </si>
  <si>
    <t>比7的收益小</t>
    <phoneticPr fontId="1" type="noConversion"/>
  </si>
  <si>
    <t>比8的收益小</t>
    <phoneticPr fontId="1" type="noConversion"/>
  </si>
  <si>
    <t>比9的收益小，但非常重要</t>
    <phoneticPr fontId="1" type="noConversion"/>
  </si>
  <si>
    <t>最大收益，不可以舍弃</t>
    <phoneticPr fontId="1" type="noConversion"/>
  </si>
  <si>
    <t>相对损失</t>
    <phoneticPr fontId="1" type="noConversion"/>
  </si>
  <si>
    <t>损失最小，去掉该功能也没有关系</t>
    <phoneticPr fontId="1" type="noConversion"/>
  </si>
  <si>
    <t>比最小损失要大</t>
    <phoneticPr fontId="1" type="noConversion"/>
  </si>
  <si>
    <t>比2的损失大</t>
    <phoneticPr fontId="1" type="noConversion"/>
  </si>
  <si>
    <t>比3的损失大</t>
    <phoneticPr fontId="1" type="noConversion"/>
  </si>
  <si>
    <t>中等损失</t>
    <phoneticPr fontId="1" type="noConversion"/>
  </si>
  <si>
    <t>比7的损失小</t>
    <phoneticPr fontId="1" type="noConversion"/>
  </si>
  <si>
    <t>比8的损失小</t>
    <phoneticPr fontId="1" type="noConversion"/>
  </si>
  <si>
    <t>比9的损失小，但非常重要</t>
    <phoneticPr fontId="1" type="noConversion"/>
  </si>
  <si>
    <t>最大损失，即失去该功能会对系统造成巨大影响</t>
    <phoneticPr fontId="1" type="noConversion"/>
  </si>
  <si>
    <t>序号</t>
    <phoneticPr fontId="1" type="noConversion"/>
  </si>
  <si>
    <t>注意事项</t>
    <phoneticPr fontId="1" type="noConversion"/>
  </si>
  <si>
    <t>本文档最终解释权归项目组所有</t>
    <phoneticPr fontId="1" type="noConversion"/>
  </si>
  <si>
    <t>教师用户功能点打分表</t>
    <phoneticPr fontId="1" type="noConversion"/>
  </si>
  <si>
    <t>软件工程系列课程教学辅助网站</t>
    <phoneticPr fontId="1" type="noConversion"/>
  </si>
  <si>
    <t>文件状态：</t>
    <phoneticPr fontId="1" type="noConversion"/>
  </si>
  <si>
    <t xml:space="preserve"> </t>
    <phoneticPr fontId="1" type="noConversion"/>
  </si>
  <si>
    <t>文件标识：</t>
    <phoneticPr fontId="1" type="noConversion"/>
  </si>
  <si>
    <t>当前版本：</t>
    <phoneticPr fontId="1" type="noConversion"/>
  </si>
  <si>
    <t>作者：</t>
    <phoneticPr fontId="1" type="noConversion"/>
  </si>
  <si>
    <t>完成日期：</t>
    <phoneticPr fontId="1" type="noConversion"/>
  </si>
  <si>
    <t>[√]修改中</t>
    <phoneticPr fontId="1" type="noConversion"/>
  </si>
  <si>
    <t>[  ]正式发布</t>
    <phoneticPr fontId="1" type="noConversion"/>
  </si>
  <si>
    <t>[  ]草稿</t>
    <phoneticPr fontId="1" type="noConversion"/>
  </si>
  <si>
    <t>界面种类</t>
    <phoneticPr fontId="1" type="noConversion"/>
  </si>
  <si>
    <t>权值</t>
    <phoneticPr fontId="1" type="noConversion"/>
  </si>
  <si>
    <t>相对收益</t>
    <phoneticPr fontId="1" type="noConversion"/>
  </si>
  <si>
    <t>相对损失</t>
    <phoneticPr fontId="1" type="noConversion"/>
  </si>
  <si>
    <t>功能点</t>
    <phoneticPr fontId="1" type="noConversion"/>
  </si>
  <si>
    <t>单项功能点价值计算方法为：价值 = 相对收益*相对收益权值 + 相对损失*相对损失权值
单项功能点价值%计算方法为：价值% = 单项功能点价值 / 所有功能点价值和 * 100%
单项功能点优先级计算方法为：（价值%）/（成本% + 风险%）</t>
    <phoneticPr fontId="1" type="noConversion"/>
  </si>
  <si>
    <t>Web端</t>
    <phoneticPr fontId="1" type="noConversion"/>
  </si>
  <si>
    <t>本文档用于管理员用户代表对于本系统管理员用户功能点打分</t>
    <phoneticPr fontId="1" type="noConversion"/>
  </si>
  <si>
    <t>管理员用户需对相对收益和相对损失的权值打分，两者分值均为介于0-1之间的一位小数，如0.1。且两者分值和为1。
0代表该项数值重要性最低，1代表该项数值重要性最高。
该项数值用于描述用户更注重于能从系统的功能中获得收益，还是更注重于失去该功能会对自己产生的损失</t>
    <phoneticPr fontId="1" type="noConversion"/>
  </si>
  <si>
    <t>管理员用户填写完成此文档，即视为确认完现阶段系统的功能点，打分情况将作为系统基线。
如果教师用户需要对目前打分进行修改，需与项目组进行联系，不得擅自修改分值。</t>
    <phoneticPr fontId="1" type="noConversion"/>
  </si>
  <si>
    <t>管理员用户对所有功能点打分结束后，项目组不允许在不与教师用户进行沟通的情况下擅自修改本文档内容。</t>
    <phoneticPr fontId="1" type="noConversion"/>
  </si>
  <si>
    <t>本文档每次修改结束后，需要在管理员用户代表和项目组内部各存储至少一份，用于核对文档是否经过擅自修改</t>
    <phoneticPr fontId="1" type="noConversion"/>
  </si>
  <si>
    <t>管理员用户代表需填写手机端打分表和Web端打分表中所列各个功能点的分值，具体打分规则为：
对相对收益和相对损失用数字1-9进行评价。
相对收益：1代表收益最小，9代表收益最大
相对损失：1代表损失最小，9代表损失最大
该项数据用于描述系统某个功能的价值。</t>
    <phoneticPr fontId="1" type="noConversion"/>
  </si>
  <si>
    <t>教师管理</t>
    <phoneticPr fontId="1" type="noConversion"/>
  </si>
  <si>
    <t>课程管理</t>
    <phoneticPr fontId="1" type="noConversion"/>
  </si>
  <si>
    <t>学生管理</t>
    <phoneticPr fontId="1" type="noConversion"/>
  </si>
  <si>
    <t>论坛帖子管理</t>
    <phoneticPr fontId="1" type="noConversion"/>
  </si>
  <si>
    <t>审核管理</t>
    <phoneticPr fontId="1" type="noConversion"/>
  </si>
  <si>
    <t>轮播图管理</t>
    <phoneticPr fontId="1" type="noConversion"/>
  </si>
  <si>
    <t>底部管理</t>
    <phoneticPr fontId="1" type="noConversion"/>
  </si>
  <si>
    <t>顶部管理</t>
    <phoneticPr fontId="1" type="noConversion"/>
  </si>
  <si>
    <r>
      <t>1.1</t>
    </r>
    <r>
      <rPr>
        <sz val="7"/>
        <color theme="1"/>
        <rFont val="Times New Roman"/>
        <family val="1"/>
      </rPr>
      <t xml:space="preserve">    </t>
    </r>
    <r>
      <rPr>
        <sz val="10.5"/>
        <color theme="1"/>
        <rFont val="宋体"/>
        <family val="3"/>
        <charset val="134"/>
      </rPr>
      <t>教师新增</t>
    </r>
    <phoneticPr fontId="1" type="noConversion"/>
  </si>
  <si>
    <r>
      <t>1.2</t>
    </r>
    <r>
      <rPr>
        <sz val="7"/>
        <color theme="1"/>
        <rFont val="Times New Roman"/>
        <family val="1"/>
      </rPr>
      <t xml:space="preserve">    </t>
    </r>
    <r>
      <rPr>
        <sz val="10.5"/>
        <color theme="1"/>
        <rFont val="宋体"/>
        <family val="3"/>
        <charset val="134"/>
      </rPr>
      <t>教师删除</t>
    </r>
    <phoneticPr fontId="1" type="noConversion"/>
  </si>
  <si>
    <r>
      <t>1.3</t>
    </r>
    <r>
      <rPr>
        <sz val="7"/>
        <color theme="1"/>
        <rFont val="Times New Roman"/>
        <family val="1"/>
      </rPr>
      <t xml:space="preserve">    </t>
    </r>
    <r>
      <rPr>
        <sz val="10.5"/>
        <color theme="1"/>
        <rFont val="宋体"/>
        <family val="3"/>
        <charset val="134"/>
      </rPr>
      <t>教师信息修改</t>
    </r>
    <phoneticPr fontId="1" type="noConversion"/>
  </si>
  <si>
    <r>
      <t>1.4</t>
    </r>
    <r>
      <rPr>
        <sz val="7"/>
        <color theme="1"/>
        <rFont val="Times New Roman"/>
        <family val="1"/>
      </rPr>
      <t xml:space="preserve">    </t>
    </r>
    <r>
      <rPr>
        <sz val="10.5"/>
        <color theme="1"/>
        <rFont val="宋体"/>
        <family val="3"/>
        <charset val="134"/>
      </rPr>
      <t>教师查询</t>
    </r>
    <phoneticPr fontId="1" type="noConversion"/>
  </si>
  <si>
    <r>
      <t>1.5</t>
    </r>
    <r>
      <rPr>
        <sz val="7"/>
        <color theme="1"/>
        <rFont val="Times New Roman"/>
        <family val="1"/>
      </rPr>
      <t xml:space="preserve">    </t>
    </r>
    <r>
      <rPr>
        <sz val="10.5"/>
        <color theme="1"/>
        <rFont val="宋体"/>
        <family val="3"/>
        <charset val="134"/>
      </rPr>
      <t>教师分页</t>
    </r>
    <phoneticPr fontId="1" type="noConversion"/>
  </si>
  <si>
    <r>
      <t>1.1</t>
    </r>
    <r>
      <rPr>
        <sz val="7"/>
        <color theme="1"/>
        <rFont val="Times New Roman"/>
        <family val="1"/>
      </rPr>
      <t xml:space="preserve">    </t>
    </r>
    <r>
      <rPr>
        <sz val="10.5"/>
        <color theme="1"/>
        <rFont val="宋体"/>
        <family val="3"/>
        <charset val="134"/>
      </rPr>
      <t>教师课程新增</t>
    </r>
    <phoneticPr fontId="1" type="noConversion"/>
  </si>
  <si>
    <r>
      <t>1.2</t>
    </r>
    <r>
      <rPr>
        <sz val="7"/>
        <color theme="1"/>
        <rFont val="Times New Roman"/>
        <family val="1"/>
      </rPr>
      <t xml:space="preserve">    </t>
    </r>
    <r>
      <rPr>
        <sz val="10.5"/>
        <color theme="1"/>
        <rFont val="宋体"/>
        <family val="3"/>
        <charset val="134"/>
      </rPr>
      <t>教师课程删除</t>
    </r>
    <phoneticPr fontId="1" type="noConversion"/>
  </si>
  <si>
    <r>
      <t>1.3</t>
    </r>
    <r>
      <rPr>
        <sz val="7"/>
        <color theme="1"/>
        <rFont val="Times New Roman"/>
        <family val="1"/>
      </rPr>
      <t xml:space="preserve">    </t>
    </r>
    <r>
      <rPr>
        <sz val="10.5"/>
        <color theme="1"/>
        <rFont val="宋体"/>
        <family val="3"/>
        <charset val="134"/>
      </rPr>
      <t>教师课程信息修改</t>
    </r>
    <phoneticPr fontId="1" type="noConversion"/>
  </si>
  <si>
    <r>
      <t>1.4</t>
    </r>
    <r>
      <rPr>
        <sz val="7"/>
        <color theme="1"/>
        <rFont val="Times New Roman"/>
        <family val="1"/>
      </rPr>
      <t xml:space="preserve">    </t>
    </r>
    <r>
      <rPr>
        <sz val="10.5"/>
        <color theme="1"/>
        <rFont val="宋体"/>
        <family val="3"/>
        <charset val="134"/>
      </rPr>
      <t>教师课程信息查询</t>
    </r>
    <phoneticPr fontId="1" type="noConversion"/>
  </si>
  <si>
    <r>
      <t>1.5</t>
    </r>
    <r>
      <rPr>
        <sz val="7"/>
        <color theme="1"/>
        <rFont val="Times New Roman"/>
        <family val="1"/>
      </rPr>
      <t xml:space="preserve">    </t>
    </r>
    <r>
      <rPr>
        <sz val="10.5"/>
        <color theme="1"/>
        <rFont val="宋体"/>
        <family val="3"/>
        <charset val="134"/>
      </rPr>
      <t>教师课程分页</t>
    </r>
    <phoneticPr fontId="1" type="noConversion"/>
  </si>
  <si>
    <r>
      <t>1.1</t>
    </r>
    <r>
      <rPr>
        <sz val="7"/>
        <color theme="1"/>
        <rFont val="Times New Roman"/>
        <family val="1"/>
      </rPr>
      <t xml:space="preserve">    </t>
    </r>
    <r>
      <rPr>
        <sz val="10.5"/>
        <color theme="1"/>
        <rFont val="宋体"/>
        <family val="3"/>
        <charset val="134"/>
      </rPr>
      <t>学生新增</t>
    </r>
    <phoneticPr fontId="1" type="noConversion"/>
  </si>
  <si>
    <r>
      <t>1.2</t>
    </r>
    <r>
      <rPr>
        <sz val="7"/>
        <color theme="1"/>
        <rFont val="Times New Roman"/>
        <family val="1"/>
      </rPr>
      <t xml:space="preserve">    </t>
    </r>
    <r>
      <rPr>
        <sz val="10.5"/>
        <color theme="1"/>
        <rFont val="宋体"/>
        <family val="3"/>
        <charset val="134"/>
      </rPr>
      <t>学生删除</t>
    </r>
    <phoneticPr fontId="1" type="noConversion"/>
  </si>
  <si>
    <r>
      <t>1.3</t>
    </r>
    <r>
      <rPr>
        <sz val="7"/>
        <color theme="1"/>
        <rFont val="Times New Roman"/>
        <family val="1"/>
      </rPr>
      <t xml:space="preserve">    </t>
    </r>
    <r>
      <rPr>
        <sz val="10.5"/>
        <color theme="1"/>
        <rFont val="宋体"/>
        <family val="3"/>
        <charset val="134"/>
      </rPr>
      <t>学生修改</t>
    </r>
    <phoneticPr fontId="1" type="noConversion"/>
  </si>
  <si>
    <r>
      <t>1.4</t>
    </r>
    <r>
      <rPr>
        <sz val="7"/>
        <color theme="1"/>
        <rFont val="Times New Roman"/>
        <family val="1"/>
      </rPr>
      <t xml:space="preserve">    </t>
    </r>
    <r>
      <rPr>
        <sz val="10.5"/>
        <color theme="1"/>
        <rFont val="宋体"/>
        <family val="3"/>
        <charset val="134"/>
      </rPr>
      <t>学生查询</t>
    </r>
    <phoneticPr fontId="1" type="noConversion"/>
  </si>
  <si>
    <r>
      <t>1.5</t>
    </r>
    <r>
      <rPr>
        <sz val="7"/>
        <color theme="1"/>
        <rFont val="Times New Roman"/>
        <family val="1"/>
      </rPr>
      <t xml:space="preserve">    </t>
    </r>
    <r>
      <rPr>
        <sz val="10.5"/>
        <color theme="1"/>
        <rFont val="宋体"/>
        <family val="3"/>
        <charset val="134"/>
      </rPr>
      <t>学生分页</t>
    </r>
    <phoneticPr fontId="1" type="noConversion"/>
  </si>
  <si>
    <r>
      <t>1.1</t>
    </r>
    <r>
      <rPr>
        <sz val="7"/>
        <color theme="1"/>
        <rFont val="Times New Roman"/>
        <family val="1"/>
      </rPr>
      <t xml:space="preserve">    </t>
    </r>
    <r>
      <rPr>
        <sz val="10.5"/>
        <color theme="1"/>
        <rFont val="宋体"/>
        <family val="3"/>
        <charset val="134"/>
      </rPr>
      <t>论坛帖子新增</t>
    </r>
    <phoneticPr fontId="1" type="noConversion"/>
  </si>
  <si>
    <r>
      <t>1.2</t>
    </r>
    <r>
      <rPr>
        <sz val="7"/>
        <color theme="1"/>
        <rFont val="Times New Roman"/>
        <family val="1"/>
      </rPr>
      <t xml:space="preserve">    </t>
    </r>
    <r>
      <rPr>
        <sz val="10.5"/>
        <color theme="1"/>
        <rFont val="宋体"/>
        <family val="3"/>
        <charset val="134"/>
      </rPr>
      <t>论坛帖子删除</t>
    </r>
    <phoneticPr fontId="1" type="noConversion"/>
  </si>
  <si>
    <r>
      <t>1.3</t>
    </r>
    <r>
      <rPr>
        <sz val="7"/>
        <color theme="1"/>
        <rFont val="Times New Roman"/>
        <family val="1"/>
      </rPr>
      <t xml:space="preserve">    </t>
    </r>
    <r>
      <rPr>
        <sz val="10.5"/>
        <color theme="1"/>
        <rFont val="宋体"/>
        <family val="3"/>
        <charset val="134"/>
      </rPr>
      <t>论坛帖子查询</t>
    </r>
    <phoneticPr fontId="1" type="noConversion"/>
  </si>
  <si>
    <r>
      <t>1.4</t>
    </r>
    <r>
      <rPr>
        <sz val="7"/>
        <color theme="1"/>
        <rFont val="Times New Roman"/>
        <family val="1"/>
      </rPr>
      <t xml:space="preserve">    </t>
    </r>
    <r>
      <rPr>
        <sz val="10.5"/>
        <color theme="1"/>
        <rFont val="宋体"/>
        <family val="3"/>
        <charset val="134"/>
      </rPr>
      <t>论坛帖子分页</t>
    </r>
    <phoneticPr fontId="1" type="noConversion"/>
  </si>
  <si>
    <r>
      <t>1.5</t>
    </r>
    <r>
      <rPr>
        <sz val="7"/>
        <color theme="1"/>
        <rFont val="Times New Roman"/>
        <family val="1"/>
      </rPr>
      <t xml:space="preserve">    </t>
    </r>
    <r>
      <rPr>
        <sz val="10.5"/>
        <color theme="1"/>
        <rFont val="宋体"/>
        <family val="3"/>
        <charset val="134"/>
      </rPr>
      <t>评论新增</t>
    </r>
    <phoneticPr fontId="1" type="noConversion"/>
  </si>
  <si>
    <r>
      <t>1.6</t>
    </r>
    <r>
      <rPr>
        <sz val="7"/>
        <color theme="1"/>
        <rFont val="Times New Roman"/>
        <family val="1"/>
      </rPr>
      <t xml:space="preserve">    </t>
    </r>
    <r>
      <rPr>
        <sz val="10.5"/>
        <color theme="1"/>
        <rFont val="宋体"/>
        <family val="3"/>
        <charset val="134"/>
      </rPr>
      <t>评论删除</t>
    </r>
    <phoneticPr fontId="1" type="noConversion"/>
  </si>
  <si>
    <r>
      <t>1.1</t>
    </r>
    <r>
      <rPr>
        <sz val="7"/>
        <color theme="1"/>
        <rFont val="Times New Roman"/>
        <family val="1"/>
      </rPr>
      <t xml:space="preserve">    </t>
    </r>
    <r>
      <rPr>
        <sz val="10.5"/>
        <color theme="1"/>
        <rFont val="宋体"/>
        <family val="3"/>
        <charset val="134"/>
      </rPr>
      <t>密码找回审核</t>
    </r>
    <phoneticPr fontId="1" type="noConversion"/>
  </si>
  <si>
    <r>
      <t>1.2</t>
    </r>
    <r>
      <rPr>
        <sz val="7"/>
        <color theme="1"/>
        <rFont val="Times New Roman"/>
        <family val="1"/>
      </rPr>
      <t xml:space="preserve">    </t>
    </r>
    <r>
      <rPr>
        <sz val="10.5"/>
        <color theme="1"/>
        <rFont val="宋体"/>
        <family val="3"/>
        <charset val="134"/>
      </rPr>
      <t>注册信息审核</t>
    </r>
    <phoneticPr fontId="1" type="noConversion"/>
  </si>
  <si>
    <r>
      <t>1.3</t>
    </r>
    <r>
      <rPr>
        <sz val="7"/>
        <color theme="1"/>
        <rFont val="Times New Roman"/>
        <family val="1"/>
      </rPr>
      <t xml:space="preserve">    </t>
    </r>
    <r>
      <rPr>
        <sz val="10.5"/>
        <color theme="1"/>
        <rFont val="宋体"/>
        <family val="3"/>
        <charset val="134"/>
      </rPr>
      <t>举报信息审核</t>
    </r>
    <phoneticPr fontId="1" type="noConversion"/>
  </si>
  <si>
    <r>
      <t>1.4</t>
    </r>
    <r>
      <rPr>
        <sz val="7"/>
        <color theme="1"/>
        <rFont val="Times New Roman"/>
        <family val="1"/>
      </rPr>
      <t xml:space="preserve">    </t>
    </r>
    <r>
      <rPr>
        <sz val="10.5"/>
        <color theme="1"/>
        <rFont val="宋体"/>
        <family val="3"/>
        <charset val="134"/>
      </rPr>
      <t>选择举报惩罚方式</t>
    </r>
    <phoneticPr fontId="1" type="noConversion"/>
  </si>
  <si>
    <r>
      <t>1.5</t>
    </r>
    <r>
      <rPr>
        <sz val="7"/>
        <color theme="1"/>
        <rFont val="Times New Roman"/>
        <family val="1"/>
      </rPr>
      <t xml:space="preserve">    </t>
    </r>
    <r>
      <rPr>
        <sz val="10.5"/>
        <color theme="1"/>
        <rFont val="宋体"/>
        <family val="3"/>
        <charset val="134"/>
      </rPr>
      <t>资源审核</t>
    </r>
    <phoneticPr fontId="1" type="noConversion"/>
  </si>
  <si>
    <r>
      <t>1.1</t>
    </r>
    <r>
      <rPr>
        <sz val="7"/>
        <color theme="1"/>
        <rFont val="Times New Roman"/>
        <family val="1"/>
      </rPr>
      <t xml:space="preserve">    </t>
    </r>
    <r>
      <rPr>
        <sz val="10.5"/>
        <color theme="1"/>
        <rFont val="宋体"/>
        <family val="3"/>
        <charset val="134"/>
      </rPr>
      <t>轮播图片新增</t>
    </r>
    <phoneticPr fontId="1" type="noConversion"/>
  </si>
  <si>
    <r>
      <t>1.2</t>
    </r>
    <r>
      <rPr>
        <sz val="7"/>
        <color theme="1"/>
        <rFont val="Times New Roman"/>
        <family val="1"/>
      </rPr>
      <t xml:space="preserve">    </t>
    </r>
    <r>
      <rPr>
        <sz val="10.5"/>
        <color theme="1"/>
        <rFont val="宋体"/>
        <family val="3"/>
        <charset val="134"/>
      </rPr>
      <t>轮播图片对应链接新增</t>
    </r>
    <phoneticPr fontId="1" type="noConversion"/>
  </si>
  <si>
    <r>
      <t>1.3</t>
    </r>
    <r>
      <rPr>
        <sz val="7"/>
        <color theme="1"/>
        <rFont val="Times New Roman"/>
        <family val="1"/>
      </rPr>
      <t xml:space="preserve">    </t>
    </r>
    <r>
      <rPr>
        <sz val="10.5"/>
        <color theme="1"/>
        <rFont val="宋体"/>
        <family val="3"/>
        <charset val="134"/>
      </rPr>
      <t>轮播内容删除</t>
    </r>
    <phoneticPr fontId="1" type="noConversion"/>
  </si>
  <si>
    <r>
      <t>1.4</t>
    </r>
    <r>
      <rPr>
        <sz val="7"/>
        <color theme="1"/>
        <rFont val="Times New Roman"/>
        <family val="1"/>
      </rPr>
      <t xml:space="preserve">    </t>
    </r>
    <r>
      <rPr>
        <sz val="10.5"/>
        <color theme="1"/>
        <rFont val="宋体"/>
        <family val="3"/>
        <charset val="134"/>
      </rPr>
      <t>轮播内容修改</t>
    </r>
    <phoneticPr fontId="1" type="noConversion"/>
  </si>
  <si>
    <r>
      <t>1.5</t>
    </r>
    <r>
      <rPr>
        <sz val="7"/>
        <color theme="1"/>
        <rFont val="Times New Roman"/>
        <family val="1"/>
      </rPr>
      <t xml:space="preserve">    </t>
    </r>
    <r>
      <rPr>
        <sz val="10.5"/>
        <color theme="1"/>
        <rFont val="宋体"/>
        <family val="3"/>
        <charset val="134"/>
      </rPr>
      <t>轮播图左右跳转显示</t>
    </r>
    <phoneticPr fontId="1" type="noConversion"/>
  </si>
  <si>
    <r>
      <t>1.1</t>
    </r>
    <r>
      <rPr>
        <sz val="7"/>
        <color theme="1"/>
        <rFont val="Times New Roman"/>
        <family val="1"/>
      </rPr>
      <t xml:space="preserve">    </t>
    </r>
    <r>
      <rPr>
        <sz val="10.5"/>
        <color theme="1"/>
        <rFont val="宋体"/>
        <family val="3"/>
        <charset val="134"/>
      </rPr>
      <t>新增链接</t>
    </r>
    <phoneticPr fontId="1" type="noConversion"/>
  </si>
  <si>
    <r>
      <t>1.2</t>
    </r>
    <r>
      <rPr>
        <sz val="7"/>
        <color theme="1"/>
        <rFont val="Times New Roman"/>
        <family val="1"/>
      </rPr>
      <t xml:space="preserve">    </t>
    </r>
    <r>
      <rPr>
        <sz val="10.5"/>
        <color theme="1"/>
        <rFont val="宋体"/>
        <family val="3"/>
        <charset val="134"/>
      </rPr>
      <t>删除链接</t>
    </r>
    <phoneticPr fontId="1" type="noConversion"/>
  </si>
  <si>
    <r>
      <t>1.3</t>
    </r>
    <r>
      <rPr>
        <sz val="7"/>
        <color theme="1"/>
        <rFont val="Times New Roman"/>
        <family val="1"/>
      </rPr>
      <t xml:space="preserve">    </t>
    </r>
    <r>
      <rPr>
        <sz val="10.5"/>
        <color theme="1"/>
        <rFont val="宋体"/>
        <family val="3"/>
        <charset val="134"/>
      </rPr>
      <t>修改链接</t>
    </r>
    <phoneticPr fontId="1" type="noConversion"/>
  </si>
  <si>
    <r>
      <t>1.4</t>
    </r>
    <r>
      <rPr>
        <sz val="7"/>
        <color theme="1"/>
        <rFont val="Times New Roman"/>
        <family val="1"/>
      </rPr>
      <t xml:space="preserve">    </t>
    </r>
    <r>
      <rPr>
        <sz val="10.5"/>
        <color theme="1"/>
        <rFont val="宋体"/>
        <family val="3"/>
        <charset val="134"/>
      </rPr>
      <t>版权信息修改</t>
    </r>
    <phoneticPr fontId="1" type="noConversion"/>
  </si>
  <si>
    <r>
      <t>1.5</t>
    </r>
    <r>
      <rPr>
        <sz val="7"/>
        <color theme="1"/>
        <rFont val="Times New Roman"/>
        <family val="1"/>
      </rPr>
      <t xml:space="preserve">    </t>
    </r>
    <r>
      <rPr>
        <sz val="10.5"/>
        <color theme="1"/>
        <rFont val="宋体"/>
        <family val="3"/>
        <charset val="134"/>
      </rPr>
      <t>管理员联系方式信息修改</t>
    </r>
    <phoneticPr fontId="1" type="noConversion"/>
  </si>
  <si>
    <r>
      <t>1.1</t>
    </r>
    <r>
      <rPr>
        <sz val="7"/>
        <color theme="1"/>
        <rFont val="Times New Roman"/>
        <family val="1"/>
      </rPr>
      <t xml:space="preserve">    </t>
    </r>
    <r>
      <rPr>
        <sz val="10.5"/>
        <color theme="1"/>
        <rFont val="宋体"/>
        <family val="3"/>
        <charset val="134"/>
      </rPr>
      <t>新增通知</t>
    </r>
    <phoneticPr fontId="1" type="noConversion"/>
  </si>
  <si>
    <r>
      <t>1.2</t>
    </r>
    <r>
      <rPr>
        <sz val="7"/>
        <color theme="1"/>
        <rFont val="Times New Roman"/>
        <family val="1"/>
      </rPr>
      <t xml:space="preserve">    </t>
    </r>
    <r>
      <rPr>
        <sz val="10.5"/>
        <color theme="1"/>
        <rFont val="宋体"/>
        <family val="3"/>
        <charset val="134"/>
      </rPr>
      <t>删除通知</t>
    </r>
    <phoneticPr fontId="1" type="noConversion"/>
  </si>
  <si>
    <r>
      <t>1.3</t>
    </r>
    <r>
      <rPr>
        <sz val="7"/>
        <color theme="1"/>
        <rFont val="Times New Roman"/>
        <family val="1"/>
      </rPr>
      <t xml:space="preserve">    </t>
    </r>
    <r>
      <rPr>
        <sz val="10.5"/>
        <color theme="1"/>
        <rFont val="宋体"/>
        <family val="3"/>
        <charset val="134"/>
      </rPr>
      <t>修改通知</t>
    </r>
    <phoneticPr fontId="1" type="noConversion"/>
  </si>
  <si>
    <r>
      <t>1.4</t>
    </r>
    <r>
      <rPr>
        <sz val="7"/>
        <color theme="1"/>
        <rFont val="Times New Roman"/>
        <family val="1"/>
      </rPr>
      <t xml:space="preserve">    </t>
    </r>
    <r>
      <rPr>
        <sz val="10.5"/>
        <color theme="1"/>
        <rFont val="宋体"/>
        <family val="3"/>
        <charset val="134"/>
      </rPr>
      <t>通知置顶</t>
    </r>
    <phoneticPr fontId="1" type="noConversion"/>
  </si>
  <si>
    <r>
      <t>1.5</t>
    </r>
    <r>
      <rPr>
        <sz val="7"/>
        <color theme="1"/>
        <rFont val="Times New Roman"/>
        <family val="1"/>
      </rPr>
      <t xml:space="preserve">    </t>
    </r>
    <r>
      <rPr>
        <sz val="10.5"/>
        <color theme="1"/>
        <rFont val="宋体"/>
        <family val="3"/>
        <charset val="134"/>
      </rPr>
      <t>修改通知置顶时间</t>
    </r>
    <phoneticPr fontId="1" type="noConversion"/>
  </si>
  <si>
    <t>1.6审核信息分页</t>
    <phoneticPr fontId="1" type="noConversion"/>
  </si>
  <si>
    <t>管理员用户功能点打分表——Web端</t>
    <phoneticPr fontId="1" type="noConversion"/>
  </si>
  <si>
    <t>PRD2018-G14-QFD-AD</t>
    <phoneticPr fontId="1" type="noConversion"/>
  </si>
  <si>
    <t>0.1.0</t>
    <phoneticPr fontId="1" type="noConversion"/>
  </si>
  <si>
    <t>庄毓勋</t>
    <phoneticPr fontId="1" type="noConversion"/>
  </si>
  <si>
    <t>1.7       评论分页</t>
  </si>
  <si>
    <t>1.7       评论分页</t>
    <phoneticPr fontId="1" type="noConversion"/>
  </si>
  <si>
    <t>相对收益</t>
  </si>
  <si>
    <t>相对损失</t>
  </si>
  <si>
    <t>成本</t>
  </si>
  <si>
    <t>成本%</t>
  </si>
  <si>
    <t>风险</t>
  </si>
  <si>
    <t>风险%</t>
  </si>
  <si>
    <t>价值</t>
  </si>
  <si>
    <t>价值%</t>
  </si>
  <si>
    <t>优先级</t>
  </si>
  <si>
    <t>教师管理</t>
  </si>
  <si>
    <t>1.1    教师新增</t>
  </si>
  <si>
    <t>1.2    教师删除</t>
  </si>
  <si>
    <t>1.3    教师信息修改</t>
  </si>
  <si>
    <t>1.4    教师查询</t>
  </si>
  <si>
    <t>1.5    教师分页</t>
  </si>
  <si>
    <t>课程管理</t>
  </si>
  <si>
    <t>1.1    教师课程新增</t>
  </si>
  <si>
    <t>1.2    教师课程删除</t>
  </si>
  <si>
    <t>1.3    教师课程信息修改</t>
  </si>
  <si>
    <t>1.4    教师课程信息查询</t>
  </si>
  <si>
    <t>1.5    教师课程分页</t>
  </si>
  <si>
    <t>学生管理</t>
  </si>
  <si>
    <t>1.1    学生新增</t>
  </si>
  <si>
    <t>1.2    学生删除</t>
  </si>
  <si>
    <t>1.3    学生修改</t>
  </si>
  <si>
    <t>1.4    学生查询</t>
  </si>
  <si>
    <t>1.5    学生分页</t>
  </si>
  <si>
    <t>论坛帖子管理</t>
  </si>
  <si>
    <t>1.1    论坛帖子新增</t>
  </si>
  <si>
    <t>1.2    论坛帖子删除</t>
  </si>
  <si>
    <t>1.3    论坛帖子查询</t>
  </si>
  <si>
    <t>1.4    论坛帖子分页</t>
  </si>
  <si>
    <t>1.5    评论新增</t>
  </si>
  <si>
    <t>1.6    评论删除</t>
  </si>
  <si>
    <t>审核管理</t>
  </si>
  <si>
    <t>1.1    密码找回审核</t>
  </si>
  <si>
    <t>1.2    注册信息审核</t>
  </si>
  <si>
    <t>1.3    举报信息审核</t>
  </si>
  <si>
    <t>1.4    选择举报惩罚方式</t>
  </si>
  <si>
    <t>1.5    资源审核</t>
  </si>
  <si>
    <t>1.6审核信息分页</t>
  </si>
  <si>
    <t>轮播图管理</t>
  </si>
  <si>
    <t>1.1    轮播图片新增</t>
  </si>
  <si>
    <t>1.2    轮播图片对应链接新增</t>
  </si>
  <si>
    <t>1.3    轮播内容删除</t>
  </si>
  <si>
    <t>1.4    轮播内容修改</t>
  </si>
  <si>
    <t>1.5    轮播图左右跳转显示</t>
  </si>
  <si>
    <t>底部管理</t>
  </si>
  <si>
    <t>1.1    新增链接</t>
  </si>
  <si>
    <t>1.2    删除链接</t>
  </si>
  <si>
    <t>1.3    修改链接</t>
  </si>
  <si>
    <t>1.4    版权信息修改</t>
  </si>
  <si>
    <t>1.5    管理员联系方式信息修改</t>
  </si>
  <si>
    <t>顶部管理</t>
  </si>
  <si>
    <t>1.1    新增通知</t>
  </si>
  <si>
    <t>1.2    删除通知</t>
  </si>
  <si>
    <t>1.3    修改通知</t>
  </si>
  <si>
    <t>1.4    通知置顶</t>
  </si>
  <si>
    <t>1.5    修改通知置顶时间</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</si>
</sst>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 #,##0.00_ ;_ * \-#,##0.00_ ;_ * &quot;-&quot;??_ ;_ @_ "/>
  </numFmts>
  <fonts count="14" x14ac:knownFonts="1">
    <font>
      <sz val="11"/>
      <color theme="1"/>
      <name val="宋体"/>
      <family val="2"/>
      <scheme val="minor"/>
    </font>
    <font>
      <sz val="9"/>
      <name val="宋体"/>
      <family val="3"/>
      <charset val="134"/>
      <scheme val="minor"/>
    </font>
    <font>
      <sz val="14"/>
      <color theme="1"/>
      <name val="宋体"/>
      <family val="3"/>
      <charset val="134"/>
      <scheme val="minor"/>
    </font>
    <font>
      <b/>
      <sz val="18"/>
      <color theme="1"/>
      <name val="宋体"/>
      <family val="3"/>
      <charset val="134"/>
      <scheme val="minor"/>
    </font>
    <font>
      <b/>
      <sz val="16"/>
      <color theme="1"/>
      <name val="宋体"/>
      <family val="3"/>
      <charset val="134"/>
      <scheme val="minor"/>
    </font>
    <font>
      <sz val="11"/>
      <color theme="1"/>
      <name val="宋体"/>
      <family val="2"/>
      <scheme val="minor"/>
    </font>
    <font>
      <sz val="16"/>
      <color theme="1"/>
      <name val="宋体"/>
      <family val="2"/>
      <scheme val="minor"/>
    </font>
    <font>
      <b/>
      <sz val="20"/>
      <color theme="1"/>
      <name val="宋体"/>
      <family val="3"/>
      <charset val="134"/>
      <scheme val="minor"/>
    </font>
    <font>
      <sz val="11"/>
      <color theme="1"/>
      <name val="宋体"/>
      <family val="3"/>
      <charset val="134"/>
      <scheme val="minor"/>
    </font>
    <font>
      <b/>
      <sz val="14"/>
      <color theme="1"/>
      <name val="宋体"/>
      <family val="3"/>
      <charset val="134"/>
      <scheme val="minor"/>
    </font>
    <font>
      <sz val="14"/>
      <color rgb="FFFF0000"/>
      <name val="宋体"/>
      <family val="2"/>
      <scheme val="minor"/>
    </font>
    <font>
      <sz val="10.5"/>
      <color theme="1"/>
      <name val="Calibri"/>
      <family val="2"/>
    </font>
    <font>
      <sz val="10.5"/>
      <color theme="1"/>
      <name val="宋体"/>
      <family val="3"/>
      <charset val="134"/>
    </font>
    <font>
      <sz val="7"/>
      <color theme="1"/>
      <name val="Times New Roman"/>
      <family val="1"/>
    </font>
  </fonts>
  <fills count="11">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6"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43" fontId="5" fillId="0" borderId="0" applyFont="0" applyFill="0" applyBorder="0" applyAlignment="0" applyProtection="0">
      <alignment vertical="center"/>
    </xf>
  </cellStyleXfs>
  <cellXfs count="90">
    <xf numFmtId="0" fontId="0" fillId="0" borderId="0" xfId="0"/>
    <xf numFmtId="0" fontId="0" fillId="0" borderId="0" xfId="0" applyBorder="1"/>
    <xf numFmtId="0" fontId="0" fillId="4" borderId="1" xfId="0" applyFill="1" applyBorder="1" applyAlignment="1">
      <alignment horizontal="center" vertical="center"/>
    </xf>
    <xf numFmtId="0" fontId="4" fillId="6" borderId="1" xfId="0" applyFont="1" applyFill="1" applyBorder="1" applyAlignment="1">
      <alignment horizontal="center" vertical="center"/>
    </xf>
    <xf numFmtId="0" fontId="0" fillId="10" borderId="1" xfId="0" applyFill="1" applyBorder="1"/>
    <xf numFmtId="0" fontId="0" fillId="0" borderId="0" xfId="0" applyFill="1" applyBorder="1" applyAlignment="1">
      <alignment vertical="center"/>
    </xf>
    <xf numFmtId="0" fontId="0" fillId="0" borderId="0" xfId="0" applyFill="1" applyBorder="1"/>
    <xf numFmtId="0" fontId="0" fillId="0" borderId="0" xfId="0" applyFill="1" applyBorder="1" applyAlignment="1"/>
    <xf numFmtId="0" fontId="0" fillId="0" borderId="0" xfId="0" applyFill="1" applyBorder="1" applyAlignment="1">
      <alignment horizontal="center"/>
    </xf>
    <xf numFmtId="0" fontId="9" fillId="0" borderId="0" xfId="0" applyFont="1" applyFill="1" applyBorder="1" applyAlignment="1">
      <alignment vertical="center"/>
    </xf>
    <xf numFmtId="0" fontId="10" fillId="0" borderId="0" xfId="0" applyFont="1" applyFill="1" applyBorder="1" applyAlignment="1">
      <alignment vertical="center"/>
    </xf>
    <xf numFmtId="0" fontId="0" fillId="0" borderId="0" xfId="0" applyFont="1" applyFill="1" applyBorder="1" applyAlignment="1">
      <alignment vertical="center"/>
    </xf>
    <xf numFmtId="0" fontId="8" fillId="0" borderId="0" xfId="0" applyFont="1" applyFill="1" applyBorder="1" applyAlignment="1">
      <alignment vertical="center"/>
    </xf>
    <xf numFmtId="0" fontId="2" fillId="0" borderId="0" xfId="0" applyFont="1" applyFill="1" applyBorder="1" applyAlignment="1">
      <alignment vertical="center"/>
    </xf>
    <xf numFmtId="0" fontId="11" fillId="0" borderId="0" xfId="0" applyFont="1"/>
    <xf numFmtId="0" fontId="11" fillId="0" borderId="0" xfId="0" applyFont="1" applyAlignment="1">
      <alignment horizontal="justify" vertical="center"/>
    </xf>
    <xf numFmtId="0" fontId="12" fillId="0" borderId="0" xfId="0" applyFont="1" applyAlignment="1">
      <alignment horizontal="justify" vertical="center"/>
    </xf>
    <xf numFmtId="0" fontId="11" fillId="0" borderId="0" xfId="0" applyFont="1" applyFill="1" applyBorder="1" applyAlignment="1">
      <alignment horizontal="justify" vertical="center"/>
    </xf>
    <xf numFmtId="0" fontId="0" fillId="0" borderId="0" xfId="0" applyFill="1" applyBorder="1" applyAlignment="1">
      <alignment horizontal="left"/>
    </xf>
    <xf numFmtId="0" fontId="0" fillId="0" borderId="5" xfId="0" applyBorder="1" applyAlignment="1">
      <alignment horizontal="left"/>
    </xf>
    <xf numFmtId="0" fontId="0" fillId="0" borderId="0"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 xfId="0" applyBorder="1" applyAlignment="1">
      <alignment horizont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5" xfId="1" applyNumberFormat="1" applyFont="1" applyBorder="1" applyAlignment="1">
      <alignment horizontal="left"/>
    </xf>
    <xf numFmtId="0" fontId="0" fillId="0" borderId="0" xfId="1" applyNumberFormat="1" applyFont="1" applyBorder="1" applyAlignment="1">
      <alignment horizontal="left"/>
    </xf>
    <xf numFmtId="0" fontId="0" fillId="0" borderId="6" xfId="1" applyNumberFormat="1" applyFont="1" applyBorder="1" applyAlignment="1">
      <alignment horizontal="left"/>
    </xf>
    <xf numFmtId="0" fontId="0" fillId="7" borderId="10" xfId="0" applyFill="1" applyBorder="1" applyAlignment="1">
      <alignment horizontal="center"/>
    </xf>
    <xf numFmtId="0" fontId="0" fillId="7" borderId="12" xfId="0" applyFill="1" applyBorder="1" applyAlignment="1">
      <alignment horizontal="center"/>
    </xf>
    <xf numFmtId="0" fontId="3" fillId="2" borderId="10" xfId="0" applyFont="1"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5" borderId="11" xfId="0" applyFill="1" applyBorder="1" applyAlignment="1">
      <alignment horizontal="center" vertical="center"/>
    </xf>
    <xf numFmtId="0" fontId="0" fillId="5" borderId="12" xfId="0" applyFill="1" applyBorder="1" applyAlignment="1">
      <alignment horizontal="center" vertical="center"/>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4" fillId="6" borderId="15" xfId="0" applyFont="1" applyFill="1" applyBorder="1" applyAlignment="1">
      <alignment horizontal="center" vertical="center"/>
    </xf>
    <xf numFmtId="0" fontId="0" fillId="8" borderId="2" xfId="0" applyFill="1" applyBorder="1" applyAlignment="1">
      <alignment horizontal="center" vertical="center" wrapText="1"/>
    </xf>
    <xf numFmtId="0" fontId="0" fillId="8" borderId="3" xfId="0" applyFill="1" applyBorder="1" applyAlignment="1">
      <alignment horizontal="center" vertical="center" wrapText="1"/>
    </xf>
    <xf numFmtId="0" fontId="0" fillId="8" borderId="4" xfId="0" applyFill="1" applyBorder="1" applyAlignment="1">
      <alignment horizontal="center" vertical="center" wrapText="1"/>
    </xf>
    <xf numFmtId="0" fontId="0" fillId="8" borderId="5" xfId="0" applyFill="1" applyBorder="1" applyAlignment="1">
      <alignment horizontal="center" vertical="center" wrapText="1"/>
    </xf>
    <xf numFmtId="0" fontId="0" fillId="8" borderId="0" xfId="0" applyFill="1" applyBorder="1" applyAlignment="1">
      <alignment horizontal="center" vertical="center" wrapText="1"/>
    </xf>
    <xf numFmtId="0" fontId="0" fillId="8" borderId="6" xfId="0" applyFill="1" applyBorder="1" applyAlignment="1">
      <alignment horizontal="center" vertical="center" wrapText="1"/>
    </xf>
    <xf numFmtId="0" fontId="0" fillId="8" borderId="7" xfId="0" applyFill="1" applyBorder="1" applyAlignment="1">
      <alignment horizontal="center" vertical="center" wrapText="1"/>
    </xf>
    <xf numFmtId="0" fontId="0" fillId="8" borderId="8" xfId="0" applyFill="1" applyBorder="1" applyAlignment="1">
      <alignment horizontal="center" vertical="center" wrapText="1"/>
    </xf>
    <xf numFmtId="0" fontId="0" fillId="8" borderId="9" xfId="0" applyFill="1" applyBorder="1" applyAlignment="1">
      <alignment horizontal="center" vertical="center" wrapText="1"/>
    </xf>
    <xf numFmtId="0" fontId="0" fillId="7" borderId="11" xfId="0" applyFill="1" applyBorder="1" applyAlignment="1">
      <alignment horizont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0" fillId="8" borderId="12" xfId="0" applyFill="1" applyBorder="1" applyAlignment="1">
      <alignment horizontal="center"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9" xfId="0" applyFill="1" applyBorder="1" applyAlignment="1">
      <alignment horizontal="center" vertical="center"/>
    </xf>
    <xf numFmtId="0" fontId="0" fillId="8" borderId="2" xfId="0" applyFill="1" applyBorder="1" applyAlignment="1">
      <alignment horizontal="center" wrapText="1"/>
    </xf>
    <xf numFmtId="0" fontId="0" fillId="8" borderId="3" xfId="0" applyFill="1" applyBorder="1" applyAlignment="1">
      <alignment horizontal="center" wrapText="1"/>
    </xf>
    <xf numFmtId="0" fontId="0" fillId="8" borderId="4" xfId="0" applyFill="1" applyBorder="1" applyAlignment="1">
      <alignment horizontal="center" wrapText="1"/>
    </xf>
    <xf numFmtId="0" fontId="0" fillId="8" borderId="5" xfId="0" applyFill="1" applyBorder="1" applyAlignment="1">
      <alignment horizontal="center" wrapText="1"/>
    </xf>
    <xf numFmtId="0" fontId="0" fillId="8" borderId="0" xfId="0" applyFill="1" applyBorder="1" applyAlignment="1">
      <alignment horizontal="center" wrapText="1"/>
    </xf>
    <xf numFmtId="0" fontId="0" fillId="8" borderId="6" xfId="0" applyFill="1" applyBorder="1" applyAlignment="1">
      <alignment horizontal="center" wrapText="1"/>
    </xf>
    <xf numFmtId="0" fontId="0" fillId="8" borderId="7" xfId="0" applyFill="1" applyBorder="1" applyAlignment="1">
      <alignment horizontal="center" wrapText="1"/>
    </xf>
    <xf numFmtId="0" fontId="0" fillId="8" borderId="8" xfId="0" applyFill="1" applyBorder="1" applyAlignment="1">
      <alignment horizontal="center" wrapText="1"/>
    </xf>
    <xf numFmtId="0" fontId="0" fillId="8" borderId="9" xfId="0" applyFill="1" applyBorder="1" applyAlignment="1">
      <alignment horizontal="center"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0" fillId="4" borderId="12" xfId="0" applyFill="1" applyBorder="1" applyAlignment="1">
      <alignment horizontal="center"/>
    </xf>
    <xf numFmtId="0" fontId="9" fillId="2" borderId="1" xfId="0" applyFont="1" applyFill="1" applyBorder="1" applyAlignment="1">
      <alignment horizontal="center" vertical="center"/>
    </xf>
    <xf numFmtId="0" fontId="10" fillId="6" borderId="1" xfId="0" applyFont="1" applyFill="1" applyBorder="1" applyAlignment="1">
      <alignment horizontal="center" vertical="center"/>
    </xf>
    <xf numFmtId="0" fontId="0" fillId="5" borderId="1" xfId="0" applyFont="1" applyFill="1" applyBorder="1" applyAlignment="1">
      <alignment horizontal="center" vertical="center"/>
    </xf>
    <xf numFmtId="0" fontId="8" fillId="9" borderId="1" xfId="0" applyFont="1" applyFill="1" applyBorder="1" applyAlignment="1">
      <alignment horizontal="center" vertical="center"/>
    </xf>
    <xf numFmtId="0" fontId="2" fillId="0" borderId="1" xfId="0" applyFont="1" applyBorder="1" applyAlignment="1">
      <alignment horizontal="center" vertical="center"/>
    </xf>
    <xf numFmtId="0" fontId="0" fillId="10" borderId="1" xfId="0" applyFill="1" applyBorder="1" applyAlignment="1">
      <alignment horizont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15" xfId="0" applyFill="1" applyBorder="1" applyAlignment="1">
      <alignment horizontal="center" vertical="center"/>
    </xf>
  </cellXfs>
  <cellStyles count="2">
    <cellStyle name="常规" xfId="0" builtinId="0"/>
    <cellStyle name="千位分隔" xfId="1" builtin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161925</xdr:colOff>
      <xdr:row>1</xdr:row>
      <xdr:rowOff>4388</xdr:rowOff>
    </xdr:from>
    <xdr:to>
      <xdr:col>9</xdr:col>
      <xdr:colOff>295275</xdr:colOff>
      <xdr:row>18</xdr:row>
      <xdr:rowOff>116804</xdr:rowOff>
    </xdr:to>
    <xdr:pic>
      <xdr:nvPicPr>
        <xdr:cNvPr id="3" name="图片 2">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a:stretch>
          <a:fillRect/>
        </a:stretch>
      </xdr:blipFill>
      <xdr:spPr>
        <a:xfrm>
          <a:off x="3590925" y="175838"/>
          <a:ext cx="2876550" cy="3027066"/>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9"/>
  <sheetViews>
    <sheetView topLeftCell="B1" workbookViewId="0">
      <selection activeCell="O17" sqref="O17"/>
    </sheetView>
  </sheetViews>
  <sheetFormatPr defaultRowHeight="13.5" x14ac:dyDescent="0.15"/>
  <sheetData>
    <row r="2" spans="3:13" x14ac:dyDescent="0.15">
      <c r="C2" s="27"/>
      <c r="D2" s="27"/>
      <c r="E2" s="27"/>
      <c r="F2" s="27"/>
      <c r="G2" s="27"/>
      <c r="H2" s="27"/>
      <c r="I2" s="27"/>
      <c r="J2" s="27"/>
      <c r="K2" s="27"/>
      <c r="L2" s="27"/>
      <c r="M2" s="27"/>
    </row>
    <row r="3" spans="3:13" x14ac:dyDescent="0.15">
      <c r="C3" s="27"/>
      <c r="D3" s="27"/>
      <c r="E3" s="27"/>
      <c r="F3" s="27"/>
      <c r="G3" s="27"/>
      <c r="H3" s="27"/>
      <c r="I3" s="27"/>
      <c r="J3" s="27"/>
      <c r="K3" s="27"/>
      <c r="L3" s="27"/>
      <c r="M3" s="27"/>
    </row>
    <row r="4" spans="3:13" x14ac:dyDescent="0.15">
      <c r="C4" s="27"/>
      <c r="D4" s="27"/>
      <c r="E4" s="27"/>
      <c r="F4" s="27"/>
      <c r="G4" s="27"/>
      <c r="H4" s="27"/>
      <c r="I4" s="27"/>
      <c r="J4" s="27"/>
      <c r="K4" s="27"/>
      <c r="L4" s="27"/>
      <c r="M4" s="27"/>
    </row>
    <row r="5" spans="3:13" x14ac:dyDescent="0.15">
      <c r="C5" s="27"/>
      <c r="D5" s="27"/>
      <c r="E5" s="27"/>
      <c r="F5" s="27"/>
      <c r="G5" s="27"/>
      <c r="H5" s="27"/>
      <c r="I5" s="27"/>
      <c r="J5" s="27"/>
      <c r="K5" s="27"/>
      <c r="L5" s="27"/>
      <c r="M5" s="27"/>
    </row>
    <row r="6" spans="3:13" x14ac:dyDescent="0.15">
      <c r="C6" s="27"/>
      <c r="D6" s="27"/>
      <c r="E6" s="27"/>
      <c r="F6" s="27"/>
      <c r="G6" s="27"/>
      <c r="H6" s="27"/>
      <c r="I6" s="27"/>
      <c r="J6" s="27"/>
      <c r="K6" s="27"/>
      <c r="L6" s="27"/>
      <c r="M6" s="27"/>
    </row>
    <row r="7" spans="3:13" x14ac:dyDescent="0.15">
      <c r="C7" s="27"/>
      <c r="D7" s="27"/>
      <c r="E7" s="27"/>
      <c r="F7" s="27"/>
      <c r="G7" s="27"/>
      <c r="H7" s="27"/>
      <c r="I7" s="27"/>
      <c r="J7" s="27"/>
      <c r="K7" s="27"/>
      <c r="L7" s="27"/>
      <c r="M7" s="27"/>
    </row>
    <row r="8" spans="3:13" x14ac:dyDescent="0.15">
      <c r="C8" s="27"/>
      <c r="D8" s="27"/>
      <c r="E8" s="27"/>
      <c r="F8" s="27"/>
      <c r="G8" s="27"/>
      <c r="H8" s="27"/>
      <c r="I8" s="27"/>
      <c r="J8" s="27"/>
      <c r="K8" s="27"/>
      <c r="L8" s="27"/>
      <c r="M8" s="27"/>
    </row>
    <row r="9" spans="3:13" x14ac:dyDescent="0.15">
      <c r="C9" s="27"/>
      <c r="D9" s="27"/>
      <c r="E9" s="27"/>
      <c r="F9" s="27"/>
      <c r="G9" s="27"/>
      <c r="H9" s="27"/>
      <c r="I9" s="27"/>
      <c r="J9" s="27"/>
      <c r="K9" s="27"/>
      <c r="L9" s="27"/>
      <c r="M9" s="27"/>
    </row>
    <row r="10" spans="3:13" x14ac:dyDescent="0.15">
      <c r="C10" s="27"/>
      <c r="D10" s="27"/>
      <c r="E10" s="27"/>
      <c r="F10" s="27"/>
      <c r="G10" s="27"/>
      <c r="H10" s="27"/>
      <c r="I10" s="27"/>
      <c r="J10" s="27"/>
      <c r="K10" s="27"/>
      <c r="L10" s="27"/>
      <c r="M10" s="27"/>
    </row>
    <row r="11" spans="3:13" x14ac:dyDescent="0.15">
      <c r="C11" s="27"/>
      <c r="D11" s="27"/>
      <c r="E11" s="27"/>
      <c r="F11" s="27"/>
      <c r="G11" s="27"/>
      <c r="H11" s="27"/>
      <c r="I11" s="27"/>
      <c r="J11" s="27"/>
      <c r="K11" s="27"/>
      <c r="L11" s="27"/>
      <c r="M11" s="27"/>
    </row>
    <row r="12" spans="3:13" x14ac:dyDescent="0.15">
      <c r="C12" s="27"/>
      <c r="D12" s="27"/>
      <c r="E12" s="27"/>
      <c r="F12" s="27"/>
      <c r="G12" s="27"/>
      <c r="H12" s="27"/>
      <c r="I12" s="27"/>
      <c r="J12" s="27"/>
      <c r="K12" s="27"/>
      <c r="L12" s="27"/>
      <c r="M12" s="27"/>
    </row>
    <row r="13" spans="3:13" x14ac:dyDescent="0.15">
      <c r="C13" s="27"/>
      <c r="D13" s="27"/>
      <c r="E13" s="27"/>
      <c r="F13" s="27"/>
      <c r="G13" s="27"/>
      <c r="H13" s="27"/>
      <c r="I13" s="27"/>
      <c r="J13" s="27"/>
      <c r="K13" s="27"/>
      <c r="L13" s="27"/>
      <c r="M13" s="27"/>
    </row>
    <row r="14" spans="3:13" x14ac:dyDescent="0.15">
      <c r="C14" s="27"/>
      <c r="D14" s="27"/>
      <c r="E14" s="27"/>
      <c r="F14" s="27"/>
      <c r="G14" s="27"/>
      <c r="H14" s="27"/>
      <c r="I14" s="27"/>
      <c r="J14" s="27"/>
      <c r="K14" s="27"/>
      <c r="L14" s="27"/>
      <c r="M14" s="27"/>
    </row>
    <row r="15" spans="3:13" x14ac:dyDescent="0.15">
      <c r="C15" s="27"/>
      <c r="D15" s="27"/>
      <c r="E15" s="27"/>
      <c r="F15" s="27"/>
      <c r="G15" s="27"/>
      <c r="H15" s="27"/>
      <c r="I15" s="27"/>
      <c r="J15" s="27"/>
      <c r="K15" s="27"/>
      <c r="L15" s="27"/>
      <c r="M15" s="27"/>
    </row>
    <row r="16" spans="3:13" x14ac:dyDescent="0.15">
      <c r="C16" s="27"/>
      <c r="D16" s="27"/>
      <c r="E16" s="27"/>
      <c r="F16" s="27"/>
      <c r="G16" s="27"/>
      <c r="H16" s="27"/>
      <c r="I16" s="27"/>
      <c r="J16" s="27"/>
      <c r="K16" s="27"/>
      <c r="L16" s="27"/>
      <c r="M16" s="27"/>
    </row>
    <row r="17" spans="2:13" x14ac:dyDescent="0.15">
      <c r="C17" s="27"/>
      <c r="D17" s="27"/>
      <c r="E17" s="27"/>
      <c r="F17" s="27"/>
      <c r="G17" s="27"/>
      <c r="H17" s="27"/>
      <c r="I17" s="27"/>
      <c r="J17" s="27"/>
      <c r="K17" s="27"/>
      <c r="L17" s="27"/>
      <c r="M17" s="27"/>
    </row>
    <row r="18" spans="2:13" x14ac:dyDescent="0.15">
      <c r="C18" s="27"/>
      <c r="D18" s="27"/>
      <c r="E18" s="27"/>
      <c r="F18" s="27"/>
      <c r="G18" s="27"/>
      <c r="H18" s="27"/>
      <c r="I18" s="27"/>
      <c r="J18" s="27"/>
      <c r="K18" s="27"/>
      <c r="L18" s="27"/>
      <c r="M18" s="27"/>
    </row>
    <row r="19" spans="2:13" x14ac:dyDescent="0.15">
      <c r="C19" s="27"/>
      <c r="D19" s="27"/>
      <c r="E19" s="27"/>
      <c r="F19" s="27"/>
      <c r="G19" s="27"/>
      <c r="H19" s="27"/>
      <c r="I19" s="27"/>
      <c r="J19" s="27"/>
      <c r="K19" s="27"/>
      <c r="L19" s="27"/>
      <c r="M19" s="27"/>
    </row>
    <row r="20" spans="2:13" x14ac:dyDescent="0.15">
      <c r="C20" s="28" t="s">
        <v>27</v>
      </c>
      <c r="D20" s="29"/>
      <c r="E20" s="29"/>
      <c r="F20" s="29"/>
      <c r="G20" s="29"/>
      <c r="H20" s="29"/>
      <c r="I20" s="29"/>
      <c r="J20" s="29"/>
      <c r="K20" s="29"/>
      <c r="L20" s="29"/>
      <c r="M20" s="29"/>
    </row>
    <row r="21" spans="2:13" x14ac:dyDescent="0.15">
      <c r="C21" s="29"/>
      <c r="D21" s="29"/>
      <c r="E21" s="29"/>
      <c r="F21" s="29"/>
      <c r="G21" s="29"/>
      <c r="H21" s="29"/>
      <c r="I21" s="29"/>
      <c r="J21" s="29"/>
      <c r="K21" s="29"/>
      <c r="L21" s="29"/>
      <c r="M21" s="29"/>
    </row>
    <row r="22" spans="2:13" x14ac:dyDescent="0.15">
      <c r="C22" s="29"/>
      <c r="D22" s="29"/>
      <c r="E22" s="29"/>
      <c r="F22" s="29"/>
      <c r="G22" s="29"/>
      <c r="H22" s="29"/>
      <c r="I22" s="29"/>
      <c r="J22" s="29"/>
      <c r="K22" s="29"/>
      <c r="L22" s="29"/>
      <c r="M22" s="29"/>
    </row>
    <row r="23" spans="2:13" x14ac:dyDescent="0.15">
      <c r="C23" s="30" t="s">
        <v>26</v>
      </c>
      <c r="D23" s="29"/>
      <c r="E23" s="29"/>
      <c r="F23" s="29"/>
      <c r="G23" s="29"/>
      <c r="H23" s="29"/>
      <c r="I23" s="29"/>
      <c r="J23" s="29"/>
      <c r="K23" s="29"/>
      <c r="L23" s="29"/>
      <c r="M23" s="29"/>
    </row>
    <row r="24" spans="2:13" x14ac:dyDescent="0.15">
      <c r="C24" s="29"/>
      <c r="D24" s="29"/>
      <c r="E24" s="29"/>
      <c r="F24" s="29"/>
      <c r="G24" s="29"/>
      <c r="H24" s="29"/>
      <c r="I24" s="29"/>
      <c r="J24" s="29"/>
      <c r="K24" s="29"/>
      <c r="L24" s="29"/>
      <c r="M24" s="29"/>
    </row>
    <row r="25" spans="2:13" x14ac:dyDescent="0.15">
      <c r="C25" s="29"/>
      <c r="D25" s="29"/>
      <c r="E25" s="29"/>
      <c r="F25" s="29"/>
      <c r="G25" s="29"/>
      <c r="H25" s="29"/>
      <c r="I25" s="29"/>
      <c r="J25" s="29"/>
      <c r="K25" s="29"/>
      <c r="L25" s="29"/>
      <c r="M25" s="29"/>
    </row>
    <row r="26" spans="2:13" x14ac:dyDescent="0.15">
      <c r="C26" s="31" t="s">
        <v>28</v>
      </c>
      <c r="D26" s="32"/>
      <c r="E26" s="33"/>
      <c r="F26" s="25" t="s">
        <v>30</v>
      </c>
      <c r="G26" s="25"/>
      <c r="H26" s="25" t="s">
        <v>101</v>
      </c>
      <c r="I26" s="25"/>
      <c r="J26" s="25"/>
      <c r="K26" s="25"/>
      <c r="L26" s="25"/>
      <c r="M26" s="25"/>
    </row>
    <row r="27" spans="2:13" x14ac:dyDescent="0.15">
      <c r="B27" t="s">
        <v>29</v>
      </c>
      <c r="C27" s="34" t="s">
        <v>36</v>
      </c>
      <c r="D27" s="35"/>
      <c r="E27" s="36"/>
      <c r="F27" s="25" t="s">
        <v>31</v>
      </c>
      <c r="G27" s="25"/>
      <c r="H27" s="25" t="s">
        <v>102</v>
      </c>
      <c r="I27" s="25"/>
      <c r="J27" s="25"/>
      <c r="K27" s="25"/>
      <c r="L27" s="25"/>
      <c r="M27" s="25"/>
    </row>
    <row r="28" spans="2:13" x14ac:dyDescent="0.15">
      <c r="C28" s="19" t="s">
        <v>35</v>
      </c>
      <c r="D28" s="20"/>
      <c r="E28" s="21"/>
      <c r="F28" s="25" t="s">
        <v>32</v>
      </c>
      <c r="G28" s="25"/>
      <c r="H28" s="25" t="s">
        <v>103</v>
      </c>
      <c r="I28" s="25"/>
      <c r="J28" s="25"/>
      <c r="K28" s="25"/>
      <c r="L28" s="25"/>
      <c r="M28" s="25"/>
    </row>
    <row r="29" spans="2:13" x14ac:dyDescent="0.15">
      <c r="C29" s="22" t="s">
        <v>34</v>
      </c>
      <c r="D29" s="23"/>
      <c r="E29" s="24"/>
      <c r="F29" s="25" t="s">
        <v>33</v>
      </c>
      <c r="G29" s="25"/>
      <c r="H29" s="26">
        <v>43470</v>
      </c>
      <c r="I29" s="25"/>
      <c r="J29" s="25"/>
      <c r="K29" s="25"/>
      <c r="L29" s="25"/>
      <c r="M29" s="25"/>
    </row>
  </sheetData>
  <mergeCells count="15">
    <mergeCell ref="C2:M19"/>
    <mergeCell ref="C20:M22"/>
    <mergeCell ref="C23:M25"/>
    <mergeCell ref="C26:E26"/>
    <mergeCell ref="C27:E27"/>
    <mergeCell ref="C28:E28"/>
    <mergeCell ref="C29:E29"/>
    <mergeCell ref="F26:G26"/>
    <mergeCell ref="H26:M26"/>
    <mergeCell ref="F27:G27"/>
    <mergeCell ref="H27:M27"/>
    <mergeCell ref="F28:G28"/>
    <mergeCell ref="H28:M28"/>
    <mergeCell ref="F29:G29"/>
    <mergeCell ref="H29:M29"/>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3"/>
  <sheetViews>
    <sheetView workbookViewId="0">
      <selection activeCell="G10" sqref="G10:K10"/>
    </sheetView>
  </sheetViews>
  <sheetFormatPr defaultRowHeight="13.5" x14ac:dyDescent="0.15"/>
  <sheetData>
    <row r="2" spans="2:18" ht="54.6" customHeight="1" x14ac:dyDescent="0.15">
      <c r="B2" s="39" t="s">
        <v>44</v>
      </c>
      <c r="C2" s="40"/>
      <c r="D2" s="40"/>
      <c r="E2" s="40"/>
      <c r="F2" s="40"/>
      <c r="G2" s="40"/>
      <c r="H2" s="40"/>
      <c r="I2" s="40"/>
      <c r="J2" s="40"/>
      <c r="K2" s="40"/>
      <c r="L2" s="40"/>
      <c r="M2" s="40"/>
      <c r="N2" s="40"/>
      <c r="O2" s="40"/>
      <c r="P2" s="40"/>
      <c r="Q2" s="40"/>
      <c r="R2" s="41"/>
    </row>
    <row r="3" spans="2:18" ht="17.45" customHeight="1" x14ac:dyDescent="0.15">
      <c r="B3" s="60" t="s">
        <v>0</v>
      </c>
      <c r="C3" s="61"/>
      <c r="D3" s="2" t="s">
        <v>23</v>
      </c>
      <c r="E3" s="42" t="s">
        <v>24</v>
      </c>
      <c r="F3" s="42"/>
      <c r="G3" s="42"/>
      <c r="H3" s="42"/>
      <c r="I3" s="42"/>
      <c r="J3" s="42"/>
      <c r="K3" s="42"/>
      <c r="L3" s="42"/>
      <c r="M3" s="42"/>
      <c r="N3" s="42"/>
      <c r="O3" s="42"/>
      <c r="P3" s="42"/>
      <c r="Q3" s="42"/>
      <c r="R3" s="43"/>
    </row>
    <row r="4" spans="2:18" ht="14.45" customHeight="1" x14ac:dyDescent="0.15">
      <c r="B4" s="62"/>
      <c r="C4" s="63"/>
      <c r="D4" s="44">
        <v>1</v>
      </c>
      <c r="E4" s="67" t="s">
        <v>49</v>
      </c>
      <c r="F4" s="67"/>
      <c r="G4" s="67"/>
      <c r="H4" s="67"/>
      <c r="I4" s="67"/>
      <c r="J4" s="67"/>
      <c r="K4" s="67"/>
      <c r="L4" s="67"/>
      <c r="M4" s="67"/>
      <c r="N4" s="67"/>
      <c r="O4" s="67"/>
      <c r="P4" s="67"/>
      <c r="Q4" s="67"/>
      <c r="R4" s="68"/>
    </row>
    <row r="5" spans="2:18" x14ac:dyDescent="0.15">
      <c r="B5" s="62"/>
      <c r="C5" s="63"/>
      <c r="D5" s="45"/>
      <c r="E5" s="70"/>
      <c r="F5" s="70"/>
      <c r="G5" s="70"/>
      <c r="H5" s="70"/>
      <c r="I5" s="70"/>
      <c r="J5" s="70"/>
      <c r="K5" s="70"/>
      <c r="L5" s="70"/>
      <c r="M5" s="70"/>
      <c r="N5" s="70"/>
      <c r="O5" s="70"/>
      <c r="P5" s="70"/>
      <c r="Q5" s="70"/>
      <c r="R5" s="71"/>
    </row>
    <row r="6" spans="2:18" x14ac:dyDescent="0.15">
      <c r="B6" s="62"/>
      <c r="C6" s="63"/>
      <c r="D6" s="45"/>
      <c r="E6" s="70"/>
      <c r="F6" s="70"/>
      <c r="G6" s="70"/>
      <c r="H6" s="70"/>
      <c r="I6" s="70"/>
      <c r="J6" s="70"/>
      <c r="K6" s="70"/>
      <c r="L6" s="70"/>
      <c r="M6" s="70"/>
      <c r="N6" s="70"/>
      <c r="O6" s="70"/>
      <c r="P6" s="70"/>
      <c r="Q6" s="70"/>
      <c r="R6" s="71"/>
    </row>
    <row r="7" spans="2:18" x14ac:dyDescent="0.15">
      <c r="B7" s="62"/>
      <c r="C7" s="63"/>
      <c r="D7" s="45"/>
      <c r="E7" s="70"/>
      <c r="F7" s="70"/>
      <c r="G7" s="70"/>
      <c r="H7" s="70"/>
      <c r="I7" s="70"/>
      <c r="J7" s="70"/>
      <c r="K7" s="70"/>
      <c r="L7" s="70"/>
      <c r="M7" s="70"/>
      <c r="N7" s="70"/>
      <c r="O7" s="70"/>
      <c r="P7" s="70"/>
      <c r="Q7" s="70"/>
      <c r="R7" s="71"/>
    </row>
    <row r="8" spans="2:18" x14ac:dyDescent="0.15">
      <c r="B8" s="62"/>
      <c r="C8" s="63"/>
      <c r="D8" s="45"/>
      <c r="E8" s="73"/>
      <c r="F8" s="73"/>
      <c r="G8" s="73"/>
      <c r="H8" s="73"/>
      <c r="I8" s="73"/>
      <c r="J8" s="73"/>
      <c r="K8" s="73"/>
      <c r="L8" s="73"/>
      <c r="M8" s="73"/>
      <c r="N8" s="73"/>
      <c r="O8" s="73"/>
      <c r="P8" s="73"/>
      <c r="Q8" s="73"/>
      <c r="R8" s="74"/>
    </row>
    <row r="9" spans="2:18" x14ac:dyDescent="0.15">
      <c r="B9" s="62"/>
      <c r="C9" s="63"/>
      <c r="D9" s="45"/>
      <c r="E9" s="56" t="s">
        <v>1</v>
      </c>
      <c r="F9" s="56"/>
      <c r="G9" s="56"/>
      <c r="H9" s="56"/>
      <c r="I9" s="56"/>
      <c r="J9" s="56"/>
      <c r="K9" s="38"/>
      <c r="L9" s="37" t="s">
        <v>13</v>
      </c>
      <c r="M9" s="56"/>
      <c r="N9" s="56"/>
      <c r="O9" s="56"/>
      <c r="P9" s="56"/>
      <c r="Q9" s="56"/>
      <c r="R9" s="38"/>
    </row>
    <row r="10" spans="2:18" x14ac:dyDescent="0.15">
      <c r="B10" s="62"/>
      <c r="C10" s="63"/>
      <c r="D10" s="45"/>
      <c r="E10" s="56" t="s">
        <v>2</v>
      </c>
      <c r="F10" s="38"/>
      <c r="G10" s="37" t="s">
        <v>3</v>
      </c>
      <c r="H10" s="56"/>
      <c r="I10" s="56"/>
      <c r="J10" s="56"/>
      <c r="K10" s="38"/>
      <c r="L10" s="37" t="s">
        <v>2</v>
      </c>
      <c r="M10" s="38"/>
      <c r="N10" s="37" t="s">
        <v>3</v>
      </c>
      <c r="O10" s="56"/>
      <c r="P10" s="56"/>
      <c r="Q10" s="56"/>
      <c r="R10" s="38"/>
    </row>
    <row r="11" spans="2:18" x14ac:dyDescent="0.15">
      <c r="B11" s="62"/>
      <c r="C11" s="63"/>
      <c r="D11" s="45"/>
      <c r="E11" s="56">
        <v>1</v>
      </c>
      <c r="F11" s="38"/>
      <c r="G11" s="37" t="s">
        <v>4</v>
      </c>
      <c r="H11" s="56"/>
      <c r="I11" s="56"/>
      <c r="J11" s="56"/>
      <c r="K11" s="38"/>
      <c r="L11" s="37">
        <v>1</v>
      </c>
      <c r="M11" s="38"/>
      <c r="N11" s="37" t="s">
        <v>14</v>
      </c>
      <c r="O11" s="56"/>
      <c r="P11" s="56"/>
      <c r="Q11" s="56"/>
      <c r="R11" s="38"/>
    </row>
    <row r="12" spans="2:18" x14ac:dyDescent="0.15">
      <c r="B12" s="62"/>
      <c r="C12" s="63"/>
      <c r="D12" s="45"/>
      <c r="E12" s="56">
        <v>2</v>
      </c>
      <c r="F12" s="38"/>
      <c r="G12" s="37" t="s">
        <v>5</v>
      </c>
      <c r="H12" s="56"/>
      <c r="I12" s="56"/>
      <c r="J12" s="56"/>
      <c r="K12" s="38"/>
      <c r="L12" s="37">
        <v>2</v>
      </c>
      <c r="M12" s="38"/>
      <c r="N12" s="37" t="s">
        <v>15</v>
      </c>
      <c r="O12" s="56"/>
      <c r="P12" s="56"/>
      <c r="Q12" s="56"/>
      <c r="R12" s="38"/>
    </row>
    <row r="13" spans="2:18" x14ac:dyDescent="0.15">
      <c r="B13" s="62"/>
      <c r="C13" s="63"/>
      <c r="D13" s="45"/>
      <c r="E13" s="56">
        <v>3</v>
      </c>
      <c r="F13" s="38"/>
      <c r="G13" s="37" t="s">
        <v>6</v>
      </c>
      <c r="H13" s="56"/>
      <c r="I13" s="56"/>
      <c r="J13" s="56"/>
      <c r="K13" s="38"/>
      <c r="L13" s="37">
        <v>3</v>
      </c>
      <c r="M13" s="38"/>
      <c r="N13" s="37" t="s">
        <v>16</v>
      </c>
      <c r="O13" s="56"/>
      <c r="P13" s="56"/>
      <c r="Q13" s="56"/>
      <c r="R13" s="38"/>
    </row>
    <row r="14" spans="2:18" x14ac:dyDescent="0.15">
      <c r="B14" s="62"/>
      <c r="C14" s="63"/>
      <c r="D14" s="45"/>
      <c r="E14" s="56">
        <v>4</v>
      </c>
      <c r="F14" s="38"/>
      <c r="G14" s="37" t="s">
        <v>7</v>
      </c>
      <c r="H14" s="56"/>
      <c r="I14" s="56"/>
      <c r="J14" s="56"/>
      <c r="K14" s="38"/>
      <c r="L14" s="37">
        <v>4</v>
      </c>
      <c r="M14" s="38"/>
      <c r="N14" s="37" t="s">
        <v>17</v>
      </c>
      <c r="O14" s="56"/>
      <c r="P14" s="56"/>
      <c r="Q14" s="56"/>
      <c r="R14" s="38"/>
    </row>
    <row r="15" spans="2:18" x14ac:dyDescent="0.15">
      <c r="B15" s="62"/>
      <c r="C15" s="63"/>
      <c r="D15" s="45"/>
      <c r="E15" s="56">
        <v>5</v>
      </c>
      <c r="F15" s="38"/>
      <c r="G15" s="37" t="s">
        <v>8</v>
      </c>
      <c r="H15" s="56"/>
      <c r="I15" s="56"/>
      <c r="J15" s="56"/>
      <c r="K15" s="38"/>
      <c r="L15" s="37">
        <v>5</v>
      </c>
      <c r="M15" s="38"/>
      <c r="N15" s="37" t="s">
        <v>18</v>
      </c>
      <c r="O15" s="56"/>
      <c r="P15" s="56"/>
      <c r="Q15" s="56"/>
      <c r="R15" s="38"/>
    </row>
    <row r="16" spans="2:18" x14ac:dyDescent="0.15">
      <c r="B16" s="62"/>
      <c r="C16" s="63"/>
      <c r="D16" s="45"/>
      <c r="E16" s="56">
        <v>6</v>
      </c>
      <c r="F16" s="38"/>
      <c r="G16" s="37" t="s">
        <v>9</v>
      </c>
      <c r="H16" s="56"/>
      <c r="I16" s="56"/>
      <c r="J16" s="56"/>
      <c r="K16" s="38"/>
      <c r="L16" s="37">
        <v>6</v>
      </c>
      <c r="M16" s="38"/>
      <c r="N16" s="37" t="s">
        <v>19</v>
      </c>
      <c r="O16" s="56"/>
      <c r="P16" s="56"/>
      <c r="Q16" s="56"/>
      <c r="R16" s="38"/>
    </row>
    <row r="17" spans="2:18" x14ac:dyDescent="0.15">
      <c r="B17" s="62"/>
      <c r="C17" s="63"/>
      <c r="D17" s="45"/>
      <c r="E17" s="56">
        <v>7</v>
      </c>
      <c r="F17" s="38"/>
      <c r="G17" s="37" t="s">
        <v>10</v>
      </c>
      <c r="H17" s="56"/>
      <c r="I17" s="56"/>
      <c r="J17" s="56"/>
      <c r="K17" s="38"/>
      <c r="L17" s="37">
        <v>7</v>
      </c>
      <c r="M17" s="38"/>
      <c r="N17" s="37" t="s">
        <v>20</v>
      </c>
      <c r="O17" s="56"/>
      <c r="P17" s="56"/>
      <c r="Q17" s="56"/>
      <c r="R17" s="38"/>
    </row>
    <row r="18" spans="2:18" x14ac:dyDescent="0.15">
      <c r="B18" s="62"/>
      <c r="C18" s="63"/>
      <c r="D18" s="45"/>
      <c r="E18" s="56">
        <v>8</v>
      </c>
      <c r="F18" s="38"/>
      <c r="G18" s="37" t="s">
        <v>11</v>
      </c>
      <c r="H18" s="56"/>
      <c r="I18" s="56"/>
      <c r="J18" s="56"/>
      <c r="K18" s="38"/>
      <c r="L18" s="37">
        <v>8</v>
      </c>
      <c r="M18" s="38"/>
      <c r="N18" s="37" t="s">
        <v>21</v>
      </c>
      <c r="O18" s="56"/>
      <c r="P18" s="56"/>
      <c r="Q18" s="56"/>
      <c r="R18" s="38"/>
    </row>
    <row r="19" spans="2:18" x14ac:dyDescent="0.15">
      <c r="B19" s="62"/>
      <c r="C19" s="63"/>
      <c r="D19" s="46"/>
      <c r="E19" s="56">
        <v>9</v>
      </c>
      <c r="F19" s="38"/>
      <c r="G19" s="37" t="s">
        <v>12</v>
      </c>
      <c r="H19" s="56"/>
      <c r="I19" s="56"/>
      <c r="J19" s="56"/>
      <c r="K19" s="38"/>
      <c r="L19" s="37">
        <v>9</v>
      </c>
      <c r="M19" s="38"/>
      <c r="N19" s="37" t="s">
        <v>22</v>
      </c>
      <c r="O19" s="56"/>
      <c r="P19" s="56"/>
      <c r="Q19" s="56"/>
      <c r="R19" s="38"/>
    </row>
    <row r="20" spans="2:18" ht="14.45" customHeight="1" x14ac:dyDescent="0.15">
      <c r="B20" s="62"/>
      <c r="C20" s="63"/>
      <c r="D20" s="44">
        <v>2</v>
      </c>
      <c r="E20" s="66" t="s">
        <v>45</v>
      </c>
      <c r="F20" s="67"/>
      <c r="G20" s="67"/>
      <c r="H20" s="67"/>
      <c r="I20" s="67"/>
      <c r="J20" s="67"/>
      <c r="K20" s="67"/>
      <c r="L20" s="67"/>
      <c r="M20" s="67"/>
      <c r="N20" s="67"/>
      <c r="O20" s="67"/>
      <c r="P20" s="67"/>
      <c r="Q20" s="67"/>
      <c r="R20" s="68"/>
    </row>
    <row r="21" spans="2:18" x14ac:dyDescent="0.15">
      <c r="B21" s="62"/>
      <c r="C21" s="63"/>
      <c r="D21" s="45"/>
      <c r="E21" s="69"/>
      <c r="F21" s="70"/>
      <c r="G21" s="70"/>
      <c r="H21" s="70"/>
      <c r="I21" s="70"/>
      <c r="J21" s="70"/>
      <c r="K21" s="70"/>
      <c r="L21" s="70"/>
      <c r="M21" s="70"/>
      <c r="N21" s="70"/>
      <c r="O21" s="70"/>
      <c r="P21" s="70"/>
      <c r="Q21" s="70"/>
      <c r="R21" s="71"/>
    </row>
    <row r="22" spans="2:18" x14ac:dyDescent="0.15">
      <c r="B22" s="62"/>
      <c r="C22" s="63"/>
      <c r="D22" s="46"/>
      <c r="E22" s="72"/>
      <c r="F22" s="73"/>
      <c r="G22" s="73"/>
      <c r="H22" s="73"/>
      <c r="I22" s="73"/>
      <c r="J22" s="73"/>
      <c r="K22" s="73"/>
      <c r="L22" s="73"/>
      <c r="M22" s="73"/>
      <c r="N22" s="73"/>
      <c r="O22" s="73"/>
      <c r="P22" s="73"/>
      <c r="Q22" s="73"/>
      <c r="R22" s="74"/>
    </row>
    <row r="23" spans="2:18" x14ac:dyDescent="0.15">
      <c r="B23" s="62"/>
      <c r="C23" s="63"/>
      <c r="D23" s="44">
        <v>3</v>
      </c>
      <c r="E23" s="47" t="s">
        <v>46</v>
      </c>
      <c r="F23" s="48"/>
      <c r="G23" s="48"/>
      <c r="H23" s="48"/>
      <c r="I23" s="48"/>
      <c r="J23" s="48"/>
      <c r="K23" s="48"/>
      <c r="L23" s="48"/>
      <c r="M23" s="48"/>
      <c r="N23" s="48"/>
      <c r="O23" s="48"/>
      <c r="P23" s="48"/>
      <c r="Q23" s="48"/>
      <c r="R23" s="49"/>
    </row>
    <row r="24" spans="2:18" x14ac:dyDescent="0.15">
      <c r="B24" s="62"/>
      <c r="C24" s="63"/>
      <c r="D24" s="46"/>
      <c r="E24" s="53"/>
      <c r="F24" s="54"/>
      <c r="G24" s="54"/>
      <c r="H24" s="54"/>
      <c r="I24" s="54"/>
      <c r="J24" s="54"/>
      <c r="K24" s="54"/>
      <c r="L24" s="54"/>
      <c r="M24" s="54"/>
      <c r="N24" s="54"/>
      <c r="O24" s="54"/>
      <c r="P24" s="54"/>
      <c r="Q24" s="54"/>
      <c r="R24" s="55"/>
    </row>
    <row r="25" spans="2:18" ht="20.25" x14ac:dyDescent="0.15">
      <c r="B25" s="62"/>
      <c r="C25" s="63"/>
      <c r="D25" s="3">
        <v>4</v>
      </c>
      <c r="E25" s="57" t="s">
        <v>47</v>
      </c>
      <c r="F25" s="58"/>
      <c r="G25" s="58"/>
      <c r="H25" s="58"/>
      <c r="I25" s="58"/>
      <c r="J25" s="58"/>
      <c r="K25" s="58"/>
      <c r="L25" s="58"/>
      <c r="M25" s="58"/>
      <c r="N25" s="58"/>
      <c r="O25" s="58"/>
      <c r="P25" s="58"/>
      <c r="Q25" s="58"/>
      <c r="R25" s="59"/>
    </row>
    <row r="26" spans="2:18" ht="20.25" x14ac:dyDescent="0.15">
      <c r="B26" s="62"/>
      <c r="C26" s="63"/>
      <c r="D26" s="3">
        <v>5</v>
      </c>
      <c r="E26" s="57" t="s">
        <v>48</v>
      </c>
      <c r="F26" s="58"/>
      <c r="G26" s="58"/>
      <c r="H26" s="58"/>
      <c r="I26" s="58"/>
      <c r="J26" s="58"/>
      <c r="K26" s="58"/>
      <c r="L26" s="58"/>
      <c r="M26" s="58"/>
      <c r="N26" s="58"/>
      <c r="O26" s="58"/>
      <c r="P26" s="58"/>
      <c r="Q26" s="58"/>
      <c r="R26" s="59"/>
    </row>
    <row r="27" spans="2:18" ht="20.45" customHeight="1" x14ac:dyDescent="0.15">
      <c r="B27" s="62"/>
      <c r="C27" s="63"/>
      <c r="D27" s="44">
        <v>6</v>
      </c>
      <c r="E27" s="47" t="s">
        <v>42</v>
      </c>
      <c r="F27" s="48"/>
      <c r="G27" s="48"/>
      <c r="H27" s="48"/>
      <c r="I27" s="48"/>
      <c r="J27" s="48"/>
      <c r="K27" s="48"/>
      <c r="L27" s="48"/>
      <c r="M27" s="48"/>
      <c r="N27" s="48"/>
      <c r="O27" s="48"/>
      <c r="P27" s="48"/>
      <c r="Q27" s="48"/>
      <c r="R27" s="49"/>
    </row>
    <row r="28" spans="2:18" ht="20.45" customHeight="1" x14ac:dyDescent="0.15">
      <c r="B28" s="62"/>
      <c r="C28" s="63"/>
      <c r="D28" s="45"/>
      <c r="E28" s="50"/>
      <c r="F28" s="51"/>
      <c r="G28" s="51"/>
      <c r="H28" s="51"/>
      <c r="I28" s="51"/>
      <c r="J28" s="51"/>
      <c r="K28" s="51"/>
      <c r="L28" s="51"/>
      <c r="M28" s="51"/>
      <c r="N28" s="51"/>
      <c r="O28" s="51"/>
      <c r="P28" s="51"/>
      <c r="Q28" s="51"/>
      <c r="R28" s="52"/>
    </row>
    <row r="29" spans="2:18" ht="20.45" customHeight="1" x14ac:dyDescent="0.15">
      <c r="B29" s="62"/>
      <c r="C29" s="63"/>
      <c r="D29" s="46"/>
      <c r="E29" s="53"/>
      <c r="F29" s="54"/>
      <c r="G29" s="54"/>
      <c r="H29" s="54"/>
      <c r="I29" s="54"/>
      <c r="J29" s="54"/>
      <c r="K29" s="54"/>
      <c r="L29" s="54"/>
      <c r="M29" s="54"/>
      <c r="N29" s="54"/>
      <c r="O29" s="54"/>
      <c r="P29" s="54"/>
      <c r="Q29" s="54"/>
      <c r="R29" s="55"/>
    </row>
    <row r="30" spans="2:18" ht="20.25" x14ac:dyDescent="0.15">
      <c r="B30" s="64"/>
      <c r="C30" s="65"/>
      <c r="D30" s="3">
        <v>7</v>
      </c>
      <c r="E30" s="57" t="s">
        <v>25</v>
      </c>
      <c r="F30" s="58"/>
      <c r="G30" s="58"/>
      <c r="H30" s="58"/>
      <c r="I30" s="58"/>
      <c r="J30" s="58"/>
      <c r="K30" s="58"/>
      <c r="L30" s="58"/>
      <c r="M30" s="58"/>
      <c r="N30" s="58"/>
      <c r="O30" s="58"/>
      <c r="P30" s="58"/>
      <c r="Q30" s="58"/>
      <c r="R30" s="59"/>
    </row>
    <row r="31" spans="2:18" x14ac:dyDescent="0.15">
      <c r="B31" s="1"/>
      <c r="C31" s="1"/>
      <c r="D31" s="1"/>
      <c r="E31" s="1"/>
      <c r="F31" s="1"/>
      <c r="G31" s="1"/>
      <c r="H31" s="1"/>
      <c r="I31" s="1"/>
      <c r="J31" s="1"/>
      <c r="K31" s="1"/>
      <c r="L31" s="1"/>
      <c r="M31" s="1"/>
      <c r="N31" s="1"/>
      <c r="O31" s="1"/>
      <c r="P31" s="1"/>
      <c r="Q31" s="1"/>
      <c r="R31" s="1"/>
    </row>
    <row r="32" spans="2:18" x14ac:dyDescent="0.15">
      <c r="B32" s="1"/>
      <c r="C32" s="1"/>
      <c r="D32" s="1"/>
      <c r="E32" s="1"/>
      <c r="F32" s="1"/>
      <c r="G32" s="1"/>
      <c r="H32" s="1"/>
      <c r="I32" s="1"/>
      <c r="J32" s="1"/>
      <c r="K32" s="1"/>
      <c r="L32" s="1"/>
      <c r="M32" s="1"/>
      <c r="N32" s="1"/>
      <c r="O32" s="1"/>
      <c r="P32" s="1"/>
      <c r="Q32" s="1"/>
      <c r="R32" s="1"/>
    </row>
    <row r="33" spans="2:18" x14ac:dyDescent="0.15">
      <c r="B33" s="1"/>
      <c r="C33" s="1"/>
      <c r="D33" s="1"/>
      <c r="E33" s="1"/>
      <c r="F33" s="1"/>
      <c r="G33" s="1"/>
      <c r="H33" s="1"/>
      <c r="I33" s="1"/>
      <c r="J33" s="1"/>
      <c r="K33" s="1"/>
      <c r="L33" s="1"/>
      <c r="M33" s="1"/>
      <c r="N33" s="1"/>
      <c r="O33" s="1"/>
      <c r="P33" s="1"/>
      <c r="Q33" s="1"/>
      <c r="R33" s="1"/>
    </row>
  </sheetData>
  <mergeCells count="56">
    <mergeCell ref="E30:R30"/>
    <mergeCell ref="B3:C30"/>
    <mergeCell ref="D20:D22"/>
    <mergeCell ref="E23:R24"/>
    <mergeCell ref="D23:D24"/>
    <mergeCell ref="E25:R25"/>
    <mergeCell ref="E26:R26"/>
    <mergeCell ref="N19:R19"/>
    <mergeCell ref="E20:R22"/>
    <mergeCell ref="E4:R8"/>
    <mergeCell ref="L19:M19"/>
    <mergeCell ref="N10:R10"/>
    <mergeCell ref="N11:R11"/>
    <mergeCell ref="N12:R12"/>
    <mergeCell ref="N13:R13"/>
    <mergeCell ref="N14:R14"/>
    <mergeCell ref="G18:K18"/>
    <mergeCell ref="G19:K19"/>
    <mergeCell ref="N15:R15"/>
    <mergeCell ref="N16:R16"/>
    <mergeCell ref="N17:R17"/>
    <mergeCell ref="N18:R18"/>
    <mergeCell ref="L15:M15"/>
    <mergeCell ref="L16:M16"/>
    <mergeCell ref="L17:M17"/>
    <mergeCell ref="L18:M18"/>
    <mergeCell ref="E15:F15"/>
    <mergeCell ref="E9:K9"/>
    <mergeCell ref="G15:K15"/>
    <mergeCell ref="G16:K16"/>
    <mergeCell ref="G17:K17"/>
    <mergeCell ref="E12:F12"/>
    <mergeCell ref="E13:F13"/>
    <mergeCell ref="E14:F14"/>
    <mergeCell ref="E11:F11"/>
    <mergeCell ref="L9:R9"/>
    <mergeCell ref="L10:M10"/>
    <mergeCell ref="L11:M11"/>
    <mergeCell ref="L12:M12"/>
    <mergeCell ref="L13:M13"/>
    <mergeCell ref="L14:M14"/>
    <mergeCell ref="B2:R2"/>
    <mergeCell ref="E3:R3"/>
    <mergeCell ref="D4:D19"/>
    <mergeCell ref="D27:D29"/>
    <mergeCell ref="E27:R29"/>
    <mergeCell ref="E16:F16"/>
    <mergeCell ref="E17:F17"/>
    <mergeCell ref="E18:F18"/>
    <mergeCell ref="E19:F19"/>
    <mergeCell ref="G10:K10"/>
    <mergeCell ref="G11:K11"/>
    <mergeCell ref="G12:K12"/>
    <mergeCell ref="G13:K13"/>
    <mergeCell ref="G14:K14"/>
    <mergeCell ref="E10:F10"/>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AB232"/>
  <sheetViews>
    <sheetView topLeftCell="G1" workbookViewId="0">
      <selection activeCell="P13" sqref="P13"/>
    </sheetView>
  </sheetViews>
  <sheetFormatPr defaultRowHeight="13.5" x14ac:dyDescent="0.15"/>
  <cols>
    <col min="16" max="16" width="13.375" customWidth="1"/>
    <col min="18" max="18" width="17.625" customWidth="1"/>
    <col min="19" max="19" width="25.375" customWidth="1"/>
    <col min="21" max="21" width="9" customWidth="1"/>
  </cols>
  <sheetData>
    <row r="2" spans="5:28" ht="14.45" customHeight="1" x14ac:dyDescent="0.15">
      <c r="E2" s="81" t="s">
        <v>100</v>
      </c>
      <c r="F2" s="81"/>
      <c r="G2" s="81"/>
      <c r="H2" s="81"/>
      <c r="I2" s="81"/>
      <c r="J2" s="81"/>
      <c r="K2" s="81"/>
      <c r="L2" s="81"/>
      <c r="M2" s="81"/>
      <c r="N2" s="81"/>
      <c r="P2" s="9"/>
      <c r="Q2" s="9"/>
      <c r="R2" s="9"/>
      <c r="S2" s="9"/>
      <c r="T2" s="9"/>
      <c r="U2" s="9"/>
      <c r="V2" s="9"/>
      <c r="W2" s="9"/>
      <c r="X2" s="9"/>
      <c r="Y2" s="9"/>
    </row>
    <row r="3" spans="5:28" ht="14.45" customHeight="1" x14ac:dyDescent="0.15">
      <c r="E3" s="81"/>
      <c r="F3" s="81"/>
      <c r="G3" s="81"/>
      <c r="H3" s="81"/>
      <c r="I3" s="81"/>
      <c r="J3" s="81"/>
      <c r="K3" s="81"/>
      <c r="L3" s="81"/>
      <c r="M3" s="81"/>
      <c r="N3" s="81"/>
      <c r="P3" s="9"/>
      <c r="Q3" s="9"/>
      <c r="R3" s="9"/>
      <c r="S3" s="9"/>
      <c r="T3" s="9"/>
      <c r="U3" s="9"/>
      <c r="V3" s="9"/>
      <c r="W3" s="9"/>
      <c r="X3" s="9"/>
      <c r="Y3" s="9"/>
    </row>
    <row r="4" spans="5:28" ht="18.75" x14ac:dyDescent="0.15">
      <c r="E4" s="82"/>
      <c r="F4" s="82"/>
      <c r="G4" s="83" t="s">
        <v>38</v>
      </c>
      <c r="H4" s="83"/>
      <c r="I4" s="83"/>
      <c r="J4" s="83"/>
      <c r="K4" s="83"/>
      <c r="L4" s="83"/>
      <c r="M4" s="83"/>
      <c r="N4" s="83"/>
      <c r="P4" s="10"/>
      <c r="Q4" s="10"/>
      <c r="R4" s="11"/>
      <c r="S4" s="11"/>
      <c r="T4" s="11"/>
      <c r="U4" s="11"/>
      <c r="V4" s="11"/>
      <c r="W4" s="11"/>
      <c r="X4" s="11"/>
      <c r="Y4" s="11"/>
    </row>
    <row r="5" spans="5:28" ht="18.75" x14ac:dyDescent="0.15">
      <c r="E5" s="84" t="s">
        <v>39</v>
      </c>
      <c r="F5" s="84"/>
      <c r="G5" s="85"/>
      <c r="H5" s="85"/>
      <c r="I5" s="85"/>
      <c r="J5" s="85"/>
      <c r="K5" s="85"/>
      <c r="L5" s="85"/>
      <c r="M5" s="85"/>
      <c r="N5" s="85"/>
      <c r="P5" s="12"/>
      <c r="Q5" s="12"/>
      <c r="R5" s="13"/>
      <c r="S5" s="13"/>
      <c r="T5" s="13"/>
      <c r="U5" s="13"/>
      <c r="V5" s="13"/>
      <c r="W5" s="13"/>
      <c r="X5" s="13"/>
      <c r="Y5" s="13"/>
    </row>
    <row r="6" spans="5:28" ht="18.75" x14ac:dyDescent="0.15">
      <c r="E6" s="84" t="s">
        <v>40</v>
      </c>
      <c r="F6" s="84"/>
      <c r="G6" s="85"/>
      <c r="H6" s="85"/>
      <c r="I6" s="85"/>
      <c r="J6" s="85"/>
      <c r="K6" s="85"/>
      <c r="L6" s="85"/>
      <c r="M6" s="85"/>
      <c r="N6" s="85"/>
      <c r="P6" s="12"/>
      <c r="Q6" s="12"/>
      <c r="R6" s="13"/>
      <c r="S6" s="13"/>
      <c r="T6" s="13"/>
      <c r="U6" s="13"/>
      <c r="V6" s="13"/>
      <c r="W6" s="13"/>
      <c r="X6" s="13"/>
      <c r="Y6" s="13"/>
    </row>
    <row r="7" spans="5:28" x14ac:dyDescent="0.15">
      <c r="E7" s="4" t="s">
        <v>37</v>
      </c>
      <c r="F7" s="86" t="s">
        <v>41</v>
      </c>
      <c r="G7" s="86"/>
      <c r="H7" s="86"/>
      <c r="I7" s="86"/>
      <c r="J7" s="86"/>
      <c r="K7" s="86" t="s">
        <v>39</v>
      </c>
      <c r="L7" s="86"/>
      <c r="M7" s="86" t="s">
        <v>40</v>
      </c>
      <c r="N7" s="86"/>
      <c r="P7" s="16"/>
      <c r="Q7" s="7"/>
      <c r="R7" s="7"/>
      <c r="S7" s="7"/>
      <c r="T7" s="7">
        <f>SUM(T9:T51)</f>
        <v>267</v>
      </c>
      <c r="U7" s="7">
        <f>SUM(U9:U51)</f>
        <v>331</v>
      </c>
      <c r="V7" s="7">
        <f>SUM(V9:V51)</f>
        <v>215</v>
      </c>
      <c r="W7" s="7"/>
      <c r="X7" s="7">
        <f>SUM(X9:X51)</f>
        <v>212</v>
      </c>
      <c r="Y7" s="7"/>
      <c r="Z7">
        <f>T7+U7</f>
        <v>598</v>
      </c>
    </row>
    <row r="8" spans="5:28" ht="14.25" x14ac:dyDescent="0.15">
      <c r="E8" s="87" t="s">
        <v>43</v>
      </c>
      <c r="F8" s="78" t="s">
        <v>50</v>
      </c>
      <c r="G8" s="79"/>
      <c r="H8" s="79"/>
      <c r="I8" s="79"/>
      <c r="J8" s="79"/>
      <c r="K8" s="79"/>
      <c r="L8" s="79"/>
      <c r="M8" s="79"/>
      <c r="N8" s="80"/>
      <c r="P8" s="16"/>
      <c r="Q8" s="7"/>
      <c r="R8" s="15"/>
      <c r="S8" s="7"/>
      <c r="T8" t="s">
        <v>106</v>
      </c>
      <c r="U8" t="s">
        <v>107</v>
      </c>
      <c r="V8" t="s">
        <v>108</v>
      </c>
      <c r="W8" t="s">
        <v>109</v>
      </c>
      <c r="X8" t="s">
        <v>110</v>
      </c>
      <c r="Y8" t="s">
        <v>111</v>
      </c>
      <c r="Z8" t="s">
        <v>112</v>
      </c>
      <c r="AA8" t="s">
        <v>113</v>
      </c>
      <c r="AB8" t="s">
        <v>114</v>
      </c>
    </row>
    <row r="9" spans="5:28" ht="15" customHeight="1" x14ac:dyDescent="0.2">
      <c r="E9" s="88"/>
      <c r="F9" s="75" t="s">
        <v>58</v>
      </c>
      <c r="G9" s="76"/>
      <c r="H9" s="76"/>
      <c r="I9" s="76"/>
      <c r="J9" s="77"/>
      <c r="K9" s="25">
        <v>7</v>
      </c>
      <c r="L9" s="25"/>
      <c r="M9" s="25">
        <v>9</v>
      </c>
      <c r="N9" s="25"/>
      <c r="P9" s="16"/>
      <c r="Q9" s="7"/>
      <c r="R9" s="15" t="str">
        <f>F8</f>
        <v>教师管理</v>
      </c>
      <c r="S9" s="18" t="str">
        <f>F9</f>
        <v>1.1    教师新增</v>
      </c>
      <c r="T9" s="7">
        <v>7</v>
      </c>
      <c r="U9" s="7">
        <v>9</v>
      </c>
      <c r="V9">
        <v>8</v>
      </c>
      <c r="W9" s="7">
        <f>V9/$V$7*100</f>
        <v>3.7209302325581395</v>
      </c>
      <c r="X9" s="7">
        <v>5</v>
      </c>
      <c r="Y9" s="7">
        <f>X9/$X$7*100</f>
        <v>2.358490566037736</v>
      </c>
      <c r="Z9">
        <f>T9+U9</f>
        <v>16</v>
      </c>
      <c r="AA9">
        <f>Z9/$Z$7*100</f>
        <v>2.6755852842809364</v>
      </c>
      <c r="AB9">
        <f>AA9/(W9+Y9)</f>
        <v>0.44010529504700496</v>
      </c>
    </row>
    <row r="10" spans="5:28" ht="18" customHeight="1" x14ac:dyDescent="0.2">
      <c r="E10" s="88"/>
      <c r="F10" s="75" t="s">
        <v>59</v>
      </c>
      <c r="G10" s="76"/>
      <c r="H10" s="76"/>
      <c r="I10" s="76"/>
      <c r="J10" s="77"/>
      <c r="K10" s="25">
        <v>6</v>
      </c>
      <c r="L10" s="25"/>
      <c r="M10" s="25">
        <v>8</v>
      </c>
      <c r="N10" s="25"/>
      <c r="P10" s="16"/>
      <c r="Q10" s="7"/>
      <c r="R10" s="15" t="str">
        <f>R9</f>
        <v>教师管理</v>
      </c>
      <c r="S10" s="18" t="str">
        <f t="shared" ref="S10:S13" si="0">F10</f>
        <v>1.2    教师删除</v>
      </c>
      <c r="T10" s="7">
        <v>6</v>
      </c>
      <c r="U10" s="7">
        <v>8</v>
      </c>
      <c r="V10">
        <v>5</v>
      </c>
      <c r="W10" s="7">
        <f t="shared" ref="W10:W51" si="1">V10/$V$7*100</f>
        <v>2.3255813953488373</v>
      </c>
      <c r="X10" s="7">
        <v>6</v>
      </c>
      <c r="Y10" s="7">
        <f t="shared" ref="Y10:Y51" si="2">X10/$X$7*100</f>
        <v>2.8301886792452833</v>
      </c>
      <c r="Z10">
        <f t="shared" ref="Z10:Z51" si="3">T10+U10</f>
        <v>14</v>
      </c>
      <c r="AA10">
        <f t="shared" ref="AA10:AA51" si="4">Z10/$Z$7*100</f>
        <v>2.3411371237458192</v>
      </c>
      <c r="AB10">
        <f t="shared" ref="AB10:AB51" si="5">AA10/(W10+Y10)</f>
        <v>0.45408097915035928</v>
      </c>
    </row>
    <row r="11" spans="5:28" ht="15.75" customHeight="1" x14ac:dyDescent="0.2">
      <c r="E11" s="88"/>
      <c r="F11" s="75" t="s">
        <v>60</v>
      </c>
      <c r="G11" s="76"/>
      <c r="H11" s="76"/>
      <c r="I11" s="76"/>
      <c r="J11" s="77"/>
      <c r="K11" s="25">
        <v>6</v>
      </c>
      <c r="L11" s="25"/>
      <c r="M11" s="25">
        <v>7</v>
      </c>
      <c r="N11" s="25"/>
      <c r="P11" s="16"/>
      <c r="Q11" s="7"/>
      <c r="R11" s="15" t="str">
        <f t="shared" ref="R11:R13" si="6">R10</f>
        <v>教师管理</v>
      </c>
      <c r="S11" s="18" t="str">
        <f t="shared" si="0"/>
        <v>1.3    教师信息修改</v>
      </c>
      <c r="T11" s="7">
        <v>6</v>
      </c>
      <c r="U11" s="7">
        <v>7</v>
      </c>
      <c r="V11">
        <v>6</v>
      </c>
      <c r="W11" s="7">
        <f t="shared" si="1"/>
        <v>2.7906976744186047</v>
      </c>
      <c r="X11" s="7">
        <v>8</v>
      </c>
      <c r="Y11" s="7">
        <f t="shared" si="2"/>
        <v>3.7735849056603774</v>
      </c>
      <c r="Z11">
        <f t="shared" si="3"/>
        <v>13</v>
      </c>
      <c r="AA11">
        <f t="shared" si="4"/>
        <v>2.1739130434782608</v>
      </c>
      <c r="AB11">
        <f t="shared" si="5"/>
        <v>0.33117298302720294</v>
      </c>
    </row>
    <row r="12" spans="5:28" ht="15.75" customHeight="1" x14ac:dyDescent="0.2">
      <c r="E12" s="88"/>
      <c r="F12" s="75" t="s">
        <v>61</v>
      </c>
      <c r="G12" s="76"/>
      <c r="H12" s="76"/>
      <c r="I12" s="76"/>
      <c r="J12" s="77"/>
      <c r="K12" s="25">
        <v>7</v>
      </c>
      <c r="L12" s="25"/>
      <c r="M12" s="25">
        <v>9</v>
      </c>
      <c r="N12" s="25"/>
      <c r="P12" s="16"/>
      <c r="Q12" s="7"/>
      <c r="R12" s="15" t="str">
        <f t="shared" si="6"/>
        <v>教师管理</v>
      </c>
      <c r="S12" s="18" t="str">
        <f t="shared" si="0"/>
        <v>1.4    教师查询</v>
      </c>
      <c r="T12" s="7">
        <v>7</v>
      </c>
      <c r="U12" s="7">
        <v>9</v>
      </c>
      <c r="V12">
        <v>8</v>
      </c>
      <c r="W12" s="7">
        <f t="shared" si="1"/>
        <v>3.7209302325581395</v>
      </c>
      <c r="X12" s="7">
        <v>4</v>
      </c>
      <c r="Y12" s="7">
        <f t="shared" si="2"/>
        <v>1.8867924528301887</v>
      </c>
      <c r="Z12">
        <f t="shared" si="3"/>
        <v>16</v>
      </c>
      <c r="AA12">
        <f t="shared" si="4"/>
        <v>2.6755852842809364</v>
      </c>
      <c r="AB12">
        <f t="shared" si="5"/>
        <v>0.47712510664133445</v>
      </c>
    </row>
    <row r="13" spans="5:28" ht="15" customHeight="1" x14ac:dyDescent="0.2">
      <c r="E13" s="88"/>
      <c r="F13" s="75" t="s">
        <v>62</v>
      </c>
      <c r="G13" s="76"/>
      <c r="H13" s="76"/>
      <c r="I13" s="76"/>
      <c r="J13" s="77"/>
      <c r="K13" s="25">
        <v>6</v>
      </c>
      <c r="L13" s="25"/>
      <c r="M13" s="25">
        <v>7</v>
      </c>
      <c r="N13" s="25"/>
      <c r="P13" s="16"/>
      <c r="Q13" s="7"/>
      <c r="R13" s="15" t="str">
        <f t="shared" si="6"/>
        <v>教师管理</v>
      </c>
      <c r="S13" s="18" t="str">
        <f t="shared" si="0"/>
        <v>1.5    教师分页</v>
      </c>
      <c r="T13" s="7">
        <v>6</v>
      </c>
      <c r="U13" s="7">
        <v>7</v>
      </c>
      <c r="V13">
        <v>5</v>
      </c>
      <c r="W13" s="7">
        <f t="shared" si="1"/>
        <v>2.3255813953488373</v>
      </c>
      <c r="X13" s="7">
        <v>8</v>
      </c>
      <c r="Y13" s="7">
        <f t="shared" si="2"/>
        <v>3.7735849056603774</v>
      </c>
      <c r="Z13">
        <f t="shared" si="3"/>
        <v>13</v>
      </c>
      <c r="AA13">
        <f t="shared" si="4"/>
        <v>2.1739130434782608</v>
      </c>
      <c r="AB13">
        <f t="shared" si="5"/>
        <v>0.35642790115733503</v>
      </c>
    </row>
    <row r="14" spans="5:28" ht="16.5" customHeight="1" x14ac:dyDescent="0.15">
      <c r="E14" s="88"/>
      <c r="F14" s="78" t="s">
        <v>51</v>
      </c>
      <c r="G14" s="79"/>
      <c r="H14" s="79"/>
      <c r="I14" s="79"/>
      <c r="J14" s="79"/>
      <c r="K14" s="79"/>
      <c r="L14" s="79"/>
      <c r="M14" s="79"/>
      <c r="N14" s="80"/>
      <c r="P14" s="16"/>
      <c r="Q14" s="7"/>
      <c r="R14" s="15" t="str">
        <f>F14</f>
        <v>课程管理</v>
      </c>
      <c r="S14" s="18" t="str">
        <f>F15</f>
        <v>1.1    教师课程新增</v>
      </c>
      <c r="T14" s="7">
        <v>5</v>
      </c>
      <c r="U14" s="7">
        <v>6</v>
      </c>
      <c r="V14">
        <v>7</v>
      </c>
      <c r="W14" s="7">
        <f t="shared" si="1"/>
        <v>3.2558139534883721</v>
      </c>
      <c r="X14" s="7">
        <v>6</v>
      </c>
      <c r="Y14" s="7">
        <f t="shared" si="2"/>
        <v>2.8301886792452833</v>
      </c>
      <c r="Z14">
        <f t="shared" si="3"/>
        <v>11</v>
      </c>
      <c r="AA14">
        <f t="shared" si="4"/>
        <v>1.8394648829431439</v>
      </c>
      <c r="AB14">
        <f t="shared" si="5"/>
        <v>0.30224516713968458</v>
      </c>
    </row>
    <row r="15" spans="5:28" ht="15.75" customHeight="1" x14ac:dyDescent="0.2">
      <c r="E15" s="88"/>
      <c r="F15" s="75" t="s">
        <v>63</v>
      </c>
      <c r="G15" s="76"/>
      <c r="H15" s="76"/>
      <c r="I15" s="76"/>
      <c r="J15" s="77"/>
      <c r="K15" s="25">
        <v>5</v>
      </c>
      <c r="L15" s="25"/>
      <c r="M15" s="25">
        <v>6</v>
      </c>
      <c r="N15" s="25"/>
      <c r="P15" s="16"/>
      <c r="Q15" s="7"/>
      <c r="R15" s="15" t="str">
        <f>R14</f>
        <v>课程管理</v>
      </c>
      <c r="S15" s="18" t="str">
        <f t="shared" ref="S15:S18" si="7">F16</f>
        <v>1.2    教师课程删除</v>
      </c>
      <c r="T15" s="7">
        <v>5</v>
      </c>
      <c r="U15" s="7">
        <v>5</v>
      </c>
      <c r="V15">
        <v>5</v>
      </c>
      <c r="W15" s="7">
        <f t="shared" si="1"/>
        <v>2.3255813953488373</v>
      </c>
      <c r="X15" s="7">
        <v>5</v>
      </c>
      <c r="Y15" s="7">
        <f t="shared" si="2"/>
        <v>2.358490566037736</v>
      </c>
      <c r="Z15">
        <f t="shared" si="3"/>
        <v>10</v>
      </c>
      <c r="AA15">
        <f t="shared" si="4"/>
        <v>1.6722408026755853</v>
      </c>
      <c r="AB15">
        <f t="shared" si="5"/>
        <v>0.35700578822460505</v>
      </c>
    </row>
    <row r="16" spans="5:28" ht="16.5" customHeight="1" x14ac:dyDescent="0.2">
      <c r="E16" s="88"/>
      <c r="F16" s="75" t="s">
        <v>64</v>
      </c>
      <c r="G16" s="76"/>
      <c r="H16" s="76"/>
      <c r="I16" s="76"/>
      <c r="J16" s="77"/>
      <c r="K16" s="25">
        <v>5</v>
      </c>
      <c r="L16" s="25"/>
      <c r="M16" s="25">
        <v>5</v>
      </c>
      <c r="N16" s="25"/>
      <c r="P16" s="16"/>
      <c r="Q16" s="7"/>
      <c r="R16" s="15" t="str">
        <f t="shared" ref="R16:R18" si="8">R15</f>
        <v>课程管理</v>
      </c>
      <c r="S16" s="18" t="str">
        <f t="shared" si="7"/>
        <v>1.3    教师课程信息修改</v>
      </c>
      <c r="T16" s="7">
        <v>4</v>
      </c>
      <c r="U16" s="7">
        <v>5</v>
      </c>
      <c r="V16">
        <v>2</v>
      </c>
      <c r="W16" s="7">
        <f t="shared" si="1"/>
        <v>0.93023255813953487</v>
      </c>
      <c r="X16" s="7">
        <v>4</v>
      </c>
      <c r="Y16" s="7">
        <f t="shared" si="2"/>
        <v>1.8867924528301887</v>
      </c>
      <c r="Z16">
        <f t="shared" si="3"/>
        <v>9</v>
      </c>
      <c r="AA16">
        <f t="shared" si="4"/>
        <v>1.5050167224080269</v>
      </c>
      <c r="AB16">
        <f t="shared" si="5"/>
        <v>0.53425749382677468</v>
      </c>
    </row>
    <row r="17" spans="5:28" ht="14.25" x14ac:dyDescent="0.2">
      <c r="E17" s="88"/>
      <c r="F17" s="75" t="s">
        <v>65</v>
      </c>
      <c r="G17" s="76"/>
      <c r="H17" s="76"/>
      <c r="I17" s="76"/>
      <c r="J17" s="77"/>
      <c r="K17" s="25">
        <v>4</v>
      </c>
      <c r="L17" s="25"/>
      <c r="M17" s="25">
        <v>5</v>
      </c>
      <c r="N17" s="25"/>
      <c r="P17" s="16"/>
      <c r="Q17" s="7"/>
      <c r="R17" s="15" t="str">
        <f t="shared" si="8"/>
        <v>课程管理</v>
      </c>
      <c r="S17" s="18" t="str">
        <f t="shared" si="7"/>
        <v>1.4    教师课程信息查询</v>
      </c>
      <c r="T17" s="7">
        <v>7</v>
      </c>
      <c r="U17" s="7">
        <v>8</v>
      </c>
      <c r="V17">
        <v>6</v>
      </c>
      <c r="W17" s="7">
        <f t="shared" si="1"/>
        <v>2.7906976744186047</v>
      </c>
      <c r="X17" s="7">
        <v>6</v>
      </c>
      <c r="Y17" s="7">
        <f t="shared" si="2"/>
        <v>2.8301886792452833</v>
      </c>
      <c r="Z17">
        <f t="shared" si="3"/>
        <v>15</v>
      </c>
      <c r="AA17">
        <f t="shared" si="4"/>
        <v>2.508361204013378</v>
      </c>
      <c r="AB17">
        <f t="shared" si="5"/>
        <v>0.44625723528075628</v>
      </c>
    </row>
    <row r="18" spans="5:28" ht="15.75" customHeight="1" x14ac:dyDescent="0.2">
      <c r="E18" s="88"/>
      <c r="F18" s="75" t="s">
        <v>66</v>
      </c>
      <c r="G18" s="76"/>
      <c r="H18" s="76"/>
      <c r="I18" s="76"/>
      <c r="J18" s="77"/>
      <c r="K18" s="25">
        <v>7</v>
      </c>
      <c r="L18" s="25"/>
      <c r="M18" s="25">
        <v>8</v>
      </c>
      <c r="N18" s="25"/>
      <c r="P18" s="16"/>
      <c r="Q18" s="7"/>
      <c r="R18" s="15" t="str">
        <f t="shared" si="8"/>
        <v>课程管理</v>
      </c>
      <c r="S18" s="18" t="str">
        <f t="shared" si="7"/>
        <v>1.5    教师课程分页</v>
      </c>
      <c r="T18" s="7">
        <v>5</v>
      </c>
      <c r="U18" s="7">
        <v>7</v>
      </c>
      <c r="V18">
        <v>3</v>
      </c>
      <c r="W18" s="7">
        <f t="shared" si="1"/>
        <v>1.3953488372093024</v>
      </c>
      <c r="X18" s="7">
        <v>6</v>
      </c>
      <c r="Y18" s="7">
        <f t="shared" si="2"/>
        <v>2.8301886792452833</v>
      </c>
      <c r="Z18">
        <f t="shared" si="3"/>
        <v>12</v>
      </c>
      <c r="AA18">
        <f t="shared" si="4"/>
        <v>2.0066889632107023</v>
      </c>
      <c r="AB18">
        <f t="shared" si="5"/>
        <v>0.47489555006824402</v>
      </c>
    </row>
    <row r="19" spans="5:28" ht="12" customHeight="1" x14ac:dyDescent="0.2">
      <c r="E19" s="88"/>
      <c r="F19" s="75" t="s">
        <v>67</v>
      </c>
      <c r="G19" s="76"/>
      <c r="H19" s="76"/>
      <c r="I19" s="76"/>
      <c r="J19" s="77"/>
      <c r="K19" s="25">
        <v>5</v>
      </c>
      <c r="L19" s="25"/>
      <c r="M19" s="25">
        <v>7</v>
      </c>
      <c r="N19" s="25"/>
      <c r="P19" s="16"/>
      <c r="Q19" s="7"/>
      <c r="R19" s="15" t="str">
        <f>F20</f>
        <v>学生管理</v>
      </c>
      <c r="S19" s="18" t="str">
        <f>F21</f>
        <v>1.1    学生新增</v>
      </c>
      <c r="T19" s="7">
        <v>8</v>
      </c>
      <c r="U19" s="7">
        <v>9</v>
      </c>
      <c r="V19">
        <v>4</v>
      </c>
      <c r="W19" s="7">
        <f t="shared" si="1"/>
        <v>1.8604651162790697</v>
      </c>
      <c r="X19" s="7">
        <v>4</v>
      </c>
      <c r="Y19" s="7">
        <f t="shared" si="2"/>
        <v>1.8867924528301887</v>
      </c>
      <c r="Z19">
        <f t="shared" si="3"/>
        <v>17</v>
      </c>
      <c r="AA19">
        <f t="shared" si="4"/>
        <v>2.8428093645484949</v>
      </c>
      <c r="AB19">
        <f t="shared" si="5"/>
        <v>0.75863729997728568</v>
      </c>
    </row>
    <row r="20" spans="5:28" ht="14.25" customHeight="1" x14ac:dyDescent="0.15">
      <c r="E20" s="88"/>
      <c r="F20" s="78" t="s">
        <v>52</v>
      </c>
      <c r="G20" s="79"/>
      <c r="H20" s="79"/>
      <c r="I20" s="79"/>
      <c r="J20" s="79"/>
      <c r="K20" s="79"/>
      <c r="L20" s="79"/>
      <c r="M20" s="79"/>
      <c r="N20" s="80"/>
      <c r="P20" s="16"/>
      <c r="Q20" s="7"/>
      <c r="R20" s="15" t="str">
        <f>R19</f>
        <v>学生管理</v>
      </c>
      <c r="S20" s="18" t="str">
        <f t="shared" ref="S20:S23" si="9">F22</f>
        <v>1.2    学生删除</v>
      </c>
      <c r="T20" s="7">
        <v>6</v>
      </c>
      <c r="U20" s="7">
        <v>8</v>
      </c>
      <c r="V20">
        <v>5</v>
      </c>
      <c r="W20" s="7">
        <f t="shared" si="1"/>
        <v>2.3255813953488373</v>
      </c>
      <c r="X20" s="7">
        <v>5</v>
      </c>
      <c r="Y20" s="7">
        <f t="shared" si="2"/>
        <v>2.358490566037736</v>
      </c>
      <c r="Z20">
        <f t="shared" si="3"/>
        <v>14</v>
      </c>
      <c r="AA20">
        <f t="shared" si="4"/>
        <v>2.3411371237458192</v>
      </c>
      <c r="AB20">
        <f t="shared" si="5"/>
        <v>0.49980810351444699</v>
      </c>
    </row>
    <row r="21" spans="5:28" ht="15.75" customHeight="1" x14ac:dyDescent="0.2">
      <c r="E21" s="88"/>
      <c r="F21" s="75" t="s">
        <v>68</v>
      </c>
      <c r="G21" s="76"/>
      <c r="H21" s="76"/>
      <c r="I21" s="76"/>
      <c r="J21" s="77"/>
      <c r="K21" s="25">
        <v>8</v>
      </c>
      <c r="L21" s="25"/>
      <c r="M21" s="25">
        <v>9</v>
      </c>
      <c r="N21" s="25"/>
      <c r="P21" s="16"/>
      <c r="Q21" s="7"/>
      <c r="R21" s="15" t="str">
        <f t="shared" ref="R21:R23" si="10">R20</f>
        <v>学生管理</v>
      </c>
      <c r="S21" s="18" t="str">
        <f t="shared" si="9"/>
        <v>1.3    学生修改</v>
      </c>
      <c r="T21" s="7">
        <v>7</v>
      </c>
      <c r="U21" s="7">
        <v>8</v>
      </c>
      <c r="V21">
        <v>6</v>
      </c>
      <c r="W21" s="7">
        <f t="shared" si="1"/>
        <v>2.7906976744186047</v>
      </c>
      <c r="X21" s="7">
        <v>6</v>
      </c>
      <c r="Y21" s="7">
        <f t="shared" si="2"/>
        <v>2.8301886792452833</v>
      </c>
      <c r="Z21">
        <f t="shared" si="3"/>
        <v>15</v>
      </c>
      <c r="AA21">
        <f t="shared" si="4"/>
        <v>2.508361204013378</v>
      </c>
      <c r="AB21">
        <f t="shared" si="5"/>
        <v>0.44625723528075628</v>
      </c>
    </row>
    <row r="22" spans="5:28" ht="15.75" customHeight="1" x14ac:dyDescent="0.2">
      <c r="E22" s="88"/>
      <c r="F22" s="75" t="s">
        <v>69</v>
      </c>
      <c r="G22" s="76"/>
      <c r="H22" s="76"/>
      <c r="I22" s="76"/>
      <c r="J22" s="77"/>
      <c r="K22" s="25">
        <v>6</v>
      </c>
      <c r="L22" s="25"/>
      <c r="M22" s="25">
        <v>8</v>
      </c>
      <c r="N22" s="25"/>
      <c r="P22" s="16"/>
      <c r="Q22" s="7"/>
      <c r="R22" s="15" t="str">
        <f t="shared" si="10"/>
        <v>学生管理</v>
      </c>
      <c r="S22" s="18" t="str">
        <f t="shared" si="9"/>
        <v>1.4    学生查询</v>
      </c>
      <c r="T22" s="7">
        <v>7</v>
      </c>
      <c r="U22" s="7">
        <v>9</v>
      </c>
      <c r="V22">
        <v>5</v>
      </c>
      <c r="W22" s="7">
        <f t="shared" si="1"/>
        <v>2.3255813953488373</v>
      </c>
      <c r="X22" s="7">
        <v>5</v>
      </c>
      <c r="Y22" s="7">
        <f t="shared" si="2"/>
        <v>2.358490566037736</v>
      </c>
      <c r="Z22">
        <f t="shared" si="3"/>
        <v>16</v>
      </c>
      <c r="AA22">
        <f t="shared" si="4"/>
        <v>2.6755852842809364</v>
      </c>
      <c r="AB22">
        <f t="shared" si="5"/>
        <v>0.57120926115936799</v>
      </c>
    </row>
    <row r="23" spans="5:28" ht="17.25" customHeight="1" x14ac:dyDescent="0.2">
      <c r="E23" s="88"/>
      <c r="F23" s="75" t="s">
        <v>70</v>
      </c>
      <c r="G23" s="76"/>
      <c r="H23" s="76"/>
      <c r="I23" s="76"/>
      <c r="J23" s="77"/>
      <c r="K23" s="25">
        <v>7</v>
      </c>
      <c r="L23" s="25"/>
      <c r="M23" s="25">
        <v>8</v>
      </c>
      <c r="N23" s="25"/>
      <c r="P23" s="16"/>
      <c r="Q23" s="7"/>
      <c r="R23" s="15" t="str">
        <f t="shared" si="10"/>
        <v>学生管理</v>
      </c>
      <c r="S23" s="18" t="str">
        <f t="shared" si="9"/>
        <v>1.5    学生分页</v>
      </c>
      <c r="T23" s="7">
        <v>6</v>
      </c>
      <c r="U23" s="7">
        <v>8</v>
      </c>
      <c r="V23">
        <v>4</v>
      </c>
      <c r="W23" s="7">
        <f t="shared" si="1"/>
        <v>1.8604651162790697</v>
      </c>
      <c r="X23" s="7">
        <v>4</v>
      </c>
      <c r="Y23" s="7">
        <f t="shared" si="2"/>
        <v>1.8867924528301887</v>
      </c>
      <c r="Z23">
        <f t="shared" si="3"/>
        <v>14</v>
      </c>
      <c r="AA23">
        <f t="shared" si="4"/>
        <v>2.3411371237458192</v>
      </c>
      <c r="AB23">
        <f t="shared" si="5"/>
        <v>0.62476012939305869</v>
      </c>
    </row>
    <row r="24" spans="5:28" ht="17.25" customHeight="1" x14ac:dyDescent="0.2">
      <c r="E24" s="88"/>
      <c r="F24" s="75" t="s">
        <v>71</v>
      </c>
      <c r="G24" s="76"/>
      <c r="H24" s="76"/>
      <c r="I24" s="76"/>
      <c r="J24" s="77"/>
      <c r="K24" s="25">
        <v>7</v>
      </c>
      <c r="L24" s="25"/>
      <c r="M24" s="25">
        <v>9</v>
      </c>
      <c r="N24" s="25"/>
      <c r="P24" s="16"/>
      <c r="Q24" s="7"/>
      <c r="R24" s="15" t="str">
        <f>F26</f>
        <v>论坛帖子管理</v>
      </c>
      <c r="S24" s="18" t="str">
        <f>F27</f>
        <v>1.1    论坛帖子新增</v>
      </c>
      <c r="T24" s="7">
        <v>6</v>
      </c>
      <c r="U24" s="7">
        <v>7</v>
      </c>
      <c r="V24">
        <v>5</v>
      </c>
      <c r="W24" s="7">
        <f t="shared" si="1"/>
        <v>2.3255813953488373</v>
      </c>
      <c r="X24" s="7">
        <v>5</v>
      </c>
      <c r="Y24" s="7">
        <f t="shared" si="2"/>
        <v>2.358490566037736</v>
      </c>
      <c r="Z24">
        <f t="shared" si="3"/>
        <v>13</v>
      </c>
      <c r="AA24">
        <f t="shared" si="4"/>
        <v>2.1739130434782608</v>
      </c>
      <c r="AB24">
        <f t="shared" si="5"/>
        <v>0.46410752469198652</v>
      </c>
    </row>
    <row r="25" spans="5:28" ht="12.75" customHeight="1" x14ac:dyDescent="0.2">
      <c r="E25" s="88"/>
      <c r="F25" s="75" t="s">
        <v>72</v>
      </c>
      <c r="G25" s="76"/>
      <c r="H25" s="76"/>
      <c r="I25" s="76"/>
      <c r="J25" s="77"/>
      <c r="K25" s="25">
        <v>6</v>
      </c>
      <c r="L25" s="25"/>
      <c r="M25" s="25">
        <v>8</v>
      </c>
      <c r="N25" s="25"/>
      <c r="P25" s="16"/>
      <c r="Q25" s="7"/>
      <c r="R25" s="15" t="str">
        <f>R24</f>
        <v>论坛帖子管理</v>
      </c>
      <c r="S25" s="18" t="str">
        <f t="shared" ref="S25:S29" si="11">F28</f>
        <v>1.2    论坛帖子删除</v>
      </c>
      <c r="T25" s="7">
        <v>7</v>
      </c>
      <c r="U25" s="7">
        <v>9</v>
      </c>
      <c r="V25">
        <v>6</v>
      </c>
      <c r="W25" s="7">
        <f t="shared" si="1"/>
        <v>2.7906976744186047</v>
      </c>
      <c r="X25" s="7">
        <v>6</v>
      </c>
      <c r="Y25" s="7">
        <f t="shared" si="2"/>
        <v>2.8301886792452833</v>
      </c>
      <c r="Z25">
        <f t="shared" si="3"/>
        <v>16</v>
      </c>
      <c r="AA25">
        <f t="shared" si="4"/>
        <v>2.6755852842809364</v>
      </c>
      <c r="AB25">
        <f t="shared" si="5"/>
        <v>0.47600771763280669</v>
      </c>
    </row>
    <row r="26" spans="5:28" ht="20.25" customHeight="1" x14ac:dyDescent="0.15">
      <c r="E26" s="88"/>
      <c r="F26" s="78" t="s">
        <v>53</v>
      </c>
      <c r="G26" s="79"/>
      <c r="H26" s="79"/>
      <c r="I26" s="79"/>
      <c r="J26" s="79"/>
      <c r="K26" s="79"/>
      <c r="L26" s="79"/>
      <c r="M26" s="79"/>
      <c r="N26" s="80"/>
      <c r="P26" s="16"/>
      <c r="Q26" s="7"/>
      <c r="R26" s="15" t="str">
        <f t="shared" ref="R26:R30" si="12">R25</f>
        <v>论坛帖子管理</v>
      </c>
      <c r="S26" s="18" t="str">
        <f t="shared" si="11"/>
        <v>1.3    论坛帖子查询</v>
      </c>
      <c r="T26" s="7">
        <v>7</v>
      </c>
      <c r="U26" s="7">
        <v>9</v>
      </c>
      <c r="V26">
        <v>5</v>
      </c>
      <c r="W26" s="7">
        <f t="shared" si="1"/>
        <v>2.3255813953488373</v>
      </c>
      <c r="X26" s="7">
        <v>3</v>
      </c>
      <c r="Y26" s="7">
        <f t="shared" si="2"/>
        <v>1.4150943396226416</v>
      </c>
      <c r="Z26">
        <f t="shared" si="3"/>
        <v>16</v>
      </c>
      <c r="AA26">
        <f t="shared" si="4"/>
        <v>2.6755852842809364</v>
      </c>
      <c r="AB26">
        <f t="shared" si="5"/>
        <v>0.71526790180366617</v>
      </c>
    </row>
    <row r="27" spans="5:28" ht="14.25" customHeight="1" x14ac:dyDescent="0.2">
      <c r="E27" s="88"/>
      <c r="F27" s="75" t="s">
        <v>73</v>
      </c>
      <c r="G27" s="76"/>
      <c r="H27" s="76"/>
      <c r="I27" s="76"/>
      <c r="J27" s="77"/>
      <c r="K27" s="25">
        <v>6</v>
      </c>
      <c r="L27" s="25"/>
      <c r="M27" s="25">
        <v>7</v>
      </c>
      <c r="N27" s="25"/>
      <c r="P27" s="16"/>
      <c r="Q27" s="7"/>
      <c r="R27" s="15" t="str">
        <f t="shared" si="12"/>
        <v>论坛帖子管理</v>
      </c>
      <c r="S27" s="18" t="str">
        <f t="shared" si="11"/>
        <v>1.4    论坛帖子分页</v>
      </c>
      <c r="T27" s="7">
        <v>6</v>
      </c>
      <c r="U27" s="7">
        <v>7</v>
      </c>
      <c r="V27">
        <v>4</v>
      </c>
      <c r="W27" s="7">
        <f t="shared" si="1"/>
        <v>1.8604651162790697</v>
      </c>
      <c r="X27" s="7">
        <v>2</v>
      </c>
      <c r="Y27" s="7">
        <f t="shared" si="2"/>
        <v>0.94339622641509435</v>
      </c>
      <c r="Z27">
        <f t="shared" si="3"/>
        <v>13</v>
      </c>
      <c r="AA27">
        <f t="shared" si="4"/>
        <v>2.1739130434782608</v>
      </c>
      <c r="AB27">
        <f t="shared" si="5"/>
        <v>0.77532829829216843</v>
      </c>
    </row>
    <row r="28" spans="5:28" ht="13.5" customHeight="1" x14ac:dyDescent="0.2">
      <c r="E28" s="88"/>
      <c r="F28" s="75" t="s">
        <v>74</v>
      </c>
      <c r="G28" s="76"/>
      <c r="H28" s="76"/>
      <c r="I28" s="76"/>
      <c r="J28" s="77"/>
      <c r="K28" s="25">
        <v>7</v>
      </c>
      <c r="L28" s="25"/>
      <c r="M28" s="25">
        <v>9</v>
      </c>
      <c r="N28" s="25"/>
      <c r="P28" s="15"/>
      <c r="Q28" s="8"/>
      <c r="R28" s="15" t="str">
        <f t="shared" si="12"/>
        <v>论坛帖子管理</v>
      </c>
      <c r="S28" s="18" t="str">
        <f t="shared" si="11"/>
        <v>1.5    评论新增</v>
      </c>
      <c r="T28" s="8">
        <v>6</v>
      </c>
      <c r="U28" s="8">
        <v>8</v>
      </c>
      <c r="V28">
        <v>5</v>
      </c>
      <c r="W28" s="7">
        <f t="shared" si="1"/>
        <v>2.3255813953488373</v>
      </c>
      <c r="X28" s="8">
        <v>5</v>
      </c>
      <c r="Y28" s="7">
        <f t="shared" si="2"/>
        <v>2.358490566037736</v>
      </c>
      <c r="Z28">
        <f t="shared" si="3"/>
        <v>14</v>
      </c>
      <c r="AA28">
        <f t="shared" si="4"/>
        <v>2.3411371237458192</v>
      </c>
      <c r="AB28">
        <f t="shared" si="5"/>
        <v>0.49980810351444699</v>
      </c>
    </row>
    <row r="29" spans="5:28" ht="14.25" x14ac:dyDescent="0.2">
      <c r="E29" s="88"/>
      <c r="F29" s="75" t="s">
        <v>75</v>
      </c>
      <c r="G29" s="76"/>
      <c r="H29" s="76"/>
      <c r="I29" s="76"/>
      <c r="J29" s="77"/>
      <c r="K29" s="25">
        <v>7</v>
      </c>
      <c r="L29" s="25"/>
      <c r="M29" s="25">
        <v>9</v>
      </c>
      <c r="N29" s="25"/>
      <c r="P29" s="5"/>
      <c r="Q29" s="7"/>
      <c r="R29" s="15" t="str">
        <f t="shared" si="12"/>
        <v>论坛帖子管理</v>
      </c>
      <c r="S29" s="18" t="str">
        <f t="shared" si="11"/>
        <v>1.6    评论删除</v>
      </c>
      <c r="T29" s="7">
        <v>7</v>
      </c>
      <c r="U29" s="7">
        <v>9</v>
      </c>
      <c r="V29">
        <v>6</v>
      </c>
      <c r="W29" s="7">
        <f t="shared" si="1"/>
        <v>2.7906976744186047</v>
      </c>
      <c r="X29" s="7">
        <v>5</v>
      </c>
      <c r="Y29" s="7">
        <f t="shared" si="2"/>
        <v>2.358490566037736</v>
      </c>
      <c r="Z29">
        <f t="shared" si="3"/>
        <v>16</v>
      </c>
      <c r="AA29">
        <f t="shared" si="4"/>
        <v>2.6755852842809364</v>
      </c>
      <c r="AB29">
        <f t="shared" si="5"/>
        <v>0.5196130262357268</v>
      </c>
    </row>
    <row r="30" spans="5:28" ht="14.25" x14ac:dyDescent="0.2">
      <c r="E30" s="88"/>
      <c r="F30" s="75" t="s">
        <v>76</v>
      </c>
      <c r="G30" s="76"/>
      <c r="H30" s="76"/>
      <c r="I30" s="76"/>
      <c r="J30" s="77"/>
      <c r="K30" s="25">
        <v>6</v>
      </c>
      <c r="L30" s="25"/>
      <c r="M30" s="25">
        <v>7</v>
      </c>
      <c r="N30" s="25"/>
      <c r="P30" s="5"/>
      <c r="Q30" s="7"/>
      <c r="R30" s="15" t="str">
        <f t="shared" si="12"/>
        <v>论坛帖子管理</v>
      </c>
      <c r="S30" s="18" t="str">
        <f>F33</f>
        <v>1.7       评论分页</v>
      </c>
      <c r="T30" s="7">
        <v>7</v>
      </c>
      <c r="U30" s="7">
        <v>8</v>
      </c>
      <c r="V30">
        <v>4</v>
      </c>
      <c r="W30" s="7">
        <f t="shared" si="1"/>
        <v>1.8604651162790697</v>
      </c>
      <c r="X30" s="7">
        <v>6</v>
      </c>
      <c r="Y30" s="7">
        <f t="shared" si="2"/>
        <v>2.8301886792452833</v>
      </c>
      <c r="Z30">
        <f t="shared" si="3"/>
        <v>15</v>
      </c>
      <c r="AA30">
        <f t="shared" si="4"/>
        <v>2.508361204013378</v>
      </c>
      <c r="AB30">
        <f t="shared" si="5"/>
        <v>0.53475726697347881</v>
      </c>
    </row>
    <row r="31" spans="5:28" ht="14.25" x14ac:dyDescent="0.2">
      <c r="E31" s="88"/>
      <c r="F31" s="75" t="s">
        <v>77</v>
      </c>
      <c r="G31" s="76"/>
      <c r="H31" s="76"/>
      <c r="I31" s="76"/>
      <c r="J31" s="77"/>
      <c r="K31" s="25">
        <v>6</v>
      </c>
      <c r="L31" s="25"/>
      <c r="M31" s="25">
        <v>8</v>
      </c>
      <c r="N31" s="25"/>
      <c r="P31" s="15"/>
      <c r="Q31" s="7"/>
      <c r="R31" s="17" t="str">
        <f>F34</f>
        <v>审核管理</v>
      </c>
      <c r="S31" s="18" t="str">
        <f>F35</f>
        <v>1.1    密码找回审核</v>
      </c>
      <c r="T31" s="7">
        <v>5</v>
      </c>
      <c r="U31" s="7">
        <v>6</v>
      </c>
      <c r="V31">
        <v>2</v>
      </c>
      <c r="W31" s="7">
        <f t="shared" si="1"/>
        <v>0.93023255813953487</v>
      </c>
      <c r="X31" s="7">
        <v>3</v>
      </c>
      <c r="Y31" s="7">
        <f t="shared" si="2"/>
        <v>1.4150943396226416</v>
      </c>
      <c r="Z31">
        <f t="shared" si="3"/>
        <v>11</v>
      </c>
      <c r="AA31">
        <f t="shared" si="4"/>
        <v>1.8394648829431439</v>
      </c>
      <c r="AB31">
        <f t="shared" si="5"/>
        <v>0.78431065822776891</v>
      </c>
    </row>
    <row r="32" spans="5:28" ht="14.25" x14ac:dyDescent="0.2">
      <c r="E32" s="88"/>
      <c r="F32" s="75" t="s">
        <v>78</v>
      </c>
      <c r="G32" s="76"/>
      <c r="H32" s="76"/>
      <c r="I32" s="76"/>
      <c r="J32" s="77"/>
      <c r="K32" s="25">
        <v>7</v>
      </c>
      <c r="L32" s="25"/>
      <c r="M32" s="25">
        <v>9</v>
      </c>
      <c r="N32" s="25"/>
      <c r="P32" s="15"/>
      <c r="Q32" s="7"/>
      <c r="R32" s="17" t="str">
        <f>R31</f>
        <v>审核管理</v>
      </c>
      <c r="S32" s="18" t="str">
        <f t="shared" ref="S32:S36" si="13">F36</f>
        <v>1.2    注册信息审核</v>
      </c>
      <c r="T32" s="7">
        <v>7</v>
      </c>
      <c r="U32" s="7">
        <v>9</v>
      </c>
      <c r="V32">
        <v>3</v>
      </c>
      <c r="W32" s="7">
        <f t="shared" si="1"/>
        <v>1.3953488372093024</v>
      </c>
      <c r="X32" s="7">
        <v>6</v>
      </c>
      <c r="Y32" s="7">
        <f t="shared" si="2"/>
        <v>2.8301886792452833</v>
      </c>
      <c r="Z32">
        <f t="shared" si="3"/>
        <v>16</v>
      </c>
      <c r="AA32">
        <f t="shared" si="4"/>
        <v>2.6755852842809364</v>
      </c>
      <c r="AB32">
        <f t="shared" si="5"/>
        <v>0.63319406675765877</v>
      </c>
    </row>
    <row r="33" spans="5:28" ht="14.25" x14ac:dyDescent="0.15">
      <c r="E33" s="88"/>
      <c r="F33" s="75" t="s">
        <v>105</v>
      </c>
      <c r="G33" s="76"/>
      <c r="H33" s="76"/>
      <c r="I33" s="76"/>
      <c r="J33" s="77"/>
      <c r="K33" s="25">
        <v>7</v>
      </c>
      <c r="L33" s="25"/>
      <c r="M33" s="25">
        <v>8</v>
      </c>
      <c r="N33" s="25"/>
      <c r="P33" s="15"/>
      <c r="Q33" s="7"/>
      <c r="R33" s="17" t="str">
        <f t="shared" ref="R33:R36" si="14">R32</f>
        <v>审核管理</v>
      </c>
      <c r="S33" s="18" t="str">
        <f t="shared" si="13"/>
        <v>1.3    举报信息审核</v>
      </c>
      <c r="T33" s="7">
        <v>6</v>
      </c>
      <c r="U33" s="7">
        <v>8</v>
      </c>
      <c r="V33">
        <v>6</v>
      </c>
      <c r="W33" s="7">
        <f t="shared" si="1"/>
        <v>2.7906976744186047</v>
      </c>
      <c r="X33" s="7">
        <v>5</v>
      </c>
      <c r="Y33" s="7">
        <f t="shared" si="2"/>
        <v>2.358490566037736</v>
      </c>
      <c r="Z33">
        <f t="shared" si="3"/>
        <v>14</v>
      </c>
      <c r="AA33">
        <f t="shared" si="4"/>
        <v>2.3411371237458192</v>
      </c>
      <c r="AB33">
        <f t="shared" si="5"/>
        <v>0.45466139795626093</v>
      </c>
    </row>
    <row r="34" spans="5:28" ht="14.25" x14ac:dyDescent="0.15">
      <c r="E34" s="88"/>
      <c r="F34" s="78" t="s">
        <v>54</v>
      </c>
      <c r="G34" s="79"/>
      <c r="H34" s="79"/>
      <c r="I34" s="79"/>
      <c r="J34" s="79"/>
      <c r="K34" s="79"/>
      <c r="L34" s="79"/>
      <c r="M34" s="79"/>
      <c r="N34" s="80"/>
      <c r="P34" s="15"/>
      <c r="Q34" s="8"/>
      <c r="R34" s="17" t="str">
        <f t="shared" si="14"/>
        <v>审核管理</v>
      </c>
      <c r="S34" s="18" t="str">
        <f t="shared" si="13"/>
        <v>1.4    选择举报惩罚方式</v>
      </c>
      <c r="T34" s="8">
        <v>6</v>
      </c>
      <c r="U34" s="8">
        <v>7</v>
      </c>
      <c r="V34">
        <v>5</v>
      </c>
      <c r="W34" s="7">
        <f t="shared" si="1"/>
        <v>2.3255813953488373</v>
      </c>
      <c r="X34" s="8">
        <v>4</v>
      </c>
      <c r="Y34" s="7">
        <f t="shared" si="2"/>
        <v>1.8867924528301887</v>
      </c>
      <c r="Z34">
        <f t="shared" si="3"/>
        <v>13</v>
      </c>
      <c r="AA34">
        <f t="shared" si="4"/>
        <v>2.1739130434782608</v>
      </c>
      <c r="AB34">
        <f t="shared" si="5"/>
        <v>0.51607789855072461</v>
      </c>
    </row>
    <row r="35" spans="5:28" ht="14.25" x14ac:dyDescent="0.2">
      <c r="E35" s="88"/>
      <c r="F35" s="75" t="s">
        <v>79</v>
      </c>
      <c r="G35" s="76"/>
      <c r="H35" s="76"/>
      <c r="I35" s="76"/>
      <c r="J35" s="77"/>
      <c r="K35" s="25">
        <v>5</v>
      </c>
      <c r="L35" s="25"/>
      <c r="M35" s="25">
        <v>6</v>
      </c>
      <c r="N35" s="25"/>
      <c r="P35" s="15"/>
      <c r="Q35" s="7"/>
      <c r="R35" s="17" t="str">
        <f t="shared" si="14"/>
        <v>审核管理</v>
      </c>
      <c r="S35" s="18" t="str">
        <f t="shared" si="13"/>
        <v>1.5    资源审核</v>
      </c>
      <c r="T35" s="7">
        <v>6</v>
      </c>
      <c r="U35" s="7">
        <v>8</v>
      </c>
      <c r="V35">
        <v>4</v>
      </c>
      <c r="W35" s="7">
        <f t="shared" si="1"/>
        <v>1.8604651162790697</v>
      </c>
      <c r="X35" s="7">
        <v>6</v>
      </c>
      <c r="Y35" s="7">
        <f t="shared" si="2"/>
        <v>2.8301886792452833</v>
      </c>
      <c r="Z35">
        <f t="shared" si="3"/>
        <v>14</v>
      </c>
      <c r="AA35">
        <f t="shared" si="4"/>
        <v>2.3411371237458192</v>
      </c>
      <c r="AB35">
        <f t="shared" si="5"/>
        <v>0.49910678250858009</v>
      </c>
    </row>
    <row r="36" spans="5:28" ht="14.25" x14ac:dyDescent="0.2">
      <c r="E36" s="88"/>
      <c r="F36" s="75" t="s">
        <v>80</v>
      </c>
      <c r="G36" s="76"/>
      <c r="H36" s="76"/>
      <c r="I36" s="76"/>
      <c r="J36" s="77"/>
      <c r="K36" s="25">
        <v>7</v>
      </c>
      <c r="L36" s="25"/>
      <c r="M36" s="25">
        <v>9</v>
      </c>
      <c r="N36" s="25"/>
      <c r="P36" s="15"/>
      <c r="Q36" s="7"/>
      <c r="R36" s="17" t="str">
        <f t="shared" si="14"/>
        <v>审核管理</v>
      </c>
      <c r="S36" s="18" t="str">
        <f t="shared" si="13"/>
        <v>1.6审核信息分页</v>
      </c>
      <c r="T36" s="7">
        <v>7</v>
      </c>
      <c r="U36" s="7">
        <v>8</v>
      </c>
      <c r="V36">
        <v>7</v>
      </c>
      <c r="W36" s="7">
        <f t="shared" si="1"/>
        <v>3.2558139534883721</v>
      </c>
      <c r="X36" s="7">
        <v>5</v>
      </c>
      <c r="Y36" s="7">
        <f t="shared" si="2"/>
        <v>2.358490566037736</v>
      </c>
      <c r="Z36">
        <f t="shared" si="3"/>
        <v>15</v>
      </c>
      <c r="AA36">
        <f t="shared" si="4"/>
        <v>2.508361204013378</v>
      </c>
      <c r="AB36">
        <f t="shared" si="5"/>
        <v>0.44678039733852976</v>
      </c>
    </row>
    <row r="37" spans="5:28" ht="14.25" x14ac:dyDescent="0.2">
      <c r="E37" s="88"/>
      <c r="F37" s="75" t="s">
        <v>81</v>
      </c>
      <c r="G37" s="76"/>
      <c r="H37" s="76"/>
      <c r="I37" s="76"/>
      <c r="J37" s="77"/>
      <c r="K37" s="25">
        <v>6</v>
      </c>
      <c r="L37" s="25"/>
      <c r="M37" s="25">
        <v>8</v>
      </c>
      <c r="N37" s="25"/>
      <c r="P37" s="15"/>
      <c r="Q37" s="7"/>
      <c r="R37" s="17" t="str">
        <f>F41</f>
        <v>轮播图管理</v>
      </c>
      <c r="S37" s="18" t="str">
        <f>F42</f>
        <v>1.1    轮播图片新增</v>
      </c>
      <c r="T37" s="7">
        <v>7</v>
      </c>
      <c r="U37" s="7">
        <v>7</v>
      </c>
      <c r="V37">
        <v>5</v>
      </c>
      <c r="W37" s="7">
        <f t="shared" si="1"/>
        <v>2.3255813953488373</v>
      </c>
      <c r="X37" s="7">
        <v>4</v>
      </c>
      <c r="Y37" s="7">
        <f t="shared" si="2"/>
        <v>1.8867924528301887</v>
      </c>
      <c r="Z37">
        <f t="shared" si="3"/>
        <v>14</v>
      </c>
      <c r="AA37">
        <f t="shared" si="4"/>
        <v>2.3411371237458192</v>
      </c>
      <c r="AB37">
        <f t="shared" si="5"/>
        <v>0.55577619843924186</v>
      </c>
    </row>
    <row r="38" spans="5:28" ht="14.25" x14ac:dyDescent="0.2">
      <c r="E38" s="88"/>
      <c r="F38" s="75" t="s">
        <v>82</v>
      </c>
      <c r="G38" s="76"/>
      <c r="H38" s="76"/>
      <c r="I38" s="76"/>
      <c r="J38" s="77"/>
      <c r="K38" s="25">
        <v>6</v>
      </c>
      <c r="L38" s="25"/>
      <c r="M38" s="25">
        <v>7</v>
      </c>
      <c r="N38" s="25"/>
      <c r="P38" s="15"/>
      <c r="Q38" s="7"/>
      <c r="R38" s="17" t="str">
        <f>R37</f>
        <v>轮播图管理</v>
      </c>
      <c r="S38" s="18" t="str">
        <f t="shared" ref="S38:S41" si="15">F43</f>
        <v>1.2    轮播图片对应链接新增</v>
      </c>
      <c r="T38" s="7">
        <v>6</v>
      </c>
      <c r="U38" s="7">
        <v>8</v>
      </c>
      <c r="V38">
        <v>6</v>
      </c>
      <c r="W38" s="7">
        <f t="shared" si="1"/>
        <v>2.7906976744186047</v>
      </c>
      <c r="X38" s="7">
        <v>1</v>
      </c>
      <c r="Y38" s="7">
        <f t="shared" si="2"/>
        <v>0.47169811320754718</v>
      </c>
      <c r="Z38">
        <f t="shared" si="3"/>
        <v>14</v>
      </c>
      <c r="AA38">
        <f t="shared" si="4"/>
        <v>2.3411371237458192</v>
      </c>
      <c r="AB38">
        <f t="shared" si="5"/>
        <v>0.71761284532840908</v>
      </c>
    </row>
    <row r="39" spans="5:28" ht="14.25" x14ac:dyDescent="0.2">
      <c r="E39" s="88"/>
      <c r="F39" s="75" t="s">
        <v>83</v>
      </c>
      <c r="G39" s="76"/>
      <c r="H39" s="76"/>
      <c r="I39" s="76"/>
      <c r="J39" s="77"/>
      <c r="K39" s="25">
        <v>6</v>
      </c>
      <c r="L39" s="25"/>
      <c r="M39" s="25">
        <v>8</v>
      </c>
      <c r="N39" s="25"/>
      <c r="P39" s="15"/>
      <c r="Q39" s="7"/>
      <c r="R39" s="17" t="str">
        <f t="shared" ref="R39:R41" si="16">R38</f>
        <v>轮播图管理</v>
      </c>
      <c r="S39" s="18" t="str">
        <f t="shared" si="15"/>
        <v>1.3    轮播内容删除</v>
      </c>
      <c r="T39" s="7">
        <v>6</v>
      </c>
      <c r="U39" s="7">
        <v>9</v>
      </c>
      <c r="V39">
        <v>3</v>
      </c>
      <c r="W39" s="7">
        <f t="shared" si="1"/>
        <v>1.3953488372093024</v>
      </c>
      <c r="X39" s="7">
        <v>2</v>
      </c>
      <c r="Y39" s="7">
        <f t="shared" si="2"/>
        <v>0.94339622641509435</v>
      </c>
      <c r="Z39">
        <f t="shared" si="3"/>
        <v>15</v>
      </c>
      <c r="AA39">
        <f t="shared" si="4"/>
        <v>2.508361204013378</v>
      </c>
      <c r="AB39">
        <f t="shared" si="5"/>
        <v>1.0725244247554386</v>
      </c>
    </row>
    <row r="40" spans="5:28" ht="14.25" x14ac:dyDescent="0.15">
      <c r="E40" s="88"/>
      <c r="F40" s="75" t="s">
        <v>99</v>
      </c>
      <c r="G40" s="76"/>
      <c r="H40" s="76"/>
      <c r="I40" s="76"/>
      <c r="J40" s="77"/>
      <c r="K40" s="25">
        <v>7</v>
      </c>
      <c r="L40" s="25"/>
      <c r="M40" s="25">
        <v>8</v>
      </c>
      <c r="N40" s="25"/>
      <c r="P40" s="15"/>
      <c r="Q40" s="7"/>
      <c r="R40" s="17" t="str">
        <f t="shared" si="16"/>
        <v>轮播图管理</v>
      </c>
      <c r="S40" s="18" t="str">
        <f t="shared" si="15"/>
        <v>1.4    轮播内容修改</v>
      </c>
      <c r="T40" s="7">
        <v>7</v>
      </c>
      <c r="U40" s="7">
        <v>8</v>
      </c>
      <c r="V40">
        <v>1</v>
      </c>
      <c r="W40" s="7">
        <f t="shared" si="1"/>
        <v>0.46511627906976744</v>
      </c>
      <c r="X40" s="7">
        <v>3</v>
      </c>
      <c r="Y40" s="7">
        <f t="shared" si="2"/>
        <v>1.4150943396226416</v>
      </c>
      <c r="Z40">
        <f t="shared" si="3"/>
        <v>15</v>
      </c>
      <c r="AA40">
        <f t="shared" si="4"/>
        <v>2.508361204013378</v>
      </c>
      <c r="AB40">
        <f t="shared" si="5"/>
        <v>1.3340852237914791</v>
      </c>
    </row>
    <row r="41" spans="5:28" ht="14.25" x14ac:dyDescent="0.15">
      <c r="E41" s="88"/>
      <c r="F41" s="78" t="s">
        <v>55</v>
      </c>
      <c r="G41" s="79"/>
      <c r="H41" s="79"/>
      <c r="I41" s="79"/>
      <c r="J41" s="79"/>
      <c r="K41" s="79"/>
      <c r="L41" s="79"/>
      <c r="M41" s="79"/>
      <c r="N41" s="80"/>
      <c r="P41" s="15"/>
      <c r="Q41" s="6"/>
      <c r="R41" s="17" t="str">
        <f t="shared" si="16"/>
        <v>轮播图管理</v>
      </c>
      <c r="S41" s="18" t="str">
        <f t="shared" si="15"/>
        <v>1.5    轮播图左右跳转显示</v>
      </c>
      <c r="T41" s="6">
        <v>7</v>
      </c>
      <c r="U41" s="6">
        <v>8</v>
      </c>
      <c r="V41">
        <v>2</v>
      </c>
      <c r="W41" s="7">
        <f t="shared" si="1"/>
        <v>0.93023255813953487</v>
      </c>
      <c r="X41" s="7">
        <v>8</v>
      </c>
      <c r="Y41" s="7">
        <f t="shared" si="2"/>
        <v>3.7735849056603774</v>
      </c>
      <c r="Z41">
        <f t="shared" si="3"/>
        <v>15</v>
      </c>
      <c r="AA41">
        <f t="shared" si="4"/>
        <v>2.508361204013378</v>
      </c>
      <c r="AB41">
        <f t="shared" si="5"/>
        <v>0.53326074477112761</v>
      </c>
    </row>
    <row r="42" spans="5:28" ht="14.25" x14ac:dyDescent="0.2">
      <c r="E42" s="88"/>
      <c r="F42" s="75" t="s">
        <v>84</v>
      </c>
      <c r="G42" s="76"/>
      <c r="H42" s="76"/>
      <c r="I42" s="76"/>
      <c r="J42" s="77"/>
      <c r="K42" s="25">
        <v>7</v>
      </c>
      <c r="L42" s="25"/>
      <c r="M42" s="25">
        <v>7</v>
      </c>
      <c r="N42" s="25"/>
      <c r="P42" s="15"/>
      <c r="Q42" s="6"/>
      <c r="R42" s="17" t="str">
        <f>F47</f>
        <v>底部管理</v>
      </c>
      <c r="S42" s="18" t="str">
        <f>F48</f>
        <v>1.1    新增链接</v>
      </c>
      <c r="T42" s="6">
        <v>7</v>
      </c>
      <c r="U42" s="6">
        <v>8</v>
      </c>
      <c r="V42">
        <v>3</v>
      </c>
      <c r="W42" s="7">
        <f t="shared" si="1"/>
        <v>1.3953488372093024</v>
      </c>
      <c r="X42" s="6">
        <v>5</v>
      </c>
      <c r="Y42" s="7">
        <f t="shared" si="2"/>
        <v>2.358490566037736</v>
      </c>
      <c r="Z42">
        <f t="shared" si="3"/>
        <v>15</v>
      </c>
      <c r="AA42">
        <f t="shared" si="4"/>
        <v>2.508361204013378</v>
      </c>
      <c r="AB42">
        <f t="shared" si="5"/>
        <v>0.66821217813518274</v>
      </c>
    </row>
    <row r="43" spans="5:28" ht="14.25" x14ac:dyDescent="0.2">
      <c r="E43" s="88"/>
      <c r="F43" s="75" t="s">
        <v>85</v>
      </c>
      <c r="G43" s="76"/>
      <c r="H43" s="76"/>
      <c r="I43" s="76"/>
      <c r="J43" s="77"/>
      <c r="K43" s="25">
        <v>6</v>
      </c>
      <c r="L43" s="25"/>
      <c r="M43" s="25">
        <v>8</v>
      </c>
      <c r="N43" s="25"/>
      <c r="P43" s="15"/>
      <c r="Q43" s="6"/>
      <c r="R43" s="17" t="str">
        <f>R42</f>
        <v>底部管理</v>
      </c>
      <c r="S43" s="18" t="str">
        <f t="shared" ref="S43:S46" si="17">F49</f>
        <v>1.2    删除链接</v>
      </c>
      <c r="T43" s="6">
        <v>6</v>
      </c>
      <c r="U43" s="6">
        <v>7</v>
      </c>
      <c r="V43">
        <v>6</v>
      </c>
      <c r="W43" s="7">
        <f t="shared" si="1"/>
        <v>2.7906976744186047</v>
      </c>
      <c r="X43" s="6">
        <v>4</v>
      </c>
      <c r="Y43" s="7">
        <f t="shared" si="2"/>
        <v>1.8867924528301887</v>
      </c>
      <c r="Z43">
        <f t="shared" si="3"/>
        <v>13</v>
      </c>
      <c r="AA43">
        <f t="shared" si="4"/>
        <v>2.1739130434782608</v>
      </c>
      <c r="AB43">
        <f t="shared" si="5"/>
        <v>0.4647605840606901</v>
      </c>
    </row>
    <row r="44" spans="5:28" ht="14.25" x14ac:dyDescent="0.2">
      <c r="E44" s="88"/>
      <c r="F44" s="75" t="s">
        <v>86</v>
      </c>
      <c r="G44" s="76"/>
      <c r="H44" s="76"/>
      <c r="I44" s="76"/>
      <c r="J44" s="77"/>
      <c r="K44" s="25">
        <v>6</v>
      </c>
      <c r="L44" s="25"/>
      <c r="M44" s="25">
        <v>9</v>
      </c>
      <c r="N44" s="25"/>
      <c r="P44" s="15"/>
      <c r="Q44" s="8"/>
      <c r="R44" s="17" t="str">
        <f t="shared" ref="R44:R46" si="18">R43</f>
        <v>底部管理</v>
      </c>
      <c r="S44" s="18" t="str">
        <f t="shared" si="17"/>
        <v>1.3    修改链接</v>
      </c>
      <c r="T44" s="8">
        <v>6</v>
      </c>
      <c r="U44" s="8">
        <v>8</v>
      </c>
      <c r="V44">
        <v>5</v>
      </c>
      <c r="W44" s="7">
        <f t="shared" si="1"/>
        <v>2.3255813953488373</v>
      </c>
      <c r="X44" s="8">
        <v>6</v>
      </c>
      <c r="Y44" s="7">
        <f t="shared" si="2"/>
        <v>2.8301886792452833</v>
      </c>
      <c r="Z44">
        <f t="shared" si="3"/>
        <v>14</v>
      </c>
      <c r="AA44">
        <f t="shared" si="4"/>
        <v>2.3411371237458192</v>
      </c>
      <c r="AB44">
        <f t="shared" si="5"/>
        <v>0.45408097915035928</v>
      </c>
    </row>
    <row r="45" spans="5:28" ht="14.25" x14ac:dyDescent="0.2">
      <c r="E45" s="88"/>
      <c r="F45" s="75" t="s">
        <v>87</v>
      </c>
      <c r="G45" s="76"/>
      <c r="H45" s="76"/>
      <c r="I45" s="76"/>
      <c r="J45" s="77"/>
      <c r="K45" s="25">
        <v>7</v>
      </c>
      <c r="L45" s="25"/>
      <c r="M45" s="25">
        <v>8</v>
      </c>
      <c r="N45" s="25"/>
      <c r="P45" s="15"/>
      <c r="Q45" s="8"/>
      <c r="R45" s="17" t="str">
        <f t="shared" si="18"/>
        <v>底部管理</v>
      </c>
      <c r="S45" s="18" t="str">
        <f t="shared" si="17"/>
        <v>1.4    版权信息修改</v>
      </c>
      <c r="T45" s="8">
        <v>5</v>
      </c>
      <c r="U45" s="8">
        <v>7</v>
      </c>
      <c r="V45">
        <v>4</v>
      </c>
      <c r="W45" s="7">
        <f t="shared" si="1"/>
        <v>1.8604651162790697</v>
      </c>
      <c r="X45" s="8">
        <v>5</v>
      </c>
      <c r="Y45" s="7">
        <f t="shared" si="2"/>
        <v>2.358490566037736</v>
      </c>
      <c r="Z45">
        <f t="shared" si="3"/>
        <v>12</v>
      </c>
      <c r="AA45">
        <f t="shared" si="4"/>
        <v>2.0066889632107023</v>
      </c>
      <c r="AB45">
        <f t="shared" si="5"/>
        <v>0.47563641676101825</v>
      </c>
    </row>
    <row r="46" spans="5:28" ht="14.25" x14ac:dyDescent="0.2">
      <c r="E46" s="88"/>
      <c r="F46" s="75" t="s">
        <v>88</v>
      </c>
      <c r="G46" s="76"/>
      <c r="H46" s="76"/>
      <c r="I46" s="76"/>
      <c r="J46" s="77"/>
      <c r="K46" s="25">
        <v>7</v>
      </c>
      <c r="L46" s="25"/>
      <c r="M46" s="25">
        <v>8</v>
      </c>
      <c r="N46" s="25"/>
      <c r="P46" s="15"/>
      <c r="Q46" s="8"/>
      <c r="R46" s="17" t="str">
        <f t="shared" si="18"/>
        <v>底部管理</v>
      </c>
      <c r="S46" s="18" t="str">
        <f t="shared" si="17"/>
        <v>1.5    管理员联系方式信息修改</v>
      </c>
      <c r="T46" s="8">
        <v>6</v>
      </c>
      <c r="U46" s="8">
        <v>8</v>
      </c>
      <c r="V46">
        <v>7</v>
      </c>
      <c r="W46" s="7">
        <f t="shared" si="1"/>
        <v>3.2558139534883721</v>
      </c>
      <c r="X46" s="8">
        <v>4</v>
      </c>
      <c r="Y46" s="7">
        <f t="shared" si="2"/>
        <v>1.8867924528301887</v>
      </c>
      <c r="Z46">
        <f t="shared" si="3"/>
        <v>14</v>
      </c>
      <c r="AA46">
        <f t="shared" si="4"/>
        <v>2.3411371237458192</v>
      </c>
      <c r="AB46">
        <f t="shared" si="5"/>
        <v>0.4552433024758295</v>
      </c>
    </row>
    <row r="47" spans="5:28" ht="14.25" x14ac:dyDescent="0.15">
      <c r="E47" s="88"/>
      <c r="F47" s="78" t="s">
        <v>56</v>
      </c>
      <c r="G47" s="79"/>
      <c r="H47" s="79"/>
      <c r="I47" s="79"/>
      <c r="J47" s="79"/>
      <c r="K47" s="79"/>
      <c r="L47" s="79"/>
      <c r="M47" s="79"/>
      <c r="N47" s="80"/>
      <c r="P47" s="15"/>
      <c r="Q47" s="8"/>
      <c r="R47" s="18" t="str">
        <f>F53</f>
        <v>顶部管理</v>
      </c>
      <c r="S47" s="8" t="str">
        <f>F54</f>
        <v>1.1    新增通知</v>
      </c>
      <c r="T47" s="8">
        <v>7</v>
      </c>
      <c r="U47" s="8">
        <v>8</v>
      </c>
      <c r="V47">
        <v>8</v>
      </c>
      <c r="W47" s="7">
        <f t="shared" si="1"/>
        <v>3.7209302325581395</v>
      </c>
      <c r="X47" s="8">
        <v>6</v>
      </c>
      <c r="Y47" s="7">
        <f t="shared" si="2"/>
        <v>2.8301886792452833</v>
      </c>
      <c r="Z47">
        <f t="shared" si="3"/>
        <v>15</v>
      </c>
      <c r="AA47">
        <f t="shared" si="4"/>
        <v>2.508361204013378</v>
      </c>
      <c r="AB47">
        <f t="shared" si="5"/>
        <v>0.3828905012690213</v>
      </c>
    </row>
    <row r="48" spans="5:28" ht="14.25" x14ac:dyDescent="0.2">
      <c r="E48" s="88"/>
      <c r="F48" s="75" t="s">
        <v>89</v>
      </c>
      <c r="G48" s="76"/>
      <c r="H48" s="76"/>
      <c r="I48" s="76"/>
      <c r="J48" s="77"/>
      <c r="K48" s="25">
        <v>7</v>
      </c>
      <c r="L48" s="25"/>
      <c r="M48" s="25">
        <v>8</v>
      </c>
      <c r="N48" s="25"/>
      <c r="P48" s="5"/>
      <c r="Q48" s="8"/>
      <c r="R48" s="18" t="str">
        <f>R47</f>
        <v>顶部管理</v>
      </c>
      <c r="S48" s="8" t="str">
        <f t="shared" ref="S48:S51" si="19">F55</f>
        <v>1.2    删除通知</v>
      </c>
      <c r="T48" s="8">
        <v>5</v>
      </c>
      <c r="U48" s="8">
        <v>7</v>
      </c>
      <c r="V48">
        <v>5</v>
      </c>
      <c r="W48" s="7">
        <f t="shared" si="1"/>
        <v>2.3255813953488373</v>
      </c>
      <c r="X48" s="8">
        <v>5</v>
      </c>
      <c r="Y48" s="7">
        <f t="shared" si="2"/>
        <v>2.358490566037736</v>
      </c>
      <c r="Z48">
        <f t="shared" si="3"/>
        <v>12</v>
      </c>
      <c r="AA48">
        <f t="shared" si="4"/>
        <v>2.0066889632107023</v>
      </c>
      <c r="AB48">
        <f t="shared" si="5"/>
        <v>0.42840694586952605</v>
      </c>
    </row>
    <row r="49" spans="5:28" ht="14.25" x14ac:dyDescent="0.2">
      <c r="E49" s="88"/>
      <c r="F49" s="75" t="s">
        <v>90</v>
      </c>
      <c r="G49" s="76"/>
      <c r="H49" s="76"/>
      <c r="I49" s="76"/>
      <c r="J49" s="77"/>
      <c r="K49" s="25">
        <v>6</v>
      </c>
      <c r="L49" s="25"/>
      <c r="M49" s="25">
        <v>7</v>
      </c>
      <c r="N49" s="25"/>
      <c r="P49" s="5"/>
      <c r="Q49" s="8"/>
      <c r="R49" s="18" t="str">
        <f t="shared" ref="R49:R51" si="20">R48</f>
        <v>顶部管理</v>
      </c>
      <c r="S49" s="8" t="str">
        <f t="shared" si="19"/>
        <v>1.3    修改通知</v>
      </c>
      <c r="T49" s="8">
        <v>6</v>
      </c>
      <c r="U49" s="8">
        <v>8</v>
      </c>
      <c r="V49">
        <v>6</v>
      </c>
      <c r="W49" s="7">
        <f t="shared" si="1"/>
        <v>2.7906976744186047</v>
      </c>
      <c r="X49" s="8">
        <v>4</v>
      </c>
      <c r="Y49" s="7">
        <f t="shared" si="2"/>
        <v>1.8867924528301887</v>
      </c>
      <c r="Z49">
        <f t="shared" si="3"/>
        <v>14</v>
      </c>
      <c r="AA49">
        <f t="shared" si="4"/>
        <v>2.3411371237458192</v>
      </c>
      <c r="AB49">
        <f t="shared" si="5"/>
        <v>0.50051139821920465</v>
      </c>
    </row>
    <row r="50" spans="5:28" ht="14.25" x14ac:dyDescent="0.2">
      <c r="E50" s="88"/>
      <c r="F50" s="75" t="s">
        <v>91</v>
      </c>
      <c r="G50" s="76"/>
      <c r="H50" s="76"/>
      <c r="I50" s="76"/>
      <c r="J50" s="77"/>
      <c r="K50" s="25">
        <v>6</v>
      </c>
      <c r="L50" s="25"/>
      <c r="M50" s="25">
        <v>8</v>
      </c>
      <c r="N50" s="25"/>
      <c r="P50" s="5"/>
      <c r="Q50" s="8"/>
      <c r="R50" s="18" t="str">
        <f t="shared" si="20"/>
        <v>顶部管理</v>
      </c>
      <c r="S50" s="8" t="str">
        <f t="shared" si="19"/>
        <v>1.4    通知置顶</v>
      </c>
      <c r="T50" s="8">
        <v>5</v>
      </c>
      <c r="U50" s="8">
        <v>7</v>
      </c>
      <c r="V50">
        <v>5</v>
      </c>
      <c r="W50" s="7">
        <f t="shared" si="1"/>
        <v>2.3255813953488373</v>
      </c>
      <c r="X50" s="8">
        <v>8</v>
      </c>
      <c r="Y50" s="7">
        <f t="shared" si="2"/>
        <v>3.7735849056603774</v>
      </c>
      <c r="Z50">
        <f t="shared" si="3"/>
        <v>12</v>
      </c>
      <c r="AA50">
        <f t="shared" si="4"/>
        <v>2.0066889632107023</v>
      </c>
      <c r="AB50">
        <f t="shared" si="5"/>
        <v>0.32901037029907848</v>
      </c>
    </row>
    <row r="51" spans="5:28" ht="14.25" x14ac:dyDescent="0.2">
      <c r="E51" s="88"/>
      <c r="F51" s="75" t="s">
        <v>92</v>
      </c>
      <c r="G51" s="76"/>
      <c r="H51" s="76"/>
      <c r="I51" s="76"/>
      <c r="J51" s="77"/>
      <c r="K51" s="25">
        <v>5</v>
      </c>
      <c r="L51" s="25"/>
      <c r="M51" s="25">
        <v>7</v>
      </c>
      <c r="N51" s="25"/>
      <c r="P51" s="5"/>
      <c r="Q51" s="8"/>
      <c r="R51" s="18" t="str">
        <f t="shared" si="20"/>
        <v>顶部管理</v>
      </c>
      <c r="S51" s="8" t="str">
        <f t="shared" si="19"/>
        <v>1.5    修改通知置顶时间</v>
      </c>
      <c r="T51" s="8">
        <v>6</v>
      </c>
      <c r="U51" s="8">
        <v>7</v>
      </c>
      <c r="V51">
        <v>8</v>
      </c>
      <c r="W51" s="7">
        <f t="shared" si="1"/>
        <v>3.7209302325581395</v>
      </c>
      <c r="X51" s="8">
        <v>4</v>
      </c>
      <c r="Y51" s="7">
        <f t="shared" si="2"/>
        <v>1.8867924528301887</v>
      </c>
      <c r="Z51">
        <f t="shared" si="3"/>
        <v>13</v>
      </c>
      <c r="AA51">
        <f t="shared" si="4"/>
        <v>2.1739130434782608</v>
      </c>
      <c r="AB51">
        <f t="shared" si="5"/>
        <v>0.38766414914608421</v>
      </c>
    </row>
    <row r="52" spans="5:28" ht="14.25" x14ac:dyDescent="0.2">
      <c r="E52" s="88"/>
      <c r="F52" s="75" t="s">
        <v>93</v>
      </c>
      <c r="G52" s="76"/>
      <c r="H52" s="76"/>
      <c r="I52" s="76"/>
      <c r="J52" s="77"/>
      <c r="K52" s="25">
        <v>6</v>
      </c>
      <c r="L52" s="25"/>
      <c r="M52" s="25">
        <v>8</v>
      </c>
      <c r="N52" s="25"/>
      <c r="P52" s="5"/>
      <c r="Q52" s="8"/>
      <c r="R52" s="15"/>
      <c r="S52" s="8"/>
      <c r="T52" s="8"/>
      <c r="U52" s="8"/>
      <c r="V52" s="8"/>
      <c r="W52" s="8"/>
      <c r="X52" s="8"/>
      <c r="Y52" s="8"/>
    </row>
    <row r="53" spans="5:28" ht="14.25" x14ac:dyDescent="0.15">
      <c r="E53" s="88"/>
      <c r="F53" s="78" t="s">
        <v>57</v>
      </c>
      <c r="G53" s="79"/>
      <c r="H53" s="79"/>
      <c r="I53" s="79"/>
      <c r="J53" s="79"/>
      <c r="K53" s="79"/>
      <c r="L53" s="79"/>
      <c r="M53" s="79"/>
      <c r="N53" s="80"/>
      <c r="P53" s="5"/>
      <c r="Q53" s="8"/>
      <c r="R53" s="15"/>
      <c r="S53" s="8"/>
      <c r="T53" s="8"/>
      <c r="U53" s="8"/>
      <c r="V53" s="8"/>
      <c r="W53" s="8"/>
      <c r="X53" s="8"/>
      <c r="Y53" s="8"/>
    </row>
    <row r="54" spans="5:28" ht="14.25" x14ac:dyDescent="0.2">
      <c r="E54" s="88"/>
      <c r="F54" s="75" t="s">
        <v>94</v>
      </c>
      <c r="G54" s="76"/>
      <c r="H54" s="76"/>
      <c r="I54" s="76"/>
      <c r="J54" s="77"/>
      <c r="K54" s="25">
        <v>7</v>
      </c>
      <c r="L54" s="25"/>
      <c r="M54" s="25">
        <v>8</v>
      </c>
      <c r="N54" s="25"/>
      <c r="P54" s="5"/>
      <c r="Q54" s="8"/>
      <c r="R54" s="15"/>
      <c r="S54" s="8"/>
      <c r="T54" s="8"/>
      <c r="U54" s="8"/>
      <c r="V54" s="8"/>
      <c r="W54" s="8"/>
      <c r="X54" s="8"/>
      <c r="Y54" s="8"/>
    </row>
    <row r="55" spans="5:28" ht="14.25" x14ac:dyDescent="0.2">
      <c r="E55" s="88"/>
      <c r="F55" s="75" t="s">
        <v>95</v>
      </c>
      <c r="G55" s="76"/>
      <c r="H55" s="76"/>
      <c r="I55" s="76"/>
      <c r="J55" s="77"/>
      <c r="K55" s="25">
        <v>5</v>
      </c>
      <c r="L55" s="25"/>
      <c r="M55" s="25">
        <v>7</v>
      </c>
      <c r="N55" s="25"/>
      <c r="P55" s="5"/>
      <c r="Q55" s="8"/>
      <c r="R55" s="15"/>
      <c r="S55" s="8"/>
      <c r="T55" s="8"/>
      <c r="U55" s="8"/>
      <c r="V55" s="8"/>
      <c r="W55" s="8"/>
      <c r="X55" s="8"/>
      <c r="Y55" s="8"/>
    </row>
    <row r="56" spans="5:28" ht="14.25" x14ac:dyDescent="0.2">
      <c r="E56" s="88"/>
      <c r="F56" s="75" t="s">
        <v>96</v>
      </c>
      <c r="G56" s="76"/>
      <c r="H56" s="76"/>
      <c r="I56" s="76"/>
      <c r="J56" s="77"/>
      <c r="K56" s="25">
        <v>6</v>
      </c>
      <c r="L56" s="25"/>
      <c r="M56" s="25">
        <v>8</v>
      </c>
      <c r="N56" s="25"/>
      <c r="P56" s="5"/>
      <c r="Q56" s="8"/>
      <c r="R56" s="15"/>
      <c r="S56" s="8"/>
      <c r="T56" s="8"/>
      <c r="U56" s="8"/>
      <c r="V56" s="8"/>
      <c r="W56" s="8"/>
      <c r="X56" s="8"/>
      <c r="Y56" s="8"/>
    </row>
    <row r="57" spans="5:28" ht="14.25" x14ac:dyDescent="0.2">
      <c r="E57" s="88"/>
      <c r="F57" s="75" t="s">
        <v>97</v>
      </c>
      <c r="G57" s="76"/>
      <c r="H57" s="76"/>
      <c r="I57" s="76"/>
      <c r="J57" s="77"/>
      <c r="K57" s="25">
        <v>5</v>
      </c>
      <c r="L57" s="25"/>
      <c r="M57" s="25">
        <v>7</v>
      </c>
      <c r="N57" s="25"/>
      <c r="P57" s="5"/>
      <c r="Q57" s="7"/>
      <c r="R57" s="15"/>
      <c r="S57" s="7"/>
      <c r="T57" s="7"/>
      <c r="U57" s="7"/>
      <c r="V57" s="7"/>
      <c r="W57" s="7"/>
      <c r="X57" s="7"/>
      <c r="Y57" s="7"/>
    </row>
    <row r="58" spans="5:28" ht="14.25" x14ac:dyDescent="0.2">
      <c r="E58" s="88"/>
      <c r="F58" s="75" t="s">
        <v>98</v>
      </c>
      <c r="G58" s="76"/>
      <c r="H58" s="76"/>
      <c r="I58" s="76"/>
      <c r="J58" s="77"/>
      <c r="K58" s="25">
        <v>6</v>
      </c>
      <c r="L58" s="25"/>
      <c r="M58" s="25">
        <v>7</v>
      </c>
      <c r="N58" s="25"/>
      <c r="P58" s="5"/>
      <c r="Q58" s="7"/>
      <c r="R58" s="15"/>
      <c r="S58" s="7"/>
      <c r="T58" s="7"/>
      <c r="U58" s="7"/>
      <c r="V58" s="15"/>
      <c r="W58" s="7"/>
      <c r="X58" s="7"/>
      <c r="Y58" s="7"/>
    </row>
    <row r="59" spans="5:28" ht="14.25" x14ac:dyDescent="0.15">
      <c r="E59" s="88"/>
      <c r="G59" s="5"/>
      <c r="H59" s="7"/>
      <c r="I59" s="7"/>
      <c r="J59" s="7"/>
      <c r="K59" s="7"/>
      <c r="L59" s="7"/>
      <c r="M59" s="7"/>
      <c r="N59" s="7"/>
      <c r="P59" s="5"/>
      <c r="Q59" s="7"/>
      <c r="R59" s="15"/>
      <c r="S59" s="7"/>
      <c r="T59" s="7"/>
      <c r="U59" s="7"/>
      <c r="V59" s="15"/>
      <c r="W59" s="7"/>
      <c r="X59" s="7"/>
      <c r="Y59" s="7"/>
    </row>
    <row r="60" spans="5:28" ht="14.25" x14ac:dyDescent="0.15">
      <c r="E60" s="88"/>
      <c r="G60" s="5"/>
      <c r="H60" s="7"/>
      <c r="I60" s="7"/>
      <c r="J60" s="7"/>
      <c r="K60" s="7"/>
      <c r="L60" s="7"/>
      <c r="M60" s="7"/>
      <c r="N60" s="7"/>
      <c r="P60" s="5"/>
      <c r="Q60" s="7"/>
      <c r="R60" s="15"/>
      <c r="S60" s="7"/>
      <c r="T60" s="7"/>
      <c r="U60" s="7"/>
      <c r="V60" s="15"/>
      <c r="W60" s="7"/>
      <c r="X60" s="7"/>
      <c r="Y60" s="7"/>
    </row>
    <row r="61" spans="5:28" ht="14.25" x14ac:dyDescent="0.15">
      <c r="E61" s="88"/>
      <c r="G61" s="5"/>
      <c r="H61" s="7"/>
      <c r="I61" s="7"/>
      <c r="J61" s="7"/>
      <c r="K61" s="7"/>
      <c r="L61" s="7"/>
      <c r="M61" s="7"/>
      <c r="N61" s="7"/>
      <c r="P61" s="5"/>
      <c r="Q61" s="7"/>
      <c r="R61" s="15"/>
      <c r="S61" s="7"/>
      <c r="T61" s="7"/>
      <c r="U61" s="7"/>
      <c r="V61" s="15"/>
      <c r="W61" s="7"/>
      <c r="X61" s="7"/>
      <c r="Y61" s="7"/>
    </row>
    <row r="62" spans="5:28" ht="14.25" x14ac:dyDescent="0.15">
      <c r="E62" s="88"/>
      <c r="G62" s="5"/>
      <c r="H62" s="7"/>
      <c r="I62" s="7"/>
      <c r="J62" s="7"/>
      <c r="K62" s="7"/>
      <c r="L62" s="7"/>
      <c r="M62" s="7"/>
      <c r="N62" s="7"/>
      <c r="P62" s="5"/>
      <c r="Q62" s="7"/>
      <c r="R62" s="15"/>
      <c r="S62" s="7"/>
      <c r="T62" s="7"/>
      <c r="U62" s="7"/>
      <c r="V62" s="15"/>
      <c r="W62" s="7"/>
      <c r="X62" s="7"/>
      <c r="Y62" s="7"/>
    </row>
    <row r="63" spans="5:28" ht="14.25" x14ac:dyDescent="0.15">
      <c r="E63" s="88"/>
      <c r="G63" s="5"/>
      <c r="H63" s="7"/>
      <c r="I63" s="7"/>
      <c r="J63" s="7"/>
      <c r="K63" s="7"/>
      <c r="L63" s="7"/>
      <c r="M63" s="7"/>
      <c r="N63" s="7"/>
      <c r="P63" s="5"/>
      <c r="Q63" s="7"/>
      <c r="R63" s="15"/>
      <c r="S63" s="7"/>
      <c r="T63" s="7"/>
      <c r="U63" s="7"/>
      <c r="V63" s="7"/>
      <c r="W63" s="7"/>
      <c r="X63" s="7"/>
      <c r="Y63" s="7"/>
    </row>
    <row r="64" spans="5:28" ht="14.25" x14ac:dyDescent="0.15">
      <c r="E64" s="88"/>
      <c r="G64" s="5"/>
      <c r="H64" s="7"/>
      <c r="I64" s="7"/>
      <c r="J64" s="7"/>
      <c r="K64" s="7"/>
      <c r="L64" s="7"/>
      <c r="M64" s="7"/>
      <c r="N64" s="7"/>
      <c r="P64" s="5"/>
      <c r="Q64" s="7"/>
      <c r="R64" s="15"/>
      <c r="S64" s="7"/>
      <c r="T64" s="7"/>
      <c r="U64" s="7"/>
      <c r="V64" s="7"/>
      <c r="W64" s="7"/>
      <c r="X64" s="7"/>
      <c r="Y64" s="7"/>
    </row>
    <row r="65" spans="5:25" ht="14.25" x14ac:dyDescent="0.15">
      <c r="E65" s="88"/>
      <c r="G65" s="5"/>
      <c r="H65" s="7"/>
      <c r="I65" s="7"/>
      <c r="J65" s="7"/>
      <c r="K65" s="7"/>
      <c r="L65" s="7"/>
      <c r="M65" s="7"/>
      <c r="N65" s="7"/>
      <c r="P65" s="5"/>
      <c r="Q65" s="7"/>
      <c r="R65" s="15"/>
      <c r="S65" s="7"/>
      <c r="T65" s="7"/>
      <c r="U65" s="7"/>
      <c r="V65" s="7"/>
      <c r="W65" s="7"/>
      <c r="X65" s="7"/>
      <c r="Y65" s="7"/>
    </row>
    <row r="66" spans="5:25" ht="14.25" x14ac:dyDescent="0.15">
      <c r="E66" s="88"/>
      <c r="G66" s="5"/>
      <c r="H66" s="7"/>
      <c r="I66" s="7"/>
      <c r="J66" s="7"/>
      <c r="K66" s="7"/>
      <c r="L66" s="7"/>
      <c r="M66" s="7"/>
      <c r="N66" s="7"/>
      <c r="P66" s="5"/>
      <c r="Q66" s="7"/>
      <c r="R66" s="15"/>
      <c r="S66" s="7"/>
      <c r="T66" s="7"/>
      <c r="U66" s="7"/>
      <c r="V66" s="7"/>
      <c r="W66" s="7"/>
      <c r="X66" s="7"/>
      <c r="Y66" s="7"/>
    </row>
    <row r="67" spans="5:25" ht="14.25" x14ac:dyDescent="0.15">
      <c r="E67" s="88"/>
      <c r="G67" s="5"/>
      <c r="H67" s="7"/>
      <c r="I67" s="7"/>
      <c r="J67" s="7"/>
      <c r="K67" s="7"/>
      <c r="L67" s="7"/>
      <c r="M67" s="7"/>
      <c r="N67" s="7"/>
      <c r="P67" s="5"/>
      <c r="Q67" s="7"/>
      <c r="R67" s="15"/>
      <c r="S67" s="7"/>
      <c r="T67" s="7"/>
      <c r="U67" s="7"/>
      <c r="V67" s="7"/>
      <c r="W67" s="7"/>
      <c r="X67" s="7"/>
      <c r="Y67" s="7"/>
    </row>
    <row r="68" spans="5:25" ht="14.25" x14ac:dyDescent="0.15">
      <c r="E68" s="88"/>
      <c r="G68" s="5"/>
      <c r="H68" s="7"/>
      <c r="I68" s="7"/>
      <c r="J68" s="7"/>
      <c r="K68" s="7"/>
      <c r="L68" s="7"/>
      <c r="M68" s="7"/>
      <c r="N68" s="7"/>
      <c r="P68" s="5"/>
      <c r="Q68" s="7"/>
      <c r="R68" s="15"/>
      <c r="S68" s="7"/>
      <c r="T68" s="7"/>
      <c r="U68" s="7"/>
      <c r="V68" s="7"/>
      <c r="W68" s="7"/>
      <c r="X68" s="7"/>
      <c r="Y68" s="7"/>
    </row>
    <row r="69" spans="5:25" ht="14.25" x14ac:dyDescent="0.15">
      <c r="E69" s="88"/>
      <c r="G69" s="5"/>
      <c r="H69" s="7"/>
      <c r="I69" s="7"/>
      <c r="J69" s="7"/>
      <c r="K69" s="7"/>
      <c r="L69" s="7"/>
      <c r="M69" s="7"/>
      <c r="N69" s="7"/>
      <c r="P69" s="5"/>
      <c r="Q69" s="7"/>
      <c r="R69" s="15"/>
      <c r="S69" s="7"/>
      <c r="T69" s="7"/>
      <c r="U69" s="7"/>
      <c r="V69" s="7"/>
      <c r="W69" s="7"/>
      <c r="X69" s="7"/>
      <c r="Y69" s="7"/>
    </row>
    <row r="70" spans="5:25" ht="14.25" x14ac:dyDescent="0.15">
      <c r="E70" s="88"/>
      <c r="G70" s="5"/>
      <c r="H70" s="7"/>
      <c r="I70" s="7"/>
      <c r="J70" s="7"/>
      <c r="K70" s="7"/>
      <c r="L70" s="7"/>
      <c r="M70" s="7"/>
      <c r="N70" s="7"/>
      <c r="P70" s="5"/>
      <c r="Q70" s="7"/>
      <c r="R70" s="15"/>
      <c r="S70" s="7"/>
      <c r="T70" s="7"/>
      <c r="U70" s="7"/>
      <c r="V70" s="7"/>
      <c r="W70" s="7"/>
      <c r="X70" s="7"/>
      <c r="Y70" s="7"/>
    </row>
    <row r="71" spans="5:25" ht="14.25" x14ac:dyDescent="0.15">
      <c r="E71" s="88"/>
      <c r="G71" s="5"/>
      <c r="H71" s="7"/>
      <c r="I71" s="7"/>
      <c r="J71" s="7"/>
      <c r="K71" s="7"/>
      <c r="L71" s="7"/>
      <c r="M71" s="7"/>
      <c r="N71" s="7"/>
      <c r="P71" s="5"/>
      <c r="Q71" s="7"/>
      <c r="R71" s="15"/>
      <c r="S71" s="7"/>
      <c r="T71" s="7"/>
      <c r="U71" s="7"/>
      <c r="V71" s="7"/>
      <c r="W71" s="7"/>
      <c r="X71" s="7"/>
      <c r="Y71" s="7"/>
    </row>
    <row r="72" spans="5:25" ht="14.25" x14ac:dyDescent="0.15">
      <c r="E72" s="88"/>
      <c r="G72" s="5"/>
      <c r="H72" s="7"/>
      <c r="I72" s="7"/>
      <c r="J72" s="7"/>
      <c r="K72" s="7"/>
      <c r="L72" s="7"/>
      <c r="M72" s="7"/>
      <c r="N72" s="7"/>
      <c r="P72" s="5"/>
      <c r="Q72" s="7"/>
      <c r="R72" s="15"/>
      <c r="S72" s="7"/>
      <c r="T72" s="7"/>
      <c r="U72" s="7"/>
      <c r="V72" s="7"/>
      <c r="W72" s="7"/>
      <c r="X72" s="7"/>
      <c r="Y72" s="7"/>
    </row>
    <row r="73" spans="5:25" ht="14.25" x14ac:dyDescent="0.15">
      <c r="E73" s="88"/>
      <c r="G73" s="5"/>
      <c r="H73" s="7"/>
      <c r="I73" s="7"/>
      <c r="J73" s="7"/>
      <c r="K73" s="7"/>
      <c r="L73" s="7"/>
      <c r="M73" s="7"/>
      <c r="N73" s="7"/>
      <c r="P73" s="5"/>
      <c r="Q73" s="7"/>
      <c r="R73" s="15"/>
      <c r="S73" s="7"/>
      <c r="T73" s="7"/>
      <c r="U73" s="7"/>
      <c r="V73" s="7"/>
      <c r="W73" s="7"/>
      <c r="X73" s="7"/>
      <c r="Y73" s="7"/>
    </row>
    <row r="74" spans="5:25" ht="14.25" x14ac:dyDescent="0.15">
      <c r="E74" s="88"/>
      <c r="G74" s="5"/>
      <c r="H74" s="7"/>
      <c r="I74" s="7"/>
      <c r="J74" s="7"/>
      <c r="K74" s="7"/>
      <c r="L74" s="7"/>
      <c r="M74" s="7"/>
      <c r="N74" s="7"/>
      <c r="P74" s="5"/>
      <c r="Q74" s="7"/>
      <c r="R74" s="15"/>
      <c r="S74" s="7"/>
      <c r="T74" s="7"/>
      <c r="U74" s="7"/>
      <c r="V74" s="7"/>
      <c r="W74" s="7"/>
      <c r="X74" s="7"/>
      <c r="Y74" s="7"/>
    </row>
    <row r="75" spans="5:25" ht="14.25" x14ac:dyDescent="0.15">
      <c r="E75" s="88"/>
      <c r="G75" s="5"/>
      <c r="H75" s="7"/>
      <c r="I75" s="7"/>
      <c r="J75" s="7"/>
      <c r="K75" s="7"/>
      <c r="L75" s="7"/>
      <c r="M75" s="7"/>
      <c r="N75" s="7"/>
      <c r="P75" s="5"/>
      <c r="Q75" s="7"/>
      <c r="R75" s="15"/>
      <c r="S75" s="7"/>
      <c r="T75" s="7"/>
      <c r="U75" s="7"/>
      <c r="V75" s="7"/>
      <c r="W75" s="7"/>
      <c r="X75" s="7"/>
      <c r="Y75" s="7"/>
    </row>
    <row r="76" spans="5:25" ht="14.25" x14ac:dyDescent="0.15">
      <c r="E76" s="88"/>
      <c r="G76" s="5"/>
      <c r="H76" s="7"/>
      <c r="I76" s="7"/>
      <c r="J76" s="7"/>
      <c r="K76" s="7"/>
      <c r="L76" s="7"/>
      <c r="M76" s="7"/>
      <c r="N76" s="7"/>
      <c r="P76" s="5"/>
      <c r="Q76" s="7"/>
      <c r="R76" s="15"/>
      <c r="S76" s="7"/>
      <c r="T76" s="7"/>
      <c r="U76" s="7"/>
      <c r="V76" s="7"/>
      <c r="W76" s="7"/>
      <c r="X76" s="7"/>
      <c r="Y76" s="7"/>
    </row>
    <row r="77" spans="5:25" ht="14.25" x14ac:dyDescent="0.15">
      <c r="E77" s="88"/>
      <c r="G77" s="5"/>
      <c r="H77" s="7"/>
      <c r="I77" s="7"/>
      <c r="J77" s="7"/>
      <c r="K77" s="7"/>
      <c r="L77" s="7"/>
      <c r="M77" s="7"/>
      <c r="N77" s="7"/>
      <c r="P77" s="5"/>
      <c r="Q77" s="7"/>
      <c r="R77" s="15"/>
      <c r="S77" s="7"/>
      <c r="T77" s="7"/>
      <c r="U77" s="7"/>
      <c r="V77" s="7"/>
      <c r="W77" s="7"/>
      <c r="X77" s="7"/>
      <c r="Y77" s="7"/>
    </row>
    <row r="78" spans="5:25" ht="14.25" x14ac:dyDescent="0.15">
      <c r="E78" s="88"/>
      <c r="G78" s="5"/>
      <c r="H78" s="7"/>
      <c r="I78" s="7"/>
      <c r="J78" s="7"/>
      <c r="K78" s="7"/>
      <c r="L78" s="7"/>
      <c r="M78" s="7"/>
      <c r="N78" s="7"/>
      <c r="P78" s="5"/>
      <c r="Q78" s="7"/>
      <c r="R78" s="15"/>
      <c r="S78" s="7"/>
      <c r="T78" s="7"/>
      <c r="U78" s="7"/>
      <c r="V78" s="7"/>
      <c r="W78" s="7"/>
      <c r="X78" s="7"/>
      <c r="Y78" s="7"/>
    </row>
    <row r="79" spans="5:25" ht="14.25" x14ac:dyDescent="0.15">
      <c r="E79" s="88"/>
      <c r="G79" s="5"/>
      <c r="H79" s="7"/>
      <c r="I79" s="7"/>
      <c r="J79" s="7"/>
      <c r="K79" s="7"/>
      <c r="L79" s="7"/>
      <c r="M79" s="7"/>
      <c r="N79" s="7"/>
      <c r="P79" s="5"/>
      <c r="Q79" s="7"/>
      <c r="R79" s="15"/>
      <c r="S79" s="7"/>
      <c r="T79" s="7"/>
      <c r="U79" s="7"/>
      <c r="V79" s="7"/>
      <c r="W79" s="7"/>
      <c r="X79" s="7"/>
      <c r="Y79" s="7"/>
    </row>
    <row r="80" spans="5:25" ht="15" x14ac:dyDescent="0.25">
      <c r="E80" s="88"/>
      <c r="G80" s="5"/>
      <c r="H80" s="7"/>
      <c r="I80" s="7"/>
      <c r="J80" s="7"/>
      <c r="K80" s="7"/>
      <c r="L80" s="7"/>
      <c r="M80" s="7"/>
      <c r="N80" s="7"/>
      <c r="P80" s="5"/>
      <c r="Q80" s="7"/>
      <c r="R80" s="14"/>
      <c r="S80" s="7"/>
      <c r="T80" s="7"/>
      <c r="U80" s="7"/>
      <c r="V80" s="7"/>
      <c r="W80" s="7"/>
      <c r="X80" s="7"/>
      <c r="Y80" s="7"/>
    </row>
    <row r="81" spans="5:25" x14ac:dyDescent="0.15">
      <c r="E81" s="88"/>
      <c r="G81" s="5"/>
      <c r="H81" s="7"/>
      <c r="I81" s="7"/>
      <c r="J81" s="7"/>
      <c r="K81" s="7"/>
      <c r="L81" s="7"/>
      <c r="M81" s="7"/>
      <c r="N81" s="7"/>
      <c r="P81" s="5"/>
      <c r="Q81" s="7"/>
      <c r="R81" s="7"/>
      <c r="S81" s="7"/>
      <c r="T81" s="7"/>
      <c r="U81" s="7"/>
      <c r="V81" s="7"/>
      <c r="W81" s="7"/>
      <c r="X81" s="7"/>
      <c r="Y81" s="7"/>
    </row>
    <row r="82" spans="5:25" x14ac:dyDescent="0.15">
      <c r="E82" s="88"/>
      <c r="G82" s="5"/>
      <c r="H82" s="7"/>
      <c r="I82" s="7"/>
      <c r="J82" s="7"/>
      <c r="K82" s="7"/>
      <c r="L82" s="7"/>
      <c r="M82" s="7"/>
      <c r="N82" s="7"/>
      <c r="P82" s="5"/>
      <c r="Q82" s="7"/>
      <c r="R82" s="7"/>
      <c r="S82" s="7"/>
      <c r="T82" s="7"/>
      <c r="U82" s="7"/>
      <c r="V82" s="7"/>
      <c r="W82" s="7"/>
      <c r="X82" s="7"/>
      <c r="Y82" s="7"/>
    </row>
    <row r="83" spans="5:25" x14ac:dyDescent="0.15">
      <c r="E83" s="88"/>
      <c r="G83" s="5"/>
      <c r="H83" s="7"/>
      <c r="I83" s="7"/>
      <c r="J83" s="7"/>
      <c r="K83" s="7"/>
      <c r="L83" s="7"/>
      <c r="M83" s="7"/>
      <c r="N83" s="7"/>
      <c r="P83" s="5"/>
      <c r="Q83" s="7"/>
      <c r="R83" s="7"/>
      <c r="S83" s="7"/>
      <c r="T83" s="7"/>
      <c r="U83" s="7"/>
      <c r="V83" s="7"/>
      <c r="W83" s="7"/>
      <c r="X83" s="7"/>
      <c r="Y83" s="7"/>
    </row>
    <row r="84" spans="5:25" x14ac:dyDescent="0.15">
      <c r="E84" s="88"/>
      <c r="G84" s="5"/>
      <c r="H84" s="7"/>
      <c r="I84" s="7"/>
      <c r="J84" s="7"/>
      <c r="K84" s="7"/>
      <c r="L84" s="7"/>
      <c r="M84" s="7"/>
      <c r="N84" s="7"/>
      <c r="P84" s="5"/>
      <c r="Q84" s="7"/>
      <c r="R84" s="7"/>
      <c r="S84" s="7"/>
      <c r="T84" s="7"/>
      <c r="U84" s="7"/>
      <c r="V84" s="7"/>
      <c r="W84" s="7"/>
      <c r="X84" s="7"/>
      <c r="Y84" s="7"/>
    </row>
    <row r="85" spans="5:25" x14ac:dyDescent="0.15">
      <c r="E85" s="88"/>
      <c r="G85" s="5"/>
      <c r="H85" s="7"/>
      <c r="I85" s="7"/>
      <c r="J85" s="7"/>
      <c r="K85" s="7"/>
      <c r="L85" s="7"/>
      <c r="M85" s="7"/>
      <c r="N85" s="7"/>
      <c r="P85" s="5"/>
      <c r="Q85" s="7"/>
      <c r="R85" s="7"/>
      <c r="S85" s="7"/>
      <c r="T85" s="7"/>
      <c r="U85" s="7"/>
      <c r="V85" s="7"/>
      <c r="W85" s="7"/>
      <c r="X85" s="7"/>
      <c r="Y85" s="7"/>
    </row>
    <row r="86" spans="5:25" x14ac:dyDescent="0.15">
      <c r="E86" s="88"/>
      <c r="G86" s="5"/>
      <c r="H86" s="7"/>
      <c r="I86" s="7"/>
      <c r="J86" s="7"/>
      <c r="K86" s="7"/>
      <c r="L86" s="7"/>
      <c r="M86" s="7"/>
      <c r="N86" s="7"/>
      <c r="P86" s="5"/>
      <c r="Q86" s="7"/>
      <c r="R86" s="7"/>
      <c r="S86" s="7"/>
      <c r="T86" s="7"/>
      <c r="U86" s="7"/>
      <c r="V86" s="7"/>
      <c r="W86" s="7"/>
      <c r="X86" s="7"/>
      <c r="Y86" s="7"/>
    </row>
    <row r="87" spans="5:25" x14ac:dyDescent="0.15">
      <c r="E87" s="88"/>
      <c r="G87" s="5"/>
      <c r="H87" s="7"/>
      <c r="I87" s="7"/>
      <c r="J87" s="7"/>
      <c r="K87" s="7"/>
      <c r="L87" s="7"/>
      <c r="M87" s="7"/>
      <c r="N87" s="7"/>
      <c r="P87" s="5"/>
      <c r="Q87" s="7"/>
      <c r="R87" s="7"/>
      <c r="S87" s="7"/>
      <c r="T87" s="7"/>
      <c r="U87" s="7"/>
      <c r="V87" s="7"/>
      <c r="W87" s="7"/>
      <c r="X87" s="7"/>
      <c r="Y87" s="7"/>
    </row>
    <row r="88" spans="5:25" x14ac:dyDescent="0.15">
      <c r="E88" s="88"/>
      <c r="G88" s="5"/>
      <c r="H88" s="7"/>
      <c r="I88" s="7"/>
      <c r="J88" s="7"/>
      <c r="K88" s="7"/>
      <c r="L88" s="7"/>
      <c r="M88" s="7"/>
      <c r="N88" s="7"/>
      <c r="P88" s="5"/>
      <c r="Q88" s="7"/>
      <c r="R88" s="7"/>
      <c r="S88" s="7"/>
      <c r="T88" s="7"/>
      <c r="U88" s="7"/>
      <c r="V88" s="7"/>
      <c r="W88" s="7"/>
      <c r="X88" s="7"/>
      <c r="Y88" s="7"/>
    </row>
    <row r="89" spans="5:25" x14ac:dyDescent="0.15">
      <c r="E89" s="88"/>
      <c r="G89" s="5"/>
      <c r="H89" s="7"/>
      <c r="I89" s="7"/>
      <c r="J89" s="7"/>
      <c r="K89" s="7"/>
      <c r="L89" s="7"/>
      <c r="M89" s="7"/>
      <c r="N89" s="7"/>
      <c r="P89" s="5"/>
      <c r="Q89" s="7"/>
      <c r="R89" s="7"/>
      <c r="S89" s="7"/>
      <c r="T89" s="7"/>
      <c r="U89" s="7"/>
      <c r="V89" s="7"/>
      <c r="W89" s="7"/>
      <c r="X89" s="7"/>
      <c r="Y89" s="7"/>
    </row>
    <row r="90" spans="5:25" x14ac:dyDescent="0.15">
      <c r="E90" s="88"/>
      <c r="G90" s="5"/>
      <c r="H90" s="7"/>
      <c r="I90" s="7"/>
      <c r="J90" s="7"/>
      <c r="K90" s="7"/>
      <c r="L90" s="7"/>
      <c r="M90" s="7"/>
      <c r="N90" s="7"/>
      <c r="P90" s="5"/>
      <c r="Q90" s="7"/>
      <c r="R90" s="7"/>
      <c r="S90" s="7"/>
      <c r="T90" s="7"/>
      <c r="U90" s="7"/>
      <c r="V90" s="7"/>
      <c r="W90" s="7"/>
      <c r="X90" s="7"/>
      <c r="Y90" s="7"/>
    </row>
    <row r="91" spans="5:25" x14ac:dyDescent="0.15">
      <c r="E91" s="88"/>
      <c r="P91" s="5"/>
      <c r="Q91" s="7"/>
      <c r="R91" s="7"/>
      <c r="S91" s="7"/>
      <c r="T91" s="7"/>
      <c r="U91" s="7"/>
      <c r="V91" s="7"/>
      <c r="W91" s="7"/>
      <c r="X91" s="7"/>
      <c r="Y91" s="7"/>
    </row>
    <row r="92" spans="5:25" x14ac:dyDescent="0.15">
      <c r="E92" s="88"/>
      <c r="P92" s="5"/>
      <c r="Q92" s="7"/>
      <c r="R92" s="7"/>
      <c r="S92" s="7"/>
      <c r="T92" s="7"/>
      <c r="U92" s="7"/>
      <c r="V92" s="7"/>
      <c r="W92" s="7"/>
      <c r="X92" s="7"/>
      <c r="Y92" s="7"/>
    </row>
    <row r="93" spans="5:25" x14ac:dyDescent="0.15">
      <c r="E93" s="88"/>
      <c r="P93" s="5"/>
      <c r="Q93" s="7"/>
      <c r="R93" s="7"/>
      <c r="S93" s="7"/>
      <c r="T93" s="7"/>
      <c r="U93" s="7"/>
      <c r="V93" s="7"/>
      <c r="W93" s="7"/>
      <c r="X93" s="7"/>
      <c r="Y93" s="7"/>
    </row>
    <row r="94" spans="5:25" x14ac:dyDescent="0.15">
      <c r="E94" s="88"/>
      <c r="P94" s="5"/>
      <c r="Q94" s="7"/>
      <c r="R94" s="7"/>
      <c r="S94" s="7"/>
      <c r="T94" s="7"/>
      <c r="U94" s="7"/>
      <c r="V94" s="7"/>
      <c r="W94" s="7"/>
      <c r="X94" s="7"/>
      <c r="Y94" s="7"/>
    </row>
    <row r="95" spans="5:25" x14ac:dyDescent="0.15">
      <c r="E95" s="88"/>
      <c r="P95" s="5"/>
      <c r="Q95" s="7"/>
      <c r="R95" s="7"/>
      <c r="S95" s="7"/>
      <c r="T95" s="7"/>
      <c r="U95" s="7"/>
      <c r="V95" s="7"/>
      <c r="W95" s="7"/>
      <c r="X95" s="7"/>
      <c r="Y95" s="7"/>
    </row>
    <row r="96" spans="5:25" x14ac:dyDescent="0.15">
      <c r="E96" s="88"/>
      <c r="P96" s="5"/>
      <c r="Q96" s="7"/>
      <c r="R96" s="7"/>
      <c r="S96" s="7"/>
      <c r="T96" s="7"/>
      <c r="U96" s="7"/>
      <c r="V96" s="7"/>
      <c r="W96" s="7"/>
      <c r="X96" s="7"/>
      <c r="Y96" s="7"/>
    </row>
    <row r="97" spans="5:25" x14ac:dyDescent="0.15">
      <c r="E97" s="88"/>
      <c r="P97" s="5"/>
      <c r="Q97" s="8"/>
      <c r="R97" s="8"/>
      <c r="S97" s="8"/>
      <c r="T97" s="8"/>
      <c r="U97" s="8"/>
      <c r="V97" s="8"/>
      <c r="W97" s="8"/>
      <c r="X97" s="8"/>
      <c r="Y97" s="8"/>
    </row>
    <row r="98" spans="5:25" x14ac:dyDescent="0.15">
      <c r="E98" s="88"/>
      <c r="P98" s="5"/>
      <c r="Q98" s="8"/>
      <c r="R98" s="8"/>
      <c r="S98" s="8"/>
      <c r="T98" s="8"/>
      <c r="U98" s="8"/>
      <c r="V98" s="8"/>
      <c r="W98" s="8"/>
      <c r="X98" s="8"/>
      <c r="Y98" s="8"/>
    </row>
    <row r="99" spans="5:25" x14ac:dyDescent="0.15">
      <c r="E99" s="88"/>
      <c r="P99" s="5"/>
      <c r="Q99" s="8"/>
      <c r="R99" s="8"/>
      <c r="S99" s="8"/>
      <c r="T99" s="8"/>
      <c r="U99" s="8"/>
      <c r="V99" s="8"/>
      <c r="W99" s="8"/>
      <c r="X99" s="8"/>
      <c r="Y99" s="8"/>
    </row>
    <row r="100" spans="5:25" ht="14.25" x14ac:dyDescent="0.15">
      <c r="E100" s="88"/>
      <c r="P100" s="15"/>
      <c r="Q100" s="8"/>
      <c r="R100" s="8"/>
      <c r="S100" s="8"/>
      <c r="T100" s="8"/>
      <c r="U100" s="8"/>
      <c r="V100" s="8"/>
      <c r="W100" s="8"/>
      <c r="X100" s="8"/>
      <c r="Y100" s="8"/>
    </row>
    <row r="101" spans="5:25" ht="14.25" x14ac:dyDescent="0.15">
      <c r="E101" s="88"/>
      <c r="P101" s="15"/>
      <c r="Q101" s="8"/>
      <c r="R101" s="8"/>
      <c r="S101" s="8"/>
      <c r="T101" s="8"/>
      <c r="U101" s="8"/>
      <c r="V101" s="8"/>
      <c r="W101" s="8"/>
      <c r="X101" s="8"/>
      <c r="Y101" s="8"/>
    </row>
    <row r="102" spans="5:25" x14ac:dyDescent="0.15">
      <c r="E102" s="88"/>
      <c r="P102" s="5"/>
      <c r="Q102" s="8"/>
      <c r="R102" s="8"/>
      <c r="S102" s="8"/>
      <c r="T102" s="8"/>
      <c r="U102" s="8"/>
      <c r="V102" s="8"/>
      <c r="W102" s="8"/>
      <c r="X102" s="8"/>
      <c r="Y102" s="8"/>
    </row>
    <row r="103" spans="5:25" x14ac:dyDescent="0.15">
      <c r="E103" s="88"/>
      <c r="O103" s="8"/>
      <c r="P103" s="8"/>
    </row>
    <row r="104" spans="5:25" x14ac:dyDescent="0.15">
      <c r="E104" s="88"/>
      <c r="O104" s="8"/>
      <c r="P104" s="8"/>
    </row>
    <row r="105" spans="5:25" x14ac:dyDescent="0.15">
      <c r="E105" s="88"/>
      <c r="O105" s="8"/>
      <c r="P105" s="8"/>
    </row>
    <row r="106" spans="5:25" x14ac:dyDescent="0.15">
      <c r="E106" s="88"/>
      <c r="O106" s="8"/>
      <c r="P106" s="8"/>
    </row>
    <row r="107" spans="5:25" x14ac:dyDescent="0.15">
      <c r="E107" s="88"/>
      <c r="O107" s="8"/>
      <c r="P107" s="8"/>
    </row>
    <row r="108" spans="5:25" x14ac:dyDescent="0.15">
      <c r="E108" s="88"/>
      <c r="O108" s="7"/>
      <c r="P108" s="7"/>
    </row>
    <row r="109" spans="5:25" x14ac:dyDescent="0.15">
      <c r="E109" s="88"/>
      <c r="O109" s="7"/>
      <c r="P109" s="7"/>
    </row>
    <row r="110" spans="5:25" x14ac:dyDescent="0.15">
      <c r="E110" s="88"/>
      <c r="O110" s="7"/>
      <c r="P110" s="7"/>
    </row>
    <row r="111" spans="5:25" x14ac:dyDescent="0.15">
      <c r="E111" s="88"/>
      <c r="O111" s="7"/>
      <c r="P111" s="7"/>
    </row>
    <row r="112" spans="5:25" x14ac:dyDescent="0.15">
      <c r="E112" s="88"/>
      <c r="O112" s="7"/>
      <c r="P112" s="7"/>
    </row>
    <row r="113" spans="5:16" x14ac:dyDescent="0.15">
      <c r="E113" s="88"/>
      <c r="O113" s="8"/>
      <c r="P113" s="8"/>
    </row>
    <row r="114" spans="5:16" x14ac:dyDescent="0.15">
      <c r="E114" s="88"/>
      <c r="O114" s="8"/>
      <c r="P114" s="8"/>
    </row>
    <row r="115" spans="5:16" x14ac:dyDescent="0.15">
      <c r="E115" s="88"/>
      <c r="O115" s="7"/>
      <c r="P115" s="7"/>
    </row>
    <row r="116" spans="5:16" x14ac:dyDescent="0.15">
      <c r="E116" s="88"/>
      <c r="O116" s="7"/>
      <c r="P116" s="7"/>
    </row>
    <row r="117" spans="5:16" x14ac:dyDescent="0.15">
      <c r="E117" s="88"/>
      <c r="O117" s="8"/>
      <c r="P117" s="8"/>
    </row>
    <row r="118" spans="5:16" x14ac:dyDescent="0.15">
      <c r="E118" s="88"/>
      <c r="O118" s="8"/>
      <c r="P118" s="8"/>
    </row>
    <row r="119" spans="5:16" x14ac:dyDescent="0.15">
      <c r="E119" s="88"/>
      <c r="O119" s="8"/>
      <c r="P119" s="8"/>
    </row>
    <row r="120" spans="5:16" x14ac:dyDescent="0.15">
      <c r="E120" s="88"/>
      <c r="O120" s="8"/>
      <c r="P120" s="8"/>
    </row>
    <row r="121" spans="5:16" x14ac:dyDescent="0.15">
      <c r="E121" s="88"/>
      <c r="O121" s="8"/>
      <c r="P121" s="8"/>
    </row>
    <row r="122" spans="5:16" x14ac:dyDescent="0.15">
      <c r="E122" s="88"/>
      <c r="O122" s="8"/>
      <c r="P122" s="8"/>
    </row>
    <row r="123" spans="5:16" x14ac:dyDescent="0.15">
      <c r="E123" s="88"/>
      <c r="O123" s="8"/>
      <c r="P123" s="8"/>
    </row>
    <row r="124" spans="5:16" x14ac:dyDescent="0.15">
      <c r="E124" s="88"/>
      <c r="O124" s="8"/>
      <c r="P124" s="8"/>
    </row>
    <row r="125" spans="5:16" x14ac:dyDescent="0.15">
      <c r="E125" s="88"/>
      <c r="O125" s="7"/>
      <c r="P125" s="7"/>
    </row>
    <row r="126" spans="5:16" x14ac:dyDescent="0.15">
      <c r="E126" s="88"/>
      <c r="O126" s="7"/>
      <c r="P126" s="7"/>
    </row>
    <row r="127" spans="5:16" x14ac:dyDescent="0.15">
      <c r="E127" s="88"/>
      <c r="O127" s="7"/>
      <c r="P127" s="7"/>
    </row>
    <row r="128" spans="5:16" x14ac:dyDescent="0.15">
      <c r="E128" s="88"/>
      <c r="O128" s="7"/>
      <c r="P128" s="7"/>
    </row>
    <row r="129" spans="5:18" x14ac:dyDescent="0.15">
      <c r="E129" s="88"/>
      <c r="O129" s="7"/>
      <c r="P129" s="7"/>
    </row>
    <row r="130" spans="5:18" x14ac:dyDescent="0.15">
      <c r="E130" s="88"/>
      <c r="O130" s="7"/>
      <c r="P130" s="7"/>
    </row>
    <row r="131" spans="5:18" x14ac:dyDescent="0.15">
      <c r="E131" s="88"/>
      <c r="O131" s="7"/>
      <c r="P131" s="7"/>
    </row>
    <row r="132" spans="5:18" x14ac:dyDescent="0.15">
      <c r="E132" s="88"/>
      <c r="O132" s="7"/>
      <c r="P132" s="7"/>
    </row>
    <row r="133" spans="5:18" x14ac:dyDescent="0.15">
      <c r="E133" s="88"/>
      <c r="O133" s="7"/>
      <c r="P133" s="7"/>
    </row>
    <row r="134" spans="5:18" x14ac:dyDescent="0.15">
      <c r="E134" s="88"/>
      <c r="O134" s="8"/>
      <c r="P134" s="8"/>
    </row>
    <row r="135" spans="5:18" x14ac:dyDescent="0.15">
      <c r="E135" s="88"/>
      <c r="O135" s="8"/>
      <c r="P135" s="8"/>
    </row>
    <row r="136" spans="5:18" x14ac:dyDescent="0.15">
      <c r="E136" s="88"/>
      <c r="O136" s="8"/>
      <c r="P136" s="8"/>
    </row>
    <row r="137" spans="5:18" x14ac:dyDescent="0.15">
      <c r="E137" s="88"/>
      <c r="O137" s="8"/>
      <c r="P137" s="8"/>
    </row>
    <row r="138" spans="5:18" x14ac:dyDescent="0.15">
      <c r="E138" s="88"/>
      <c r="O138" s="8"/>
      <c r="P138" s="8"/>
    </row>
    <row r="139" spans="5:18" x14ac:dyDescent="0.15">
      <c r="E139" s="88"/>
      <c r="O139" s="8"/>
      <c r="P139" s="8"/>
    </row>
    <row r="140" spans="5:18" x14ac:dyDescent="0.15">
      <c r="E140" s="88"/>
      <c r="O140" s="8"/>
      <c r="P140" s="8"/>
    </row>
    <row r="141" spans="5:18" x14ac:dyDescent="0.15">
      <c r="E141" s="88"/>
      <c r="O141" s="8"/>
      <c r="P141" s="8"/>
    </row>
    <row r="142" spans="5:18" ht="14.25" x14ac:dyDescent="0.15">
      <c r="E142" s="88"/>
      <c r="O142" s="8"/>
      <c r="P142" s="8"/>
      <c r="R142" s="15"/>
    </row>
    <row r="143" spans="5:18" ht="14.25" x14ac:dyDescent="0.15">
      <c r="E143" s="88"/>
      <c r="O143" s="8"/>
      <c r="P143" s="8"/>
      <c r="R143" s="15"/>
    </row>
    <row r="144" spans="5:18" ht="14.25" x14ac:dyDescent="0.15">
      <c r="E144" s="88"/>
      <c r="R144" s="15"/>
    </row>
    <row r="145" spans="5:18" ht="14.25" x14ac:dyDescent="0.15">
      <c r="E145" s="88"/>
      <c r="R145" s="15"/>
    </row>
    <row r="146" spans="5:18" ht="14.25" x14ac:dyDescent="0.15">
      <c r="E146" s="88"/>
      <c r="R146" s="15"/>
    </row>
    <row r="147" spans="5:18" x14ac:dyDescent="0.15">
      <c r="E147" s="88"/>
    </row>
    <row r="148" spans="5:18" x14ac:dyDescent="0.15">
      <c r="E148" s="88"/>
    </row>
    <row r="149" spans="5:18" x14ac:dyDescent="0.15">
      <c r="E149" s="88"/>
    </row>
    <row r="150" spans="5:18" x14ac:dyDescent="0.15">
      <c r="E150" s="88"/>
    </row>
    <row r="151" spans="5:18" x14ac:dyDescent="0.15">
      <c r="E151" s="88"/>
    </row>
    <row r="152" spans="5:18" x14ac:dyDescent="0.15">
      <c r="E152" s="88"/>
    </row>
    <row r="153" spans="5:18" x14ac:dyDescent="0.15">
      <c r="E153" s="88"/>
    </row>
    <row r="154" spans="5:18" x14ac:dyDescent="0.15">
      <c r="E154" s="88"/>
    </row>
    <row r="155" spans="5:18" x14ac:dyDescent="0.15">
      <c r="E155" s="88"/>
    </row>
    <row r="156" spans="5:18" x14ac:dyDescent="0.15">
      <c r="E156" s="88"/>
    </row>
    <row r="157" spans="5:18" x14ac:dyDescent="0.15">
      <c r="E157" s="88"/>
    </row>
    <row r="158" spans="5:18" x14ac:dyDescent="0.15">
      <c r="E158" s="88"/>
    </row>
    <row r="159" spans="5:18" x14ac:dyDescent="0.15">
      <c r="E159" s="88"/>
    </row>
    <row r="160" spans="5:18" x14ac:dyDescent="0.15">
      <c r="E160" s="88"/>
    </row>
    <row r="161" spans="5:5" x14ac:dyDescent="0.15">
      <c r="E161" s="88"/>
    </row>
    <row r="162" spans="5:5" x14ac:dyDescent="0.15">
      <c r="E162" s="88"/>
    </row>
    <row r="163" spans="5:5" x14ac:dyDescent="0.15">
      <c r="E163" s="88"/>
    </row>
    <row r="164" spans="5:5" x14ac:dyDescent="0.15">
      <c r="E164" s="88"/>
    </row>
    <row r="165" spans="5:5" x14ac:dyDescent="0.15">
      <c r="E165" s="88"/>
    </row>
    <row r="166" spans="5:5" x14ac:dyDescent="0.15">
      <c r="E166" s="88"/>
    </row>
    <row r="167" spans="5:5" x14ac:dyDescent="0.15">
      <c r="E167" s="88"/>
    </row>
    <row r="168" spans="5:5" x14ac:dyDescent="0.15">
      <c r="E168" s="88"/>
    </row>
    <row r="169" spans="5:5" x14ac:dyDescent="0.15">
      <c r="E169" s="88"/>
    </row>
    <row r="170" spans="5:5" x14ac:dyDescent="0.15">
      <c r="E170" s="88"/>
    </row>
    <row r="171" spans="5:5" x14ac:dyDescent="0.15">
      <c r="E171" s="88"/>
    </row>
    <row r="172" spans="5:5" x14ac:dyDescent="0.15">
      <c r="E172" s="88"/>
    </row>
    <row r="173" spans="5:5" x14ac:dyDescent="0.15">
      <c r="E173" s="88"/>
    </row>
    <row r="174" spans="5:5" x14ac:dyDescent="0.15">
      <c r="E174" s="88"/>
    </row>
    <row r="175" spans="5:5" x14ac:dyDescent="0.15">
      <c r="E175" s="88"/>
    </row>
    <row r="176" spans="5:5" x14ac:dyDescent="0.15">
      <c r="E176" s="88"/>
    </row>
    <row r="177" spans="5:16" x14ac:dyDescent="0.15">
      <c r="E177" s="88"/>
    </row>
    <row r="178" spans="5:16" x14ac:dyDescent="0.15">
      <c r="E178" s="88"/>
    </row>
    <row r="179" spans="5:16" x14ac:dyDescent="0.15">
      <c r="E179" s="88"/>
    </row>
    <row r="180" spans="5:16" x14ac:dyDescent="0.15">
      <c r="E180" s="88"/>
    </row>
    <row r="181" spans="5:16" x14ac:dyDescent="0.15">
      <c r="E181" s="88"/>
    </row>
    <row r="182" spans="5:16" x14ac:dyDescent="0.15">
      <c r="E182" s="88"/>
    </row>
    <row r="183" spans="5:16" x14ac:dyDescent="0.15">
      <c r="E183" s="88"/>
    </row>
    <row r="184" spans="5:16" x14ac:dyDescent="0.15">
      <c r="E184" s="88"/>
      <c r="O184" s="7"/>
      <c r="P184" s="7"/>
    </row>
    <row r="185" spans="5:16" x14ac:dyDescent="0.15">
      <c r="E185" s="88"/>
      <c r="O185" s="7"/>
      <c r="P185" s="7"/>
    </row>
    <row r="186" spans="5:16" x14ac:dyDescent="0.15">
      <c r="E186" s="88"/>
      <c r="O186" s="7"/>
      <c r="P186" s="7"/>
    </row>
    <row r="187" spans="5:16" x14ac:dyDescent="0.15">
      <c r="E187" s="88"/>
      <c r="O187" s="7"/>
      <c r="P187" s="7"/>
    </row>
    <row r="188" spans="5:16" x14ac:dyDescent="0.15">
      <c r="E188" s="88"/>
      <c r="O188" s="7"/>
      <c r="P188" s="7"/>
    </row>
    <row r="189" spans="5:16" x14ac:dyDescent="0.15">
      <c r="E189" s="88"/>
      <c r="O189" s="7"/>
      <c r="P189" s="7"/>
    </row>
    <row r="190" spans="5:16" x14ac:dyDescent="0.15">
      <c r="E190" s="88"/>
      <c r="O190" s="7"/>
      <c r="P190" s="7"/>
    </row>
    <row r="191" spans="5:16" x14ac:dyDescent="0.15">
      <c r="E191" s="88"/>
      <c r="O191" s="7"/>
      <c r="P191" s="7"/>
    </row>
    <row r="192" spans="5:16" x14ac:dyDescent="0.15">
      <c r="E192" s="88"/>
      <c r="O192" s="7"/>
      <c r="P192" s="7"/>
    </row>
    <row r="193" spans="5:16" x14ac:dyDescent="0.15">
      <c r="E193" s="88"/>
      <c r="O193" s="7"/>
      <c r="P193" s="7"/>
    </row>
    <row r="194" spans="5:16" x14ac:dyDescent="0.15">
      <c r="E194" s="88"/>
      <c r="O194" s="7"/>
      <c r="P194" s="7"/>
    </row>
    <row r="195" spans="5:16" x14ac:dyDescent="0.15">
      <c r="E195" s="88"/>
      <c r="O195" s="7"/>
      <c r="P195" s="7"/>
    </row>
    <row r="196" spans="5:16" x14ac:dyDescent="0.15">
      <c r="E196" s="88"/>
      <c r="O196" s="7"/>
      <c r="P196" s="7"/>
    </row>
    <row r="197" spans="5:16" x14ac:dyDescent="0.15">
      <c r="E197" s="88"/>
      <c r="O197" s="7"/>
      <c r="P197" s="7"/>
    </row>
    <row r="198" spans="5:16" x14ac:dyDescent="0.15">
      <c r="E198" s="88"/>
      <c r="O198" s="7"/>
      <c r="P198" s="7"/>
    </row>
    <row r="199" spans="5:16" x14ac:dyDescent="0.15">
      <c r="E199" s="88"/>
      <c r="O199" s="7"/>
      <c r="P199" s="7"/>
    </row>
    <row r="200" spans="5:16" x14ac:dyDescent="0.15">
      <c r="E200" s="88"/>
      <c r="O200" s="7"/>
      <c r="P200" s="7"/>
    </row>
    <row r="201" spans="5:16" x14ac:dyDescent="0.15">
      <c r="E201" s="88"/>
      <c r="O201" s="7"/>
      <c r="P201" s="7"/>
    </row>
    <row r="202" spans="5:16" x14ac:dyDescent="0.15">
      <c r="E202" s="88"/>
      <c r="O202" s="7"/>
      <c r="P202" s="7"/>
    </row>
    <row r="203" spans="5:16" x14ac:dyDescent="0.15">
      <c r="E203" s="88"/>
      <c r="O203" s="7"/>
      <c r="P203" s="7"/>
    </row>
    <row r="204" spans="5:16" x14ac:dyDescent="0.15">
      <c r="E204" s="88"/>
      <c r="O204" s="7"/>
      <c r="P204" s="7"/>
    </row>
    <row r="205" spans="5:16" x14ac:dyDescent="0.15">
      <c r="E205" s="88"/>
      <c r="O205" s="7"/>
      <c r="P205" s="7"/>
    </row>
    <row r="206" spans="5:16" x14ac:dyDescent="0.15">
      <c r="E206" s="88"/>
      <c r="O206" s="7"/>
      <c r="P206" s="7"/>
    </row>
    <row r="207" spans="5:16" x14ac:dyDescent="0.15">
      <c r="E207" s="88"/>
      <c r="O207" s="7"/>
      <c r="P207" s="7"/>
    </row>
    <row r="208" spans="5:16" x14ac:dyDescent="0.15">
      <c r="E208" s="88"/>
      <c r="O208" s="7"/>
      <c r="P208" s="7"/>
    </row>
    <row r="209" spans="5:16" x14ac:dyDescent="0.15">
      <c r="E209" s="88"/>
      <c r="O209" s="7"/>
      <c r="P209" s="7"/>
    </row>
    <row r="210" spans="5:16" x14ac:dyDescent="0.15">
      <c r="E210" s="88"/>
      <c r="O210" s="7"/>
      <c r="P210" s="7"/>
    </row>
    <row r="211" spans="5:16" ht="14.45" customHeight="1" x14ac:dyDescent="0.15">
      <c r="E211" s="88"/>
      <c r="O211" s="7"/>
      <c r="P211" s="7"/>
    </row>
    <row r="212" spans="5:16" x14ac:dyDescent="0.15">
      <c r="E212" s="88"/>
      <c r="O212" s="7"/>
      <c r="P212" s="7"/>
    </row>
    <row r="213" spans="5:16" x14ac:dyDescent="0.15">
      <c r="E213" s="89"/>
      <c r="O213" s="7"/>
      <c r="P213" s="7"/>
    </row>
    <row r="214" spans="5:16" x14ac:dyDescent="0.15">
      <c r="E214" s="5"/>
      <c r="O214" s="7"/>
      <c r="P214" s="7"/>
    </row>
    <row r="215" spans="5:16" x14ac:dyDescent="0.15">
      <c r="E215" s="5"/>
      <c r="O215" s="7"/>
      <c r="P215" s="7"/>
    </row>
    <row r="216" spans="5:16" x14ac:dyDescent="0.15">
      <c r="E216" s="5"/>
      <c r="O216" s="7"/>
      <c r="P216" s="7"/>
    </row>
    <row r="217" spans="5:16" x14ac:dyDescent="0.15">
      <c r="E217" s="5"/>
      <c r="O217" s="7"/>
      <c r="P217" s="7"/>
    </row>
    <row r="218" spans="5:16" x14ac:dyDescent="0.15">
      <c r="E218" s="5"/>
      <c r="O218" s="7"/>
      <c r="P218" s="7"/>
    </row>
    <row r="219" spans="5:16" x14ac:dyDescent="0.15">
      <c r="E219" s="5"/>
      <c r="O219" s="7"/>
      <c r="P219" s="7"/>
    </row>
    <row r="220" spans="5:16" x14ac:dyDescent="0.15">
      <c r="E220" s="5"/>
      <c r="O220" s="7"/>
      <c r="P220" s="7"/>
    </row>
    <row r="221" spans="5:16" x14ac:dyDescent="0.15">
      <c r="E221" s="5"/>
      <c r="O221" s="7"/>
      <c r="P221" s="7"/>
    </row>
    <row r="222" spans="5:16" x14ac:dyDescent="0.15">
      <c r="E222" s="5"/>
      <c r="O222" s="7"/>
      <c r="P222" s="7"/>
    </row>
    <row r="223" spans="5:16" x14ac:dyDescent="0.15">
      <c r="E223" s="5"/>
      <c r="O223" s="7"/>
      <c r="P223" s="7"/>
    </row>
    <row r="224" spans="5:16" x14ac:dyDescent="0.15">
      <c r="E224" s="5"/>
      <c r="O224" s="7"/>
      <c r="P224" s="7"/>
    </row>
    <row r="225" spans="5:16" x14ac:dyDescent="0.15">
      <c r="E225" s="5"/>
      <c r="O225" s="7"/>
      <c r="P225" s="7"/>
    </row>
    <row r="226" spans="5:16" x14ac:dyDescent="0.15">
      <c r="E226" s="5"/>
    </row>
    <row r="227" spans="5:16" x14ac:dyDescent="0.15">
      <c r="E227" s="5"/>
    </row>
    <row r="228" spans="5:16" x14ac:dyDescent="0.15">
      <c r="E228" s="5"/>
    </row>
    <row r="229" spans="5:16" x14ac:dyDescent="0.15">
      <c r="E229" s="5"/>
    </row>
    <row r="230" spans="5:16" x14ac:dyDescent="0.15">
      <c r="E230" s="5"/>
    </row>
    <row r="231" spans="5:16" x14ac:dyDescent="0.15">
      <c r="E231" s="5"/>
    </row>
    <row r="232" spans="5:16" x14ac:dyDescent="0.15">
      <c r="E232" s="5"/>
    </row>
  </sheetData>
  <mergeCells count="148">
    <mergeCell ref="F57:J57"/>
    <mergeCell ref="K57:L57"/>
    <mergeCell ref="M57:N57"/>
    <mergeCell ref="F58:J58"/>
    <mergeCell ref="K58:L58"/>
    <mergeCell ref="M58:N58"/>
    <mergeCell ref="F54:J54"/>
    <mergeCell ref="K54:L54"/>
    <mergeCell ref="M54:N54"/>
    <mergeCell ref="F55:J55"/>
    <mergeCell ref="K55:L55"/>
    <mergeCell ref="M55:N55"/>
    <mergeCell ref="F56:J56"/>
    <mergeCell ref="K56:L56"/>
    <mergeCell ref="M56:N56"/>
    <mergeCell ref="F53:N53"/>
    <mergeCell ref="F9:J9"/>
    <mergeCell ref="K9:L9"/>
    <mergeCell ref="M9:N9"/>
    <mergeCell ref="F10:J10"/>
    <mergeCell ref="K10:L10"/>
    <mergeCell ref="M10:N10"/>
    <mergeCell ref="F11:J11"/>
    <mergeCell ref="K11:L11"/>
    <mergeCell ref="M11:N11"/>
    <mergeCell ref="F49:J49"/>
    <mergeCell ref="K49:L49"/>
    <mergeCell ref="M49:N49"/>
    <mergeCell ref="F50:J50"/>
    <mergeCell ref="K50:L50"/>
    <mergeCell ref="M50:N50"/>
    <mergeCell ref="F51:J51"/>
    <mergeCell ref="K51:L51"/>
    <mergeCell ref="M51:N51"/>
    <mergeCell ref="F52:J52"/>
    <mergeCell ref="K52:L52"/>
    <mergeCell ref="M52:N52"/>
    <mergeCell ref="F48:J48"/>
    <mergeCell ref="K48:L48"/>
    <mergeCell ref="M48:N48"/>
    <mergeCell ref="F14:N14"/>
    <mergeCell ref="F20:N20"/>
    <mergeCell ref="F26:N26"/>
    <mergeCell ref="F34:N34"/>
    <mergeCell ref="F41:N41"/>
    <mergeCell ref="F47:N47"/>
    <mergeCell ref="F45:J45"/>
    <mergeCell ref="K45:L45"/>
    <mergeCell ref="M45:N45"/>
    <mergeCell ref="F46:J46"/>
    <mergeCell ref="K46:L46"/>
    <mergeCell ref="M46:N46"/>
    <mergeCell ref="F42:J42"/>
    <mergeCell ref="K42:L42"/>
    <mergeCell ref="M42:N42"/>
    <mergeCell ref="F43:J43"/>
    <mergeCell ref="K43:L43"/>
    <mergeCell ref="M43:N43"/>
    <mergeCell ref="F44:J44"/>
    <mergeCell ref="K44:L44"/>
    <mergeCell ref="M44:N44"/>
    <mergeCell ref="F39:J39"/>
    <mergeCell ref="K39:L39"/>
    <mergeCell ref="M39:N39"/>
    <mergeCell ref="F40:J40"/>
    <mergeCell ref="K40:L40"/>
    <mergeCell ref="M40:N40"/>
    <mergeCell ref="F36:J36"/>
    <mergeCell ref="K36:L36"/>
    <mergeCell ref="M36:N36"/>
    <mergeCell ref="F37:J37"/>
    <mergeCell ref="K37:L37"/>
    <mergeCell ref="M37:N37"/>
    <mergeCell ref="F38:J38"/>
    <mergeCell ref="K38:L38"/>
    <mergeCell ref="M38:N38"/>
    <mergeCell ref="F33:J33"/>
    <mergeCell ref="K33:L33"/>
    <mergeCell ref="M33:N33"/>
    <mergeCell ref="F35:J35"/>
    <mergeCell ref="K35:L35"/>
    <mergeCell ref="M35:N35"/>
    <mergeCell ref="F30:J30"/>
    <mergeCell ref="K30:L30"/>
    <mergeCell ref="M30:N30"/>
    <mergeCell ref="F31:J31"/>
    <mergeCell ref="K31:L31"/>
    <mergeCell ref="M31:N31"/>
    <mergeCell ref="F32:J32"/>
    <mergeCell ref="K32:L32"/>
    <mergeCell ref="M32:N32"/>
    <mergeCell ref="F27:J27"/>
    <mergeCell ref="K27:L27"/>
    <mergeCell ref="M27:N27"/>
    <mergeCell ref="F28:J28"/>
    <mergeCell ref="K28:L28"/>
    <mergeCell ref="M28:N28"/>
    <mergeCell ref="F29:J29"/>
    <mergeCell ref="K29:L29"/>
    <mergeCell ref="M29:N29"/>
    <mergeCell ref="F24:J24"/>
    <mergeCell ref="K24:L24"/>
    <mergeCell ref="M24:N24"/>
    <mergeCell ref="F25:J25"/>
    <mergeCell ref="K25:L25"/>
    <mergeCell ref="M25:N25"/>
    <mergeCell ref="F21:J21"/>
    <mergeCell ref="K21:L21"/>
    <mergeCell ref="M21:N21"/>
    <mergeCell ref="F22:J22"/>
    <mergeCell ref="K22:L22"/>
    <mergeCell ref="M22:N22"/>
    <mergeCell ref="F23:J23"/>
    <mergeCell ref="K23:L23"/>
    <mergeCell ref="M23:N23"/>
    <mergeCell ref="F15:J15"/>
    <mergeCell ref="K15:L15"/>
    <mergeCell ref="M15:N15"/>
    <mergeCell ref="F16:J16"/>
    <mergeCell ref="K16:L16"/>
    <mergeCell ref="M16:N16"/>
    <mergeCell ref="F17:J17"/>
    <mergeCell ref="K17:L17"/>
    <mergeCell ref="M17:N17"/>
    <mergeCell ref="F12:J12"/>
    <mergeCell ref="K12:L12"/>
    <mergeCell ref="M12:N12"/>
    <mergeCell ref="F13:J13"/>
    <mergeCell ref="K13:L13"/>
    <mergeCell ref="M13:N13"/>
    <mergeCell ref="F8:N8"/>
    <mergeCell ref="E2:N3"/>
    <mergeCell ref="E4:F4"/>
    <mergeCell ref="G4:N4"/>
    <mergeCell ref="E5:F5"/>
    <mergeCell ref="G5:N5"/>
    <mergeCell ref="E6:F6"/>
    <mergeCell ref="G6:N6"/>
    <mergeCell ref="F7:J7"/>
    <mergeCell ref="K7:L7"/>
    <mergeCell ref="M7:N7"/>
    <mergeCell ref="E8:E213"/>
    <mergeCell ref="F18:J18"/>
    <mergeCell ref="K18:L18"/>
    <mergeCell ref="M18:N18"/>
    <mergeCell ref="F19:J19"/>
    <mergeCell ref="K19:L19"/>
    <mergeCell ref="M19:N19"/>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6:R50"/>
  <sheetViews>
    <sheetView tabSelected="1" workbookViewId="0">
      <selection activeCell="H15" sqref="H15"/>
    </sheetView>
  </sheetViews>
  <sheetFormatPr defaultRowHeight="13.5" x14ac:dyDescent="0.15"/>
  <cols>
    <col min="2" max="2" width="19.5" customWidth="1"/>
    <col min="3" max="3" width="25.125" customWidth="1"/>
    <col min="8" max="8" width="14.875" customWidth="1"/>
    <col min="9" max="9" width="28.625" customWidth="1"/>
  </cols>
  <sheetData>
    <row r="6" spans="8:18" x14ac:dyDescent="0.15">
      <c r="J6">
        <v>267</v>
      </c>
      <c r="K6">
        <v>331</v>
      </c>
      <c r="L6">
        <v>215</v>
      </c>
      <c r="N6">
        <v>212</v>
      </c>
      <c r="P6">
        <v>598</v>
      </c>
    </row>
    <row r="7" spans="8:18" x14ac:dyDescent="0.15">
      <c r="J7" t="s">
        <v>106</v>
      </c>
      <c r="K7" t="s">
        <v>107</v>
      </c>
      <c r="L7" t="s">
        <v>108</v>
      </c>
      <c r="M7" t="s">
        <v>109</v>
      </c>
      <c r="N7" t="s">
        <v>110</v>
      </c>
      <c r="O7" t="s">
        <v>111</v>
      </c>
      <c r="P7" t="s">
        <v>112</v>
      </c>
      <c r="Q7" t="s">
        <v>113</v>
      </c>
      <c r="R7" t="s">
        <v>114</v>
      </c>
    </row>
    <row r="8" spans="8:18" x14ac:dyDescent="0.15">
      <c r="H8" t="s">
        <v>147</v>
      </c>
      <c r="I8" t="s">
        <v>151</v>
      </c>
      <c r="J8">
        <v>7</v>
      </c>
      <c r="K8">
        <v>8</v>
      </c>
      <c r="L8">
        <v>1</v>
      </c>
      <c r="M8">
        <v>0.46511627906976744</v>
      </c>
      <c r="N8">
        <v>3</v>
      </c>
      <c r="O8">
        <v>1.4150943396226416</v>
      </c>
      <c r="P8">
        <v>15</v>
      </c>
      <c r="Q8">
        <v>2.508361204013378</v>
      </c>
      <c r="R8">
        <v>1.3340852237914791</v>
      </c>
    </row>
    <row r="9" spans="8:18" x14ac:dyDescent="0.15">
      <c r="H9" t="s">
        <v>147</v>
      </c>
      <c r="I9" t="s">
        <v>150</v>
      </c>
      <c r="J9">
        <v>6</v>
      </c>
      <c r="K9">
        <v>9</v>
      </c>
      <c r="L9">
        <v>3</v>
      </c>
      <c r="M9">
        <v>1.3953488372093024</v>
      </c>
      <c r="N9">
        <v>2</v>
      </c>
      <c r="O9">
        <v>0.94339622641509435</v>
      </c>
      <c r="P9">
        <v>15</v>
      </c>
      <c r="Q9">
        <v>2.508361204013378</v>
      </c>
      <c r="R9">
        <v>1.0725244247554386</v>
      </c>
    </row>
    <row r="10" spans="8:18" x14ac:dyDescent="0.15">
      <c r="H10" t="s">
        <v>140</v>
      </c>
      <c r="I10" t="s">
        <v>141</v>
      </c>
      <c r="J10">
        <v>5</v>
      </c>
      <c r="K10">
        <v>6</v>
      </c>
      <c r="L10">
        <v>2</v>
      </c>
      <c r="M10">
        <v>0.93023255813953487</v>
      </c>
      <c r="N10">
        <v>3</v>
      </c>
      <c r="O10">
        <v>1.4150943396226416</v>
      </c>
      <c r="P10">
        <v>11</v>
      </c>
      <c r="Q10">
        <v>1.8394648829431439</v>
      </c>
      <c r="R10">
        <v>0.78431065822776891</v>
      </c>
    </row>
    <row r="11" spans="8:18" x14ac:dyDescent="0.15">
      <c r="H11" t="s">
        <v>133</v>
      </c>
      <c r="I11" t="s">
        <v>137</v>
      </c>
      <c r="J11">
        <v>6</v>
      </c>
      <c r="K11">
        <v>7</v>
      </c>
      <c r="L11">
        <v>4</v>
      </c>
      <c r="M11">
        <v>1.8604651162790697</v>
      </c>
      <c r="N11">
        <v>2</v>
      </c>
      <c r="O11">
        <v>0.94339622641509435</v>
      </c>
      <c r="P11">
        <v>13</v>
      </c>
      <c r="Q11">
        <v>2.1739130434782608</v>
      </c>
      <c r="R11">
        <v>0.77532829829216843</v>
      </c>
    </row>
    <row r="12" spans="8:18" x14ac:dyDescent="0.15">
      <c r="H12" t="s">
        <v>127</v>
      </c>
      <c r="I12" t="s">
        <v>128</v>
      </c>
      <c r="J12">
        <v>8</v>
      </c>
      <c r="K12">
        <v>9</v>
      </c>
      <c r="L12">
        <v>4</v>
      </c>
      <c r="M12">
        <v>1.8604651162790697</v>
      </c>
      <c r="N12">
        <v>4</v>
      </c>
      <c r="O12">
        <v>1.8867924528301887</v>
      </c>
      <c r="P12">
        <v>17</v>
      </c>
      <c r="Q12">
        <v>2.8428093645484949</v>
      </c>
      <c r="R12">
        <v>0.75863729997728568</v>
      </c>
    </row>
    <row r="13" spans="8:18" x14ac:dyDescent="0.15">
      <c r="H13" t="s">
        <v>147</v>
      </c>
      <c r="I13" t="s">
        <v>149</v>
      </c>
      <c r="J13">
        <v>6</v>
      </c>
      <c r="K13">
        <v>8</v>
      </c>
      <c r="L13">
        <v>6</v>
      </c>
      <c r="M13">
        <v>2.7906976744186047</v>
      </c>
      <c r="N13">
        <v>1</v>
      </c>
      <c r="O13">
        <v>0.47169811320754718</v>
      </c>
      <c r="P13">
        <v>14</v>
      </c>
      <c r="Q13">
        <v>2.3411371237458192</v>
      </c>
      <c r="R13">
        <v>0.71761284532840908</v>
      </c>
    </row>
    <row r="14" spans="8:18" x14ac:dyDescent="0.15">
      <c r="H14" t="s">
        <v>133</v>
      </c>
      <c r="I14" t="s">
        <v>136</v>
      </c>
      <c r="J14">
        <v>7</v>
      </c>
      <c r="K14">
        <v>9</v>
      </c>
      <c r="L14">
        <v>5</v>
      </c>
      <c r="M14">
        <v>2.3255813953488373</v>
      </c>
      <c r="N14">
        <v>3</v>
      </c>
      <c r="O14">
        <v>1.4150943396226416</v>
      </c>
      <c r="P14">
        <v>16</v>
      </c>
      <c r="Q14">
        <v>2.6755852842809364</v>
      </c>
      <c r="R14">
        <v>0.71526790180366617</v>
      </c>
    </row>
    <row r="15" spans="8:18" x14ac:dyDescent="0.15">
      <c r="H15" t="s">
        <v>153</v>
      </c>
      <c r="I15" t="s">
        <v>154</v>
      </c>
      <c r="J15">
        <v>7</v>
      </c>
      <c r="K15">
        <v>8</v>
      </c>
      <c r="L15">
        <v>3</v>
      </c>
      <c r="M15">
        <v>1.3953488372093024</v>
      </c>
      <c r="N15">
        <v>5</v>
      </c>
      <c r="O15">
        <v>2.358490566037736</v>
      </c>
      <c r="P15">
        <v>15</v>
      </c>
      <c r="Q15">
        <v>2.508361204013378</v>
      </c>
      <c r="R15">
        <v>0.66821217813518274</v>
      </c>
    </row>
    <row r="16" spans="8:18" x14ac:dyDescent="0.15">
      <c r="H16" t="s">
        <v>140</v>
      </c>
      <c r="I16" t="s">
        <v>142</v>
      </c>
      <c r="J16">
        <v>7</v>
      </c>
      <c r="K16">
        <v>9</v>
      </c>
      <c r="L16">
        <v>3</v>
      </c>
      <c r="M16">
        <v>1.3953488372093024</v>
      </c>
      <c r="N16">
        <v>6</v>
      </c>
      <c r="O16">
        <v>2.8301886792452833</v>
      </c>
      <c r="P16">
        <v>16</v>
      </c>
      <c r="Q16">
        <v>2.6755852842809364</v>
      </c>
      <c r="R16">
        <v>0.63319406675765877</v>
      </c>
    </row>
    <row r="17" spans="8:18" x14ac:dyDescent="0.15">
      <c r="H17" t="s">
        <v>127</v>
      </c>
      <c r="I17" t="s">
        <v>132</v>
      </c>
      <c r="J17">
        <v>6</v>
      </c>
      <c r="K17">
        <v>8</v>
      </c>
      <c r="L17">
        <v>4</v>
      </c>
      <c r="M17">
        <v>1.8604651162790697</v>
      </c>
      <c r="N17">
        <v>4</v>
      </c>
      <c r="O17">
        <v>1.8867924528301887</v>
      </c>
      <c r="P17">
        <v>14</v>
      </c>
      <c r="Q17">
        <v>2.3411371237458192</v>
      </c>
      <c r="R17">
        <v>0.62476012939305869</v>
      </c>
    </row>
    <row r="18" spans="8:18" x14ac:dyDescent="0.15">
      <c r="H18" t="s">
        <v>127</v>
      </c>
      <c r="I18" t="s">
        <v>131</v>
      </c>
      <c r="J18">
        <v>7</v>
      </c>
      <c r="K18">
        <v>9</v>
      </c>
      <c r="L18">
        <v>5</v>
      </c>
      <c r="M18">
        <v>2.3255813953488373</v>
      </c>
      <c r="N18">
        <v>5</v>
      </c>
      <c r="O18">
        <v>2.358490566037736</v>
      </c>
      <c r="P18">
        <v>16</v>
      </c>
      <c r="Q18">
        <v>2.6755852842809364</v>
      </c>
      <c r="R18">
        <v>0.57120926115936799</v>
      </c>
    </row>
    <row r="19" spans="8:18" x14ac:dyDescent="0.15">
      <c r="H19" t="s">
        <v>147</v>
      </c>
      <c r="I19" t="s">
        <v>148</v>
      </c>
      <c r="J19">
        <v>7</v>
      </c>
      <c r="K19">
        <v>7</v>
      </c>
      <c r="L19">
        <v>5</v>
      </c>
      <c r="M19">
        <v>2.3255813953488373</v>
      </c>
      <c r="N19">
        <v>4</v>
      </c>
      <c r="O19">
        <v>1.8867924528301887</v>
      </c>
      <c r="P19">
        <v>14</v>
      </c>
      <c r="Q19">
        <v>2.3411371237458192</v>
      </c>
      <c r="R19">
        <v>0.55577619843924186</v>
      </c>
    </row>
    <row r="20" spans="8:18" x14ac:dyDescent="0.15">
      <c r="H20" t="s">
        <v>133</v>
      </c>
      <c r="I20" t="s">
        <v>104</v>
      </c>
      <c r="J20">
        <v>7</v>
      </c>
      <c r="K20">
        <v>8</v>
      </c>
      <c r="L20">
        <v>4</v>
      </c>
      <c r="M20">
        <v>1.8604651162790697</v>
      </c>
      <c r="N20">
        <v>6</v>
      </c>
      <c r="O20">
        <v>2.8301886792452833</v>
      </c>
      <c r="P20">
        <v>15</v>
      </c>
      <c r="Q20">
        <v>2.508361204013378</v>
      </c>
      <c r="R20">
        <v>0.53475726697347881</v>
      </c>
    </row>
    <row r="21" spans="8:18" x14ac:dyDescent="0.15">
      <c r="H21" t="s">
        <v>121</v>
      </c>
      <c r="I21" t="s">
        <v>124</v>
      </c>
      <c r="J21">
        <v>4</v>
      </c>
      <c r="K21">
        <v>5</v>
      </c>
      <c r="L21">
        <v>2</v>
      </c>
      <c r="M21">
        <v>0.93023255813953487</v>
      </c>
      <c r="N21">
        <v>4</v>
      </c>
      <c r="O21">
        <v>1.8867924528301887</v>
      </c>
      <c r="P21">
        <v>9</v>
      </c>
      <c r="Q21">
        <v>1.5050167224080269</v>
      </c>
      <c r="R21">
        <v>0.53425749382677468</v>
      </c>
    </row>
    <row r="22" spans="8:18" x14ac:dyDescent="0.15">
      <c r="H22" t="s">
        <v>147</v>
      </c>
      <c r="I22" t="s">
        <v>152</v>
      </c>
      <c r="J22">
        <v>7</v>
      </c>
      <c r="K22">
        <v>8</v>
      </c>
      <c r="L22">
        <v>2</v>
      </c>
      <c r="M22">
        <v>0.93023255813953487</v>
      </c>
      <c r="N22">
        <v>8</v>
      </c>
      <c r="O22">
        <v>3.7735849056603774</v>
      </c>
      <c r="P22">
        <v>15</v>
      </c>
      <c r="Q22">
        <v>2.508361204013378</v>
      </c>
      <c r="R22">
        <v>0.53326074477112761</v>
      </c>
    </row>
    <row r="23" spans="8:18" x14ac:dyDescent="0.15">
      <c r="H23" t="s">
        <v>133</v>
      </c>
      <c r="I23" t="s">
        <v>139</v>
      </c>
      <c r="J23">
        <v>7</v>
      </c>
      <c r="K23">
        <v>9</v>
      </c>
      <c r="L23">
        <v>6</v>
      </c>
      <c r="M23">
        <v>2.7906976744186047</v>
      </c>
      <c r="N23">
        <v>5</v>
      </c>
      <c r="O23">
        <v>2.358490566037736</v>
      </c>
      <c r="P23">
        <v>16</v>
      </c>
      <c r="Q23">
        <v>2.6755852842809364</v>
      </c>
      <c r="R23">
        <v>0.5196130262357268</v>
      </c>
    </row>
    <row r="24" spans="8:18" x14ac:dyDescent="0.15">
      <c r="H24" t="s">
        <v>140</v>
      </c>
      <c r="I24" t="s">
        <v>144</v>
      </c>
      <c r="J24">
        <v>6</v>
      </c>
      <c r="K24">
        <v>7</v>
      </c>
      <c r="L24">
        <v>5</v>
      </c>
      <c r="M24">
        <v>2.3255813953488373</v>
      </c>
      <c r="N24">
        <v>4</v>
      </c>
      <c r="O24">
        <v>1.8867924528301887</v>
      </c>
      <c r="P24">
        <v>13</v>
      </c>
      <c r="Q24">
        <v>2.1739130434782608</v>
      </c>
      <c r="R24">
        <v>0.51607789855072461</v>
      </c>
    </row>
    <row r="25" spans="8:18" x14ac:dyDescent="0.15">
      <c r="H25" t="s">
        <v>159</v>
      </c>
      <c r="I25" t="s">
        <v>162</v>
      </c>
      <c r="J25">
        <v>6</v>
      </c>
      <c r="K25">
        <v>8</v>
      </c>
      <c r="L25">
        <v>6</v>
      </c>
      <c r="M25">
        <v>2.7906976744186047</v>
      </c>
      <c r="N25">
        <v>4</v>
      </c>
      <c r="O25">
        <v>1.8867924528301887</v>
      </c>
      <c r="P25">
        <v>14</v>
      </c>
      <c r="Q25">
        <v>2.3411371237458192</v>
      </c>
      <c r="R25">
        <v>0.50051139821920465</v>
      </c>
    </row>
    <row r="26" spans="8:18" x14ac:dyDescent="0.15">
      <c r="H26" t="s">
        <v>127</v>
      </c>
      <c r="I26" t="s">
        <v>129</v>
      </c>
      <c r="J26">
        <v>6</v>
      </c>
      <c r="K26">
        <v>8</v>
      </c>
      <c r="L26">
        <v>5</v>
      </c>
      <c r="M26">
        <v>2.3255813953488373</v>
      </c>
      <c r="N26">
        <v>5</v>
      </c>
      <c r="O26">
        <v>2.358490566037736</v>
      </c>
      <c r="P26">
        <v>14</v>
      </c>
      <c r="Q26">
        <v>2.3411371237458192</v>
      </c>
      <c r="R26">
        <v>0.49980810351444699</v>
      </c>
    </row>
    <row r="27" spans="8:18" x14ac:dyDescent="0.15">
      <c r="H27" t="s">
        <v>133</v>
      </c>
      <c r="I27" t="s">
        <v>138</v>
      </c>
      <c r="J27">
        <v>6</v>
      </c>
      <c r="K27">
        <v>8</v>
      </c>
      <c r="L27">
        <v>5</v>
      </c>
      <c r="M27">
        <v>2.3255813953488373</v>
      </c>
      <c r="N27">
        <v>5</v>
      </c>
      <c r="O27">
        <v>2.358490566037736</v>
      </c>
      <c r="P27">
        <v>14</v>
      </c>
      <c r="Q27">
        <v>2.3411371237458192</v>
      </c>
      <c r="R27">
        <v>0.49980810351444699</v>
      </c>
    </row>
    <row r="28" spans="8:18" x14ac:dyDescent="0.15">
      <c r="H28" t="s">
        <v>140</v>
      </c>
      <c r="I28" t="s">
        <v>145</v>
      </c>
      <c r="J28">
        <v>6</v>
      </c>
      <c r="K28">
        <v>8</v>
      </c>
      <c r="L28">
        <v>4</v>
      </c>
      <c r="M28">
        <v>1.8604651162790697</v>
      </c>
      <c r="N28">
        <v>6</v>
      </c>
      <c r="O28">
        <v>2.8301886792452833</v>
      </c>
      <c r="P28">
        <v>14</v>
      </c>
      <c r="Q28">
        <v>2.3411371237458192</v>
      </c>
      <c r="R28">
        <v>0.49910678250858009</v>
      </c>
    </row>
    <row r="29" spans="8:18" x14ac:dyDescent="0.15">
      <c r="H29" t="s">
        <v>115</v>
      </c>
      <c r="I29" t="s">
        <v>119</v>
      </c>
      <c r="J29">
        <v>7</v>
      </c>
      <c r="K29">
        <v>9</v>
      </c>
      <c r="L29">
        <v>8</v>
      </c>
      <c r="M29">
        <v>3.7209302325581395</v>
      </c>
      <c r="N29">
        <v>4</v>
      </c>
      <c r="O29">
        <v>1.8867924528301887</v>
      </c>
      <c r="P29">
        <v>16</v>
      </c>
      <c r="Q29">
        <v>2.6755852842809364</v>
      </c>
      <c r="R29">
        <v>0.47712510664133445</v>
      </c>
    </row>
    <row r="30" spans="8:18" x14ac:dyDescent="0.15">
      <c r="H30" t="s">
        <v>133</v>
      </c>
      <c r="I30" t="s">
        <v>135</v>
      </c>
      <c r="J30">
        <v>7</v>
      </c>
      <c r="K30">
        <v>9</v>
      </c>
      <c r="L30">
        <v>6</v>
      </c>
      <c r="M30">
        <v>2.7906976744186047</v>
      </c>
      <c r="N30">
        <v>6</v>
      </c>
      <c r="O30">
        <v>2.8301886792452833</v>
      </c>
      <c r="P30">
        <v>16</v>
      </c>
      <c r="Q30">
        <v>2.6755852842809364</v>
      </c>
      <c r="R30">
        <v>0.47600771763280669</v>
      </c>
    </row>
    <row r="31" spans="8:18" x14ac:dyDescent="0.15">
      <c r="H31" t="s">
        <v>153</v>
      </c>
      <c r="I31" t="s">
        <v>157</v>
      </c>
      <c r="J31">
        <v>5</v>
      </c>
      <c r="K31">
        <v>7</v>
      </c>
      <c r="L31">
        <v>4</v>
      </c>
      <c r="M31">
        <v>1.8604651162790697</v>
      </c>
      <c r="N31">
        <v>5</v>
      </c>
      <c r="O31">
        <v>2.358490566037736</v>
      </c>
      <c r="P31">
        <v>12</v>
      </c>
      <c r="Q31">
        <v>2.0066889632107023</v>
      </c>
      <c r="R31">
        <v>0.47563641676101825</v>
      </c>
    </row>
    <row r="32" spans="8:18" x14ac:dyDescent="0.15">
      <c r="H32" t="s">
        <v>121</v>
      </c>
      <c r="I32" t="s">
        <v>126</v>
      </c>
      <c r="J32">
        <v>5</v>
      </c>
      <c r="K32">
        <v>7</v>
      </c>
      <c r="L32">
        <v>3</v>
      </c>
      <c r="M32">
        <v>1.3953488372093024</v>
      </c>
      <c r="N32">
        <v>6</v>
      </c>
      <c r="O32">
        <v>2.8301886792452833</v>
      </c>
      <c r="P32">
        <v>12</v>
      </c>
      <c r="Q32">
        <v>2.0066889632107023</v>
      </c>
      <c r="R32">
        <v>0.47489555006824402</v>
      </c>
    </row>
    <row r="33" spans="8:18" x14ac:dyDescent="0.15">
      <c r="H33" t="s">
        <v>153</v>
      </c>
      <c r="I33" t="s">
        <v>155</v>
      </c>
      <c r="J33">
        <v>6</v>
      </c>
      <c r="K33">
        <v>7</v>
      </c>
      <c r="L33">
        <v>6</v>
      </c>
      <c r="M33">
        <v>2.7906976744186047</v>
      </c>
      <c r="N33">
        <v>4</v>
      </c>
      <c r="O33">
        <v>1.8867924528301887</v>
      </c>
      <c r="P33">
        <v>13</v>
      </c>
      <c r="Q33">
        <v>2.1739130434782608</v>
      </c>
      <c r="R33">
        <v>0.4647605840606901</v>
      </c>
    </row>
    <row r="34" spans="8:18" x14ac:dyDescent="0.15">
      <c r="H34" t="s">
        <v>133</v>
      </c>
      <c r="I34" t="s">
        <v>134</v>
      </c>
      <c r="J34">
        <v>6</v>
      </c>
      <c r="K34">
        <v>7</v>
      </c>
      <c r="L34">
        <v>5</v>
      </c>
      <c r="M34">
        <v>2.3255813953488373</v>
      </c>
      <c r="N34">
        <v>5</v>
      </c>
      <c r="O34">
        <v>2.358490566037736</v>
      </c>
      <c r="P34">
        <v>13</v>
      </c>
      <c r="Q34">
        <v>2.1739130434782608</v>
      </c>
      <c r="R34">
        <v>0.46410752469198652</v>
      </c>
    </row>
    <row r="35" spans="8:18" x14ac:dyDescent="0.15">
      <c r="H35" t="s">
        <v>153</v>
      </c>
      <c r="I35" t="s">
        <v>158</v>
      </c>
      <c r="J35">
        <v>6</v>
      </c>
      <c r="K35">
        <v>8</v>
      </c>
      <c r="L35">
        <v>7</v>
      </c>
      <c r="M35">
        <v>3.2558139534883721</v>
      </c>
      <c r="N35">
        <v>4</v>
      </c>
      <c r="O35">
        <v>1.8867924528301887</v>
      </c>
      <c r="P35">
        <v>14</v>
      </c>
      <c r="Q35">
        <v>2.3411371237458192</v>
      </c>
      <c r="R35">
        <v>0.4552433024758295</v>
      </c>
    </row>
    <row r="36" spans="8:18" x14ac:dyDescent="0.15">
      <c r="H36" t="s">
        <v>140</v>
      </c>
      <c r="I36" t="s">
        <v>143</v>
      </c>
      <c r="J36">
        <v>6</v>
      </c>
      <c r="K36">
        <v>8</v>
      </c>
      <c r="L36">
        <v>6</v>
      </c>
      <c r="M36">
        <v>2.7906976744186047</v>
      </c>
      <c r="N36">
        <v>5</v>
      </c>
      <c r="O36">
        <v>2.358490566037736</v>
      </c>
      <c r="P36">
        <v>14</v>
      </c>
      <c r="Q36">
        <v>2.3411371237458192</v>
      </c>
      <c r="R36">
        <v>0.45466139795626093</v>
      </c>
    </row>
    <row r="37" spans="8:18" x14ac:dyDescent="0.15">
      <c r="H37" t="s">
        <v>115</v>
      </c>
      <c r="I37" t="s">
        <v>117</v>
      </c>
      <c r="J37">
        <v>6</v>
      </c>
      <c r="K37">
        <v>8</v>
      </c>
      <c r="L37">
        <v>5</v>
      </c>
      <c r="M37">
        <v>2.3255813953488373</v>
      </c>
      <c r="N37">
        <v>6</v>
      </c>
      <c r="O37">
        <v>2.8301886792452833</v>
      </c>
      <c r="P37">
        <v>14</v>
      </c>
      <c r="Q37">
        <v>2.3411371237458192</v>
      </c>
      <c r="R37">
        <v>0.45408097915035928</v>
      </c>
    </row>
    <row r="38" spans="8:18" x14ac:dyDescent="0.15">
      <c r="H38" t="s">
        <v>153</v>
      </c>
      <c r="I38" t="s">
        <v>156</v>
      </c>
      <c r="J38">
        <v>6</v>
      </c>
      <c r="K38">
        <v>8</v>
      </c>
      <c r="L38">
        <v>5</v>
      </c>
      <c r="M38">
        <v>2.3255813953488373</v>
      </c>
      <c r="N38">
        <v>6</v>
      </c>
      <c r="O38">
        <v>2.8301886792452833</v>
      </c>
      <c r="P38">
        <v>14</v>
      </c>
      <c r="Q38">
        <v>2.3411371237458192</v>
      </c>
      <c r="R38">
        <v>0.45408097915035928</v>
      </c>
    </row>
    <row r="39" spans="8:18" x14ac:dyDescent="0.15">
      <c r="H39" t="s">
        <v>140</v>
      </c>
      <c r="I39" t="s">
        <v>146</v>
      </c>
      <c r="J39">
        <v>7</v>
      </c>
      <c r="K39">
        <v>8</v>
      </c>
      <c r="L39">
        <v>7</v>
      </c>
      <c r="M39">
        <v>3.2558139534883721</v>
      </c>
      <c r="N39">
        <v>5</v>
      </c>
      <c r="O39">
        <v>2.358490566037736</v>
      </c>
      <c r="P39">
        <v>15</v>
      </c>
      <c r="Q39">
        <v>2.508361204013378</v>
      </c>
      <c r="R39">
        <v>0.44678039733852976</v>
      </c>
    </row>
    <row r="40" spans="8:18" x14ac:dyDescent="0.15">
      <c r="H40" t="s">
        <v>121</v>
      </c>
      <c r="I40" t="s">
        <v>125</v>
      </c>
      <c r="J40">
        <v>7</v>
      </c>
      <c r="K40">
        <v>8</v>
      </c>
      <c r="L40">
        <v>6</v>
      </c>
      <c r="M40">
        <v>2.7906976744186047</v>
      </c>
      <c r="N40">
        <v>6</v>
      </c>
      <c r="O40">
        <v>2.8301886792452833</v>
      </c>
      <c r="P40">
        <v>15</v>
      </c>
      <c r="Q40">
        <v>2.508361204013378</v>
      </c>
      <c r="R40">
        <v>0.44625723528075628</v>
      </c>
    </row>
    <row r="41" spans="8:18" x14ac:dyDescent="0.15">
      <c r="H41" t="s">
        <v>127</v>
      </c>
      <c r="I41" t="s">
        <v>130</v>
      </c>
      <c r="J41">
        <v>7</v>
      </c>
      <c r="K41">
        <v>8</v>
      </c>
      <c r="L41">
        <v>6</v>
      </c>
      <c r="M41">
        <v>2.7906976744186047</v>
      </c>
      <c r="N41">
        <v>6</v>
      </c>
      <c r="O41">
        <v>2.8301886792452833</v>
      </c>
      <c r="P41">
        <v>15</v>
      </c>
      <c r="Q41">
        <v>2.508361204013378</v>
      </c>
      <c r="R41">
        <v>0.44625723528075628</v>
      </c>
    </row>
    <row r="42" spans="8:18" x14ac:dyDescent="0.15">
      <c r="H42" t="s">
        <v>115</v>
      </c>
      <c r="I42" t="s">
        <v>116</v>
      </c>
      <c r="J42">
        <v>7</v>
      </c>
      <c r="K42">
        <v>9</v>
      </c>
      <c r="L42">
        <v>8</v>
      </c>
      <c r="M42">
        <v>3.7209302325581395</v>
      </c>
      <c r="N42">
        <v>5</v>
      </c>
      <c r="O42">
        <v>2.358490566037736</v>
      </c>
      <c r="P42">
        <v>16</v>
      </c>
      <c r="Q42">
        <v>2.6755852842809364</v>
      </c>
      <c r="R42">
        <v>0.44010529504700496</v>
      </c>
    </row>
    <row r="43" spans="8:18" x14ac:dyDescent="0.15">
      <c r="H43" t="s">
        <v>159</v>
      </c>
      <c r="I43" t="s">
        <v>161</v>
      </c>
      <c r="J43">
        <v>5</v>
      </c>
      <c r="K43">
        <v>7</v>
      </c>
      <c r="L43">
        <v>5</v>
      </c>
      <c r="M43">
        <v>2.3255813953488373</v>
      </c>
      <c r="N43">
        <v>5</v>
      </c>
      <c r="O43">
        <v>2.358490566037736</v>
      </c>
      <c r="P43">
        <v>12</v>
      </c>
      <c r="Q43">
        <v>2.0066889632107023</v>
      </c>
      <c r="R43">
        <v>0.42840694586952605</v>
      </c>
    </row>
    <row r="44" spans="8:18" x14ac:dyDescent="0.15">
      <c r="H44" t="s">
        <v>159</v>
      </c>
      <c r="I44" t="s">
        <v>164</v>
      </c>
      <c r="J44">
        <v>6</v>
      </c>
      <c r="K44">
        <v>7</v>
      </c>
      <c r="L44">
        <v>8</v>
      </c>
      <c r="M44">
        <v>3.7209302325581395</v>
      </c>
      <c r="N44">
        <v>4</v>
      </c>
      <c r="O44">
        <v>1.8867924528301887</v>
      </c>
      <c r="P44">
        <v>13</v>
      </c>
      <c r="Q44">
        <v>2.1739130434782608</v>
      </c>
      <c r="R44">
        <v>0.38766414914608421</v>
      </c>
    </row>
    <row r="45" spans="8:18" x14ac:dyDescent="0.15">
      <c r="H45" t="s">
        <v>159</v>
      </c>
      <c r="I45" t="s">
        <v>160</v>
      </c>
      <c r="J45">
        <v>7</v>
      </c>
      <c r="K45">
        <v>8</v>
      </c>
      <c r="L45">
        <v>8</v>
      </c>
      <c r="M45">
        <v>3.7209302325581395</v>
      </c>
      <c r="N45">
        <v>6</v>
      </c>
      <c r="O45">
        <v>2.8301886792452833</v>
      </c>
      <c r="P45">
        <v>15</v>
      </c>
      <c r="Q45">
        <v>2.508361204013378</v>
      </c>
      <c r="R45">
        <v>0.3828905012690213</v>
      </c>
    </row>
    <row r="46" spans="8:18" x14ac:dyDescent="0.15">
      <c r="H46" t="s">
        <v>121</v>
      </c>
      <c r="I46" t="s">
        <v>123</v>
      </c>
      <c r="J46">
        <v>5</v>
      </c>
      <c r="K46">
        <v>5</v>
      </c>
      <c r="L46">
        <v>5</v>
      </c>
      <c r="M46">
        <v>2.3255813953488373</v>
      </c>
      <c r="N46">
        <v>5</v>
      </c>
      <c r="O46">
        <v>2.358490566037736</v>
      </c>
      <c r="P46">
        <v>10</v>
      </c>
      <c r="Q46">
        <v>1.6722408026755853</v>
      </c>
      <c r="R46">
        <v>0.35700578822460505</v>
      </c>
    </row>
    <row r="47" spans="8:18" x14ac:dyDescent="0.15">
      <c r="H47" t="s">
        <v>115</v>
      </c>
      <c r="I47" t="s">
        <v>120</v>
      </c>
      <c r="J47">
        <v>6</v>
      </c>
      <c r="K47">
        <v>7</v>
      </c>
      <c r="L47">
        <v>5</v>
      </c>
      <c r="M47">
        <v>2.3255813953488373</v>
      </c>
      <c r="N47">
        <v>8</v>
      </c>
      <c r="O47">
        <v>3.7735849056603774</v>
      </c>
      <c r="P47">
        <v>13</v>
      </c>
      <c r="Q47">
        <v>2.1739130434782608</v>
      </c>
      <c r="R47">
        <v>0.35642790115733503</v>
      </c>
    </row>
    <row r="48" spans="8:18" x14ac:dyDescent="0.15">
      <c r="H48" t="s">
        <v>115</v>
      </c>
      <c r="I48" t="s">
        <v>118</v>
      </c>
      <c r="J48">
        <v>6</v>
      </c>
      <c r="K48">
        <v>7</v>
      </c>
      <c r="L48">
        <v>6</v>
      </c>
      <c r="M48">
        <v>2.7906976744186047</v>
      </c>
      <c r="N48">
        <v>8</v>
      </c>
      <c r="O48">
        <v>3.7735849056603774</v>
      </c>
      <c r="P48">
        <v>13</v>
      </c>
      <c r="Q48">
        <v>2.1739130434782608</v>
      </c>
      <c r="R48">
        <v>0.33117298302720294</v>
      </c>
    </row>
    <row r="49" spans="8:18" x14ac:dyDescent="0.15">
      <c r="H49" t="s">
        <v>159</v>
      </c>
      <c r="I49" t="s">
        <v>163</v>
      </c>
      <c r="J49">
        <v>5</v>
      </c>
      <c r="K49">
        <v>7</v>
      </c>
      <c r="L49">
        <v>5</v>
      </c>
      <c r="M49">
        <v>2.3255813953488373</v>
      </c>
      <c r="N49">
        <v>8</v>
      </c>
      <c r="O49">
        <v>3.7735849056603774</v>
      </c>
      <c r="P49">
        <v>12</v>
      </c>
      <c r="Q49">
        <v>2.0066889632107023</v>
      </c>
      <c r="R49">
        <v>0.32901037029907848</v>
      </c>
    </row>
    <row r="50" spans="8:18" x14ac:dyDescent="0.15">
      <c r="H50" t="s">
        <v>121</v>
      </c>
      <c r="I50" t="s">
        <v>122</v>
      </c>
      <c r="J50">
        <v>5</v>
      </c>
      <c r="K50">
        <v>6</v>
      </c>
      <c r="L50">
        <v>7</v>
      </c>
      <c r="M50">
        <v>3.2558139534883721</v>
      </c>
      <c r="N50">
        <v>6</v>
      </c>
      <c r="O50">
        <v>2.8301886792452833</v>
      </c>
      <c r="P50">
        <v>11</v>
      </c>
      <c r="Q50">
        <v>1.8394648829431439</v>
      </c>
      <c r="R50">
        <v>0.30224516713968458</v>
      </c>
    </row>
  </sheetData>
  <autoFilter ref="H7:R50">
    <sortState ref="H8:R50">
      <sortCondition descending="1" ref="R5:R48"/>
    </sortState>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文档标识</vt:lpstr>
      <vt:lpstr>文档使用指南</vt:lpstr>
      <vt:lpstr>Web端打分表</vt:lpstr>
      <vt:lpstr>优先级打分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2019-01-08T17:29:50Z</dcterms:modified>
</cp:coreProperties>
</file>