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filterPrivacy="1"/>
  <bookViews>
    <workbookView xWindow="0" yWindow="0" windowWidth="22260" windowHeight="12645"/>
  </bookViews>
  <sheets>
    <sheet name="Sheet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9" i="1" l="1"/>
  <c r="E17" i="1" l="1"/>
  <c r="F17" i="1" s="1"/>
  <c r="E43" i="1"/>
  <c r="F43" i="1" s="1"/>
  <c r="O12" i="1" l="1"/>
  <c r="O20" i="1"/>
  <c r="O23" i="1"/>
  <c r="O24" i="1"/>
  <c r="O25" i="1"/>
  <c r="O14" i="1"/>
  <c r="O18" i="1"/>
  <c r="O27" i="1"/>
  <c r="O28" i="1"/>
  <c r="O29" i="1"/>
  <c r="O30" i="1"/>
  <c r="O31" i="1"/>
  <c r="O33" i="1"/>
  <c r="O35" i="1"/>
  <c r="O36" i="1"/>
  <c r="O38" i="1"/>
  <c r="O39" i="1"/>
  <c r="O44" i="1"/>
  <c r="O46" i="1"/>
  <c r="O47" i="1"/>
  <c r="O11" i="1"/>
  <c r="E14" i="1"/>
  <c r="F14" i="1" s="1"/>
  <c r="E40" i="1"/>
  <c r="F40" i="1" s="1"/>
  <c r="E27" i="1"/>
  <c r="F27" i="1" s="1"/>
  <c r="E28" i="1"/>
  <c r="F28" i="1" s="1"/>
  <c r="E29" i="1"/>
  <c r="F29" i="1" s="1"/>
  <c r="E30" i="1"/>
  <c r="F30" i="1" s="1"/>
  <c r="E31" i="1"/>
  <c r="F31" i="1" s="1"/>
  <c r="E33" i="1"/>
  <c r="F33" i="1" s="1"/>
  <c r="E35" i="1"/>
  <c r="F35" i="1" s="1"/>
  <c r="E36" i="1"/>
  <c r="F36" i="1" s="1"/>
  <c r="E38" i="1"/>
  <c r="F38" i="1" s="1"/>
  <c r="E39" i="1"/>
  <c r="F39" i="1" s="1"/>
  <c r="E44" i="1"/>
  <c r="F44" i="1" s="1"/>
  <c r="E46" i="1"/>
  <c r="F46" i="1" s="1"/>
  <c r="E47" i="1"/>
  <c r="F47" i="1" s="1"/>
  <c r="E12" i="1"/>
  <c r="F12" i="1" s="1"/>
  <c r="E20" i="1"/>
  <c r="F20" i="1" s="1"/>
  <c r="E23" i="1"/>
  <c r="F23" i="1" s="1"/>
  <c r="E24" i="1"/>
  <c r="F24" i="1" s="1"/>
  <c r="E25" i="1"/>
  <c r="F25" i="1" s="1"/>
  <c r="E11" i="1"/>
  <c r="F11" i="1" s="1"/>
  <c r="M45" i="1"/>
</calcChain>
</file>

<file path=xl/sharedStrings.xml><?xml version="1.0" encoding="utf-8"?>
<sst xmlns="http://schemas.openxmlformats.org/spreadsheetml/2006/main" count="106" uniqueCount="75">
  <si>
    <t>基础层：</t>
    <phoneticPr fontId="3" type="noConversion"/>
  </si>
  <si>
    <t>语言层：</t>
  </si>
  <si>
    <t>算法导论，</t>
    <phoneticPr fontId="3" type="noConversion"/>
  </si>
  <si>
    <t>ACM竞赛入门</t>
  </si>
  <si>
    <t>深度探索C++模型</t>
  </si>
  <si>
    <t>C#深度</t>
  </si>
  <si>
    <t>底层：</t>
    <phoneticPr fontId="3" type="noConversion"/>
  </si>
  <si>
    <t>Unix网络编程</t>
  </si>
  <si>
    <t>Cg Tutorial</t>
  </si>
  <si>
    <t>设计层：</t>
  </si>
  <si>
    <t>重构</t>
  </si>
  <si>
    <t>设计模式</t>
  </si>
  <si>
    <t>代码整洁之道</t>
  </si>
  <si>
    <t>程序员修炼之道</t>
  </si>
  <si>
    <t>程序员的自我修养</t>
    <phoneticPr fontId="3" type="noConversion"/>
  </si>
  <si>
    <t>框架层：</t>
  </si>
  <si>
    <t>NGF</t>
    <phoneticPr fontId="3" type="noConversion"/>
  </si>
  <si>
    <t>GF</t>
    <phoneticPr fontId="3" type="noConversion"/>
  </si>
  <si>
    <t>引擎层：</t>
  </si>
  <si>
    <t>Unity手册</t>
  </si>
  <si>
    <t>Unity优化</t>
    <phoneticPr fontId="3" type="noConversion"/>
  </si>
  <si>
    <t>虚幻</t>
  </si>
  <si>
    <t>All</t>
    <phoneticPr fontId="3" type="noConversion"/>
  </si>
  <si>
    <t>25*4=100</t>
    <phoneticPr fontId="3" type="noConversion"/>
  </si>
  <si>
    <t>应用层</t>
    <phoneticPr fontId="3" type="noConversion"/>
  </si>
  <si>
    <t>同步技术</t>
    <phoneticPr fontId="3" type="noConversion"/>
  </si>
  <si>
    <t>战斗系统</t>
    <phoneticPr fontId="3" type="noConversion"/>
  </si>
  <si>
    <t>day</t>
    <phoneticPr fontId="3" type="noConversion"/>
  </si>
  <si>
    <t>Unix环境编程</t>
    <phoneticPr fontId="3" type="noConversion"/>
  </si>
  <si>
    <t>Skynet</t>
    <phoneticPr fontId="3" type="noConversion"/>
  </si>
  <si>
    <t>Unity Shader 入门</t>
    <phoneticPr fontId="3" type="noConversion"/>
  </si>
  <si>
    <t>C++沉思录</t>
    <phoneticPr fontId="3" type="noConversion"/>
  </si>
  <si>
    <t>TCP/IP网络编程</t>
    <phoneticPr fontId="3" type="noConversion"/>
  </si>
  <si>
    <t>TCP/IP第一卷</t>
    <phoneticPr fontId="3" type="noConversion"/>
  </si>
  <si>
    <t>*****</t>
    <phoneticPr fontId="3" type="noConversion"/>
  </si>
  <si>
    <t>***</t>
    <phoneticPr fontId="3" type="noConversion"/>
  </si>
  <si>
    <t>****</t>
    <phoneticPr fontId="3" type="noConversion"/>
  </si>
  <si>
    <t>经典，精炼</t>
    <phoneticPr fontId="3" type="noConversion"/>
  </si>
  <si>
    <t>入门，有效</t>
    <phoneticPr fontId="3" type="noConversion"/>
  </si>
  <si>
    <t>经典</t>
    <phoneticPr fontId="3" type="noConversion"/>
  </si>
  <si>
    <t>经典，案例多</t>
    <phoneticPr fontId="3" type="noConversion"/>
  </si>
  <si>
    <t>提升，有效</t>
    <phoneticPr fontId="3" type="noConversion"/>
  </si>
  <si>
    <t>**</t>
    <phoneticPr fontId="3" type="noConversion"/>
  </si>
  <si>
    <t>有难度，实践派</t>
    <phoneticPr fontId="3" type="noConversion"/>
  </si>
  <si>
    <t>全面，有效</t>
    <phoneticPr fontId="3" type="noConversion"/>
  </si>
  <si>
    <t>深度，有效</t>
    <phoneticPr fontId="3" type="noConversion"/>
  </si>
  <si>
    <t>经典，有效</t>
    <phoneticPr fontId="3" type="noConversion"/>
  </si>
  <si>
    <t>精炼，社区强，讨论多</t>
    <phoneticPr fontId="3" type="noConversion"/>
  </si>
  <si>
    <t>大而全，讨论少</t>
    <phoneticPr fontId="3" type="noConversion"/>
  </si>
  <si>
    <t>简练，易懂</t>
    <phoneticPr fontId="3" type="noConversion"/>
  </si>
  <si>
    <t>精炼</t>
    <phoneticPr fontId="3" type="noConversion"/>
  </si>
  <si>
    <t>Unity Shader 手册</t>
    <phoneticPr fontId="3" type="noConversion"/>
  </si>
  <si>
    <t>粗略掌握，工作强需求</t>
    <phoneticPr fontId="3" type="noConversion"/>
  </si>
  <si>
    <t>粗略掌握，工作需要</t>
    <phoneticPr fontId="3" type="noConversion"/>
  </si>
  <si>
    <t>顺序</t>
    <phoneticPr fontId="3" type="noConversion"/>
  </si>
  <si>
    <t>时间</t>
    <phoneticPr fontId="3" type="noConversion"/>
  </si>
  <si>
    <t>操作系统</t>
    <phoneticPr fontId="3" type="noConversion"/>
  </si>
  <si>
    <t>经典，底层</t>
    <phoneticPr fontId="3" type="noConversion"/>
  </si>
  <si>
    <t>huan代码</t>
    <phoneticPr fontId="3" type="noConversion"/>
  </si>
  <si>
    <t>实用</t>
    <phoneticPr fontId="3" type="noConversion"/>
  </si>
  <si>
    <t>Unity5 性能优化</t>
    <phoneticPr fontId="3" type="noConversion"/>
  </si>
  <si>
    <r>
      <t>8，</t>
    </r>
    <r>
      <rPr>
        <b/>
        <sz val="12"/>
        <color rgb="FFFF0000"/>
        <rFont val="等线"/>
        <family val="3"/>
        <charset val="134"/>
        <scheme val="minor"/>
      </rPr>
      <t>0</t>
    </r>
    <phoneticPr fontId="3" type="noConversion"/>
  </si>
  <si>
    <t>入门，有效，易懂，可练习</t>
    <phoneticPr fontId="3" type="noConversion"/>
  </si>
  <si>
    <t>写一遍</t>
    <phoneticPr fontId="3" type="noConversion"/>
  </si>
  <si>
    <t>敲代码</t>
    <phoneticPr fontId="3" type="noConversion"/>
  </si>
  <si>
    <t>笔记</t>
    <phoneticPr fontId="3" type="noConversion"/>
  </si>
  <si>
    <t>前后端代码</t>
    <phoneticPr fontId="3" type="noConversion"/>
  </si>
  <si>
    <t>其他完整项目代码研究</t>
    <phoneticPr fontId="3" type="noConversion"/>
  </si>
  <si>
    <t>ACM试题研究</t>
    <phoneticPr fontId="3" type="noConversion"/>
  </si>
  <si>
    <t>游戏编程精粹</t>
    <phoneticPr fontId="3" type="noConversion"/>
  </si>
  <si>
    <t>抄写伪代码，《算法》书代码敲</t>
    <phoneticPr fontId="3" type="noConversion"/>
  </si>
  <si>
    <t>Effective C++（C++深度模型）</t>
    <phoneticPr fontId="3" type="noConversion"/>
  </si>
  <si>
    <t>EssentialC++（现代C++编程新思维）</t>
    <phoneticPr fontId="3" type="noConversion"/>
  </si>
  <si>
    <t>C#高级编程（CLR via C#）</t>
    <phoneticPr fontId="3" type="noConversion"/>
  </si>
  <si>
    <t>KBEngine（写出分析文章）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</si>
</sst>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18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Microsoft YaHei"/>
      <family val="2"/>
      <charset val="134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Microsoft YaHei"/>
      <family val="2"/>
      <charset val="134"/>
    </font>
    <font>
      <b/>
      <sz val="11"/>
      <color rgb="FFFF0000"/>
      <name val="等线"/>
      <family val="3"/>
      <charset val="134"/>
      <scheme val="minor"/>
    </font>
    <font>
      <sz val="11"/>
      <name val="Microsoft YaHei"/>
      <family val="2"/>
      <charset val="134"/>
    </font>
    <font>
      <sz val="1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20"/>
      <color theme="0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2"/>
      <color theme="0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b/>
      <sz val="16"/>
      <color theme="0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86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2" borderId="1" xfId="0" applyFont="1" applyFill="1" applyBorder="1"/>
    <xf numFmtId="9" fontId="0" fillId="0" borderId="0" xfId="0" applyNumberFormat="1"/>
    <xf numFmtId="0" fontId="0" fillId="7" borderId="1" xfId="0" applyFill="1" applyBorder="1"/>
    <xf numFmtId="0" fontId="2" fillId="7" borderId="1" xfId="0" applyFont="1" applyFill="1" applyBorder="1"/>
    <xf numFmtId="0" fontId="0" fillId="8" borderId="1" xfId="0" applyFill="1" applyBorder="1"/>
    <xf numFmtId="0" fontId="0" fillId="3" borderId="1" xfId="0" applyFill="1" applyBorder="1"/>
    <xf numFmtId="0" fontId="4" fillId="3" borderId="1" xfId="0" applyFont="1" applyFill="1" applyBorder="1"/>
    <xf numFmtId="0" fontId="6" fillId="4" borderId="1" xfId="0" applyFont="1" applyFill="1" applyBorder="1" applyAlignment="1">
      <alignment horizontal="center"/>
    </xf>
    <xf numFmtId="0" fontId="0" fillId="10" borderId="1" xfId="0" applyFill="1" applyBorder="1"/>
    <xf numFmtId="0" fontId="5" fillId="3" borderId="0" xfId="0" applyFont="1" applyFill="1"/>
    <xf numFmtId="0" fontId="5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center" vertical="center"/>
    </xf>
    <xf numFmtId="9" fontId="0" fillId="9" borderId="1" xfId="0" applyNumberFormat="1" applyFill="1" applyBorder="1"/>
    <xf numFmtId="10" fontId="0" fillId="9" borderId="4" xfId="0" applyNumberFormat="1" applyFill="1" applyBorder="1"/>
    <xf numFmtId="176" fontId="0" fillId="9" borderId="4" xfId="1" applyNumberFormat="1" applyFont="1" applyFill="1" applyBorder="1" applyAlignment="1"/>
    <xf numFmtId="0" fontId="7" fillId="7" borderId="1" xfId="0" applyFont="1" applyFill="1" applyBorder="1"/>
    <xf numFmtId="176" fontId="0" fillId="2" borderId="4" xfId="1" applyNumberFormat="1" applyFont="1" applyFill="1" applyBorder="1" applyAlignment="1"/>
    <xf numFmtId="176" fontId="0" fillId="6" borderId="4" xfId="1" applyNumberFormat="1" applyFont="1" applyFill="1" applyBorder="1" applyAlignment="1"/>
    <xf numFmtId="0" fontId="7" fillId="2" borderId="1" xfId="0" applyFont="1" applyFill="1" applyBorder="1"/>
    <xf numFmtId="176" fontId="8" fillId="9" borderId="4" xfId="1" applyNumberFormat="1" applyFont="1" applyFill="1" applyBorder="1" applyAlignment="1"/>
    <xf numFmtId="176" fontId="8" fillId="2" borderId="4" xfId="1" applyNumberFormat="1" applyFont="1" applyFill="1" applyBorder="1" applyAlignment="1"/>
    <xf numFmtId="0" fontId="9" fillId="2" borderId="1" xfId="0" applyFont="1" applyFill="1" applyBorder="1"/>
    <xf numFmtId="176" fontId="10" fillId="2" borderId="4" xfId="1" applyNumberFormat="1" applyFont="1" applyFill="1" applyBorder="1" applyAlignment="1"/>
    <xf numFmtId="9" fontId="6" fillId="5" borderId="4" xfId="0" applyNumberFormat="1" applyFont="1" applyFill="1" applyBorder="1" applyAlignment="1">
      <alignment horizontal="center" vertical="center"/>
    </xf>
    <xf numFmtId="0" fontId="9" fillId="7" borderId="1" xfId="0" applyFont="1" applyFill="1" applyBorder="1"/>
    <xf numFmtId="0" fontId="10" fillId="0" borderId="0" xfId="0" applyFont="1"/>
    <xf numFmtId="0" fontId="11" fillId="3" borderId="0" xfId="0" applyFont="1" applyFill="1"/>
    <xf numFmtId="176" fontId="11" fillId="9" borderId="4" xfId="1" applyNumberFormat="1" applyFont="1" applyFill="1" applyBorder="1" applyAlignment="1"/>
    <xf numFmtId="176" fontId="10" fillId="9" borderId="4" xfId="1" applyNumberFormat="1" applyFont="1" applyFill="1" applyBorder="1" applyAlignment="1"/>
    <xf numFmtId="0" fontId="11" fillId="4" borderId="1" xfId="0" applyFont="1" applyFill="1" applyBorder="1" applyAlignment="1">
      <alignment horizontal="center" vertical="center"/>
    </xf>
    <xf numFmtId="176" fontId="11" fillId="2" borderId="4" xfId="1" applyNumberFormat="1" applyFont="1" applyFill="1" applyBorder="1" applyAlignment="1"/>
    <xf numFmtId="176" fontId="10" fillId="6" borderId="6" xfId="1" applyNumberFormat="1" applyFont="1" applyFill="1" applyBorder="1" applyAlignment="1"/>
    <xf numFmtId="0" fontId="12" fillId="0" borderId="0" xfId="0" applyFont="1"/>
    <xf numFmtId="0" fontId="13" fillId="3" borderId="0" xfId="0" applyFont="1" applyFill="1"/>
    <xf numFmtId="176" fontId="12" fillId="9" borderId="1" xfId="1" applyNumberFormat="1" applyFont="1" applyFill="1" applyBorder="1" applyAlignment="1"/>
    <xf numFmtId="0" fontId="12" fillId="4" borderId="1" xfId="0" applyFont="1" applyFill="1" applyBorder="1" applyAlignment="1">
      <alignment horizontal="center" vertical="center"/>
    </xf>
    <xf numFmtId="176" fontId="12" fillId="9" borderId="4" xfId="1" applyNumberFormat="1" applyFont="1" applyFill="1" applyBorder="1" applyAlignment="1"/>
    <xf numFmtId="176" fontId="12" fillId="9" borderId="6" xfId="1" applyNumberFormat="1" applyFont="1" applyFill="1" applyBorder="1" applyAlignment="1"/>
    <xf numFmtId="0" fontId="14" fillId="4" borderId="1" xfId="0" applyNumberFormat="1" applyFont="1" applyFill="1" applyBorder="1" applyAlignment="1">
      <alignment horizontal="center" vertical="center"/>
    </xf>
    <xf numFmtId="0" fontId="14" fillId="0" borderId="0" xfId="0" applyNumberFormat="1" applyFont="1" applyAlignment="1">
      <alignment horizontal="center"/>
    </xf>
    <xf numFmtId="0" fontId="15" fillId="3" borderId="0" xfId="0" applyNumberFormat="1" applyFont="1" applyFill="1" applyAlignment="1">
      <alignment horizontal="center"/>
    </xf>
    <xf numFmtId="0" fontId="14" fillId="9" borderId="1" xfId="1" applyNumberFormat="1" applyFont="1" applyFill="1" applyBorder="1" applyAlignment="1">
      <alignment horizontal="center"/>
    </xf>
    <xf numFmtId="0" fontId="14" fillId="9" borderId="4" xfId="1" applyNumberFormat="1" applyFont="1" applyFill="1" applyBorder="1" applyAlignment="1">
      <alignment horizontal="center"/>
    </xf>
    <xf numFmtId="0" fontId="14" fillId="9" borderId="5" xfId="1" applyNumberFormat="1" applyFont="1" applyFill="1" applyBorder="1" applyAlignment="1">
      <alignment horizontal="center"/>
    </xf>
    <xf numFmtId="0" fontId="14" fillId="9" borderId="6" xfId="1" applyNumberFormat="1" applyFont="1" applyFill="1" applyBorder="1" applyAlignment="1">
      <alignment horizontal="center"/>
    </xf>
    <xf numFmtId="0" fontId="2" fillId="7" borderId="4" xfId="0" applyFont="1" applyFill="1" applyBorder="1"/>
    <xf numFmtId="9" fontId="0" fillId="9" borderId="4" xfId="0" applyNumberFormat="1" applyFill="1" applyBorder="1"/>
    <xf numFmtId="0" fontId="0" fillId="11" borderId="1" xfId="0" applyFill="1" applyBorder="1" applyAlignment="1">
      <alignment vertical="center"/>
    </xf>
    <xf numFmtId="0" fontId="0" fillId="11" borderId="1" xfId="0" applyFill="1" applyBorder="1"/>
    <xf numFmtId="0" fontId="10" fillId="11" borderId="1" xfId="0" applyFont="1" applyFill="1" applyBorder="1"/>
    <xf numFmtId="0" fontId="12" fillId="11" borderId="1" xfId="0" applyFont="1" applyFill="1" applyBorder="1"/>
    <xf numFmtId="0" fontId="14" fillId="11" borderId="1" xfId="0" applyNumberFormat="1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 vertical="center"/>
    </xf>
    <xf numFmtId="0" fontId="17" fillId="3" borderId="1" xfId="0" applyNumberFormat="1" applyFont="1" applyFill="1" applyBorder="1" applyAlignment="1">
      <alignment horizontal="center"/>
    </xf>
    <xf numFmtId="0" fontId="16" fillId="9" borderId="6" xfId="1" applyNumberFormat="1" applyFont="1" applyFill="1" applyBorder="1" applyAlignment="1">
      <alignment horizontal="center"/>
    </xf>
    <xf numFmtId="0" fontId="0" fillId="9" borderId="1" xfId="0" applyFill="1" applyBorder="1" applyAlignment="1">
      <alignment vertical="center"/>
    </xf>
    <xf numFmtId="0" fontId="0" fillId="9" borderId="1" xfId="0" applyFill="1" applyBorder="1"/>
    <xf numFmtId="0" fontId="4" fillId="9" borderId="1" xfId="0" applyFont="1" applyFill="1" applyBorder="1"/>
    <xf numFmtId="0" fontId="0" fillId="9" borderId="4" xfId="0" applyFill="1" applyBorder="1"/>
    <xf numFmtId="0" fontId="2" fillId="2" borderId="4" xfId="0" applyFont="1" applyFill="1" applyBorder="1"/>
    <xf numFmtId="0" fontId="8" fillId="12" borderId="2" xfId="0" applyFont="1" applyFill="1" applyBorder="1" applyAlignment="1">
      <alignment horizontal="center"/>
    </xf>
    <xf numFmtId="9" fontId="0" fillId="12" borderId="1" xfId="0" applyNumberFormat="1" applyFill="1" applyBorder="1"/>
    <xf numFmtId="10" fontId="0" fillId="12" borderId="4" xfId="0" applyNumberFormat="1" applyFill="1" applyBorder="1"/>
    <xf numFmtId="176" fontId="8" fillId="12" borderId="4" xfId="1" applyNumberFormat="1" applyFont="1" applyFill="1" applyBorder="1" applyAlignment="1"/>
    <xf numFmtId="176" fontId="11" fillId="12" borderId="4" xfId="1" applyNumberFormat="1" applyFont="1" applyFill="1" applyBorder="1" applyAlignment="1"/>
    <xf numFmtId="176" fontId="12" fillId="12" borderId="1" xfId="1" applyNumberFormat="1" applyFont="1" applyFill="1" applyBorder="1" applyAlignment="1"/>
    <xf numFmtId="0" fontId="14" fillId="12" borderId="1" xfId="1" applyNumberFormat="1" applyFont="1" applyFill="1" applyBorder="1" applyAlignment="1">
      <alignment horizontal="center"/>
    </xf>
    <xf numFmtId="0" fontId="14" fillId="12" borderId="4" xfId="1" applyNumberFormat="1" applyFont="1" applyFill="1" applyBorder="1" applyAlignment="1">
      <alignment horizontal="center"/>
    </xf>
    <xf numFmtId="0" fontId="0" fillId="12" borderId="1" xfId="0" applyFill="1" applyBorder="1"/>
    <xf numFmtId="176" fontId="0" fillId="12" borderId="4" xfId="1" applyNumberFormat="1" applyFont="1" applyFill="1" applyBorder="1" applyAlignment="1"/>
    <xf numFmtId="176" fontId="10" fillId="12" borderId="4" xfId="1" applyNumberFormat="1" applyFont="1" applyFill="1" applyBorder="1" applyAlignment="1"/>
    <xf numFmtId="0" fontId="14" fillId="12" borderId="5" xfId="1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9" fontId="6" fillId="5" borderId="4" xfId="0" applyNumberFormat="1" applyFont="1" applyFill="1" applyBorder="1" applyAlignment="1">
      <alignment horizontal="center" vertical="center"/>
    </xf>
    <xf numFmtId="9" fontId="6" fillId="5" borderId="6" xfId="0" applyNumberFormat="1" applyFont="1" applyFill="1" applyBorder="1" applyAlignment="1">
      <alignment horizontal="center" vertical="center"/>
    </xf>
    <xf numFmtId="9" fontId="6" fillId="5" borderId="5" xfId="0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2"/>
  <sheetViews>
    <sheetView tabSelected="1" topLeftCell="G7" zoomScale="70" zoomScaleNormal="70" workbookViewId="0">
      <selection activeCell="AA21" sqref="AA21"/>
    </sheetView>
  </sheetViews>
  <sheetFormatPr defaultRowHeight="24.75"/>
  <cols>
    <col min="2" max="2" width="9.06640625" style="1"/>
    <col min="3" max="3" width="18.19921875" customWidth="1"/>
    <col min="6" max="6" width="11.33203125" bestFit="1" customWidth="1"/>
    <col min="7" max="8" width="17.265625" style="30" customWidth="1"/>
    <col min="9" max="9" width="11.33203125" style="37" customWidth="1"/>
    <col min="10" max="12" width="11.33203125" style="44" customWidth="1"/>
    <col min="13" max="13" width="12.59765625" style="14" customWidth="1"/>
    <col min="19" max="23" width="4.59765625" style="11" customWidth="1"/>
    <col min="24" max="24" width="4.59765625" style="7" customWidth="1"/>
    <col min="25" max="29" width="4.59765625" style="11" customWidth="1"/>
    <col min="30" max="30" width="4.59765625" style="7" customWidth="1"/>
    <col min="31" max="35" width="4.59765625" style="11" customWidth="1"/>
    <col min="36" max="36" width="4.59765625" style="7" customWidth="1"/>
    <col min="37" max="39" width="4.59765625" style="11" customWidth="1"/>
  </cols>
  <sheetData>
    <row r="1" spans="1:39"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</row>
    <row r="2" spans="1:39"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</row>
    <row r="3" spans="1:39">
      <c r="C3" s="2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</row>
    <row r="4" spans="1:39">
      <c r="C4" s="2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</row>
    <row r="5" spans="1:39">
      <c r="C5" s="2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</row>
    <row r="6" spans="1:39">
      <c r="C6" s="2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</row>
    <row r="7" spans="1:39">
      <c r="C7" s="2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</row>
    <row r="8" spans="1:39">
      <c r="C8" s="2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</row>
    <row r="9" spans="1:39"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</row>
    <row r="10" spans="1:39">
      <c r="B10" s="77" t="s">
        <v>22</v>
      </c>
      <c r="C10" s="78"/>
      <c r="D10" s="12"/>
      <c r="E10" s="12"/>
      <c r="F10" s="12" t="s">
        <v>27</v>
      </c>
      <c r="G10" s="31"/>
      <c r="H10" s="31"/>
      <c r="I10" s="38"/>
      <c r="J10" s="45" t="s">
        <v>55</v>
      </c>
      <c r="K10" s="45" t="s">
        <v>54</v>
      </c>
      <c r="L10" s="45"/>
      <c r="M10" s="13" t="s">
        <v>23</v>
      </c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</row>
    <row r="11" spans="1:39" ht="25.05" customHeight="1">
      <c r="A11">
        <v>23</v>
      </c>
      <c r="B11" s="83" t="s">
        <v>0</v>
      </c>
      <c r="C11" s="65" t="s">
        <v>2</v>
      </c>
      <c r="D11" s="66">
        <v>0.7</v>
      </c>
      <c r="E11" s="67">
        <f>D11*N11</f>
        <v>0.13999999999999999</v>
      </c>
      <c r="F11" s="68">
        <f>E11*100</f>
        <v>13.999999999999998</v>
      </c>
      <c r="G11" s="69" t="s">
        <v>37</v>
      </c>
      <c r="H11" s="69" t="s">
        <v>70</v>
      </c>
      <c r="I11" s="70" t="s">
        <v>34</v>
      </c>
      <c r="J11" s="71">
        <v>9</v>
      </c>
      <c r="K11" s="71">
        <v>1</v>
      </c>
      <c r="L11" s="72">
        <v>13</v>
      </c>
      <c r="M11" s="79">
        <v>0.2</v>
      </c>
      <c r="N11" s="4">
        <v>0.2</v>
      </c>
      <c r="O11">
        <f>N11*100</f>
        <v>20</v>
      </c>
      <c r="Q11">
        <v>15</v>
      </c>
      <c r="U11" s="8"/>
      <c r="V11" s="8"/>
      <c r="W11" s="8"/>
      <c r="X11" s="8"/>
      <c r="Y11" s="8"/>
      <c r="Z11" s="8"/>
      <c r="AA11" s="8"/>
      <c r="AB11" s="8"/>
      <c r="AC11" s="8"/>
      <c r="AD11" s="5"/>
      <c r="AE11" s="5"/>
      <c r="AJ11" s="11"/>
    </row>
    <row r="12" spans="1:39" ht="25.05" customHeight="1">
      <c r="B12" s="84"/>
      <c r="C12" s="73" t="s">
        <v>3</v>
      </c>
      <c r="D12" s="66">
        <v>0.3</v>
      </c>
      <c r="E12" s="67">
        <f>D12*N12</f>
        <v>0.06</v>
      </c>
      <c r="F12" s="74">
        <f t="shared" ref="F12:F47" si="0">E12*100</f>
        <v>6</v>
      </c>
      <c r="G12" s="75" t="s">
        <v>38</v>
      </c>
      <c r="H12" s="75" t="s">
        <v>64</v>
      </c>
      <c r="I12" s="70" t="s">
        <v>35</v>
      </c>
      <c r="J12" s="71">
        <v>4</v>
      </c>
      <c r="K12" s="71">
        <v>2</v>
      </c>
      <c r="L12" s="76"/>
      <c r="M12" s="81"/>
      <c r="N12" s="4">
        <v>0.2</v>
      </c>
      <c r="O12">
        <f t="shared" ref="O12:O47" si="1">N12*100</f>
        <v>20</v>
      </c>
      <c r="Q12">
        <v>10</v>
      </c>
    </row>
    <row r="13" spans="1:39">
      <c r="B13" s="60"/>
      <c r="C13" s="5"/>
      <c r="D13" s="10"/>
      <c r="E13" s="15"/>
      <c r="F13" s="15"/>
      <c r="G13" s="34"/>
      <c r="H13" s="34"/>
      <c r="I13" s="40"/>
      <c r="J13" s="43"/>
      <c r="K13" s="43"/>
      <c r="L13" s="43"/>
      <c r="M13" s="15"/>
      <c r="Q13">
        <v>5</v>
      </c>
    </row>
    <row r="14" spans="1:39">
      <c r="B14" s="83" t="s">
        <v>6</v>
      </c>
      <c r="C14" s="29" t="s">
        <v>7</v>
      </c>
      <c r="D14" s="17">
        <v>0.4</v>
      </c>
      <c r="E14" s="18">
        <f>D14*N14</f>
        <v>0.1</v>
      </c>
      <c r="F14" s="24">
        <f>E14*100</f>
        <v>10</v>
      </c>
      <c r="G14" s="32" t="s">
        <v>40</v>
      </c>
      <c r="H14" s="32"/>
      <c r="I14" s="39" t="s">
        <v>35</v>
      </c>
      <c r="J14" s="46" t="s">
        <v>61</v>
      </c>
      <c r="K14" s="46">
        <v>3</v>
      </c>
      <c r="L14" s="47">
        <v>27</v>
      </c>
      <c r="M14" s="79">
        <v>0.25</v>
      </c>
      <c r="N14" s="4">
        <v>0.25</v>
      </c>
      <c r="O14">
        <f>N14*100</f>
        <v>25</v>
      </c>
      <c r="Q14">
        <v>2</v>
      </c>
    </row>
    <row r="15" spans="1:39">
      <c r="B15" s="85"/>
      <c r="C15" s="23" t="s">
        <v>32</v>
      </c>
      <c r="D15" s="17"/>
      <c r="E15" s="18"/>
      <c r="F15" s="24"/>
      <c r="G15" s="32" t="s">
        <v>62</v>
      </c>
      <c r="H15" s="32" t="s">
        <v>64</v>
      </c>
      <c r="I15" s="39" t="s">
        <v>42</v>
      </c>
      <c r="J15" s="46">
        <v>3</v>
      </c>
      <c r="K15" s="46">
        <v>1</v>
      </c>
      <c r="L15" s="59">
        <v>11</v>
      </c>
      <c r="M15" s="80"/>
      <c r="N15" s="4"/>
    </row>
    <row r="16" spans="1:39">
      <c r="B16" s="85"/>
      <c r="C16" s="29" t="s">
        <v>33</v>
      </c>
      <c r="D16" s="17"/>
      <c r="E16" s="18"/>
      <c r="F16" s="24"/>
      <c r="G16" s="32" t="s">
        <v>39</v>
      </c>
      <c r="H16" s="32"/>
      <c r="I16" s="39" t="s">
        <v>35</v>
      </c>
      <c r="J16" s="46" t="s">
        <v>61</v>
      </c>
      <c r="K16" s="46">
        <v>4</v>
      </c>
      <c r="L16" s="49"/>
      <c r="M16" s="80"/>
      <c r="N16" s="4"/>
    </row>
    <row r="17" spans="2:29">
      <c r="B17" s="85"/>
      <c r="C17" s="23" t="s">
        <v>28</v>
      </c>
      <c r="D17" s="17">
        <v>0.3</v>
      </c>
      <c r="E17" s="18">
        <f>D17*N17</f>
        <v>0</v>
      </c>
      <c r="F17" s="24">
        <f>E17*100</f>
        <v>0</v>
      </c>
      <c r="G17" s="32" t="s">
        <v>40</v>
      </c>
      <c r="H17" s="32" t="s">
        <v>64</v>
      </c>
      <c r="I17" s="39" t="s">
        <v>35</v>
      </c>
      <c r="J17" s="46">
        <v>8</v>
      </c>
      <c r="K17" s="46">
        <v>2</v>
      </c>
      <c r="L17" s="49"/>
      <c r="M17" s="80"/>
      <c r="N17" s="4"/>
    </row>
    <row r="18" spans="2:29">
      <c r="B18" s="85"/>
      <c r="C18" s="29" t="s">
        <v>56</v>
      </c>
      <c r="D18" s="17"/>
      <c r="E18" s="18"/>
      <c r="F18" s="24"/>
      <c r="G18" s="32" t="s">
        <v>57</v>
      </c>
      <c r="H18" s="32"/>
      <c r="I18" s="39" t="s">
        <v>42</v>
      </c>
      <c r="J18" s="46"/>
      <c r="K18" s="46"/>
      <c r="L18" s="49"/>
      <c r="M18" s="80"/>
      <c r="N18" s="4">
        <v>0.25</v>
      </c>
      <c r="O18">
        <f>N18*100</f>
        <v>25</v>
      </c>
    </row>
    <row r="19" spans="2:29">
      <c r="B19" s="61"/>
      <c r="C19" s="5"/>
      <c r="D19" s="10"/>
      <c r="E19" s="15"/>
      <c r="F19" s="15"/>
      <c r="G19" s="34"/>
      <c r="H19" s="34"/>
      <c r="I19" s="40"/>
      <c r="J19" s="43"/>
      <c r="K19" s="43"/>
      <c r="L19" s="43"/>
      <c r="M19" s="15"/>
    </row>
    <row r="20" spans="2:29">
      <c r="B20" s="83" t="s">
        <v>1</v>
      </c>
      <c r="C20" s="5" t="s">
        <v>31</v>
      </c>
      <c r="D20" s="17">
        <v>0.25</v>
      </c>
      <c r="E20" s="18">
        <f>D20*N20</f>
        <v>0.04</v>
      </c>
      <c r="F20" s="21">
        <f t="shared" si="0"/>
        <v>4</v>
      </c>
      <c r="G20" s="27" t="s">
        <v>43</v>
      </c>
      <c r="H20" s="27"/>
      <c r="I20" s="39"/>
      <c r="J20" s="46"/>
      <c r="K20" s="46"/>
      <c r="L20" s="47">
        <v>12</v>
      </c>
      <c r="M20" s="79">
        <v>0.16</v>
      </c>
      <c r="N20" s="4">
        <v>0.16</v>
      </c>
      <c r="O20">
        <f t="shared" si="1"/>
        <v>16</v>
      </c>
    </row>
    <row r="21" spans="2:29">
      <c r="B21" s="85"/>
      <c r="C21" s="20" t="s">
        <v>71</v>
      </c>
      <c r="D21" s="17"/>
      <c r="E21" s="18"/>
      <c r="F21" s="21"/>
      <c r="G21" s="27" t="s">
        <v>41</v>
      </c>
      <c r="H21" s="27" t="s">
        <v>65</v>
      </c>
      <c r="I21" s="39" t="s">
        <v>35</v>
      </c>
      <c r="J21" s="46">
        <v>3</v>
      </c>
      <c r="K21" s="46">
        <v>2</v>
      </c>
      <c r="L21" s="49"/>
      <c r="M21" s="80"/>
      <c r="N21" s="4"/>
    </row>
    <row r="22" spans="2:29">
      <c r="B22" s="85"/>
      <c r="C22" s="20" t="s">
        <v>72</v>
      </c>
      <c r="D22" s="17"/>
      <c r="E22" s="18"/>
      <c r="F22" s="21"/>
      <c r="G22" s="27" t="s">
        <v>38</v>
      </c>
      <c r="H22" s="27" t="s">
        <v>64</v>
      </c>
      <c r="I22" s="39" t="s">
        <v>36</v>
      </c>
      <c r="J22" s="46">
        <v>3</v>
      </c>
      <c r="K22" s="46">
        <v>1</v>
      </c>
      <c r="L22" s="49"/>
      <c r="M22" s="80"/>
      <c r="N22" s="4"/>
    </row>
    <row r="23" spans="2:29" ht="16.149999999999999" customHeight="1">
      <c r="B23" s="85"/>
      <c r="C23" s="6" t="s">
        <v>4</v>
      </c>
      <c r="D23" s="17">
        <v>0.25</v>
      </c>
      <c r="E23" s="18">
        <f>D23*N23</f>
        <v>0.04</v>
      </c>
      <c r="F23" s="19">
        <f t="shared" si="0"/>
        <v>4</v>
      </c>
      <c r="G23" s="33"/>
      <c r="H23" s="33"/>
      <c r="I23" s="39"/>
      <c r="J23" s="46"/>
      <c r="K23" s="46"/>
      <c r="L23" s="49"/>
      <c r="M23" s="80"/>
      <c r="N23" s="4">
        <v>0.16</v>
      </c>
      <c r="O23">
        <f t="shared" si="1"/>
        <v>16</v>
      </c>
    </row>
    <row r="24" spans="2:29">
      <c r="B24" s="85"/>
      <c r="C24" s="20" t="s">
        <v>73</v>
      </c>
      <c r="D24" s="17">
        <v>0.25</v>
      </c>
      <c r="E24" s="18">
        <f>D24*N24</f>
        <v>0.04</v>
      </c>
      <c r="F24" s="25">
        <f t="shared" si="0"/>
        <v>4</v>
      </c>
      <c r="G24" s="35" t="s">
        <v>44</v>
      </c>
      <c r="H24" s="35" t="s">
        <v>65</v>
      </c>
      <c r="I24" s="39" t="s">
        <v>35</v>
      </c>
      <c r="J24" s="46">
        <v>3</v>
      </c>
      <c r="K24" s="46">
        <v>3</v>
      </c>
      <c r="L24" s="49"/>
      <c r="M24" s="80"/>
      <c r="N24" s="4">
        <v>0.16</v>
      </c>
      <c r="O24">
        <f t="shared" si="1"/>
        <v>16</v>
      </c>
      <c r="V24" s="8"/>
      <c r="W24" s="8"/>
      <c r="X24" s="8"/>
      <c r="Y24" s="8"/>
      <c r="Z24" s="8"/>
      <c r="AA24" s="8"/>
      <c r="AB24" s="8"/>
      <c r="AC24" s="8"/>
    </row>
    <row r="25" spans="2:29">
      <c r="B25" s="84"/>
      <c r="C25" s="3" t="s">
        <v>5</v>
      </c>
      <c r="D25" s="17">
        <v>0.25</v>
      </c>
      <c r="E25" s="18">
        <f>D25*N25</f>
        <v>0.04</v>
      </c>
      <c r="F25" s="19">
        <f t="shared" si="0"/>
        <v>4</v>
      </c>
      <c r="G25" s="33" t="s">
        <v>45</v>
      </c>
      <c r="H25" s="33" t="s">
        <v>65</v>
      </c>
      <c r="I25" s="39" t="s">
        <v>35</v>
      </c>
      <c r="J25" s="46">
        <v>3</v>
      </c>
      <c r="K25" s="46">
        <v>4</v>
      </c>
      <c r="L25" s="48"/>
      <c r="M25" s="81"/>
      <c r="N25" s="4">
        <v>0.16</v>
      </c>
      <c r="O25">
        <f t="shared" si="1"/>
        <v>16</v>
      </c>
    </row>
    <row r="26" spans="2:29">
      <c r="B26" s="61"/>
      <c r="C26" s="5"/>
      <c r="D26" s="10"/>
      <c r="E26" s="15"/>
      <c r="F26" s="15"/>
      <c r="G26" s="34"/>
      <c r="H26" s="34"/>
      <c r="I26" s="40"/>
      <c r="J26" s="43"/>
      <c r="K26" s="43"/>
      <c r="L26" s="43"/>
      <c r="M26" s="15"/>
    </row>
    <row r="27" spans="2:29">
      <c r="B27" s="83" t="s">
        <v>9</v>
      </c>
      <c r="C27" s="3" t="s">
        <v>10</v>
      </c>
      <c r="D27" s="17">
        <v>0.2</v>
      </c>
      <c r="E27" s="18">
        <f>D27*N27</f>
        <v>0.03</v>
      </c>
      <c r="F27" s="19">
        <f t="shared" si="0"/>
        <v>3</v>
      </c>
      <c r="G27" s="33" t="s">
        <v>46</v>
      </c>
      <c r="H27" s="33"/>
      <c r="I27" s="39" t="s">
        <v>35</v>
      </c>
      <c r="J27" s="46">
        <v>3</v>
      </c>
      <c r="K27" s="46">
        <v>2</v>
      </c>
      <c r="L27" s="47">
        <v>7</v>
      </c>
      <c r="M27" s="79">
        <v>0.15</v>
      </c>
      <c r="N27" s="4">
        <v>0.15</v>
      </c>
      <c r="O27">
        <f t="shared" si="1"/>
        <v>15</v>
      </c>
    </row>
    <row r="28" spans="2:29">
      <c r="B28" s="85"/>
      <c r="C28" s="3" t="s">
        <v>11</v>
      </c>
      <c r="D28" s="17">
        <v>0.2</v>
      </c>
      <c r="E28" s="18">
        <f>D28*N28</f>
        <v>0.03</v>
      </c>
      <c r="F28" s="19">
        <f t="shared" si="0"/>
        <v>3</v>
      </c>
      <c r="G28" s="33" t="s">
        <v>46</v>
      </c>
      <c r="H28" s="33"/>
      <c r="I28" s="39" t="s">
        <v>35</v>
      </c>
      <c r="J28" s="46">
        <v>4</v>
      </c>
      <c r="K28" s="46">
        <v>1</v>
      </c>
      <c r="L28" s="49"/>
      <c r="M28" s="80"/>
      <c r="N28" s="4">
        <v>0.15</v>
      </c>
      <c r="O28">
        <f t="shared" si="1"/>
        <v>15</v>
      </c>
    </row>
    <row r="29" spans="2:29">
      <c r="B29" s="85"/>
      <c r="C29" s="6" t="s">
        <v>12</v>
      </c>
      <c r="D29" s="17">
        <v>0.2</v>
      </c>
      <c r="E29" s="18">
        <f>D29*N29</f>
        <v>0.03</v>
      </c>
      <c r="F29" s="19">
        <f t="shared" si="0"/>
        <v>3</v>
      </c>
      <c r="G29" s="33"/>
      <c r="H29" s="33"/>
      <c r="I29" s="39"/>
      <c r="J29" s="46"/>
      <c r="K29" s="46"/>
      <c r="L29" s="49"/>
      <c r="M29" s="80"/>
      <c r="N29" s="4">
        <v>0.15</v>
      </c>
      <c r="O29">
        <f t="shared" si="1"/>
        <v>15</v>
      </c>
    </row>
    <row r="30" spans="2:29">
      <c r="B30" s="85"/>
      <c r="C30" s="6" t="s">
        <v>13</v>
      </c>
      <c r="D30" s="17">
        <v>0.2</v>
      </c>
      <c r="E30" s="18">
        <f>D30*N30</f>
        <v>0.03</v>
      </c>
      <c r="F30" s="19">
        <f t="shared" si="0"/>
        <v>3</v>
      </c>
      <c r="G30" s="33"/>
      <c r="H30" s="33"/>
      <c r="I30" s="39"/>
      <c r="J30" s="46"/>
      <c r="K30" s="46"/>
      <c r="L30" s="49"/>
      <c r="M30" s="80"/>
      <c r="N30" s="4">
        <v>0.15</v>
      </c>
      <c r="O30">
        <f t="shared" si="1"/>
        <v>15</v>
      </c>
    </row>
    <row r="31" spans="2:29">
      <c r="B31" s="84"/>
      <c r="C31" s="6" t="s">
        <v>14</v>
      </c>
      <c r="D31" s="17">
        <v>0.2</v>
      </c>
      <c r="E31" s="18">
        <f>D31*N31</f>
        <v>0.03</v>
      </c>
      <c r="F31" s="19">
        <f t="shared" si="0"/>
        <v>3</v>
      </c>
      <c r="G31" s="33"/>
      <c r="H31" s="33"/>
      <c r="I31" s="39"/>
      <c r="J31" s="46"/>
      <c r="K31" s="46"/>
      <c r="L31" s="48"/>
      <c r="M31" s="81"/>
      <c r="N31" s="4">
        <v>0.15</v>
      </c>
      <c r="O31">
        <f t="shared" si="1"/>
        <v>15</v>
      </c>
    </row>
    <row r="32" spans="2:29">
      <c r="B32" s="61"/>
      <c r="C32" s="5"/>
      <c r="D32" s="10"/>
      <c r="E32" s="15"/>
      <c r="F32" s="15"/>
      <c r="G32" s="34"/>
      <c r="H32" s="34"/>
      <c r="I32" s="40"/>
      <c r="J32" s="43"/>
      <c r="K32" s="43"/>
      <c r="L32" s="43"/>
      <c r="M32" s="15"/>
    </row>
    <row r="33" spans="2:15">
      <c r="B33" s="83" t="s">
        <v>15</v>
      </c>
      <c r="C33" s="20" t="s">
        <v>74</v>
      </c>
      <c r="D33" s="17">
        <v>0.6</v>
      </c>
      <c r="E33" s="18">
        <f>D33*N33</f>
        <v>0.12</v>
      </c>
      <c r="F33" s="24">
        <f t="shared" si="0"/>
        <v>12</v>
      </c>
      <c r="G33" s="32" t="s">
        <v>48</v>
      </c>
      <c r="H33" s="32"/>
      <c r="I33" s="39" t="s">
        <v>35</v>
      </c>
      <c r="J33" s="46">
        <v>3</v>
      </c>
      <c r="K33" s="46">
        <v>4</v>
      </c>
      <c r="L33" s="47">
        <v>21</v>
      </c>
      <c r="M33" s="79">
        <v>0.2</v>
      </c>
      <c r="N33" s="4">
        <v>0.2</v>
      </c>
      <c r="O33">
        <f t="shared" si="1"/>
        <v>20</v>
      </c>
    </row>
    <row r="34" spans="2:15">
      <c r="B34" s="85"/>
      <c r="C34" s="23" t="s">
        <v>29</v>
      </c>
      <c r="D34" s="17"/>
      <c r="E34" s="18"/>
      <c r="F34" s="24"/>
      <c r="G34" s="32" t="s">
        <v>47</v>
      </c>
      <c r="H34" s="32" t="s">
        <v>63</v>
      </c>
      <c r="I34" s="39" t="s">
        <v>36</v>
      </c>
      <c r="J34" s="46">
        <v>8</v>
      </c>
      <c r="K34" s="46">
        <v>1</v>
      </c>
      <c r="L34" s="49"/>
      <c r="M34" s="80"/>
      <c r="N34" s="4"/>
    </row>
    <row r="35" spans="2:15">
      <c r="B35" s="85"/>
      <c r="C35" s="3" t="s">
        <v>16</v>
      </c>
      <c r="D35" s="17">
        <v>0.25</v>
      </c>
      <c r="E35" s="18">
        <f>D35*N35</f>
        <v>0.05</v>
      </c>
      <c r="F35" s="19">
        <f t="shared" si="0"/>
        <v>5</v>
      </c>
      <c r="G35" s="33" t="s">
        <v>49</v>
      </c>
      <c r="H35" s="33"/>
      <c r="I35" s="39" t="s">
        <v>35</v>
      </c>
      <c r="J35" s="46">
        <v>5</v>
      </c>
      <c r="K35" s="46">
        <v>2</v>
      </c>
      <c r="L35" s="49"/>
      <c r="M35" s="80"/>
      <c r="N35" s="4">
        <v>0.2</v>
      </c>
      <c r="O35">
        <f t="shared" si="1"/>
        <v>20</v>
      </c>
    </row>
    <row r="36" spans="2:15">
      <c r="B36" s="84"/>
      <c r="C36" s="3" t="s">
        <v>17</v>
      </c>
      <c r="D36" s="17">
        <v>0.15</v>
      </c>
      <c r="E36" s="18">
        <f>D36*N36</f>
        <v>0.03</v>
      </c>
      <c r="F36" s="21">
        <f t="shared" si="0"/>
        <v>3</v>
      </c>
      <c r="G36" s="27" t="s">
        <v>50</v>
      </c>
      <c r="H36" s="27" t="s">
        <v>63</v>
      </c>
      <c r="I36" s="39" t="s">
        <v>36</v>
      </c>
      <c r="J36" s="46">
        <v>5</v>
      </c>
      <c r="K36" s="46">
        <v>3</v>
      </c>
      <c r="L36" s="48"/>
      <c r="M36" s="81"/>
      <c r="N36" s="4">
        <v>0.2</v>
      </c>
      <c r="O36">
        <f t="shared" si="1"/>
        <v>20</v>
      </c>
    </row>
    <row r="37" spans="2:15">
      <c r="B37" s="61"/>
      <c r="C37" s="5"/>
      <c r="D37" s="10"/>
      <c r="E37" s="15"/>
      <c r="F37" s="15"/>
      <c r="G37" s="34"/>
      <c r="H37" s="34"/>
      <c r="I37" s="40"/>
      <c r="J37" s="43"/>
      <c r="K37" s="43"/>
      <c r="L37" s="43"/>
      <c r="M37" s="15"/>
    </row>
    <row r="38" spans="2:15">
      <c r="B38" s="83" t="s">
        <v>18</v>
      </c>
      <c r="C38" s="23" t="s">
        <v>19</v>
      </c>
      <c r="D38" s="17">
        <v>0.4</v>
      </c>
      <c r="E38" s="18">
        <f>D38*N38</f>
        <v>0.06</v>
      </c>
      <c r="F38" s="25">
        <f t="shared" si="0"/>
        <v>6</v>
      </c>
      <c r="G38" s="35" t="s">
        <v>53</v>
      </c>
      <c r="H38" s="35"/>
      <c r="I38" s="39" t="s">
        <v>35</v>
      </c>
      <c r="J38" s="46">
        <v>5</v>
      </c>
      <c r="K38" s="46">
        <v>1</v>
      </c>
      <c r="L38" s="47">
        <v>19</v>
      </c>
      <c r="M38" s="79">
        <v>0.15</v>
      </c>
      <c r="N38" s="4">
        <v>0.15</v>
      </c>
      <c r="O38">
        <f t="shared" si="1"/>
        <v>15</v>
      </c>
    </row>
    <row r="39" spans="2:15">
      <c r="B39" s="85"/>
      <c r="C39" s="26" t="s">
        <v>20</v>
      </c>
      <c r="D39" s="17">
        <v>0.4</v>
      </c>
      <c r="E39" s="18">
        <f>D39*N39</f>
        <v>0.06</v>
      </c>
      <c r="F39" s="27">
        <f t="shared" si="0"/>
        <v>6</v>
      </c>
      <c r="G39" s="27" t="s">
        <v>52</v>
      </c>
      <c r="H39" s="27"/>
      <c r="I39" s="39" t="s">
        <v>36</v>
      </c>
      <c r="J39" s="46">
        <v>5</v>
      </c>
      <c r="K39" s="46">
        <v>2</v>
      </c>
      <c r="L39" s="49"/>
      <c r="M39" s="80"/>
      <c r="N39" s="4">
        <v>0.15</v>
      </c>
      <c r="O39">
        <f t="shared" si="1"/>
        <v>15</v>
      </c>
    </row>
    <row r="40" spans="2:15">
      <c r="B40" s="85"/>
      <c r="C40" s="6" t="s">
        <v>8</v>
      </c>
      <c r="D40" s="17">
        <v>0.2</v>
      </c>
      <c r="E40" s="18" t="e">
        <f>D40*#REF!</f>
        <v>#REF!</v>
      </c>
      <c r="F40" s="21" t="e">
        <f>E40*100</f>
        <v>#REF!</v>
      </c>
      <c r="G40" s="27" t="s">
        <v>39</v>
      </c>
      <c r="H40" s="27"/>
      <c r="I40" s="39" t="s">
        <v>35</v>
      </c>
      <c r="J40" s="46">
        <v>2</v>
      </c>
      <c r="K40" s="46">
        <v>3</v>
      </c>
      <c r="L40" s="49"/>
      <c r="M40" s="80"/>
      <c r="N40" s="4"/>
    </row>
    <row r="41" spans="2:15">
      <c r="B41" s="85"/>
      <c r="C41" s="6" t="s">
        <v>51</v>
      </c>
      <c r="D41" s="17"/>
      <c r="E41" s="18"/>
      <c r="F41" s="21"/>
      <c r="G41" s="27"/>
      <c r="H41" s="27"/>
      <c r="I41" s="39" t="s">
        <v>42</v>
      </c>
      <c r="J41" s="46">
        <v>2</v>
      </c>
      <c r="K41" s="46">
        <v>5</v>
      </c>
      <c r="L41" s="49"/>
      <c r="M41" s="80"/>
      <c r="N41" s="4"/>
    </row>
    <row r="42" spans="2:15">
      <c r="B42" s="85"/>
      <c r="C42" s="6" t="s">
        <v>60</v>
      </c>
      <c r="D42" s="17"/>
      <c r="E42" s="18"/>
      <c r="F42" s="21"/>
      <c r="G42" s="27"/>
      <c r="H42" s="27"/>
      <c r="I42" s="39"/>
      <c r="J42" s="46">
        <v>1</v>
      </c>
      <c r="K42" s="46"/>
      <c r="L42" s="49"/>
      <c r="M42" s="80"/>
      <c r="N42" s="4"/>
    </row>
    <row r="43" spans="2:15">
      <c r="B43" s="85"/>
      <c r="C43" s="3" t="s">
        <v>30</v>
      </c>
      <c r="D43" s="17">
        <v>0.1</v>
      </c>
      <c r="E43" s="18">
        <f>D43*N43</f>
        <v>0</v>
      </c>
      <c r="F43" s="19">
        <f>E43*100</f>
        <v>0</v>
      </c>
      <c r="G43" s="33" t="s">
        <v>38</v>
      </c>
      <c r="H43" s="33"/>
      <c r="I43" s="39" t="s">
        <v>35</v>
      </c>
      <c r="J43" s="46">
        <v>5</v>
      </c>
      <c r="K43" s="46">
        <v>4</v>
      </c>
      <c r="L43" s="49"/>
      <c r="M43" s="80"/>
      <c r="N43" s="4"/>
    </row>
    <row r="44" spans="2:15">
      <c r="B44" s="84"/>
      <c r="C44" s="6" t="s">
        <v>21</v>
      </c>
      <c r="D44" s="17">
        <v>0.2</v>
      </c>
      <c r="E44" s="18">
        <f>D44*N44</f>
        <v>0.03</v>
      </c>
      <c r="F44" s="19">
        <f t="shared" si="0"/>
        <v>3</v>
      </c>
      <c r="G44" s="33"/>
      <c r="H44" s="33"/>
      <c r="I44" s="39"/>
      <c r="J44" s="46"/>
      <c r="K44" s="46"/>
      <c r="L44" s="48"/>
      <c r="M44" s="81"/>
      <c r="N44" s="4">
        <v>0.15</v>
      </c>
      <c r="O44">
        <f t="shared" si="1"/>
        <v>15</v>
      </c>
    </row>
    <row r="45" spans="2:15">
      <c r="B45" s="62"/>
      <c r="C45" s="9"/>
      <c r="D45" s="8"/>
      <c r="E45" s="15"/>
      <c r="F45" s="15"/>
      <c r="G45" s="34"/>
      <c r="H45" s="34"/>
      <c r="I45" s="40"/>
      <c r="J45" s="43"/>
      <c r="K45" s="43"/>
      <c r="L45" s="43"/>
      <c r="M45" s="16">
        <f>M11+M20+M14+M27+M33+M38</f>
        <v>1.1099999999999999</v>
      </c>
    </row>
    <row r="46" spans="2:15">
      <c r="B46" s="82" t="s">
        <v>24</v>
      </c>
      <c r="C46" s="3" t="s">
        <v>25</v>
      </c>
      <c r="D46" s="17">
        <v>0.5</v>
      </c>
      <c r="E46" s="18">
        <f>D46*N46</f>
        <v>0.05</v>
      </c>
      <c r="F46" s="19">
        <f t="shared" si="0"/>
        <v>5</v>
      </c>
      <c r="G46" s="33"/>
      <c r="H46" s="33"/>
      <c r="I46" s="41"/>
      <c r="J46" s="46">
        <v>2</v>
      </c>
      <c r="K46" s="46"/>
      <c r="L46" s="47"/>
      <c r="M46" s="79">
        <v>0.1</v>
      </c>
      <c r="N46" s="4">
        <v>0.1</v>
      </c>
      <c r="O46">
        <f t="shared" si="1"/>
        <v>10</v>
      </c>
    </row>
    <row r="47" spans="2:15">
      <c r="B47" s="83"/>
      <c r="C47" s="50" t="s">
        <v>26</v>
      </c>
      <c r="D47" s="51">
        <v>0.5</v>
      </c>
      <c r="E47" s="18">
        <f>D47*N47</f>
        <v>0.05</v>
      </c>
      <c r="F47" s="22">
        <f t="shared" si="0"/>
        <v>5</v>
      </c>
      <c r="G47" s="36"/>
      <c r="H47" s="36"/>
      <c r="I47" s="42"/>
      <c r="J47" s="47"/>
      <c r="K47" s="47"/>
      <c r="L47" s="49"/>
      <c r="M47" s="80"/>
      <c r="N47" s="4">
        <v>0.1</v>
      </c>
      <c r="O47">
        <f t="shared" si="1"/>
        <v>10</v>
      </c>
    </row>
    <row r="48" spans="2:15">
      <c r="B48" s="63"/>
      <c r="C48" s="64" t="s">
        <v>58</v>
      </c>
      <c r="D48" s="51"/>
      <c r="E48" s="18"/>
      <c r="F48" s="19"/>
      <c r="G48" s="33" t="s">
        <v>59</v>
      </c>
      <c r="H48" s="33" t="s">
        <v>66</v>
      </c>
      <c r="I48" s="41" t="s">
        <v>35</v>
      </c>
      <c r="J48" s="47">
        <v>5</v>
      </c>
      <c r="K48" s="47"/>
      <c r="L48" s="47"/>
      <c r="M48" s="28"/>
    </row>
    <row r="49" spans="2:13">
      <c r="B49" s="52"/>
      <c r="C49" s="53"/>
      <c r="D49" s="53"/>
      <c r="E49" s="53"/>
      <c r="F49" s="53"/>
      <c r="G49" s="54"/>
      <c r="H49" s="54"/>
      <c r="I49" s="55"/>
      <c r="J49" s="58">
        <f>SUM(J11:J48)</f>
        <v>91</v>
      </c>
      <c r="K49" s="56"/>
      <c r="L49" s="56"/>
      <c r="M49" s="57"/>
    </row>
    <row r="50" spans="2:13">
      <c r="C50" t="s">
        <v>67</v>
      </c>
    </row>
    <row r="51" spans="2:13">
      <c r="C51" t="s">
        <v>68</v>
      </c>
    </row>
    <row r="52" spans="2:13">
      <c r="C52" t="s">
        <v>69</v>
      </c>
    </row>
  </sheetData>
  <mergeCells count="15">
    <mergeCell ref="B10:C10"/>
    <mergeCell ref="M38:M44"/>
    <mergeCell ref="B46:B47"/>
    <mergeCell ref="M46:M47"/>
    <mergeCell ref="M11:M12"/>
    <mergeCell ref="M20:M25"/>
    <mergeCell ref="M14:M18"/>
    <mergeCell ref="M27:M31"/>
    <mergeCell ref="M33:M36"/>
    <mergeCell ref="B11:B12"/>
    <mergeCell ref="B20:B25"/>
    <mergeCell ref="B14:B18"/>
    <mergeCell ref="B27:B31"/>
    <mergeCell ref="B33:B36"/>
    <mergeCell ref="B38:B44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2017-11-17T05:16:57Z</dcterms:modified>
</cp:coreProperties>
</file>