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95346063eca47658/documents/computerScience/RIT/2023 spring/NetworkingResearch/inswitch_anomaly/docs/anomaly_detection/"/>
    </mc:Choice>
  </mc:AlternateContent>
  <xr:revisionPtr revIDLastSave="1158" documentId="13_ncr:1_{1CBB4632-0BF8-440C-8894-48E6D8A48BFB}" xr6:coauthVersionLast="47" xr6:coauthVersionMax="47" xr10:uidLastSave="{2F75F3A5-57AE-4CA0-89F9-02CA84A1DDD0}"/>
  <bookViews>
    <workbookView xWindow="120" yWindow="1320" windowWidth="17280" windowHeight="10500" xr2:uid="{00000000-000D-0000-FFFF-FFFF00000000}"/>
  </bookViews>
  <sheets>
    <sheet name="F1" sheetId="17" r:id="rId1"/>
    <sheet name="Rec" sheetId="16" r:id="rId2"/>
    <sheet name="Pre" sheetId="15" r:id="rId3"/>
    <sheet name="Acc" sheetId="14" r:id="rId4"/>
    <sheet name="Bot-loT" sheetId="12" r:id="rId5"/>
    <sheet name="No P4 &amp; lim4 &amp; no-bala" sheetId="1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6" l="1"/>
  <c r="E7" i="15"/>
  <c r="E7" i="14"/>
  <c r="E7" i="17"/>
  <c r="C7" i="14"/>
  <c r="D7" i="14"/>
  <c r="C7" i="15"/>
  <c r="D7" i="15"/>
  <c r="C7" i="16"/>
  <c r="D7" i="16"/>
  <c r="C7" i="17"/>
  <c r="D7" i="17"/>
</calcChain>
</file>

<file path=xl/sharedStrings.xml><?xml version="1.0" encoding="utf-8"?>
<sst xmlns="http://schemas.openxmlformats.org/spreadsheetml/2006/main" count="53" uniqueCount="16">
  <si>
    <t>BoT-IoT</t>
  </si>
  <si>
    <t>Use balaned original data sets to train and test, no synthesized good pkts added.</t>
  </si>
  <si>
    <t>Adjusted sketch algorithm</t>
  </si>
  <si>
    <t>Sketch limitation of 4, meaning 4 spots for src ip and dst ip, separately.</t>
  </si>
  <si>
    <t>Use balaned original data sets to train and but origianl data sets to test, no synthesized good pkts added.</t>
  </si>
  <si>
    <t>(Both py and p4)Sketch limitation of 8, meaning 8 spots for src ip and dst ip, separately.</t>
  </si>
  <si>
    <t>Accuracy</t>
  </si>
  <si>
    <t>Precision</t>
  </si>
  <si>
    <t>Recall</t>
  </si>
  <si>
    <t>F1Score</t>
  </si>
  <si>
    <t>BoT-IoT 1</t>
  </si>
  <si>
    <t>p4</t>
  </si>
  <si>
    <t>py</t>
  </si>
  <si>
    <t>[0.9367608262145302, 0.9999602960839061, 0.9364881881375878, 0.9671840108523438, None, 4838, 37, 63198, 931861]</t>
  </si>
  <si>
    <t>[0.95488, 1.0, 0.9548751716433659, 0.976916772481846, None, 107, 0, 45120, 954773]</t>
  </si>
  <si>
    <t xml:space="preserve">BoT-IoT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</si>
</sst>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0" borderId="0" xfId="0" applyFont="1"/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</a:t>
            </a:r>
            <a:r>
              <a:rPr lang="en-US" baseline="0"/>
              <a:t>-loT F1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'F1'!$C$1:$C$2</c:f>
              <c:strCache>
                <c:ptCount val="2"/>
                <c:pt idx="0">
                  <c:v>BoT-IoT 1</c:v>
                </c:pt>
                <c:pt idx="1">
                  <c:v>p4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'F1'!$A$3:$B$6</c:f>
              <c:multiLvlStrCache>
                <c:ptCount val="4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</c:lvl>
                <c:lvl>
                  <c:pt idx="0">
                    <c:v>BoT-IoT </c:v>
                  </c:pt>
                </c:lvl>
              </c:multiLvlStrCache>
            </c:multiLvlStrRef>
          </c:cat>
          <c:val>
            <c:numRef>
              <c:f>'F1'!$C$3:$C$6</c:f>
              <c:numCache>
                <c:formatCode>General</c:formatCode>
                <c:ptCount val="4"/>
                <c:pt idx="0">
                  <c:v>0.98939999999999995</c:v>
                </c:pt>
                <c:pt idx="1">
                  <c:v>0.99809999999999999</c:v>
                </c:pt>
                <c:pt idx="2">
                  <c:v>0.99329999999999996</c:v>
                </c:pt>
                <c:pt idx="3">
                  <c:v>0.99880000000000002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E-4986-9B79-23063243B485}"/>
            </c:ext>
          </c:extLst>
        </c:ser>
        <c:ser>
          <c:idx val="1"/>
          <c:order val="1"/>
          <c:tx>
            <c:strRef>
              <c:f>'F1'!$D$1:$D$2</c:f>
              <c:strCache>
                <c:ptCount val="2"/>
                <c:pt idx="0">
                  <c:v>BoT-IoT 1</c:v>
                </c:pt>
                <c:pt idx="1">
                  <c:v>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'F1'!$A$3:$B$6</c:f>
              <c:multiLvlStrCache>
                <c:ptCount val="4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</c:lvl>
                <c:lvl>
                  <c:pt idx="0">
                    <c:v>BoT-IoT </c:v>
                  </c:pt>
                </c:lvl>
              </c:multiLvlStrCache>
            </c:multiLvlStrRef>
          </c:cat>
          <c:val>
            <c:numRef>
              <c:f>'F1'!$D$3:$D$6</c:f>
              <c:numCache>
                <c:formatCode>General</c:formatCode>
                <c:ptCount val="4"/>
                <c:pt idx="0">
                  <c:v>0.96709999999999996</c:v>
                </c:pt>
                <c:pt idx="1">
                  <c:v>0.97689999999999999</c:v>
                </c:pt>
                <c:pt idx="2">
                  <c:v>0.98380000000000001</c:v>
                </c:pt>
                <c:pt idx="3">
                  <c:v>0.9859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E-4986-9B79-23063243B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261199"/>
        <c:axId val="225665215"/>
      </c:barChart>
      <c:catAx>
        <c:axId val="217261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65215"/>
        <c:crosses val="autoZero"/>
        <c:auto val="1"/>
        <c:lblAlgn val="ctr"/>
        <c:lblOffset val="100"/>
        <c:noMultiLvlLbl val="0"/>
      </c:catAx>
      <c:valAx>
        <c:axId val="2256652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61199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Bot-loT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Rec!$C$1:$C$2</c:f>
              <c:strCache>
                <c:ptCount val="2"/>
                <c:pt idx="0">
                  <c:v>BoT-IoT 1</c:v>
                </c:pt>
                <c:pt idx="1">
                  <c:v>p4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Rec!$A$3:$B$6</c:f>
              <c:multiLvlStrCache>
                <c:ptCount val="4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</c:lvl>
                <c:lvl>
                  <c:pt idx="0">
                    <c:v>BoT-IoT</c:v>
                  </c:pt>
                </c:lvl>
              </c:multiLvlStrCache>
            </c:multiLvlStrRef>
          </c:cat>
          <c:val>
            <c:numRef>
              <c:f>Rec!$C$3:$C$6</c:f>
              <c:numCache>
                <c:formatCode>General</c:formatCode>
                <c:ptCount val="4"/>
                <c:pt idx="0">
                  <c:v>0.98070000000000002</c:v>
                </c:pt>
                <c:pt idx="1">
                  <c:v>0.99619999999999997</c:v>
                </c:pt>
                <c:pt idx="2">
                  <c:v>0.98680000000000001</c:v>
                </c:pt>
                <c:pt idx="3">
                  <c:v>0.99770000000000003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339-B81D-79A3B58B243A}"/>
            </c:ext>
          </c:extLst>
        </c:ser>
        <c:ser>
          <c:idx val="1"/>
          <c:order val="1"/>
          <c:tx>
            <c:strRef>
              <c:f>Rec!$D$1:$D$2</c:f>
              <c:strCache>
                <c:ptCount val="2"/>
                <c:pt idx="0">
                  <c:v>BoT-IoT 1</c:v>
                </c:pt>
                <c:pt idx="1">
                  <c:v>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Rec!$A$3:$B$6</c:f>
              <c:multiLvlStrCache>
                <c:ptCount val="4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</c:lvl>
                <c:lvl>
                  <c:pt idx="0">
                    <c:v>BoT-IoT</c:v>
                  </c:pt>
                </c:lvl>
              </c:multiLvlStrCache>
            </c:multiLvlStrRef>
          </c:cat>
          <c:val>
            <c:numRef>
              <c:f>Rec!$D$3:$D$6</c:f>
              <c:numCache>
                <c:formatCode>General</c:formatCode>
                <c:ptCount val="4"/>
                <c:pt idx="0">
                  <c:v>0.93640000000000001</c:v>
                </c:pt>
                <c:pt idx="1">
                  <c:v>0.95479999999999998</c:v>
                </c:pt>
                <c:pt idx="2">
                  <c:v>0.96809999999999996</c:v>
                </c:pt>
                <c:pt idx="3">
                  <c:v>0.97230000000000005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0-4339-B81D-79A3B58B2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1085775"/>
        <c:axId val="1122633695"/>
      </c:barChart>
      <c:catAx>
        <c:axId val="168108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33695"/>
        <c:crosses val="autoZero"/>
        <c:auto val="1"/>
        <c:lblAlgn val="ctr"/>
        <c:lblOffset val="100"/>
        <c:noMultiLvlLbl val="0"/>
      </c:catAx>
      <c:valAx>
        <c:axId val="1122633695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085775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Bot-lot Precision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Pre!$C$1:$C$2</c:f>
              <c:strCache>
                <c:ptCount val="2"/>
                <c:pt idx="0">
                  <c:v>BoT-IoT 1</c:v>
                </c:pt>
                <c:pt idx="1">
                  <c:v>p4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Pre!$A$3:$B$6</c:f>
              <c:multiLvlStrCache>
                <c:ptCount val="4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</c:lvl>
                <c:lvl>
                  <c:pt idx="0">
                    <c:v>BoT-IoT</c:v>
                  </c:pt>
                </c:lvl>
              </c:multiLvlStrCache>
            </c:multiLvlStrRef>
          </c:cat>
          <c:val>
            <c:numRef>
              <c:f>Pre!$C$3:$C$6</c:f>
              <c:numCache>
                <c:formatCode>General</c:formatCode>
                <c:ptCount val="4"/>
                <c:pt idx="0">
                  <c:v>0.99829999999999997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D-4A33-A63A-D50BBE43ED88}"/>
            </c:ext>
          </c:extLst>
        </c:ser>
        <c:ser>
          <c:idx val="1"/>
          <c:order val="1"/>
          <c:tx>
            <c:strRef>
              <c:f>Pre!$D$1:$D$2</c:f>
              <c:strCache>
                <c:ptCount val="2"/>
                <c:pt idx="0">
                  <c:v>BoT-IoT 1</c:v>
                </c:pt>
                <c:pt idx="1">
                  <c:v>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Pre!$A$3:$B$6</c:f>
              <c:multiLvlStrCache>
                <c:ptCount val="4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</c:lvl>
                <c:lvl>
                  <c:pt idx="0">
                    <c:v>BoT-IoT</c:v>
                  </c:pt>
                </c:lvl>
              </c:multiLvlStrCache>
            </c:multiLvlStrRef>
          </c:cat>
          <c:val>
            <c:numRef>
              <c:f>Pre!$D$3:$D$6</c:f>
              <c:numCache>
                <c:formatCode>General</c:formatCode>
                <c:ptCount val="4"/>
                <c:pt idx="0">
                  <c:v>0.99990000000000001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D-4A33-A63A-D50BBE43E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440639"/>
        <c:axId val="225661247"/>
      </c:barChart>
      <c:catAx>
        <c:axId val="21844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61247"/>
        <c:crosses val="autoZero"/>
        <c:auto val="1"/>
        <c:lblAlgn val="ctr"/>
        <c:lblOffset val="100"/>
        <c:noMultiLvlLbl val="0"/>
      </c:catAx>
      <c:valAx>
        <c:axId val="225661247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40639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Bot-loT Accuarcy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Acc!$C$1:$C$2</c:f>
              <c:strCache>
                <c:ptCount val="2"/>
                <c:pt idx="0">
                  <c:v>BoT-IoT 1</c:v>
                </c:pt>
                <c:pt idx="1">
                  <c:v>p4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Acc!$A$3:$B$6</c:f>
              <c:multiLvlStrCache>
                <c:ptCount val="4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</c:lvl>
                <c:lvl>
                  <c:pt idx="0">
                    <c:v>BoT-IoT</c:v>
                  </c:pt>
                </c:lvl>
              </c:multiLvlStrCache>
            </c:multiLvlStrRef>
          </c:cat>
          <c:val>
            <c:numRef>
              <c:f>Acc!$C$3:$C$6</c:f>
              <c:numCache>
                <c:formatCode>General</c:formatCode>
                <c:ptCount val="4"/>
                <c:pt idx="0">
                  <c:v>0.97909999999999997</c:v>
                </c:pt>
                <c:pt idx="1">
                  <c:v>0.99619999999999997</c:v>
                </c:pt>
                <c:pt idx="2">
                  <c:v>0.98680000000000001</c:v>
                </c:pt>
                <c:pt idx="3">
                  <c:v>0.99770000000000003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F-4C6F-9DFC-DCBC9432339B}"/>
            </c:ext>
          </c:extLst>
        </c:ser>
        <c:ser>
          <c:idx val="1"/>
          <c:order val="1"/>
          <c:tx>
            <c:strRef>
              <c:f>Acc!$D$1:$D$2</c:f>
              <c:strCache>
                <c:ptCount val="2"/>
                <c:pt idx="0">
                  <c:v>BoT-IoT 1</c:v>
                </c:pt>
                <c:pt idx="1">
                  <c:v>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Acc!$A$3:$B$6</c:f>
              <c:multiLvlStrCache>
                <c:ptCount val="4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</c:lvl>
                <c:lvl>
                  <c:pt idx="0">
                    <c:v>BoT-IoT</c:v>
                  </c:pt>
                </c:lvl>
              </c:multiLvlStrCache>
            </c:multiLvlStrRef>
          </c:cat>
          <c:val>
            <c:numRef>
              <c:f>Acc!$D$3:$D$6</c:f>
              <c:numCache>
                <c:formatCode>General</c:formatCode>
                <c:ptCount val="4"/>
                <c:pt idx="0">
                  <c:v>0.93669999999999998</c:v>
                </c:pt>
                <c:pt idx="1">
                  <c:v>0.95487999999999995</c:v>
                </c:pt>
                <c:pt idx="2">
                  <c:v>0.96819299999999997</c:v>
                </c:pt>
                <c:pt idx="3">
                  <c:v>0.97230000000000005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8F-4C6F-9DFC-DCBC9432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8100079"/>
        <c:axId val="1122635679"/>
      </c:barChart>
      <c:catAx>
        <c:axId val="11081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35679"/>
        <c:crosses val="autoZero"/>
        <c:auto val="1"/>
        <c:lblAlgn val="ctr"/>
        <c:lblOffset val="100"/>
        <c:noMultiLvlLbl val="0"/>
      </c:catAx>
      <c:valAx>
        <c:axId val="1122635679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100079"/>
        <c:crosses val="autoZero"/>
        <c:crossBetween val="between"/>
        <c:majorUnit val="3.0000000000000006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11137</xdr:colOff>
      <xdr:row>0</xdr:row>
      <xdr:rowOff>179655</xdr:rowOff>
    </xdr:from>
    <xdr:to>
      <xdr:col>17</xdr:col>
      <xdr:colOff>322384</xdr:colOff>
      <xdr:row>17</xdr:row>
      <xdr:rowOff>1611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2F159-D8F7-4285-F59A-57D3FF3EA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5716</xdr:colOff>
      <xdr:row>0</xdr:row>
      <xdr:rowOff>174233</xdr:rowOff>
    </xdr:from>
    <xdr:to>
      <xdr:col>17</xdr:col>
      <xdr:colOff>316963</xdr:colOff>
      <xdr:row>16</xdr:row>
      <xdr:rowOff>177457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6A7C8-89E9-7D14-F2EE-35D413C94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607988</xdr:colOff>
      <xdr:row>0</xdr:row>
      <xdr:rowOff>172622</xdr:rowOff>
    </xdr:from>
    <xdr:to>
      <xdr:col>17</xdr:col>
      <xdr:colOff>320625</xdr:colOff>
      <xdr:row>16</xdr:row>
      <xdr:rowOff>177751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C7070-13B0-8E85-95FA-BC73B807A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606083</xdr:colOff>
      <xdr:row>1</xdr:row>
      <xdr:rowOff>11136</xdr:rowOff>
    </xdr:from>
    <xdr:to>
      <xdr:col>17</xdr:col>
      <xdr:colOff>316815</xdr:colOff>
      <xdr:row>17</xdr:row>
      <xdr:rowOff>16265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729C7-C5B7-5AFA-5DD1-BF02B4315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CBE3F-4105-4553-A11D-EC7C793E38CB}">
  <dimension ref="A1:E10"/>
  <sheetViews>
    <sheetView tabSelected="1" zoomScale="130" zoomScaleNormal="130" workbookViewId="0">
      <selection activeCell="E7" sqref="E7"/>
    </sheetView>
  </sheetViews>
  <sheetFormatPr defaultRowHeight="14.4" x14ac:dyDescent="0.3"/>
  <cols>
    <col min="1" max="1" width="14" customWidth="1"/>
  </cols>
  <sheetData>
    <row r="1" spans="1:5" x14ac:dyDescent="0.3">
      <c r="A1" s="3"/>
      <c r="B1" s="4"/>
      <c r="C1" s="15" t="s">
        <v>10</v>
      </c>
      <c r="D1" s="15"/>
    </row>
    <row r="2" spans="1:5" x14ac:dyDescent="0.3">
      <c r="A2" s="5"/>
      <c r="B2" s="6"/>
      <c r="C2" s="2" t="s">
        <v>11</v>
      </c>
      <c r="D2" s="2" t="s">
        <v>12</v>
      </c>
    </row>
    <row r="3" spans="1:5" x14ac:dyDescent="0.3">
      <c r="A3" s="12" t="s">
        <v>15</v>
      </c>
      <c r="B3" s="2">
        <v>2</v>
      </c>
      <c r="C3" s="8">
        <v>0.98939999999999995</v>
      </c>
      <c r="D3" s="8">
        <v>0.96709999999999996</v>
      </c>
    </row>
    <row r="4" spans="1:5" x14ac:dyDescent="0.3">
      <c r="A4" s="13"/>
      <c r="B4" s="2">
        <v>3</v>
      </c>
      <c r="C4" s="8">
        <v>0.99809999999999999</v>
      </c>
      <c r="D4" s="8">
        <v>0.97689999999999999</v>
      </c>
    </row>
    <row r="5" spans="1:5" x14ac:dyDescent="0.3">
      <c r="A5" s="13"/>
      <c r="B5" s="2">
        <v>4</v>
      </c>
      <c r="C5" s="8">
        <v>0.99329999999999996</v>
      </c>
      <c r="D5" s="8">
        <v>0.98380000000000001</v>
      </c>
    </row>
    <row r="6" spans="1:5" x14ac:dyDescent="0.3">
      <c r="A6" s="14"/>
      <c r="B6" s="2">
        <v>5</v>
      </c>
      <c r="C6" s="1">
        <v>0.99880000000000002</v>
      </c>
      <c r="D6" s="1">
        <v>0.9859</v>
      </c>
    </row>
    <row r="7" spans="1:5" x14ac:dyDescent="0.3">
      <c r="C7" s="11">
        <f t="shared" ref="C7:D7" si="0">AVERAGE(C3:C6)</f>
        <v>0.99490000000000001</v>
      </c>
      <c r="D7" s="11">
        <f t="shared" si="0"/>
        <v>0.97842499999999999</v>
      </c>
      <c r="E7">
        <f>C7-D7</f>
        <v>1.6475000000000017E-2</v>
      </c>
    </row>
    <row r="9" spans="1:5" x14ac:dyDescent="0.3">
      <c r="B9" t="s">
        <v>5</v>
      </c>
    </row>
    <row r="10" spans="1:5" x14ac:dyDescent="0.3">
      <c r="B10" t="s">
        <v>1</v>
      </c>
    </row>
  </sheetData>
  <mergeCells count="2">
    <mergeCell ref="A3:A6"/>
    <mergeCell ref="C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4E74-EBB8-4377-B4FA-119D6184DB33}">
  <dimension ref="A1:E10"/>
  <sheetViews>
    <sheetView zoomScale="130" zoomScaleNormal="130" workbookViewId="0">
      <selection activeCell="E9" sqref="E9"/>
    </sheetView>
  </sheetViews>
  <sheetFormatPr defaultRowHeight="14.4" x14ac:dyDescent="0.3"/>
  <cols>
    <col min="1" max="1" width="14" customWidth="1"/>
  </cols>
  <sheetData>
    <row r="1" spans="1:5" x14ac:dyDescent="0.3">
      <c r="A1" s="3"/>
      <c r="B1" s="4"/>
      <c r="C1" s="15" t="s">
        <v>10</v>
      </c>
      <c r="D1" s="15"/>
    </row>
    <row r="2" spans="1:5" x14ac:dyDescent="0.3">
      <c r="A2" s="5"/>
      <c r="B2" s="6"/>
      <c r="C2" s="2" t="s">
        <v>11</v>
      </c>
      <c r="D2" s="2" t="s">
        <v>12</v>
      </c>
    </row>
    <row r="3" spans="1:5" x14ac:dyDescent="0.3">
      <c r="A3" s="12" t="s">
        <v>0</v>
      </c>
      <c r="B3" s="2">
        <v>2</v>
      </c>
      <c r="C3" s="8">
        <v>0.98070000000000002</v>
      </c>
      <c r="D3" s="8">
        <v>0.93640000000000001</v>
      </c>
    </row>
    <row r="4" spans="1:5" x14ac:dyDescent="0.3">
      <c r="A4" s="13"/>
      <c r="B4" s="2">
        <v>3</v>
      </c>
      <c r="C4" s="8">
        <v>0.99619999999999997</v>
      </c>
      <c r="D4" s="8">
        <v>0.95479999999999998</v>
      </c>
    </row>
    <row r="5" spans="1:5" x14ac:dyDescent="0.3">
      <c r="A5" s="13"/>
      <c r="B5" s="2">
        <v>4</v>
      </c>
      <c r="C5" s="8">
        <v>0.98680000000000001</v>
      </c>
      <c r="D5" s="8">
        <v>0.96809999999999996</v>
      </c>
    </row>
    <row r="6" spans="1:5" x14ac:dyDescent="0.3">
      <c r="A6" s="14"/>
      <c r="B6" s="2">
        <v>5</v>
      </c>
      <c r="C6" s="8">
        <v>0.99770000000000003</v>
      </c>
      <c r="D6" s="8">
        <v>0.97230000000000005</v>
      </c>
    </row>
    <row r="7" spans="1:5" x14ac:dyDescent="0.3">
      <c r="C7" s="11">
        <f t="shared" ref="C7:D7" si="0">AVERAGE(C3:C6)</f>
        <v>0.99035000000000006</v>
      </c>
      <c r="D7" s="11">
        <f t="shared" si="0"/>
        <v>0.95790000000000008</v>
      </c>
      <c r="E7">
        <f>C7-D7</f>
        <v>3.2449999999999979E-2</v>
      </c>
    </row>
    <row r="8" spans="1:5" x14ac:dyDescent="0.3">
      <c r="C8" s="11"/>
      <c r="D8" s="11"/>
    </row>
    <row r="9" spans="1:5" x14ac:dyDescent="0.3">
      <c r="B9" t="s">
        <v>5</v>
      </c>
    </row>
    <row r="10" spans="1:5" x14ac:dyDescent="0.3">
      <c r="B10" t="s">
        <v>1</v>
      </c>
    </row>
  </sheetData>
  <mergeCells count="2">
    <mergeCell ref="A3:A6"/>
    <mergeCell ref="C1:D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BA49-656A-499E-AEB3-E8FE4C62765C}">
  <dimension ref="A1:E10"/>
  <sheetViews>
    <sheetView zoomScale="130" zoomScaleNormal="130" workbookViewId="0">
      <selection activeCell="E7" sqref="E7"/>
    </sheetView>
  </sheetViews>
  <sheetFormatPr defaultRowHeight="14.4" x14ac:dyDescent="0.3"/>
  <cols>
    <col min="1" max="1" width="14" customWidth="1"/>
  </cols>
  <sheetData>
    <row r="1" spans="1:5" x14ac:dyDescent="0.3">
      <c r="A1" s="3"/>
      <c r="B1" s="4"/>
      <c r="C1" s="15" t="s">
        <v>10</v>
      </c>
      <c r="D1" s="15"/>
    </row>
    <row r="2" spans="1:5" x14ac:dyDescent="0.3">
      <c r="A2" s="5"/>
      <c r="B2" s="6"/>
      <c r="C2" s="2" t="s">
        <v>11</v>
      </c>
      <c r="D2" s="2" t="s">
        <v>12</v>
      </c>
    </row>
    <row r="3" spans="1:5" x14ac:dyDescent="0.3">
      <c r="A3" s="12" t="s">
        <v>0</v>
      </c>
      <c r="B3" s="2">
        <v>2</v>
      </c>
      <c r="C3" s="8">
        <v>0.99829999999999997</v>
      </c>
      <c r="D3" s="8">
        <v>0.99990000000000001</v>
      </c>
    </row>
    <row r="4" spans="1:5" x14ac:dyDescent="0.3">
      <c r="A4" s="13"/>
      <c r="B4" s="2">
        <v>3</v>
      </c>
      <c r="C4" s="8">
        <v>1</v>
      </c>
      <c r="D4" s="8">
        <v>1</v>
      </c>
    </row>
    <row r="5" spans="1:5" x14ac:dyDescent="0.3">
      <c r="A5" s="13"/>
      <c r="B5" s="2">
        <v>4</v>
      </c>
      <c r="C5" s="8">
        <v>1</v>
      </c>
      <c r="D5" s="8">
        <v>1</v>
      </c>
    </row>
    <row r="6" spans="1:5" x14ac:dyDescent="0.3">
      <c r="A6" s="14"/>
      <c r="B6" s="2">
        <v>5</v>
      </c>
      <c r="C6" s="8">
        <v>1</v>
      </c>
      <c r="D6" s="8">
        <v>1</v>
      </c>
    </row>
    <row r="7" spans="1:5" x14ac:dyDescent="0.3">
      <c r="C7" s="11">
        <f t="shared" ref="C7:D7" si="0">AVERAGE(C3:C6)</f>
        <v>0.99957499999999999</v>
      </c>
      <c r="D7" s="11">
        <f t="shared" si="0"/>
        <v>0.99997500000000006</v>
      </c>
      <c r="E7">
        <f>C7-D7</f>
        <v>-4.0000000000006697E-4</v>
      </c>
    </row>
    <row r="8" spans="1:5" x14ac:dyDescent="0.3">
      <c r="C8" s="11"/>
      <c r="D8" s="11"/>
    </row>
    <row r="9" spans="1:5" x14ac:dyDescent="0.3">
      <c r="B9" t="s">
        <v>5</v>
      </c>
    </row>
    <row r="10" spans="1:5" x14ac:dyDescent="0.3">
      <c r="B10" t="s">
        <v>1</v>
      </c>
    </row>
  </sheetData>
  <mergeCells count="2">
    <mergeCell ref="A3:A6"/>
    <mergeCell ref="C1:D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D1FA-EEB6-4811-B99E-CE38FB458396}">
  <dimension ref="A1:E10"/>
  <sheetViews>
    <sheetView zoomScale="130" zoomScaleNormal="130" workbookViewId="0">
      <selection activeCell="E7" sqref="E7"/>
    </sheetView>
  </sheetViews>
  <sheetFormatPr defaultRowHeight="14.4" x14ac:dyDescent="0.3"/>
  <cols>
    <col min="1" max="1" width="14" customWidth="1"/>
  </cols>
  <sheetData>
    <row r="1" spans="1:5" x14ac:dyDescent="0.3">
      <c r="A1" s="3"/>
      <c r="B1" s="4"/>
      <c r="C1" s="15" t="s">
        <v>10</v>
      </c>
      <c r="D1" s="15"/>
    </row>
    <row r="2" spans="1:5" x14ac:dyDescent="0.3">
      <c r="A2" s="5"/>
      <c r="B2" s="6"/>
      <c r="C2" s="2" t="s">
        <v>11</v>
      </c>
      <c r="D2" s="2" t="s">
        <v>12</v>
      </c>
    </row>
    <row r="3" spans="1:5" x14ac:dyDescent="0.3">
      <c r="A3" s="12" t="s">
        <v>0</v>
      </c>
      <c r="B3" s="2">
        <v>2</v>
      </c>
      <c r="C3" s="8">
        <v>0.97909999999999997</v>
      </c>
      <c r="D3" s="8">
        <v>0.93669999999999998</v>
      </c>
    </row>
    <row r="4" spans="1:5" x14ac:dyDescent="0.3">
      <c r="A4" s="13"/>
      <c r="B4" s="2">
        <v>3</v>
      </c>
      <c r="C4" s="8">
        <v>0.99619999999999997</v>
      </c>
      <c r="D4" s="8">
        <v>0.95487999999999995</v>
      </c>
    </row>
    <row r="5" spans="1:5" x14ac:dyDescent="0.3">
      <c r="A5" s="13"/>
      <c r="B5" s="2">
        <v>4</v>
      </c>
      <c r="C5" s="8">
        <v>0.98680000000000001</v>
      </c>
      <c r="D5" s="8">
        <v>0.96819299999999997</v>
      </c>
    </row>
    <row r="6" spans="1:5" x14ac:dyDescent="0.3">
      <c r="A6" s="14"/>
      <c r="B6" s="2">
        <v>5</v>
      </c>
      <c r="C6" s="8">
        <v>0.99770000000000003</v>
      </c>
      <c r="D6" s="8">
        <v>0.97230000000000005</v>
      </c>
    </row>
    <row r="7" spans="1:5" x14ac:dyDescent="0.3">
      <c r="C7" s="11">
        <f>AVERAGE(C3:C6)</f>
        <v>0.98995</v>
      </c>
      <c r="D7" s="11">
        <f t="shared" ref="C7:D7" si="0">AVERAGE(D3:D6)</f>
        <v>0.95801824999999996</v>
      </c>
      <c r="E7">
        <f>C7-D7</f>
        <v>3.1931750000000036E-2</v>
      </c>
    </row>
    <row r="8" spans="1:5" x14ac:dyDescent="0.3">
      <c r="C8" s="11"/>
      <c r="D8" s="11"/>
    </row>
    <row r="9" spans="1:5" x14ac:dyDescent="0.3">
      <c r="B9" t="s">
        <v>5</v>
      </c>
    </row>
    <row r="10" spans="1:5" x14ac:dyDescent="0.3">
      <c r="B10" t="s">
        <v>1</v>
      </c>
    </row>
  </sheetData>
  <mergeCells count="2">
    <mergeCell ref="A3:A6"/>
    <mergeCell ref="C1:D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7AE6-5869-4AAF-8061-4BCD894E7315}">
  <dimension ref="A1:F21"/>
  <sheetViews>
    <sheetView zoomScale="130" zoomScaleNormal="130" workbookViewId="0">
      <selection activeCell="H31" sqref="H31"/>
    </sheetView>
  </sheetViews>
  <sheetFormatPr defaultRowHeight="14.4" x14ac:dyDescent="0.3"/>
  <cols>
    <col min="1" max="1" width="14" customWidth="1"/>
  </cols>
  <sheetData>
    <row r="1" spans="1:6" x14ac:dyDescent="0.3">
      <c r="A1" s="3"/>
      <c r="B1" s="4"/>
      <c r="C1" s="7"/>
      <c r="D1" s="15" t="s">
        <v>10</v>
      </c>
      <c r="E1" s="15"/>
    </row>
    <row r="2" spans="1:6" x14ac:dyDescent="0.3">
      <c r="A2" s="5"/>
      <c r="B2" s="6"/>
      <c r="D2" s="2" t="s">
        <v>11</v>
      </c>
      <c r="E2" s="2" t="s">
        <v>12</v>
      </c>
    </row>
    <row r="3" spans="1:6" x14ac:dyDescent="0.3">
      <c r="A3" s="17" t="s">
        <v>0</v>
      </c>
      <c r="B3" s="16">
        <v>2</v>
      </c>
      <c r="C3" s="9" t="s">
        <v>6</v>
      </c>
      <c r="D3" s="8">
        <v>0.97909999999999997</v>
      </c>
      <c r="E3" s="8">
        <v>0.93669999999999998</v>
      </c>
      <c r="F3" t="s">
        <v>13</v>
      </c>
    </row>
    <row r="4" spans="1:6" x14ac:dyDescent="0.3">
      <c r="A4" s="17"/>
      <c r="B4" s="16"/>
      <c r="C4" s="10" t="s">
        <v>7</v>
      </c>
      <c r="D4" s="8">
        <v>0.99829999999999997</v>
      </c>
      <c r="E4" s="8">
        <v>0.99990000000000001</v>
      </c>
    </row>
    <row r="5" spans="1:6" x14ac:dyDescent="0.3">
      <c r="A5" s="17"/>
      <c r="B5" s="16"/>
      <c r="C5" s="10" t="s">
        <v>8</v>
      </c>
      <c r="D5" s="8">
        <v>0.98070000000000002</v>
      </c>
      <c r="E5" s="8">
        <v>0.93640000000000001</v>
      </c>
    </row>
    <row r="6" spans="1:6" x14ac:dyDescent="0.3">
      <c r="A6" s="17"/>
      <c r="B6" s="16"/>
      <c r="C6" s="10" t="s">
        <v>9</v>
      </c>
      <c r="D6" s="8">
        <v>0.98939999999999995</v>
      </c>
      <c r="E6" s="8">
        <v>0.96709999999999996</v>
      </c>
    </row>
    <row r="7" spans="1:6" x14ac:dyDescent="0.3">
      <c r="A7" s="17"/>
      <c r="B7" s="16">
        <v>3</v>
      </c>
      <c r="C7" s="9" t="s">
        <v>6</v>
      </c>
      <c r="D7" s="8">
        <v>0.99619999999999997</v>
      </c>
      <c r="E7" s="8">
        <v>0.95487999999999995</v>
      </c>
      <c r="F7" t="s">
        <v>14</v>
      </c>
    </row>
    <row r="8" spans="1:6" x14ac:dyDescent="0.3">
      <c r="A8" s="17"/>
      <c r="B8" s="16"/>
      <c r="C8" s="10" t="s">
        <v>7</v>
      </c>
      <c r="D8" s="8">
        <v>1</v>
      </c>
      <c r="E8" s="8">
        <v>1</v>
      </c>
    </row>
    <row r="9" spans="1:6" x14ac:dyDescent="0.3">
      <c r="A9" s="17"/>
      <c r="B9" s="16"/>
      <c r="C9" s="10" t="s">
        <v>8</v>
      </c>
      <c r="D9" s="8">
        <v>0.99619999999999997</v>
      </c>
      <c r="E9" s="8">
        <v>0.95479999999999998</v>
      </c>
    </row>
    <row r="10" spans="1:6" x14ac:dyDescent="0.3">
      <c r="A10" s="17"/>
      <c r="B10" s="16"/>
      <c r="C10" s="10" t="s">
        <v>9</v>
      </c>
      <c r="D10" s="8">
        <v>0.99809999999999999</v>
      </c>
      <c r="E10" s="8">
        <v>0.97689999999999999</v>
      </c>
    </row>
    <row r="11" spans="1:6" x14ac:dyDescent="0.3">
      <c r="A11" s="17"/>
      <c r="B11" s="16">
        <v>4</v>
      </c>
      <c r="C11" s="9" t="s">
        <v>6</v>
      </c>
      <c r="D11" s="8">
        <v>0.98680000000000001</v>
      </c>
      <c r="E11" s="8">
        <v>0.96819299999999997</v>
      </c>
    </row>
    <row r="12" spans="1:6" x14ac:dyDescent="0.3">
      <c r="A12" s="17"/>
      <c r="B12" s="16"/>
      <c r="C12" s="10" t="s">
        <v>7</v>
      </c>
      <c r="D12" s="8">
        <v>1</v>
      </c>
      <c r="E12" s="8">
        <v>1</v>
      </c>
    </row>
    <row r="13" spans="1:6" x14ac:dyDescent="0.3">
      <c r="A13" s="17"/>
      <c r="B13" s="16"/>
      <c r="C13" s="10" t="s">
        <v>8</v>
      </c>
      <c r="D13" s="8">
        <v>0.98680000000000001</v>
      </c>
      <c r="E13" s="8">
        <v>0.96809999999999996</v>
      </c>
    </row>
    <row r="14" spans="1:6" x14ac:dyDescent="0.3">
      <c r="A14" s="17"/>
      <c r="B14" s="16"/>
      <c r="C14" s="10" t="s">
        <v>9</v>
      </c>
      <c r="D14" s="8">
        <v>0.99329999999999996</v>
      </c>
      <c r="E14" s="8">
        <v>0.98380000000000001</v>
      </c>
    </row>
    <row r="15" spans="1:6" x14ac:dyDescent="0.3">
      <c r="A15" s="17"/>
      <c r="B15" s="16">
        <v>5</v>
      </c>
      <c r="C15" s="9" t="s">
        <v>6</v>
      </c>
      <c r="D15" s="8">
        <v>0.99770000000000003</v>
      </c>
      <c r="E15" s="8">
        <v>0.97230000000000005</v>
      </c>
    </row>
    <row r="16" spans="1:6" x14ac:dyDescent="0.3">
      <c r="A16" s="17"/>
      <c r="B16" s="16"/>
      <c r="C16" s="10" t="s">
        <v>7</v>
      </c>
      <c r="D16" s="8">
        <v>1</v>
      </c>
      <c r="E16" s="8">
        <v>1</v>
      </c>
    </row>
    <row r="17" spans="1:5" x14ac:dyDescent="0.3">
      <c r="A17" s="17"/>
      <c r="B17" s="16"/>
      <c r="C17" s="10" t="s">
        <v>8</v>
      </c>
      <c r="D17" s="8">
        <v>0.99770000000000003</v>
      </c>
      <c r="E17" s="8">
        <v>0.97230000000000005</v>
      </c>
    </row>
    <row r="18" spans="1:5" x14ac:dyDescent="0.3">
      <c r="A18" s="17"/>
      <c r="B18" s="16"/>
      <c r="C18" s="10" t="s">
        <v>9</v>
      </c>
      <c r="D18" s="1">
        <v>0.99880000000000002</v>
      </c>
      <c r="E18" s="1">
        <v>0.9859</v>
      </c>
    </row>
    <row r="20" spans="1:5" x14ac:dyDescent="0.3">
      <c r="B20" t="s">
        <v>5</v>
      </c>
    </row>
    <row r="21" spans="1:5" x14ac:dyDescent="0.3">
      <c r="B21" t="s">
        <v>1</v>
      </c>
    </row>
  </sheetData>
  <mergeCells count="6">
    <mergeCell ref="B11:B14"/>
    <mergeCell ref="B15:B18"/>
    <mergeCell ref="A3:A18"/>
    <mergeCell ref="B3:B6"/>
    <mergeCell ref="D1:E1"/>
    <mergeCell ref="B7:B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7BB0-3F97-4FAB-AE5E-EED34402392E}">
  <dimension ref="A1:G11"/>
  <sheetViews>
    <sheetView zoomScale="130" zoomScaleNormal="130" workbookViewId="0">
      <selection activeCell="J6" sqref="J6"/>
    </sheetView>
  </sheetViews>
  <sheetFormatPr defaultRowHeight="14.4" x14ac:dyDescent="0.3"/>
  <cols>
    <col min="1" max="1" width="14" customWidth="1"/>
  </cols>
  <sheetData>
    <row r="1" spans="1:7" x14ac:dyDescent="0.3">
      <c r="A1" s="18"/>
      <c r="B1" s="19"/>
      <c r="C1" s="22" t="s">
        <v>0</v>
      </c>
      <c r="D1" s="23"/>
      <c r="E1" s="23"/>
      <c r="F1" s="23"/>
      <c r="G1" s="24"/>
    </row>
    <row r="2" spans="1:7" x14ac:dyDescent="0.3">
      <c r="A2" s="20"/>
      <c r="B2" s="21"/>
      <c r="C2" s="2">
        <v>1</v>
      </c>
      <c r="D2" s="2">
        <v>2</v>
      </c>
      <c r="E2" s="2">
        <v>3</v>
      </c>
      <c r="F2" s="2">
        <v>4</v>
      </c>
      <c r="G2" s="2">
        <v>5</v>
      </c>
    </row>
    <row r="3" spans="1:7" x14ac:dyDescent="0.3">
      <c r="A3" s="12" t="s">
        <v>0</v>
      </c>
      <c r="B3" s="2">
        <v>1</v>
      </c>
      <c r="C3" s="1">
        <v>79.19</v>
      </c>
      <c r="D3" s="1">
        <v>86.86</v>
      </c>
      <c r="E3" s="1">
        <v>95.01</v>
      </c>
      <c r="F3" s="1">
        <v>95.78</v>
      </c>
      <c r="G3" s="1">
        <v>94.07</v>
      </c>
    </row>
    <row r="4" spans="1:7" x14ac:dyDescent="0.3">
      <c r="A4" s="13"/>
      <c r="B4" s="2">
        <v>2</v>
      </c>
      <c r="C4" s="1">
        <v>80.05</v>
      </c>
      <c r="D4" s="1">
        <v>77.31</v>
      </c>
      <c r="E4" s="1">
        <v>91.12</v>
      </c>
      <c r="F4" s="1">
        <v>92.47</v>
      </c>
      <c r="G4" s="1">
        <v>88.83</v>
      </c>
    </row>
    <row r="5" spans="1:7" x14ac:dyDescent="0.3">
      <c r="A5" s="13"/>
      <c r="B5" s="2">
        <v>3</v>
      </c>
      <c r="C5" s="1">
        <v>72.2</v>
      </c>
      <c r="D5" s="1">
        <v>55.05</v>
      </c>
      <c r="E5" s="1">
        <v>91.32</v>
      </c>
      <c r="F5" s="1">
        <v>91.33</v>
      </c>
      <c r="G5" s="1">
        <v>87.3</v>
      </c>
    </row>
    <row r="6" spans="1:7" x14ac:dyDescent="0.3">
      <c r="A6" s="13"/>
      <c r="B6" s="2">
        <v>4</v>
      </c>
      <c r="C6" s="1">
        <v>73.319999999999993</v>
      </c>
      <c r="D6" s="1">
        <v>57.91</v>
      </c>
      <c r="E6" s="1">
        <v>89.93</v>
      </c>
      <c r="F6" s="1">
        <v>90.92</v>
      </c>
      <c r="G6" s="1">
        <v>86.8</v>
      </c>
    </row>
    <row r="7" spans="1:7" x14ac:dyDescent="0.3">
      <c r="A7" s="14"/>
      <c r="B7" s="2">
        <v>5</v>
      </c>
      <c r="C7" s="1">
        <v>82.04</v>
      </c>
      <c r="D7" s="1">
        <v>84.03</v>
      </c>
      <c r="E7" s="1">
        <v>95.843800000000002</v>
      </c>
      <c r="F7" s="1">
        <v>96.521500000000003</v>
      </c>
      <c r="G7" s="1">
        <v>95.201999999999998</v>
      </c>
    </row>
    <row r="9" spans="1:7" x14ac:dyDescent="0.3">
      <c r="B9" t="s">
        <v>3</v>
      </c>
    </row>
    <row r="10" spans="1:7" x14ac:dyDescent="0.3">
      <c r="B10" t="s">
        <v>4</v>
      </c>
    </row>
    <row r="11" spans="1:7" x14ac:dyDescent="0.3">
      <c r="B11" t="s">
        <v>2</v>
      </c>
    </row>
  </sheetData>
  <mergeCells count="3">
    <mergeCell ref="A1:B2"/>
    <mergeCell ref="C1:G1"/>
    <mergeCell ref="A3:A7"/>
  </mergeCells>
  <conditionalFormatting sqref="C3:G7">
    <cfRule type="cellIs" dxfId="0" priority="1" operator="greaterThan">
      <formula>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F1</vt:lpstr>
      <vt:lpstr>Rec</vt:lpstr>
      <vt:lpstr>Pre</vt:lpstr>
      <vt:lpstr>Acc</vt:lpstr>
      <vt:lpstr>Bot-loT</vt:lpstr>
      <vt:lpstr>No P4 &amp; lim4 &amp; no-bala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仝杨啸宇</dc:creator>
  <cp:keywords/>
  <dc:description/>
  <cp:lastModifiedBy>啸宇 仝杨</cp:lastModifiedBy>
  <cp:revision/>
  <dcterms:created xsi:type="dcterms:W3CDTF">2015-06-05T18:17:20Z</dcterms:created>
  <dcterms:modified xsi:type="dcterms:W3CDTF">2023-11-11T21:06:04Z</dcterms:modified>
  <cp:category/>
  <cp:contentStatus/>
</cp:coreProperties>
</file>