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35" i="1" l="1"/>
  <c r="P34" i="1"/>
  <c r="P24" i="1"/>
  <c r="P23" i="1"/>
  <c r="P46" i="1"/>
  <c r="P45" i="1"/>
  <c r="P13" i="1"/>
  <c r="P12" i="1"/>
  <c r="O46" i="1"/>
  <c r="O47" i="1"/>
  <c r="O48" i="1"/>
  <c r="O45" i="1"/>
  <c r="O35" i="1"/>
  <c r="O36" i="1"/>
  <c r="O37" i="1"/>
  <c r="O34" i="1"/>
  <c r="O26" i="1"/>
  <c r="O24" i="1"/>
  <c r="O25" i="1"/>
  <c r="O23" i="1"/>
  <c r="O12" i="1"/>
  <c r="O13" i="1"/>
  <c r="O14" i="1"/>
  <c r="O15" i="1"/>
</calcChain>
</file>

<file path=xl/sharedStrings.xml><?xml version="1.0" encoding="utf-8"?>
<sst xmlns="http://schemas.openxmlformats.org/spreadsheetml/2006/main" count="172" uniqueCount="41">
  <si>
    <t>SVR</t>
    <phoneticPr fontId="1" type="noConversion"/>
  </si>
  <si>
    <t>KNN</t>
    <phoneticPr fontId="1" type="noConversion"/>
  </si>
  <si>
    <t>ANN</t>
    <phoneticPr fontId="1" type="noConversion"/>
  </si>
  <si>
    <t>CNN</t>
    <phoneticPr fontId="1" type="noConversion"/>
  </si>
  <si>
    <t>CNN+STFSA</t>
    <phoneticPr fontId="1" type="noConversion"/>
  </si>
  <si>
    <t>SARIMA</t>
    <phoneticPr fontId="1" type="noConversion"/>
  </si>
  <si>
    <t>ANN+STFSA</t>
    <phoneticPr fontId="1" type="noConversion"/>
  </si>
  <si>
    <t>Models</t>
    <phoneticPr fontId="1" type="noConversion"/>
  </si>
  <si>
    <t>loop Detector Number</t>
    <phoneticPr fontId="1" type="noConversion"/>
  </si>
  <si>
    <t>loop Detector Number</t>
    <phoneticPr fontId="1" type="noConversion"/>
  </si>
  <si>
    <t>NO.92</t>
    <phoneticPr fontId="1" type="noConversion"/>
  </si>
  <si>
    <t>NO.93</t>
  </si>
  <si>
    <t>NO.94</t>
  </si>
  <si>
    <t>NO.95</t>
  </si>
  <si>
    <t>NO.96</t>
  </si>
  <si>
    <t>NO.97</t>
  </si>
  <si>
    <t>NO.98</t>
  </si>
  <si>
    <t>NO.99</t>
  </si>
  <si>
    <t>NO.100</t>
  </si>
  <si>
    <t>NO.101</t>
  </si>
  <si>
    <t>svr</t>
    <phoneticPr fontId="1" type="noConversion"/>
  </si>
  <si>
    <t>sarima</t>
    <phoneticPr fontId="1" type="noConversion"/>
  </si>
  <si>
    <t>knn</t>
    <phoneticPr fontId="1" type="noConversion"/>
  </si>
  <si>
    <t>ann</t>
    <phoneticPr fontId="1" type="noConversion"/>
  </si>
  <si>
    <t>cnn</t>
    <phoneticPr fontId="1" type="noConversion"/>
  </si>
  <si>
    <t>ann+</t>
    <phoneticPr fontId="1" type="noConversion"/>
  </si>
  <si>
    <t>cnn+</t>
    <phoneticPr fontId="1" type="noConversion"/>
  </si>
  <si>
    <t>Models</t>
    <phoneticPr fontId="1" type="noConversion"/>
  </si>
  <si>
    <t>loop Detector Number</t>
    <phoneticPr fontId="1" type="noConversion"/>
  </si>
  <si>
    <t>NO.92</t>
    <phoneticPr fontId="1" type="noConversion"/>
  </si>
  <si>
    <t>SVR</t>
    <phoneticPr fontId="1" type="noConversion"/>
  </si>
  <si>
    <t>SARIMA</t>
    <phoneticPr fontId="1" type="noConversion"/>
  </si>
  <si>
    <t>KNN</t>
    <phoneticPr fontId="1" type="noConversion"/>
  </si>
  <si>
    <t>ANN</t>
    <phoneticPr fontId="1" type="noConversion"/>
  </si>
  <si>
    <t>CNN</t>
    <phoneticPr fontId="1" type="noConversion"/>
  </si>
  <si>
    <t>ANN+STFSA</t>
    <phoneticPr fontId="1" type="noConversion"/>
  </si>
  <si>
    <t>CNN+STFSA</t>
    <phoneticPr fontId="1" type="noConversion"/>
  </si>
  <si>
    <t>mape10</t>
    <phoneticPr fontId="1" type="noConversion"/>
  </si>
  <si>
    <t>mape15</t>
    <phoneticPr fontId="1" type="noConversion"/>
  </si>
  <si>
    <t>mape20</t>
    <phoneticPr fontId="1" type="noConversion"/>
  </si>
  <si>
    <t>误差从5分钟和20分钟区别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</si>
</sst>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8" formatCode="0.00000000000000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76" fontId="0" fillId="0" borderId="0" xfId="0" applyNumberFormat="1" applyBorder="1" applyAlignment="1">
      <alignment horizontal="left" vertical="center"/>
    </xf>
    <xf numFmtId="176" fontId="3" fillId="0" borderId="0" xfId="0" applyNumberFormat="1" applyFont="1" applyBorder="1" applyAlignment="1">
      <alignment horizontal="left" vertical="center"/>
    </xf>
    <xf numFmtId="176" fontId="2" fillId="0" borderId="0" xfId="0" applyNumberFormat="1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76" fontId="0" fillId="0" borderId="4" xfId="0" applyNumberFormat="1" applyBorder="1" applyAlignment="1">
      <alignment horizontal="left" vertical="center"/>
    </xf>
    <xf numFmtId="176" fontId="2" fillId="0" borderId="4" xfId="0" applyNumberFormat="1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92"/>
  <sheetViews>
    <sheetView tabSelected="1" topLeftCell="A25" zoomScale="85" zoomScaleNormal="85" workbookViewId="0">
      <selection activeCell="P53" sqref="P53"/>
    </sheetView>
  </sheetViews>
  <sheetFormatPr defaultRowHeight="13.5" x14ac:dyDescent="0.15"/>
  <cols>
    <col min="1" max="1" width="9" style="1"/>
    <col min="2" max="2" width="10.5" style="1" bestFit="1" customWidth="1"/>
    <col min="3" max="3" width="12.75" style="1" bestFit="1" customWidth="1"/>
    <col min="4" max="4" width="10.5" style="1" bestFit="1" customWidth="1"/>
    <col min="5" max="14" width="7.5" style="1" bestFit="1" customWidth="1"/>
    <col min="15" max="15" width="12.75" style="1" bestFit="1" customWidth="1"/>
    <col min="16" max="16" width="20.5" style="1" bestFit="1" customWidth="1"/>
    <col min="17" max="17" width="12.75" style="1" bestFit="1" customWidth="1"/>
    <col min="18" max="18" width="10.5" style="1" bestFit="1" customWidth="1"/>
    <col min="19" max="19" width="7.5" style="1" bestFit="1" customWidth="1"/>
    <col min="20" max="20" width="12.75" style="1" bestFit="1" customWidth="1"/>
    <col min="21" max="26" width="9.5" style="1" bestFit="1" customWidth="1"/>
    <col min="27" max="28" width="10.5" style="1" bestFit="1" customWidth="1"/>
    <col min="29" max="31" width="9" style="1"/>
    <col min="32" max="32" width="10.5" style="1" bestFit="1" customWidth="1"/>
    <col min="33" max="40" width="7.5" style="1" bestFit="1" customWidth="1"/>
    <col min="41" max="16384" width="9" style="1"/>
  </cols>
  <sheetData>
    <row r="2" spans="1:23" x14ac:dyDescent="0.15">
      <c r="E2" s="2"/>
      <c r="F2" s="2"/>
      <c r="G2" s="2"/>
      <c r="H2" s="2"/>
      <c r="I2" s="2"/>
      <c r="J2" s="2"/>
      <c r="K2" s="2"/>
      <c r="L2" s="2"/>
      <c r="M2" s="2"/>
    </row>
    <row r="3" spans="1:23" x14ac:dyDescent="0.15">
      <c r="E3" s="2"/>
      <c r="F3" s="2"/>
      <c r="G3" s="2"/>
      <c r="H3" s="2"/>
      <c r="I3" s="2"/>
      <c r="J3" s="2"/>
      <c r="K3" s="2"/>
      <c r="L3" s="2"/>
      <c r="M3" s="2"/>
    </row>
    <row r="7" spans="1:23" x14ac:dyDescent="0.15">
      <c r="A7" s="1">
        <v>5</v>
      </c>
      <c r="D7" s="20" t="s">
        <v>7</v>
      </c>
      <c r="E7" s="20" t="s">
        <v>9</v>
      </c>
      <c r="F7" s="20"/>
      <c r="G7" s="20"/>
      <c r="H7" s="20"/>
      <c r="I7" s="20"/>
      <c r="J7" s="20"/>
      <c r="K7" s="20"/>
      <c r="L7" s="20"/>
      <c r="M7" s="20"/>
      <c r="N7" s="20"/>
      <c r="Q7" s="9"/>
      <c r="R7" s="9"/>
      <c r="S7" s="9"/>
      <c r="T7" s="9"/>
      <c r="U7" s="9"/>
      <c r="V7" s="9"/>
      <c r="W7" s="9"/>
    </row>
    <row r="8" spans="1:23" x14ac:dyDescent="0.15">
      <c r="D8" s="20"/>
      <c r="E8" s="7" t="s">
        <v>10</v>
      </c>
      <c r="F8" s="7" t="s">
        <v>11</v>
      </c>
      <c r="G8" s="7" t="s">
        <v>12</v>
      </c>
      <c r="H8" s="7" t="s">
        <v>13</v>
      </c>
      <c r="I8" s="7" t="s">
        <v>14</v>
      </c>
      <c r="J8" s="7" t="s">
        <v>15</v>
      </c>
      <c r="K8" s="7" t="s">
        <v>16</v>
      </c>
      <c r="L8" s="7" t="s">
        <v>17</v>
      </c>
      <c r="M8" s="7" t="s">
        <v>18</v>
      </c>
      <c r="N8" s="7" t="s">
        <v>19</v>
      </c>
      <c r="P8" s="2"/>
      <c r="Q8" s="9"/>
      <c r="R8" s="9"/>
      <c r="S8" s="9"/>
      <c r="T8" s="9"/>
      <c r="U8" s="9"/>
      <c r="V8" s="9"/>
      <c r="W8" s="9"/>
    </row>
    <row r="9" spans="1:23" x14ac:dyDescent="0.15">
      <c r="D9" s="15" t="s">
        <v>0</v>
      </c>
      <c r="E9" s="16">
        <v>7.0056115077640104</v>
      </c>
      <c r="F9" s="16">
        <v>7.4048210897880402</v>
      </c>
      <c r="G9" s="16">
        <v>7.5918325956975803</v>
      </c>
      <c r="H9" s="16">
        <v>7.9245067851808697</v>
      </c>
      <c r="I9" s="16">
        <v>7.8452629172886503</v>
      </c>
      <c r="J9" s="16">
        <v>7.7624958113281499</v>
      </c>
      <c r="K9" s="16">
        <v>8.0044743026224907</v>
      </c>
      <c r="L9" s="16">
        <v>7.9627933354386293</v>
      </c>
      <c r="M9" s="16">
        <v>8.6120574919406696</v>
      </c>
      <c r="N9" s="16">
        <v>8.1087385811029886</v>
      </c>
      <c r="P9" s="2"/>
      <c r="Q9" s="9"/>
      <c r="R9" s="9"/>
      <c r="S9" s="9"/>
      <c r="T9" s="9"/>
      <c r="U9" s="9"/>
      <c r="V9" s="9"/>
      <c r="W9" s="9"/>
    </row>
    <row r="10" spans="1:23" x14ac:dyDescent="0.15">
      <c r="D10" s="8" t="s">
        <v>5</v>
      </c>
      <c r="E10" s="9">
        <v>10.0519646015989</v>
      </c>
      <c r="F10" s="9">
        <v>10.437483033571899</v>
      </c>
      <c r="G10" s="9">
        <v>10.011055536188</v>
      </c>
      <c r="H10" s="9">
        <v>10.3089605145777</v>
      </c>
      <c r="I10" s="9">
        <v>10.943130695764699</v>
      </c>
      <c r="J10" s="9">
        <v>10.8778324714277</v>
      </c>
      <c r="K10" s="9">
        <v>11.1346357277816</v>
      </c>
      <c r="L10" s="9">
        <v>10.983436163693099</v>
      </c>
      <c r="M10" s="9">
        <v>12.8451763018476</v>
      </c>
      <c r="N10" s="9">
        <v>11.691650248420899</v>
      </c>
      <c r="P10" s="2"/>
      <c r="Q10" s="9"/>
      <c r="R10" s="9"/>
      <c r="S10" s="9"/>
      <c r="T10" s="9"/>
      <c r="U10" s="9"/>
      <c r="V10" s="9"/>
      <c r="W10" s="9"/>
    </row>
    <row r="11" spans="1:23" x14ac:dyDescent="0.15">
      <c r="D11" s="8" t="s">
        <v>1</v>
      </c>
      <c r="E11" s="9">
        <v>7.4063971424798991</v>
      </c>
      <c r="F11" s="9">
        <v>7.8560370102144699</v>
      </c>
      <c r="G11" s="9">
        <v>7.8729855760337006</v>
      </c>
      <c r="H11" s="9">
        <v>8.0740334438733097</v>
      </c>
      <c r="I11" s="9">
        <v>8.1149440228003993</v>
      </c>
      <c r="J11" s="9">
        <v>8.3610136164207596</v>
      </c>
      <c r="K11" s="9">
        <v>8.3935397025267289</v>
      </c>
      <c r="L11" s="9">
        <v>8.26405637731831</v>
      </c>
      <c r="M11" s="9">
        <v>9.2295853134792498</v>
      </c>
      <c r="N11" s="9">
        <v>7.932892026814919</v>
      </c>
      <c r="P11" s="2"/>
    </row>
    <row r="12" spans="1:23" x14ac:dyDescent="0.15">
      <c r="D12" s="8" t="s">
        <v>2</v>
      </c>
      <c r="E12" s="9">
        <v>6.5421485529688299</v>
      </c>
      <c r="F12" s="9">
        <v>7.0166944155435997</v>
      </c>
      <c r="G12" s="9">
        <v>6.2468223480407303</v>
      </c>
      <c r="H12" s="9">
        <v>6.3463363264849004</v>
      </c>
      <c r="I12" s="10">
        <v>6.9657809360298497</v>
      </c>
      <c r="J12" s="10">
        <v>6.6974048357523799</v>
      </c>
      <c r="K12" s="10">
        <v>6.5374242993885803</v>
      </c>
      <c r="L12" s="9">
        <v>5.1370098393834196</v>
      </c>
      <c r="M12" s="9">
        <v>6.5398765129957299</v>
      </c>
      <c r="N12" s="9">
        <v>6.2904724994819299</v>
      </c>
      <c r="O12" s="22">
        <f t="shared" ref="O12:O15" si="0">SUM(E12:L12)/8</f>
        <v>6.4362026941990367</v>
      </c>
      <c r="P12" s="23">
        <f>O12-O14</f>
        <v>0.36377994019903692</v>
      </c>
    </row>
    <row r="13" spans="1:23" x14ac:dyDescent="0.15">
      <c r="D13" s="8" t="s">
        <v>3</v>
      </c>
      <c r="E13" s="9">
        <v>6.1989306209999997</v>
      </c>
      <c r="F13" s="9">
        <v>6.721775268</v>
      </c>
      <c r="G13" s="9">
        <v>6.2204321770000002</v>
      </c>
      <c r="H13" s="9">
        <v>6.2918062279999996</v>
      </c>
      <c r="I13" s="11">
        <v>6.2062678099999999</v>
      </c>
      <c r="J13" s="11">
        <v>6.1547515109999997</v>
      </c>
      <c r="K13" s="11">
        <v>6.1545925989999999</v>
      </c>
      <c r="L13" s="11">
        <v>5.4996764599999999</v>
      </c>
      <c r="M13" s="11">
        <v>7.9083915679999999</v>
      </c>
      <c r="N13" s="11">
        <v>7.3524716000000003</v>
      </c>
      <c r="O13" s="22">
        <f t="shared" si="0"/>
        <v>6.1810290842499995</v>
      </c>
      <c r="P13" s="23">
        <f>O13-O15</f>
        <v>0.41766828487499907</v>
      </c>
    </row>
    <row r="14" spans="1:23" x14ac:dyDescent="0.15">
      <c r="D14" s="8" t="s">
        <v>6</v>
      </c>
      <c r="E14" s="9">
        <v>6.403531278</v>
      </c>
      <c r="F14" s="9">
        <v>6.8527295759999998</v>
      </c>
      <c r="G14" s="9">
        <v>6.2403427479999998</v>
      </c>
      <c r="H14" s="9">
        <v>6.5479337380000002</v>
      </c>
      <c r="I14" s="9">
        <v>5.8357065849999996</v>
      </c>
      <c r="J14" s="9">
        <v>5.7119566869999998</v>
      </c>
      <c r="K14" s="9">
        <v>5.7359588300000004</v>
      </c>
      <c r="L14" s="9">
        <v>5.2512225900000002</v>
      </c>
      <c r="M14" s="9">
        <v>6.068682162</v>
      </c>
      <c r="N14" s="9">
        <v>6.1025168660000002</v>
      </c>
      <c r="O14" s="22">
        <f t="shared" si="0"/>
        <v>6.0724227539999998</v>
      </c>
      <c r="P14" s="2"/>
    </row>
    <row r="15" spans="1:23" x14ac:dyDescent="0.15">
      <c r="D15" s="12" t="s">
        <v>4</v>
      </c>
      <c r="E15" s="13">
        <v>6.1775270510000002</v>
      </c>
      <c r="F15" s="13">
        <v>6.7033110130000004</v>
      </c>
      <c r="G15" s="14">
        <v>6.0391455589999996</v>
      </c>
      <c r="H15" s="13">
        <v>5.9999817320000002</v>
      </c>
      <c r="I15" s="13">
        <v>5.5517251060000001</v>
      </c>
      <c r="J15" s="13">
        <v>5.3400285600000004</v>
      </c>
      <c r="K15" s="13">
        <v>5.3671420310000002</v>
      </c>
      <c r="L15" s="13">
        <v>4.9280253429999998</v>
      </c>
      <c r="M15" s="14">
        <v>5.8969281059999998</v>
      </c>
      <c r="N15" s="14">
        <v>5.7834115519999996</v>
      </c>
      <c r="O15" s="22">
        <f t="shared" si="0"/>
        <v>5.7633607993750005</v>
      </c>
      <c r="P15" s="2"/>
    </row>
    <row r="16" spans="1:23" x14ac:dyDescent="0.15"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P16" s="2"/>
      <c r="Q16" s="9"/>
      <c r="R16" s="9"/>
      <c r="S16" s="9"/>
      <c r="T16" s="9"/>
    </row>
    <row r="17" spans="1:28" x14ac:dyDescent="0.15"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P17" s="2"/>
      <c r="Q17" s="9"/>
      <c r="R17" s="9"/>
      <c r="S17" s="9"/>
      <c r="T17" s="9"/>
    </row>
    <row r="18" spans="1:28" x14ac:dyDescent="0.15">
      <c r="A18" s="1">
        <v>10</v>
      </c>
      <c r="B18" s="2"/>
      <c r="D18" s="21" t="s">
        <v>7</v>
      </c>
      <c r="E18" s="18" t="s">
        <v>8</v>
      </c>
      <c r="F18" s="17"/>
      <c r="G18" s="17"/>
      <c r="H18" s="17"/>
      <c r="I18" s="17"/>
      <c r="J18" s="17"/>
      <c r="K18" s="17"/>
      <c r="L18" s="17"/>
      <c r="M18" s="17"/>
      <c r="N18" s="19"/>
      <c r="Q18" s="9"/>
      <c r="R18" s="9"/>
      <c r="S18" s="9"/>
      <c r="T18" s="9"/>
    </row>
    <row r="19" spans="1:28" x14ac:dyDescent="0.15">
      <c r="B19" s="2"/>
      <c r="D19" s="21"/>
      <c r="E19" s="3" t="s">
        <v>10</v>
      </c>
      <c r="F19" s="3" t="s">
        <v>11</v>
      </c>
      <c r="G19" s="3" t="s">
        <v>12</v>
      </c>
      <c r="H19" s="3" t="s">
        <v>13</v>
      </c>
      <c r="I19" s="3" t="s">
        <v>14</v>
      </c>
      <c r="J19" s="3" t="s">
        <v>15</v>
      </c>
      <c r="K19" s="3" t="s">
        <v>16</v>
      </c>
      <c r="L19" s="3" t="s">
        <v>17</v>
      </c>
      <c r="M19" s="3" t="s">
        <v>18</v>
      </c>
      <c r="N19" s="3" t="s">
        <v>19</v>
      </c>
      <c r="Q19" s="9"/>
      <c r="R19" s="9"/>
      <c r="S19" s="9"/>
      <c r="T19" s="9"/>
    </row>
    <row r="20" spans="1:28" x14ac:dyDescent="0.15">
      <c r="B20" s="2"/>
      <c r="D20" s="3" t="s">
        <v>0</v>
      </c>
      <c r="E20" s="4">
        <v>7.9773777544855999</v>
      </c>
      <c r="F20" s="4">
        <v>8.2395548429948207</v>
      </c>
      <c r="G20" s="4">
        <v>8.2764287247828996</v>
      </c>
      <c r="H20" s="4">
        <v>8.3562940760962796</v>
      </c>
      <c r="I20" s="4">
        <v>8.4463084626809302</v>
      </c>
      <c r="J20" s="4">
        <v>8.5437479930674609</v>
      </c>
      <c r="K20" s="4">
        <v>8.5620702277795093</v>
      </c>
      <c r="L20" s="4">
        <v>8.4957664664466996</v>
      </c>
      <c r="M20" s="4">
        <v>9.46561476305925</v>
      </c>
      <c r="N20" s="4">
        <v>8.7298932714499404</v>
      </c>
      <c r="Q20" s="9"/>
      <c r="R20" s="9"/>
      <c r="S20" s="9"/>
      <c r="T20" s="9"/>
    </row>
    <row r="21" spans="1:28" x14ac:dyDescent="0.15">
      <c r="B21" s="2"/>
      <c r="C21" s="2"/>
      <c r="D21" s="3" t="s">
        <v>5</v>
      </c>
      <c r="E21" s="4">
        <v>10.4699525461841</v>
      </c>
      <c r="F21" s="4">
        <v>10.6641687221132</v>
      </c>
      <c r="G21" s="4">
        <v>10.348357193821601</v>
      </c>
      <c r="H21" s="4">
        <v>10.6352643722285</v>
      </c>
      <c r="I21" s="4">
        <v>11.2143456010121</v>
      </c>
      <c r="J21" s="4">
        <v>11.170810971864</v>
      </c>
      <c r="K21" s="4">
        <v>11.5066857188262</v>
      </c>
      <c r="L21" s="4">
        <v>11.586407447332601</v>
      </c>
      <c r="M21" s="4">
        <v>13.644457910386802</v>
      </c>
      <c r="N21" s="4">
        <v>12.264662237487601</v>
      </c>
      <c r="P21" s="2"/>
      <c r="Q21" s="9"/>
      <c r="R21" s="9"/>
      <c r="S21" s="9"/>
      <c r="T21" s="9"/>
    </row>
    <row r="22" spans="1:28" x14ac:dyDescent="0.15">
      <c r="B22" s="2"/>
      <c r="C22" s="2"/>
      <c r="D22" s="3" t="s">
        <v>1</v>
      </c>
      <c r="E22" s="4">
        <v>7.7933466936314391</v>
      </c>
      <c r="F22" s="4">
        <v>8.1014728436615506</v>
      </c>
      <c r="G22" s="4">
        <v>8.1639810728862798</v>
      </c>
      <c r="H22" s="4">
        <v>8.5009336883907984</v>
      </c>
      <c r="I22" s="4">
        <v>8.5653384654788312</v>
      </c>
      <c r="J22" s="4">
        <v>8.5132172022625596</v>
      </c>
      <c r="K22" s="4">
        <v>8.4882169659172799</v>
      </c>
      <c r="L22" s="4">
        <v>8.3850057020982494</v>
      </c>
      <c r="M22" s="4">
        <v>9.2864757427078999</v>
      </c>
      <c r="N22" s="4">
        <v>8.5861341062262611</v>
      </c>
      <c r="P22" s="2"/>
      <c r="Q22" s="9"/>
      <c r="R22" s="9"/>
      <c r="S22" s="9"/>
      <c r="T22" s="9"/>
    </row>
    <row r="23" spans="1:28" x14ac:dyDescent="0.15">
      <c r="B23" s="2"/>
      <c r="C23" s="2"/>
      <c r="D23" s="3" t="s">
        <v>2</v>
      </c>
      <c r="E23" s="4">
        <v>8.4375706861461097</v>
      </c>
      <c r="F23" s="4">
        <v>8.3710941958477392</v>
      </c>
      <c r="G23" s="4">
        <v>8.3305399491423504</v>
      </c>
      <c r="H23" s="4">
        <v>8.7676877765535508</v>
      </c>
      <c r="I23" s="4">
        <v>8.8775366761435208</v>
      </c>
      <c r="J23" s="4">
        <v>8.4862337339492004</v>
      </c>
      <c r="K23" s="4">
        <v>9.1957761710830397</v>
      </c>
      <c r="L23" s="4">
        <v>8.8002638215610194</v>
      </c>
      <c r="M23" s="4">
        <v>9.6639239945858595</v>
      </c>
      <c r="N23" s="4">
        <v>8.8710056737926593</v>
      </c>
      <c r="O23" s="1">
        <f>SUM(E23:L23)/8</f>
        <v>8.6583378763033156</v>
      </c>
      <c r="P23" s="2">
        <f>O23-O25</f>
        <v>0.8636371479283147</v>
      </c>
    </row>
    <row r="24" spans="1:28" x14ac:dyDescent="0.15">
      <c r="B24" s="2"/>
      <c r="C24" s="2"/>
      <c r="D24" s="3" t="s">
        <v>3</v>
      </c>
      <c r="E24" s="4">
        <v>7.7700382350000003</v>
      </c>
      <c r="F24" s="4">
        <v>8.1646211009999998</v>
      </c>
      <c r="G24" s="4">
        <v>8.0546419389999997</v>
      </c>
      <c r="H24" s="4">
        <v>8.1710852599999999</v>
      </c>
      <c r="I24" s="4">
        <v>8.2431282929999998</v>
      </c>
      <c r="J24" s="4">
        <v>8.2992577890000003</v>
      </c>
      <c r="K24" s="4">
        <v>8.6776001760000003</v>
      </c>
      <c r="L24" s="4">
        <v>8.6402801080000007</v>
      </c>
      <c r="M24" s="4">
        <v>9.9671501459999998</v>
      </c>
      <c r="N24" s="4">
        <v>8.9346857750000002</v>
      </c>
      <c r="O24" s="1">
        <f t="shared" ref="O24:O26" si="1">SUM(E24:L24)/8</f>
        <v>8.2525816126250007</v>
      </c>
      <c r="P24" s="2">
        <f>O24-O26</f>
        <v>0.82312138971522586</v>
      </c>
      <c r="AA24" s="2"/>
      <c r="AB24" s="2"/>
    </row>
    <row r="25" spans="1:28" x14ac:dyDescent="0.15">
      <c r="B25" s="2"/>
      <c r="C25" s="2"/>
      <c r="D25" s="3" t="s">
        <v>6</v>
      </c>
      <c r="E25" s="4">
        <v>7.3712087850000003</v>
      </c>
      <c r="F25" s="4">
        <v>7.8653295400000003</v>
      </c>
      <c r="G25" s="4">
        <v>7.6429960340000003</v>
      </c>
      <c r="H25" s="4">
        <v>7.8205734070000004</v>
      </c>
      <c r="I25" s="4">
        <v>7.9313737880000001</v>
      </c>
      <c r="J25" s="4">
        <v>7.8367611110000004</v>
      </c>
      <c r="K25" s="4">
        <v>7.985522885</v>
      </c>
      <c r="L25" s="4">
        <v>7.9038402769999996</v>
      </c>
      <c r="M25" s="4">
        <v>8.3945046919999999</v>
      </c>
      <c r="N25" s="4">
        <v>7.9752894400000001</v>
      </c>
      <c r="O25" s="1">
        <f t="shared" si="1"/>
        <v>7.7947007283750009</v>
      </c>
      <c r="P25" s="2"/>
      <c r="AA25" s="2"/>
      <c r="AB25" s="2"/>
    </row>
    <row r="26" spans="1:28" x14ac:dyDescent="0.15">
      <c r="B26" s="2"/>
      <c r="C26" s="2"/>
      <c r="D26" s="3" t="s">
        <v>4</v>
      </c>
      <c r="E26" s="4">
        <v>7.4072772602782004</v>
      </c>
      <c r="F26" s="4">
        <v>7.7260790080000001</v>
      </c>
      <c r="G26" s="4">
        <v>7.3929871470000004</v>
      </c>
      <c r="H26" s="4">
        <v>7.3651498499999999</v>
      </c>
      <c r="I26" s="4">
        <v>7.3493638419999998</v>
      </c>
      <c r="J26" s="4">
        <v>7.2746182920000004</v>
      </c>
      <c r="K26" s="5">
        <v>7.5634755929999997</v>
      </c>
      <c r="L26" s="4">
        <v>7.3567307910000004</v>
      </c>
      <c r="M26" s="4">
        <v>8.2951411650000004</v>
      </c>
      <c r="N26" s="4">
        <v>7.466485273</v>
      </c>
      <c r="O26" s="1">
        <f>SUM(E26:L26)/8</f>
        <v>7.4294602229097748</v>
      </c>
      <c r="P26" s="2"/>
      <c r="AA26" s="2"/>
      <c r="AB26" s="2"/>
    </row>
    <row r="27" spans="1:28" x14ac:dyDescent="0.15">
      <c r="B27" s="2"/>
      <c r="C27" s="2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P27" s="2"/>
    </row>
    <row r="28" spans="1:28" x14ac:dyDescent="0.15">
      <c r="B28" s="2"/>
      <c r="C28" s="2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P28" s="2"/>
    </row>
    <row r="29" spans="1:28" x14ac:dyDescent="0.15">
      <c r="A29" s="1">
        <v>15</v>
      </c>
      <c r="D29" s="21" t="s">
        <v>7</v>
      </c>
      <c r="E29" s="18" t="s">
        <v>8</v>
      </c>
      <c r="F29" s="17"/>
      <c r="G29" s="17"/>
      <c r="H29" s="17"/>
      <c r="I29" s="17"/>
      <c r="J29" s="17"/>
      <c r="K29" s="17"/>
      <c r="L29" s="17"/>
      <c r="M29" s="17"/>
      <c r="N29" s="19"/>
      <c r="P29" s="2"/>
    </row>
    <row r="30" spans="1:28" x14ac:dyDescent="0.15">
      <c r="D30" s="21"/>
      <c r="E30" s="3" t="s">
        <v>10</v>
      </c>
      <c r="F30" s="3" t="s">
        <v>11</v>
      </c>
      <c r="G30" s="3" t="s">
        <v>12</v>
      </c>
      <c r="H30" s="3" t="s">
        <v>13</v>
      </c>
      <c r="I30" s="3" t="s">
        <v>14</v>
      </c>
      <c r="J30" s="3" t="s">
        <v>15</v>
      </c>
      <c r="K30" s="3" t="s">
        <v>16</v>
      </c>
      <c r="L30" s="3" t="s">
        <v>17</v>
      </c>
      <c r="M30" s="3" t="s">
        <v>18</v>
      </c>
      <c r="N30" s="3" t="s">
        <v>19</v>
      </c>
      <c r="P30" s="2"/>
    </row>
    <row r="31" spans="1:28" x14ac:dyDescent="0.15">
      <c r="D31" s="3" t="s">
        <v>0</v>
      </c>
      <c r="E31" s="4">
        <v>8.5331417806382106</v>
      </c>
      <c r="F31" s="4">
        <v>8.5115480818735012</v>
      </c>
      <c r="G31" s="4">
        <v>9.0176608479332199</v>
      </c>
      <c r="H31" s="4">
        <v>9.227965436426409</v>
      </c>
      <c r="I31" s="4">
        <v>9.1678886706719602</v>
      </c>
      <c r="J31" s="4">
        <v>9.2018835244553898</v>
      </c>
      <c r="K31" s="4">
        <v>9.1799694606672197</v>
      </c>
      <c r="L31" s="4">
        <v>8.9428936958237699</v>
      </c>
      <c r="M31" s="4">
        <v>9.94624911702277</v>
      </c>
      <c r="N31" s="4">
        <v>9.1288722931340889</v>
      </c>
    </row>
    <row r="32" spans="1:28" x14ac:dyDescent="0.15">
      <c r="D32" s="3" t="s">
        <v>5</v>
      </c>
      <c r="E32" s="4">
        <v>10.7160854385706</v>
      </c>
      <c r="F32" s="4">
        <v>10.951864062706001</v>
      </c>
      <c r="G32" s="4">
        <v>10.6923643315932</v>
      </c>
      <c r="H32" s="4">
        <v>10.907405502618801</v>
      </c>
      <c r="I32" s="4">
        <v>11.446677438440799</v>
      </c>
      <c r="J32" s="4">
        <v>11.4777221605496</v>
      </c>
      <c r="K32" s="4">
        <v>11.7592373394337</v>
      </c>
      <c r="L32" s="4">
        <v>11.878252902135999</v>
      </c>
      <c r="M32" s="4">
        <v>14.207395299041901</v>
      </c>
      <c r="N32" s="4">
        <v>12.846275527627702</v>
      </c>
    </row>
    <row r="33" spans="1:40" x14ac:dyDescent="0.15">
      <c r="D33" s="3" t="s">
        <v>1</v>
      </c>
      <c r="E33" s="4">
        <v>7.8600867376905494</v>
      </c>
      <c r="F33" s="4">
        <v>8.1854940658506408</v>
      </c>
      <c r="G33" s="4">
        <v>8.3269617309289004</v>
      </c>
      <c r="H33" s="4">
        <v>8.6460113132936005</v>
      </c>
      <c r="I33" s="4">
        <v>8.7373534666457608</v>
      </c>
      <c r="J33" s="4">
        <v>8.7570802368623806</v>
      </c>
      <c r="K33" s="4">
        <v>8.8170316523465111</v>
      </c>
      <c r="L33" s="4">
        <v>8.7971593564096207</v>
      </c>
      <c r="M33" s="4">
        <v>9.7932274181953503</v>
      </c>
      <c r="N33" s="4">
        <v>8.9812975900005796</v>
      </c>
      <c r="S33" s="1" t="s">
        <v>40</v>
      </c>
    </row>
    <row r="34" spans="1:40" x14ac:dyDescent="0.15">
      <c r="D34" s="3" t="s">
        <v>2</v>
      </c>
      <c r="E34" s="4">
        <v>9.2956755547581995</v>
      </c>
      <c r="F34" s="4">
        <v>9.3750134222733799</v>
      </c>
      <c r="G34" s="4">
        <v>9.5155724602282508</v>
      </c>
      <c r="H34" s="4">
        <v>9.6214363498579196</v>
      </c>
      <c r="I34" s="4">
        <v>9.5819222946372609</v>
      </c>
      <c r="J34" s="4">
        <v>9.3310888786807098</v>
      </c>
      <c r="K34" s="4">
        <v>9.82111697155546</v>
      </c>
      <c r="L34" s="4">
        <v>9.8715177203552802</v>
      </c>
      <c r="M34" s="4">
        <v>10.859199960633701</v>
      </c>
      <c r="N34" s="4">
        <v>10.106085710734</v>
      </c>
      <c r="O34" s="1">
        <f>SUM(E34:L34)/8</f>
        <v>9.5516679565433069</v>
      </c>
      <c r="P34" s="1">
        <f>O34-O36</f>
        <v>1.0939317051683073</v>
      </c>
      <c r="AF34" s="20" t="s">
        <v>7</v>
      </c>
      <c r="AG34" s="20" t="s">
        <v>8</v>
      </c>
      <c r="AH34" s="20"/>
      <c r="AI34" s="20"/>
      <c r="AJ34" s="20"/>
      <c r="AK34" s="20"/>
      <c r="AL34" s="20"/>
      <c r="AM34" s="20"/>
      <c r="AN34" s="20"/>
    </row>
    <row r="35" spans="1:40" x14ac:dyDescent="0.15">
      <c r="D35" s="3" t="s">
        <v>3</v>
      </c>
      <c r="E35" s="4">
        <v>8.6507656900000001</v>
      </c>
      <c r="F35" s="4">
        <v>8.3686074599999998</v>
      </c>
      <c r="G35" s="4">
        <v>8.3677624609999999</v>
      </c>
      <c r="H35" s="4">
        <v>8.4966194280000007</v>
      </c>
      <c r="I35" s="4">
        <v>9.1379030609999994</v>
      </c>
      <c r="J35" s="4">
        <v>8.8992364310000003</v>
      </c>
      <c r="K35" s="4">
        <v>9.1669846620000008</v>
      </c>
      <c r="L35" s="4">
        <v>9.0128348079999991</v>
      </c>
      <c r="M35" s="4">
        <v>10.30525033</v>
      </c>
      <c r="N35" s="4">
        <v>9.3882559150000002</v>
      </c>
      <c r="O35" s="1">
        <f t="shared" ref="O35:O37" si="2">SUM(E35:L35)/8</f>
        <v>8.7625892501249982</v>
      </c>
      <c r="P35" s="2">
        <f>O35-O37</f>
        <v>0.80961328649202002</v>
      </c>
      <c r="AF35" s="20"/>
      <c r="AG35" s="7" t="s">
        <v>10</v>
      </c>
      <c r="AH35" s="7" t="s">
        <v>11</v>
      </c>
      <c r="AI35" s="7" t="s">
        <v>12</v>
      </c>
      <c r="AJ35" s="7" t="s">
        <v>13</v>
      </c>
      <c r="AK35" s="7" t="s">
        <v>14</v>
      </c>
      <c r="AL35" s="7" t="s">
        <v>15</v>
      </c>
      <c r="AM35" s="7" t="s">
        <v>16</v>
      </c>
      <c r="AN35" s="7" t="s">
        <v>17</v>
      </c>
    </row>
    <row r="36" spans="1:40" x14ac:dyDescent="0.15">
      <c r="D36" s="3" t="s">
        <v>6</v>
      </c>
      <c r="E36" s="4">
        <v>8.218161469</v>
      </c>
      <c r="F36" s="4">
        <v>8.7706048709999997</v>
      </c>
      <c r="G36" s="4">
        <v>8.2879616120000001</v>
      </c>
      <c r="H36" s="4">
        <v>8.5896534619999994</v>
      </c>
      <c r="I36" s="4">
        <v>8.5626597600000007</v>
      </c>
      <c r="J36" s="4">
        <v>8.4808768469999993</v>
      </c>
      <c r="K36" s="4">
        <v>8.5997006710000008</v>
      </c>
      <c r="L36" s="4">
        <v>8.1522713190000005</v>
      </c>
      <c r="M36" s="4">
        <v>9.6999756060000006</v>
      </c>
      <c r="N36" s="4">
        <v>9.1247990990000005</v>
      </c>
      <c r="O36" s="1">
        <f t="shared" si="2"/>
        <v>8.4577362513749996</v>
      </c>
      <c r="P36" s="2"/>
      <c r="AF36" s="15" t="s">
        <v>0</v>
      </c>
      <c r="AG36" s="16">
        <v>7.0056115077640104</v>
      </c>
      <c r="AH36" s="16">
        <v>7.4048210897880402</v>
      </c>
      <c r="AI36" s="16">
        <v>7.5918325956975803</v>
      </c>
      <c r="AJ36" s="16">
        <v>7.9245067851808697</v>
      </c>
      <c r="AK36" s="16">
        <v>7.8452629172886503</v>
      </c>
      <c r="AL36" s="16">
        <v>7.7624958113281499</v>
      </c>
      <c r="AM36" s="16">
        <v>8.0044743026224907</v>
      </c>
      <c r="AN36" s="16">
        <v>7.9627933354386293</v>
      </c>
    </row>
    <row r="37" spans="1:40" x14ac:dyDescent="0.15">
      <c r="D37" s="3" t="s">
        <v>4</v>
      </c>
      <c r="E37" s="4">
        <v>7.8851935850638197</v>
      </c>
      <c r="F37" s="4">
        <v>7.8843081359999996</v>
      </c>
      <c r="G37" s="4">
        <v>7.7711981860000003</v>
      </c>
      <c r="H37" s="4">
        <v>8.0429183680000005</v>
      </c>
      <c r="I37" s="5">
        <v>8.1463809000000005</v>
      </c>
      <c r="J37" s="5">
        <v>8.0129431550000003</v>
      </c>
      <c r="K37" s="4">
        <v>8.0498359859999997</v>
      </c>
      <c r="L37" s="4">
        <v>7.8310293929999997</v>
      </c>
      <c r="M37" s="4">
        <v>9.2070549100000001</v>
      </c>
      <c r="N37" s="4">
        <v>8.4683255890000009</v>
      </c>
      <c r="O37" s="1">
        <f t="shared" si="2"/>
        <v>7.9529759636329782</v>
      </c>
      <c r="P37" s="2"/>
      <c r="AF37" s="8" t="s">
        <v>5</v>
      </c>
      <c r="AG37" s="9">
        <v>10.0519646015989</v>
      </c>
      <c r="AH37" s="9">
        <v>10.437483033571899</v>
      </c>
      <c r="AI37" s="9">
        <v>10.011055536188</v>
      </c>
      <c r="AJ37" s="9">
        <v>10.3089605145777</v>
      </c>
      <c r="AK37" s="9">
        <v>10.943130695764699</v>
      </c>
      <c r="AL37" s="9">
        <v>10.8778324714277</v>
      </c>
      <c r="AM37" s="9">
        <v>11.1346357277816</v>
      </c>
      <c r="AN37" s="9">
        <v>10.983436163693099</v>
      </c>
    </row>
    <row r="38" spans="1:40" x14ac:dyDescent="0.15"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P38" s="2"/>
      <c r="AF38" s="8" t="s">
        <v>1</v>
      </c>
      <c r="AG38" s="9">
        <v>7.4063971424798991</v>
      </c>
      <c r="AH38" s="9">
        <v>7.8560370102144699</v>
      </c>
      <c r="AI38" s="9">
        <v>7.8729855760337006</v>
      </c>
      <c r="AJ38" s="9">
        <v>8.0740334438733097</v>
      </c>
      <c r="AK38" s="9">
        <v>8.1149440228003993</v>
      </c>
      <c r="AL38" s="9">
        <v>8.3610136164207596</v>
      </c>
      <c r="AM38" s="9">
        <v>8.3935397025267289</v>
      </c>
      <c r="AN38" s="9">
        <v>8.26405637731831</v>
      </c>
    </row>
    <row r="39" spans="1:40" x14ac:dyDescent="0.15"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P39" s="2"/>
      <c r="AF39" s="8" t="s">
        <v>2</v>
      </c>
      <c r="AG39" s="9">
        <v>6.5421485529688299</v>
      </c>
      <c r="AH39" s="9">
        <v>7.0166944155435997</v>
      </c>
      <c r="AI39" s="9">
        <v>6.2468223480407303</v>
      </c>
      <c r="AJ39" s="9">
        <v>6.3463363264849004</v>
      </c>
      <c r="AK39" s="9">
        <v>6.9657809360298497</v>
      </c>
      <c r="AL39" s="9">
        <v>6.6974048357523799</v>
      </c>
      <c r="AM39" s="9">
        <v>6.5374242993885803</v>
      </c>
      <c r="AN39" s="9">
        <v>5.1370098393834196</v>
      </c>
    </row>
    <row r="40" spans="1:40" x14ac:dyDescent="0.15">
      <c r="A40" s="1">
        <v>20</v>
      </c>
      <c r="D40" s="21" t="s">
        <v>7</v>
      </c>
      <c r="E40" s="18" t="s">
        <v>8</v>
      </c>
      <c r="F40" s="17"/>
      <c r="G40" s="17"/>
      <c r="H40" s="17"/>
      <c r="I40" s="17"/>
      <c r="J40" s="17"/>
      <c r="K40" s="17"/>
      <c r="L40" s="17"/>
      <c r="M40" s="17"/>
      <c r="N40" s="19"/>
      <c r="P40" s="2"/>
      <c r="AF40" s="8" t="s">
        <v>3</v>
      </c>
      <c r="AG40" s="9">
        <v>6.1989306209999997</v>
      </c>
      <c r="AH40" s="9">
        <v>6.721775268</v>
      </c>
      <c r="AI40" s="9">
        <v>6.2204321770000002</v>
      </c>
      <c r="AJ40" s="9">
        <v>6.2918062279999996</v>
      </c>
      <c r="AK40" s="11">
        <v>6.2062678099999999</v>
      </c>
      <c r="AL40" s="11">
        <v>6.1547515109999997</v>
      </c>
      <c r="AM40" s="11">
        <v>6.1545925989999999</v>
      </c>
      <c r="AN40" s="11">
        <v>5.4996764599999999</v>
      </c>
    </row>
    <row r="41" spans="1:40" x14ac:dyDescent="0.15">
      <c r="D41" s="21"/>
      <c r="E41" s="3" t="s">
        <v>10</v>
      </c>
      <c r="F41" s="3" t="s">
        <v>11</v>
      </c>
      <c r="G41" s="3" t="s">
        <v>12</v>
      </c>
      <c r="H41" s="3" t="s">
        <v>13</v>
      </c>
      <c r="I41" s="3" t="s">
        <v>14</v>
      </c>
      <c r="J41" s="3" t="s">
        <v>15</v>
      </c>
      <c r="K41" s="3" t="s">
        <v>16</v>
      </c>
      <c r="L41" s="3" t="s">
        <v>17</v>
      </c>
      <c r="M41" s="3" t="s">
        <v>18</v>
      </c>
      <c r="N41" s="3" t="s">
        <v>19</v>
      </c>
      <c r="P41" s="2"/>
      <c r="AF41" s="8" t="s">
        <v>6</v>
      </c>
      <c r="AG41" s="9">
        <v>6.403531278</v>
      </c>
      <c r="AH41" s="9">
        <v>6.8527295759999998</v>
      </c>
      <c r="AI41" s="9">
        <v>6.2403427479999998</v>
      </c>
      <c r="AJ41" s="9">
        <v>6.5479337380000002</v>
      </c>
      <c r="AK41" s="9">
        <v>5.8357065849999996</v>
      </c>
      <c r="AL41" s="9">
        <v>5.7119566869999998</v>
      </c>
      <c r="AM41" s="9">
        <v>5.7359588300000004</v>
      </c>
      <c r="AN41" s="9">
        <v>5.2512225900000002</v>
      </c>
    </row>
    <row r="42" spans="1:40" x14ac:dyDescent="0.15">
      <c r="D42" s="3" t="s">
        <v>0</v>
      </c>
      <c r="E42" s="4">
        <v>8.7818809498119688</v>
      </c>
      <c r="F42" s="4">
        <v>8.8235123273345497</v>
      </c>
      <c r="G42" s="4">
        <v>9.2306036265061895</v>
      </c>
      <c r="H42" s="4">
        <v>9.4379613247942107</v>
      </c>
      <c r="I42" s="4">
        <v>9.24632637079646</v>
      </c>
      <c r="J42" s="4">
        <v>9.4117888986454403</v>
      </c>
      <c r="K42" s="4">
        <v>9.4024026348446696</v>
      </c>
      <c r="L42" s="4">
        <v>9.2651821015038802</v>
      </c>
      <c r="M42" s="4">
        <v>10.3305115704445</v>
      </c>
      <c r="N42" s="4">
        <v>9.4326663116625014</v>
      </c>
      <c r="P42" s="2"/>
      <c r="AF42" s="12" t="s">
        <v>4</v>
      </c>
      <c r="AG42" s="13">
        <v>6.1775270510000002</v>
      </c>
      <c r="AH42" s="13">
        <v>6.7033110130000004</v>
      </c>
      <c r="AI42" s="14">
        <v>6.0391455589999996</v>
      </c>
      <c r="AJ42" s="13">
        <v>5.9999817320000002</v>
      </c>
      <c r="AK42" s="13">
        <v>5.5517251060000001</v>
      </c>
      <c r="AL42" s="13">
        <v>5.3400285600000004</v>
      </c>
      <c r="AM42" s="13">
        <v>5.3671420310000002</v>
      </c>
      <c r="AN42" s="13">
        <v>4.9280253429999998</v>
      </c>
    </row>
    <row r="43" spans="1:40" x14ac:dyDescent="0.15">
      <c r="D43" s="3" t="s">
        <v>5</v>
      </c>
      <c r="E43" s="4">
        <v>10.924623350857999</v>
      </c>
      <c r="F43" s="4">
        <v>11.209183137797901</v>
      </c>
      <c r="G43" s="4">
        <v>10.8996093175114</v>
      </c>
      <c r="H43" s="4">
        <v>11.095483527788801</v>
      </c>
      <c r="I43" s="4">
        <v>11.648037849640399</v>
      </c>
      <c r="J43" s="4">
        <v>11.7183395681982</v>
      </c>
      <c r="K43" s="4">
        <v>11.953151872909599</v>
      </c>
      <c r="L43" s="4">
        <v>12.0300146789592</v>
      </c>
      <c r="M43" s="4">
        <v>14.534179960092599</v>
      </c>
      <c r="N43" s="4">
        <v>13.069218392006801</v>
      </c>
      <c r="P43" s="2"/>
    </row>
    <row r="44" spans="1:40" x14ac:dyDescent="0.15">
      <c r="D44" s="3" t="s">
        <v>1</v>
      </c>
      <c r="E44" s="4">
        <v>7.9965412257480395</v>
      </c>
      <c r="F44" s="4">
        <v>8.2852631686166305</v>
      </c>
      <c r="G44" s="4">
        <v>8.4938270143602992</v>
      </c>
      <c r="H44" s="4">
        <v>8.819330268978689</v>
      </c>
      <c r="I44" s="4">
        <v>8.85425600366551</v>
      </c>
      <c r="J44" s="4">
        <v>8.8936467325651307</v>
      </c>
      <c r="K44" s="4">
        <v>8.9847782455273091</v>
      </c>
      <c r="L44" s="4">
        <v>8.8477191295978095</v>
      </c>
      <c r="M44" s="4">
        <v>9.8203104708543201</v>
      </c>
      <c r="N44" s="4">
        <v>9.0269539519236002</v>
      </c>
    </row>
    <row r="45" spans="1:40" x14ac:dyDescent="0.15">
      <c r="D45" s="3" t="s">
        <v>2</v>
      </c>
      <c r="E45" s="4">
        <v>9.8924280268305491</v>
      </c>
      <c r="F45" s="4">
        <v>9.8661323857543</v>
      </c>
      <c r="G45" s="4">
        <v>10.0241334680384</v>
      </c>
      <c r="H45" s="4">
        <v>10.4417644142569</v>
      </c>
      <c r="I45" s="4">
        <v>10.0893171861093</v>
      </c>
      <c r="J45" s="4">
        <v>9.8863864352011195</v>
      </c>
      <c r="K45" s="4">
        <v>10.5152474055214</v>
      </c>
      <c r="L45" s="4">
        <v>10.7713577412459</v>
      </c>
      <c r="M45" s="4">
        <v>11.779155298206099</v>
      </c>
      <c r="N45" s="4">
        <v>11.112958741852101</v>
      </c>
      <c r="O45" s="1">
        <f>SUM(E45:L45)/8</f>
        <v>10.185845882869735</v>
      </c>
      <c r="P45" s="1">
        <f>O45-O47</f>
        <v>1.3548146806197341</v>
      </c>
      <c r="AF45" s="20" t="s">
        <v>7</v>
      </c>
      <c r="AG45" s="20" t="s">
        <v>8</v>
      </c>
      <c r="AH45" s="20"/>
      <c r="AI45" s="20"/>
      <c r="AJ45" s="20"/>
      <c r="AK45" s="20"/>
      <c r="AL45" s="20"/>
      <c r="AM45" s="20"/>
      <c r="AN45" s="20"/>
    </row>
    <row r="46" spans="1:40" x14ac:dyDescent="0.15">
      <c r="D46" s="3" t="s">
        <v>3</v>
      </c>
      <c r="E46" s="4">
        <v>9.8063634260000008</v>
      </c>
      <c r="F46" s="4">
        <v>8.8132603379999992</v>
      </c>
      <c r="G46" s="4">
        <v>9.0235688419999995</v>
      </c>
      <c r="H46" s="4">
        <v>9.0753134000000006</v>
      </c>
      <c r="I46" s="4">
        <v>9.0995713830000007</v>
      </c>
      <c r="J46" s="4">
        <v>9.6917250369999994</v>
      </c>
      <c r="K46" s="4">
        <v>9.9167874630000004</v>
      </c>
      <c r="L46" s="4">
        <v>9.9528414959999996</v>
      </c>
      <c r="M46" s="4">
        <v>10.978793100000001</v>
      </c>
      <c r="N46" s="4">
        <v>9.9872823769999997</v>
      </c>
      <c r="O46" s="1">
        <f t="shared" ref="O46:O48" si="3">SUM(E46:L46)/8</f>
        <v>9.4224289231250005</v>
      </c>
      <c r="P46" s="1">
        <f>O46-O48</f>
        <v>1.1789465500934817</v>
      </c>
      <c r="AF46" s="20"/>
      <c r="AG46" s="7" t="s">
        <v>10</v>
      </c>
      <c r="AH46" s="7" t="s">
        <v>11</v>
      </c>
      <c r="AI46" s="7" t="s">
        <v>12</v>
      </c>
      <c r="AJ46" s="7" t="s">
        <v>13</v>
      </c>
      <c r="AK46" s="7" t="s">
        <v>14</v>
      </c>
      <c r="AL46" s="7" t="s">
        <v>15</v>
      </c>
      <c r="AM46" s="7" t="s">
        <v>16</v>
      </c>
      <c r="AN46" s="7" t="s">
        <v>17</v>
      </c>
    </row>
    <row r="47" spans="1:40" x14ac:dyDescent="0.15">
      <c r="B47" s="2"/>
      <c r="D47" s="3" t="s">
        <v>6</v>
      </c>
      <c r="E47" s="4">
        <v>9.025424289</v>
      </c>
      <c r="F47" s="4">
        <v>8.5849430899999994</v>
      </c>
      <c r="G47" s="4">
        <v>8.5108015150000007</v>
      </c>
      <c r="H47" s="4">
        <v>9.0097838059999997</v>
      </c>
      <c r="I47" s="4">
        <v>8.9528234930000004</v>
      </c>
      <c r="J47" s="4">
        <v>8.8327591549999998</v>
      </c>
      <c r="K47" s="4">
        <v>8.8985395789999995</v>
      </c>
      <c r="L47" s="4">
        <v>8.833174691</v>
      </c>
      <c r="M47" s="4">
        <v>10.42000399</v>
      </c>
      <c r="N47" s="4">
        <v>9.4085161389999996</v>
      </c>
      <c r="O47" s="1">
        <f t="shared" si="3"/>
        <v>8.831031202250001</v>
      </c>
      <c r="AF47" s="15" t="s">
        <v>0</v>
      </c>
      <c r="AG47" s="16">
        <v>16.970008910000001</v>
      </c>
      <c r="AH47" s="16">
        <v>13.206064960000001</v>
      </c>
      <c r="AI47" s="16">
        <v>18.45803377</v>
      </c>
      <c r="AJ47" s="16">
        <v>19.340817250000001</v>
      </c>
      <c r="AK47" s="16">
        <v>19.274084649999999</v>
      </c>
      <c r="AL47" s="16">
        <v>18.724032439999998</v>
      </c>
      <c r="AM47" s="16">
        <v>18.854355399999999</v>
      </c>
      <c r="AN47" s="16">
        <v>18.941448040000001</v>
      </c>
    </row>
    <row r="48" spans="1:40" x14ac:dyDescent="0.15">
      <c r="B48" s="2"/>
      <c r="D48" s="3" t="s">
        <v>4</v>
      </c>
      <c r="E48" s="4">
        <v>7.9311340472521499</v>
      </c>
      <c r="F48" s="4">
        <v>8.3044554850000001</v>
      </c>
      <c r="G48" s="4">
        <v>7.9908049239999999</v>
      </c>
      <c r="H48" s="4">
        <v>8.1691581850000006</v>
      </c>
      <c r="I48" s="4">
        <v>8.2763596570000004</v>
      </c>
      <c r="J48" s="4">
        <v>8.4000769300000009</v>
      </c>
      <c r="K48" s="4">
        <v>8.1630273889999998</v>
      </c>
      <c r="L48" s="5">
        <v>8.7128423670000004</v>
      </c>
      <c r="M48" s="5">
        <v>9.8074771950000006</v>
      </c>
      <c r="N48" s="5">
        <v>8.8128336730000001</v>
      </c>
      <c r="O48" s="1">
        <f t="shared" si="3"/>
        <v>8.2434823730315188</v>
      </c>
      <c r="P48" s="2"/>
      <c r="AF48" s="8" t="s">
        <v>5</v>
      </c>
      <c r="AG48" s="9">
        <v>24.919610909999999</v>
      </c>
      <c r="AH48" s="9">
        <v>18.856468339999999</v>
      </c>
      <c r="AI48" s="9">
        <v>25.54486584</v>
      </c>
      <c r="AJ48" s="9">
        <v>25.8088883</v>
      </c>
      <c r="AK48" s="9">
        <v>26.901148939999999</v>
      </c>
      <c r="AL48" s="9">
        <v>26.84969705</v>
      </c>
      <c r="AM48" s="9">
        <v>26.835658509999998</v>
      </c>
      <c r="AN48" s="9">
        <v>26.67807182</v>
      </c>
    </row>
    <row r="49" spans="2:40" x14ac:dyDescent="0.15">
      <c r="B49" s="2"/>
      <c r="P49" s="2"/>
      <c r="AF49" s="8" t="s">
        <v>1</v>
      </c>
      <c r="AG49" s="9">
        <v>18.0307563</v>
      </c>
      <c r="AH49" s="9">
        <v>14.00529579</v>
      </c>
      <c r="AI49" s="9">
        <v>19.186454650000002</v>
      </c>
      <c r="AJ49" s="9">
        <v>19.343492659999999</v>
      </c>
      <c r="AK49" s="9">
        <v>19.81707316</v>
      </c>
      <c r="AL49" s="9">
        <v>20.099817949999998</v>
      </c>
      <c r="AM49" s="9">
        <v>19.79842871</v>
      </c>
      <c r="AN49" s="9">
        <v>19.811468290000001</v>
      </c>
    </row>
    <row r="50" spans="2:40" x14ac:dyDescent="0.15">
      <c r="B50" s="2"/>
      <c r="P50" s="2"/>
      <c r="AE50" s="2"/>
      <c r="AF50" s="8" t="s">
        <v>2</v>
      </c>
      <c r="AG50" s="9">
        <v>15.640356819999999</v>
      </c>
      <c r="AH50" s="9">
        <v>12.196218910000001</v>
      </c>
      <c r="AI50" s="9">
        <v>14.876887740000001</v>
      </c>
      <c r="AJ50" s="9">
        <v>14.9134718</v>
      </c>
      <c r="AK50" s="9">
        <v>14.57638717</v>
      </c>
      <c r="AL50" s="9">
        <v>14.417113970000001</v>
      </c>
      <c r="AM50" s="9">
        <v>14.514488269999999</v>
      </c>
      <c r="AN50" s="9">
        <v>12.23645497</v>
      </c>
    </row>
    <row r="51" spans="2:40" x14ac:dyDescent="0.15">
      <c r="B51" s="2"/>
      <c r="P51" s="2"/>
      <c r="AE51" s="2"/>
      <c r="AF51" s="8" t="s">
        <v>3</v>
      </c>
      <c r="AG51" s="9">
        <v>14.988546561508899</v>
      </c>
      <c r="AH51" s="9">
        <v>11.8433427710643</v>
      </c>
      <c r="AI51" s="9">
        <v>14.489506059611699</v>
      </c>
      <c r="AJ51" s="9">
        <v>14.9054638488513</v>
      </c>
      <c r="AK51" s="9">
        <v>14.4322237315419</v>
      </c>
      <c r="AL51" s="9">
        <v>13.4009439935932</v>
      </c>
      <c r="AM51" s="9">
        <v>14.217512572565401</v>
      </c>
      <c r="AN51" s="9">
        <v>13.7457390520291</v>
      </c>
    </row>
    <row r="52" spans="2:40" x14ac:dyDescent="0.15">
      <c r="B52" s="2"/>
      <c r="P52" s="2"/>
      <c r="AE52" s="2"/>
      <c r="AF52" s="8" t="s">
        <v>6</v>
      </c>
      <c r="AG52" s="9">
        <v>15.173508405828199</v>
      </c>
      <c r="AH52" s="9">
        <v>12.1689690377214</v>
      </c>
      <c r="AI52" s="9">
        <v>14.760493253932999</v>
      </c>
      <c r="AJ52" s="9">
        <v>14.980459558178501</v>
      </c>
      <c r="AK52" s="9">
        <v>13.5722161275897</v>
      </c>
      <c r="AL52" s="9">
        <v>13.486271394512601</v>
      </c>
      <c r="AM52" s="9">
        <v>13.1582657513271</v>
      </c>
      <c r="AN52" s="9">
        <v>12.4786905951128</v>
      </c>
    </row>
    <row r="53" spans="2:40" x14ac:dyDescent="0.15">
      <c r="B53" s="2"/>
      <c r="P53" s="2"/>
      <c r="AE53" s="2"/>
      <c r="AF53" s="12" t="s">
        <v>4</v>
      </c>
      <c r="AG53" s="13">
        <v>15.1009445761492</v>
      </c>
      <c r="AH53" s="13">
        <v>11.823437977008499</v>
      </c>
      <c r="AI53" s="13">
        <v>14.6588780934225</v>
      </c>
      <c r="AJ53" s="13">
        <v>14.3088171247669</v>
      </c>
      <c r="AK53" s="13">
        <v>13.442534973235899</v>
      </c>
      <c r="AL53" s="13">
        <v>12.6964671574666</v>
      </c>
      <c r="AM53" s="13">
        <v>12.7030315153613</v>
      </c>
      <c r="AN53" s="13">
        <v>11.9519955161088</v>
      </c>
    </row>
    <row r="54" spans="2:40" x14ac:dyDescent="0.1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P54" s="2"/>
      <c r="AE54" s="2"/>
      <c r="AF54" s="2"/>
      <c r="AG54" s="2"/>
      <c r="AH54" s="2"/>
      <c r="AI54" s="2"/>
      <c r="AJ54" s="2"/>
      <c r="AK54" s="2"/>
    </row>
    <row r="55" spans="2:40" x14ac:dyDescent="0.15">
      <c r="B55" s="2"/>
      <c r="C55" s="2"/>
      <c r="P55" s="2"/>
      <c r="AE55" s="2"/>
      <c r="AF55" s="2"/>
      <c r="AG55" s="2"/>
      <c r="AH55" s="2"/>
      <c r="AI55" s="2"/>
      <c r="AJ55" s="2"/>
      <c r="AK55" s="2"/>
    </row>
    <row r="56" spans="2:40" x14ac:dyDescent="0.15">
      <c r="B56" s="2"/>
      <c r="C56" s="2"/>
      <c r="P56" s="2"/>
      <c r="AF56" s="2"/>
      <c r="AG56" s="2"/>
      <c r="AH56" s="2"/>
      <c r="AI56" s="2"/>
    </row>
    <row r="57" spans="2:40" x14ac:dyDescent="0.15">
      <c r="B57" s="2"/>
      <c r="C57" s="2"/>
      <c r="P57" s="2"/>
      <c r="AF57" s="2"/>
      <c r="AG57" s="2"/>
      <c r="AH57" s="2"/>
      <c r="AI57" s="2"/>
    </row>
    <row r="58" spans="2:40" x14ac:dyDescent="0.15">
      <c r="B58" s="2"/>
      <c r="C58" s="2"/>
      <c r="AF58" s="2"/>
      <c r="AG58" s="2"/>
      <c r="AH58" s="2"/>
      <c r="AI58" s="2"/>
    </row>
    <row r="59" spans="2:40" x14ac:dyDescent="0.15">
      <c r="B59" s="2"/>
      <c r="C59" s="2"/>
      <c r="AF59" s="2"/>
      <c r="AG59" s="2"/>
      <c r="AH59" s="2"/>
      <c r="AI59" s="2"/>
    </row>
    <row r="60" spans="2:40" x14ac:dyDescent="0.15">
      <c r="B60" s="2"/>
      <c r="C60" s="2"/>
    </row>
    <row r="61" spans="2:40" x14ac:dyDescent="0.15">
      <c r="B61" s="2"/>
      <c r="C61" s="2"/>
      <c r="AE61" s="2" t="s">
        <v>37</v>
      </c>
      <c r="AF61" s="20" t="s">
        <v>27</v>
      </c>
      <c r="AG61" s="20" t="s">
        <v>28</v>
      </c>
      <c r="AH61" s="20"/>
      <c r="AI61" s="20"/>
      <c r="AJ61" s="20"/>
      <c r="AK61" s="20"/>
      <c r="AL61" s="20"/>
      <c r="AM61" s="20"/>
      <c r="AN61" s="20"/>
    </row>
    <row r="62" spans="2:40" x14ac:dyDescent="0.15">
      <c r="B62" s="2"/>
      <c r="C62" s="2"/>
      <c r="AF62" s="20"/>
      <c r="AG62" s="7" t="s">
        <v>29</v>
      </c>
      <c r="AH62" s="7" t="s">
        <v>11</v>
      </c>
      <c r="AI62" s="7" t="s">
        <v>12</v>
      </c>
      <c r="AJ62" s="7" t="s">
        <v>13</v>
      </c>
      <c r="AK62" s="7" t="s">
        <v>14</v>
      </c>
      <c r="AL62" s="7" t="s">
        <v>15</v>
      </c>
      <c r="AM62" s="7" t="s">
        <v>16</v>
      </c>
      <c r="AN62" s="7" t="s">
        <v>17</v>
      </c>
    </row>
    <row r="63" spans="2:40" x14ac:dyDescent="0.15">
      <c r="B63" s="2"/>
      <c r="C63" s="2"/>
      <c r="N63" s="2"/>
      <c r="O63" s="2"/>
      <c r="P63" s="2"/>
      <c r="AF63" s="15" t="s">
        <v>30</v>
      </c>
      <c r="AG63" s="16">
        <v>7.9773777544855999</v>
      </c>
      <c r="AH63" s="16">
        <v>8.2395548429948207</v>
      </c>
      <c r="AI63" s="16">
        <v>8.2764287247828996</v>
      </c>
      <c r="AJ63" s="16">
        <v>8.3562940760962796</v>
      </c>
      <c r="AK63" s="16">
        <v>8.4463084626809302</v>
      </c>
      <c r="AL63" s="16">
        <v>8.5437479930674591</v>
      </c>
      <c r="AM63" s="16">
        <v>8.5620702277795093</v>
      </c>
      <c r="AN63" s="16">
        <v>8.4957664664466996</v>
      </c>
    </row>
    <row r="64" spans="2:40" x14ac:dyDescent="0.15">
      <c r="B64" s="2"/>
      <c r="C64" s="2"/>
      <c r="E64" s="2"/>
      <c r="G64" s="2"/>
      <c r="H64" s="2"/>
      <c r="I64" s="2"/>
      <c r="J64" s="2"/>
      <c r="K64" s="2"/>
      <c r="L64" s="2"/>
      <c r="M64" s="2"/>
      <c r="N64" s="2"/>
      <c r="O64" s="2"/>
      <c r="P64" s="2"/>
      <c r="AF64" s="8" t="s">
        <v>31</v>
      </c>
      <c r="AG64" s="9">
        <v>10.4699525461841</v>
      </c>
      <c r="AH64" s="9">
        <v>10.6641687221132</v>
      </c>
      <c r="AI64" s="9">
        <v>10.348357193821601</v>
      </c>
      <c r="AJ64" s="9">
        <v>10.6352643722285</v>
      </c>
      <c r="AK64" s="9">
        <v>11.2143456010121</v>
      </c>
      <c r="AL64" s="9">
        <v>11.170810971864</v>
      </c>
      <c r="AM64" s="9">
        <v>11.5066857188262</v>
      </c>
      <c r="AN64" s="9">
        <v>11.586407447332601</v>
      </c>
    </row>
    <row r="65" spans="2:40" x14ac:dyDescent="0.15">
      <c r="B65" s="2"/>
      <c r="C65" s="2"/>
      <c r="N65" s="2"/>
      <c r="O65" s="2"/>
      <c r="P65" s="2"/>
      <c r="AF65" s="8" t="s">
        <v>32</v>
      </c>
      <c r="AG65" s="9">
        <v>7.7933466936314391</v>
      </c>
      <c r="AH65" s="9">
        <v>8.1014728436615506</v>
      </c>
      <c r="AI65" s="9">
        <v>8.1639810728862798</v>
      </c>
      <c r="AJ65" s="9">
        <v>8.5009336883907984</v>
      </c>
      <c r="AK65" s="9">
        <v>8.5653384654788312</v>
      </c>
      <c r="AL65" s="9">
        <v>8.5132172022625596</v>
      </c>
      <c r="AM65" s="9">
        <v>8.4882169659172799</v>
      </c>
      <c r="AN65" s="9">
        <v>8.3850057020982494</v>
      </c>
    </row>
    <row r="66" spans="2:40" x14ac:dyDescent="0.15">
      <c r="N66" s="2"/>
      <c r="O66" s="2"/>
      <c r="P66" s="2"/>
      <c r="Q66" s="2"/>
      <c r="AF66" s="8" t="s">
        <v>33</v>
      </c>
      <c r="AG66" s="9">
        <v>8.4375706861461097</v>
      </c>
      <c r="AH66" s="9">
        <v>8.3710941958477392</v>
      </c>
      <c r="AI66" s="9">
        <v>8.3305399491423504</v>
      </c>
      <c r="AJ66" s="9">
        <v>8.7676877765535508</v>
      </c>
      <c r="AK66" s="9">
        <v>8.8775366761435208</v>
      </c>
      <c r="AL66" s="9">
        <v>8.4862337339492004</v>
      </c>
      <c r="AM66" s="9">
        <v>9.1957761710830397</v>
      </c>
      <c r="AN66" s="9">
        <v>8.8002638215610194</v>
      </c>
    </row>
    <row r="67" spans="2:40" x14ac:dyDescent="0.15">
      <c r="G67" s="1" t="s">
        <v>20</v>
      </c>
      <c r="M67" s="1" t="s">
        <v>21</v>
      </c>
      <c r="N67" s="2"/>
      <c r="O67" s="2"/>
      <c r="P67" s="2"/>
      <c r="Q67" s="2"/>
      <c r="S67" s="1" t="s">
        <v>22</v>
      </c>
      <c r="Y67" s="1" t="s">
        <v>23</v>
      </c>
      <c r="AF67" s="8" t="s">
        <v>34</v>
      </c>
      <c r="AG67" s="9">
        <v>7.7700382350000003</v>
      </c>
      <c r="AH67" s="9">
        <v>8.1646211009999998</v>
      </c>
      <c r="AI67" s="9">
        <v>8.0546419389999997</v>
      </c>
      <c r="AJ67" s="9">
        <v>8.1710852599999999</v>
      </c>
      <c r="AK67" s="9">
        <v>8.2431282929999998</v>
      </c>
      <c r="AL67" s="9">
        <v>8.2992577890000003</v>
      </c>
      <c r="AM67" s="9">
        <v>8.6776001760000003</v>
      </c>
      <c r="AN67" s="9">
        <v>8.6402801080000007</v>
      </c>
    </row>
    <row r="68" spans="2:40" x14ac:dyDescent="0.15">
      <c r="H68" s="1">
        <v>16.970008910000001</v>
      </c>
      <c r="I68" s="1">
        <v>19.521338360000001</v>
      </c>
      <c r="J68" s="1">
        <v>20.673890159999999</v>
      </c>
      <c r="K68" s="1">
        <v>21.496700149999999</v>
      </c>
      <c r="N68" s="2">
        <v>24.919610909999999</v>
      </c>
      <c r="O68" s="2">
        <v>25.787299010000002</v>
      </c>
      <c r="P68" s="2">
        <v>26.584281059999999</v>
      </c>
      <c r="Q68" s="2">
        <v>27.203612759999999</v>
      </c>
      <c r="T68" s="1">
        <v>18.0307563</v>
      </c>
      <c r="U68" s="1">
        <v>19.51035319</v>
      </c>
      <c r="V68" s="1">
        <v>19.669859049999999</v>
      </c>
      <c r="W68" s="1">
        <v>20.199403449999998</v>
      </c>
      <c r="Z68" s="1">
        <v>15.640356819999999</v>
      </c>
      <c r="AA68" s="1">
        <v>19.627607250000001</v>
      </c>
      <c r="AB68" s="1">
        <v>21.316434610000002</v>
      </c>
      <c r="AC68" s="1">
        <v>22.806337330000002</v>
      </c>
      <c r="AF68" s="8" t="s">
        <v>35</v>
      </c>
      <c r="AG68" s="9">
        <v>7.3712087850000003</v>
      </c>
      <c r="AH68" s="9">
        <v>7.8653295400000003</v>
      </c>
      <c r="AI68" s="9">
        <v>7.6429960340000003</v>
      </c>
      <c r="AJ68" s="9">
        <v>7.8205734070000004</v>
      </c>
      <c r="AK68" s="9">
        <v>7.9313737880000001</v>
      </c>
      <c r="AL68" s="9">
        <v>7.8367611110000004</v>
      </c>
      <c r="AM68" s="9">
        <v>7.985522885</v>
      </c>
      <c r="AN68" s="9">
        <v>7.9038402769999996</v>
      </c>
    </row>
    <row r="69" spans="2:40" x14ac:dyDescent="0.15">
      <c r="H69" s="1">
        <v>13.206064960000001</v>
      </c>
      <c r="I69" s="1">
        <v>14.750258690000001</v>
      </c>
      <c r="J69" s="1">
        <v>15.347648209999999</v>
      </c>
      <c r="K69" s="1">
        <v>15.93419825</v>
      </c>
      <c r="N69" s="2">
        <v>18.856468339999999</v>
      </c>
      <c r="O69" s="2">
        <v>19.336790279999999</v>
      </c>
      <c r="P69" s="2">
        <v>19.951423080000001</v>
      </c>
      <c r="Q69" s="2">
        <v>20.335862110000001</v>
      </c>
      <c r="T69" s="1">
        <v>14.00529579</v>
      </c>
      <c r="U69" s="1">
        <v>14.884509830000001</v>
      </c>
      <c r="V69" s="1">
        <v>15.151171639999999</v>
      </c>
      <c r="W69" s="1">
        <v>15.52167257</v>
      </c>
      <c r="Z69" s="1">
        <v>12.196218910000001</v>
      </c>
      <c r="AA69" s="1">
        <v>14.45852715</v>
      </c>
      <c r="AB69" s="1">
        <v>15.65869318</v>
      </c>
      <c r="AC69" s="1">
        <v>16.545929780000002</v>
      </c>
      <c r="AF69" s="12" t="s">
        <v>36</v>
      </c>
      <c r="AG69" s="13">
        <v>7.4072772602782004</v>
      </c>
      <c r="AH69" s="13">
        <v>7.7260790080000001</v>
      </c>
      <c r="AI69" s="13">
        <v>7.3929871470000004</v>
      </c>
      <c r="AJ69" s="13">
        <v>7.3651498499999999</v>
      </c>
      <c r="AK69" s="13">
        <v>7.3493638419999998</v>
      </c>
      <c r="AL69" s="13">
        <v>7.2746182920000004</v>
      </c>
      <c r="AM69" s="13">
        <v>7.5634755929999997</v>
      </c>
      <c r="AN69" s="13">
        <v>7.3567307910000004</v>
      </c>
    </row>
    <row r="70" spans="2:40" x14ac:dyDescent="0.15">
      <c r="H70" s="1">
        <v>18.45803377</v>
      </c>
      <c r="I70" s="1">
        <v>20.667605439999999</v>
      </c>
      <c r="J70" s="1">
        <v>22.603594059999999</v>
      </c>
      <c r="K70" s="1">
        <v>23.122732559999999</v>
      </c>
      <c r="N70" s="2">
        <v>25.54486584</v>
      </c>
      <c r="O70" s="2">
        <v>26.262783509999998</v>
      </c>
      <c r="P70" s="2">
        <v>27.171779019999999</v>
      </c>
      <c r="Q70" s="2">
        <v>27.704936360000001</v>
      </c>
      <c r="T70" s="1">
        <v>19.186454650000002</v>
      </c>
      <c r="U70" s="1">
        <v>20.491241259999999</v>
      </c>
      <c r="V70" s="1">
        <v>21.19139302</v>
      </c>
      <c r="W70" s="1">
        <v>21.956121280000001</v>
      </c>
      <c r="Z70" s="1">
        <v>14.876887740000001</v>
      </c>
      <c r="AA70" s="1">
        <v>19.616950540000001</v>
      </c>
      <c r="AB70" s="1">
        <v>21.90508385</v>
      </c>
      <c r="AC70" s="1">
        <v>22.768980450000001</v>
      </c>
    </row>
    <row r="71" spans="2:40" x14ac:dyDescent="0.15">
      <c r="H71" s="1">
        <v>19.340817250000001</v>
      </c>
      <c r="I71" s="1">
        <v>20.537185879999999</v>
      </c>
      <c r="J71" s="1">
        <v>22.68493183</v>
      </c>
      <c r="K71" s="1">
        <v>23.030156949999999</v>
      </c>
      <c r="N71" s="2">
        <v>25.8088883</v>
      </c>
      <c r="O71" s="2">
        <v>26.519111939999998</v>
      </c>
      <c r="P71" s="2">
        <v>27.106948769999999</v>
      </c>
      <c r="Q71" s="2">
        <v>27.668916889999998</v>
      </c>
      <c r="T71" s="1">
        <v>19.343492659999999</v>
      </c>
      <c r="U71" s="1">
        <v>21.086443330000002</v>
      </c>
      <c r="V71" s="1">
        <v>21.671497859999999</v>
      </c>
      <c r="W71" s="1">
        <v>22.485879910000001</v>
      </c>
      <c r="Z71" s="1">
        <v>14.9134718</v>
      </c>
      <c r="AA71" s="1">
        <v>20.316008109999999</v>
      </c>
      <c r="AB71" s="1">
        <v>21.51261568</v>
      </c>
      <c r="AC71" s="1">
        <v>23.24389935</v>
      </c>
    </row>
    <row r="72" spans="2:40" x14ac:dyDescent="0.15">
      <c r="H72" s="1">
        <v>19.274084649999999</v>
      </c>
      <c r="I72" s="1">
        <v>20.987280340000002</v>
      </c>
      <c r="J72" s="1">
        <v>22.722407329999999</v>
      </c>
      <c r="K72" s="1">
        <v>23.009782690000002</v>
      </c>
      <c r="N72" s="2">
        <v>26.901148939999999</v>
      </c>
      <c r="O72" s="2">
        <v>27.39896474</v>
      </c>
      <c r="P72" s="2">
        <v>27.943983060000001</v>
      </c>
      <c r="Q72" s="2">
        <v>28.52801899</v>
      </c>
      <c r="T72" s="1">
        <v>19.81707316</v>
      </c>
      <c r="U72" s="1">
        <v>21.657639</v>
      </c>
      <c r="V72" s="1">
        <v>21.907939070000001</v>
      </c>
      <c r="W72" s="1">
        <v>22.80855468</v>
      </c>
      <c r="Z72" s="1">
        <v>14.17638717</v>
      </c>
      <c r="AA72" s="1">
        <v>20.33376827</v>
      </c>
      <c r="AB72" s="1">
        <v>22.20771826</v>
      </c>
      <c r="AC72" s="1">
        <v>22.874672149999999</v>
      </c>
    </row>
    <row r="73" spans="2:40" x14ac:dyDescent="0.15">
      <c r="H73" s="1">
        <v>18.724032439999998</v>
      </c>
      <c r="I73" s="1">
        <v>21.107472529999999</v>
      </c>
      <c r="J73" s="1">
        <v>22.821244669999999</v>
      </c>
      <c r="K73" s="1">
        <v>23.30150201</v>
      </c>
      <c r="N73" s="1">
        <v>26.84969705</v>
      </c>
      <c r="O73" s="1">
        <v>27.54221961</v>
      </c>
      <c r="P73" s="1">
        <v>28.388018420000002</v>
      </c>
      <c r="Q73" s="1">
        <v>28.984820989999999</v>
      </c>
      <c r="T73" s="1">
        <v>20.099817949999998</v>
      </c>
      <c r="U73" s="1">
        <v>21.20811423</v>
      </c>
      <c r="V73" s="1">
        <v>21.94393518</v>
      </c>
      <c r="W73" s="1">
        <v>22.662438229999999</v>
      </c>
      <c r="Z73" s="1">
        <v>13.417113970000001</v>
      </c>
      <c r="AA73" s="1">
        <v>19.645082810000002</v>
      </c>
      <c r="AB73" s="1">
        <v>21.207004489999999</v>
      </c>
      <c r="AC73" s="1">
        <v>22.226677160000001</v>
      </c>
      <c r="AE73" s="1" t="s">
        <v>38</v>
      </c>
      <c r="AF73" s="20" t="s">
        <v>27</v>
      </c>
      <c r="AG73" s="20" t="s">
        <v>28</v>
      </c>
      <c r="AH73" s="20"/>
      <c r="AI73" s="20"/>
      <c r="AJ73" s="20"/>
      <c r="AK73" s="20"/>
      <c r="AL73" s="20"/>
      <c r="AM73" s="20"/>
      <c r="AN73" s="20"/>
    </row>
    <row r="74" spans="2:40" x14ac:dyDescent="0.15">
      <c r="D74" s="2"/>
      <c r="E74" s="2"/>
      <c r="F74" s="2"/>
      <c r="G74" s="2"/>
      <c r="H74" s="2">
        <v>18.854355399999999</v>
      </c>
      <c r="I74" s="2">
        <v>20.733274640000001</v>
      </c>
      <c r="J74" s="2">
        <v>22.201893420000001</v>
      </c>
      <c r="K74" s="2">
        <v>22.670584519999998</v>
      </c>
      <c r="L74" s="2"/>
      <c r="N74" s="1">
        <v>26.835658509999998</v>
      </c>
      <c r="O74" s="1">
        <v>27.80549989</v>
      </c>
      <c r="P74" s="1">
        <v>28.447987359999999</v>
      </c>
      <c r="Q74" s="1">
        <v>28.904026250000001</v>
      </c>
      <c r="T74" s="1">
        <v>19.79842871</v>
      </c>
      <c r="U74" s="1">
        <v>20.560214139999999</v>
      </c>
      <c r="V74" s="1">
        <v>21.496085610000002</v>
      </c>
      <c r="W74" s="1">
        <v>22.49497826</v>
      </c>
      <c r="Z74" s="1">
        <v>12.91448827</v>
      </c>
      <c r="AA74" s="1">
        <v>20.680735840000001</v>
      </c>
      <c r="AB74" s="1">
        <v>21.552684410000001</v>
      </c>
      <c r="AC74" s="1">
        <v>22.852305090000002</v>
      </c>
      <c r="AF74" s="20"/>
      <c r="AG74" s="7" t="s">
        <v>29</v>
      </c>
      <c r="AH74" s="7" t="s">
        <v>11</v>
      </c>
      <c r="AI74" s="7" t="s">
        <v>12</v>
      </c>
      <c r="AJ74" s="7" t="s">
        <v>13</v>
      </c>
      <c r="AK74" s="7" t="s">
        <v>14</v>
      </c>
      <c r="AL74" s="7" t="s">
        <v>15</v>
      </c>
      <c r="AM74" s="7" t="s">
        <v>16</v>
      </c>
      <c r="AN74" s="7" t="s">
        <v>17</v>
      </c>
    </row>
    <row r="75" spans="2:40" x14ac:dyDescent="0.15">
      <c r="D75" s="2"/>
      <c r="E75" s="2"/>
      <c r="F75" s="2"/>
      <c r="G75" s="2"/>
      <c r="H75" s="2">
        <v>18.941448040000001</v>
      </c>
      <c r="I75" s="2">
        <v>20.86524739</v>
      </c>
      <c r="J75" s="2">
        <v>21.83207822</v>
      </c>
      <c r="K75" s="2">
        <v>22.56403001</v>
      </c>
      <c r="L75" s="2"/>
      <c r="N75" s="1">
        <v>26.67807182</v>
      </c>
      <c r="O75" s="1">
        <v>27.907199590000001</v>
      </c>
      <c r="P75" s="1">
        <v>28.576940220000001</v>
      </c>
      <c r="Q75" s="1">
        <v>29.027768810000001</v>
      </c>
      <c r="T75" s="1">
        <v>19.811468290000001</v>
      </c>
      <c r="U75" s="1">
        <v>20.39160248</v>
      </c>
      <c r="V75" s="1">
        <v>21.63973434</v>
      </c>
      <c r="W75" s="1">
        <v>22.350326540000001</v>
      </c>
      <c r="Z75" s="1">
        <v>12.23645497</v>
      </c>
      <c r="AA75" s="1">
        <v>19.827196699999998</v>
      </c>
      <c r="AB75" s="1">
        <v>22.237436670000001</v>
      </c>
      <c r="AC75" s="1">
        <v>22.927405199999999</v>
      </c>
      <c r="AF75" s="15" t="s">
        <v>30</v>
      </c>
      <c r="AG75" s="16">
        <v>8.5331417806382106</v>
      </c>
      <c r="AH75" s="16">
        <v>8.5115480818735012</v>
      </c>
      <c r="AI75" s="16">
        <v>9.0176608479332199</v>
      </c>
      <c r="AJ75" s="16">
        <v>9.227965436426409</v>
      </c>
      <c r="AK75" s="16">
        <v>9.1678886706719602</v>
      </c>
      <c r="AL75" s="16">
        <v>9.2018835244553898</v>
      </c>
      <c r="AM75" s="16">
        <v>9.1799694606672197</v>
      </c>
      <c r="AN75" s="16">
        <v>8.9428936958237699</v>
      </c>
    </row>
    <row r="76" spans="2:40" x14ac:dyDescent="0.15">
      <c r="D76" s="2"/>
      <c r="E76" s="2"/>
      <c r="F76" s="2"/>
      <c r="G76" s="2"/>
      <c r="H76" s="2">
        <v>18.629136620000001</v>
      </c>
      <c r="I76" s="2">
        <v>21.05681285</v>
      </c>
      <c r="J76" s="2">
        <v>22.263789809999999</v>
      </c>
      <c r="K76" s="2">
        <v>23.073250290000001</v>
      </c>
      <c r="L76" s="2"/>
      <c r="N76" s="1">
        <v>27.778062500000001</v>
      </c>
      <c r="O76" s="1">
        <v>29.150028429999999</v>
      </c>
      <c r="P76" s="1">
        <v>30.419420989999999</v>
      </c>
      <c r="Q76" s="1">
        <v>31.24700726</v>
      </c>
      <c r="T76" s="1">
        <v>20.09775041</v>
      </c>
      <c r="U76" s="1">
        <v>20.487746319999999</v>
      </c>
      <c r="V76" s="1">
        <v>21.758965880000002</v>
      </c>
      <c r="W76" s="1">
        <v>22.43125319</v>
      </c>
      <c r="Z76" s="1">
        <v>14.224162939999999</v>
      </c>
      <c r="AA76" s="1">
        <v>19.9872774</v>
      </c>
      <c r="AB76" s="1">
        <v>21.877187119999999</v>
      </c>
      <c r="AC76" s="1">
        <v>23.905067689999999</v>
      </c>
      <c r="AF76" s="8" t="s">
        <v>31</v>
      </c>
      <c r="AG76" s="9">
        <v>10.7160854385706</v>
      </c>
      <c r="AH76" s="9">
        <v>10.951864062706001</v>
      </c>
      <c r="AI76" s="9">
        <v>10.6923643315932</v>
      </c>
      <c r="AJ76" s="9">
        <v>10.907405502618801</v>
      </c>
      <c r="AK76" s="9">
        <v>11.446677438440799</v>
      </c>
      <c r="AL76" s="9">
        <v>11.4777221605496</v>
      </c>
      <c r="AM76" s="9">
        <v>11.7592373394337</v>
      </c>
      <c r="AN76" s="9">
        <v>11.878252902135999</v>
      </c>
    </row>
    <row r="77" spans="2:40" x14ac:dyDescent="0.15">
      <c r="H77" s="1">
        <v>22.310713230000001</v>
      </c>
      <c r="I77" s="1">
        <v>24.87712668</v>
      </c>
      <c r="J77" s="1">
        <v>26.278576279999999</v>
      </c>
      <c r="K77" s="1">
        <v>27.146407719999999</v>
      </c>
      <c r="N77" s="1">
        <v>32.6988652</v>
      </c>
      <c r="O77" s="1">
        <v>33.976401410000001</v>
      </c>
      <c r="P77" s="1">
        <v>35.633044079999998</v>
      </c>
      <c r="Q77" s="1">
        <v>36.726997660000002</v>
      </c>
      <c r="T77" s="1">
        <v>22.337959120000001</v>
      </c>
      <c r="U77" s="1">
        <v>24.24920775</v>
      </c>
      <c r="V77" s="1">
        <v>25.475765089999999</v>
      </c>
      <c r="W77" s="1">
        <v>26.155858859999999</v>
      </c>
      <c r="Z77" s="1">
        <v>17.297020509999999</v>
      </c>
      <c r="AA77" s="1">
        <v>23.67269143</v>
      </c>
      <c r="AB77" s="1">
        <v>26.48884434</v>
      </c>
      <c r="AC77" s="1">
        <v>29.04201879</v>
      </c>
      <c r="AF77" s="8" t="s">
        <v>32</v>
      </c>
      <c r="AG77" s="9">
        <v>7.8600867376905494</v>
      </c>
      <c r="AH77" s="9">
        <v>8.1854940658506408</v>
      </c>
      <c r="AI77" s="9">
        <v>8.3269617309289004</v>
      </c>
      <c r="AJ77" s="9">
        <v>8.6460113132936005</v>
      </c>
      <c r="AK77" s="9">
        <v>8.7373534666457608</v>
      </c>
      <c r="AL77" s="9">
        <v>8.7570802368623806</v>
      </c>
      <c r="AM77" s="9">
        <v>8.8170316523465111</v>
      </c>
      <c r="AN77" s="9">
        <v>8.7971593564096207</v>
      </c>
    </row>
    <row r="78" spans="2:40" x14ac:dyDescent="0.15">
      <c r="AF78" s="8" t="s">
        <v>33</v>
      </c>
      <c r="AG78" s="9">
        <v>9.2956755547581995</v>
      </c>
      <c r="AH78" s="9">
        <v>9.3750134222733799</v>
      </c>
      <c r="AI78" s="9">
        <v>9.5155724602282508</v>
      </c>
      <c r="AJ78" s="9">
        <v>9.6214363498579196</v>
      </c>
      <c r="AK78" s="9">
        <v>9.5819222946372609</v>
      </c>
      <c r="AL78" s="9">
        <v>9.3310888786807098</v>
      </c>
      <c r="AM78" s="9">
        <v>9.82111697155546</v>
      </c>
      <c r="AN78" s="9">
        <v>9.8715177203552802</v>
      </c>
    </row>
    <row r="79" spans="2:40" x14ac:dyDescent="0.15">
      <c r="G79" s="1" t="s">
        <v>24</v>
      </c>
      <c r="M79" s="1" t="s">
        <v>25</v>
      </c>
      <c r="S79" s="1" t="s">
        <v>26</v>
      </c>
      <c r="AF79" s="8" t="s">
        <v>34</v>
      </c>
      <c r="AG79" s="9">
        <v>8.6507656900000001</v>
      </c>
      <c r="AH79" s="9">
        <v>8.3686074599999998</v>
      </c>
      <c r="AI79" s="9">
        <v>8.3677624609999999</v>
      </c>
      <c r="AJ79" s="9">
        <v>8.4966194280000007</v>
      </c>
      <c r="AK79" s="9">
        <v>9.1379030609999994</v>
      </c>
      <c r="AL79" s="9">
        <v>8.8992364310000003</v>
      </c>
      <c r="AM79" s="9">
        <v>9.1669846620000008</v>
      </c>
      <c r="AN79" s="9">
        <v>9.0128348079999991</v>
      </c>
    </row>
    <row r="80" spans="2:40" x14ac:dyDescent="0.15">
      <c r="H80" s="2">
        <v>14.988546561508899</v>
      </c>
      <c r="I80" s="2">
        <v>18.644103119106799</v>
      </c>
      <c r="J80" s="2">
        <v>20.957912884038599</v>
      </c>
      <c r="K80" s="2">
        <v>19.068782560332998</v>
      </c>
      <c r="N80" s="2">
        <v>15.173508405828199</v>
      </c>
      <c r="O80" s="2">
        <v>17.3714857538695</v>
      </c>
      <c r="P80" s="2">
        <v>19.186205342831599</v>
      </c>
      <c r="Q80" s="2">
        <v>21.0785200370286</v>
      </c>
      <c r="T80" s="2">
        <v>15.1009445761492</v>
      </c>
      <c r="U80" s="2">
        <v>17.963235738501002</v>
      </c>
      <c r="V80" s="2">
        <v>19.040613167581601</v>
      </c>
      <c r="W80" s="2">
        <v>19.076324762755799</v>
      </c>
      <c r="AF80" s="8" t="s">
        <v>35</v>
      </c>
      <c r="AG80" s="9">
        <v>8.218161469</v>
      </c>
      <c r="AH80" s="9">
        <v>8.7706048709999997</v>
      </c>
      <c r="AI80" s="9">
        <v>8.2879616120000001</v>
      </c>
      <c r="AJ80" s="9">
        <v>8.5896534619999994</v>
      </c>
      <c r="AK80" s="9">
        <v>8.5626597600000007</v>
      </c>
      <c r="AL80" s="9">
        <v>8.4808768469999993</v>
      </c>
      <c r="AM80" s="9">
        <v>8.5997006710000008</v>
      </c>
      <c r="AN80" s="9">
        <v>8.1522713190000005</v>
      </c>
    </row>
    <row r="81" spans="8:40" x14ac:dyDescent="0.15">
      <c r="H81" s="2">
        <v>11.8433427710643</v>
      </c>
      <c r="I81" s="2">
        <v>14.375203092904799</v>
      </c>
      <c r="J81" s="2">
        <v>15.069134509024</v>
      </c>
      <c r="K81" s="2">
        <v>21.176584854503201</v>
      </c>
      <c r="N81" s="2">
        <v>12.1689690377214</v>
      </c>
      <c r="O81" s="2">
        <v>13.609840707338901</v>
      </c>
      <c r="P81" s="2">
        <v>15.0085794277533</v>
      </c>
      <c r="Q81" s="2">
        <v>14.9710047559486</v>
      </c>
      <c r="T81" s="2">
        <v>11.823437977008499</v>
      </c>
      <c r="U81" s="2">
        <v>13.722108844370799</v>
      </c>
      <c r="V81" s="2">
        <v>13.9832467632733</v>
      </c>
      <c r="W81" s="2">
        <v>14.989244106576299</v>
      </c>
      <c r="AF81" s="12" t="s">
        <v>36</v>
      </c>
      <c r="AG81" s="13">
        <v>7.8851935850638197</v>
      </c>
      <c r="AH81" s="13">
        <v>7.8843081359999996</v>
      </c>
      <c r="AI81" s="13">
        <v>7.7711981860000003</v>
      </c>
      <c r="AJ81" s="13">
        <v>8.0429183680000005</v>
      </c>
      <c r="AK81" s="13">
        <v>8.1463809000000005</v>
      </c>
      <c r="AL81" s="13">
        <v>8.0129431550000003</v>
      </c>
      <c r="AM81" s="13">
        <v>8.0498359859999997</v>
      </c>
      <c r="AN81" s="13">
        <v>7.8310293929999997</v>
      </c>
    </row>
    <row r="82" spans="8:40" x14ac:dyDescent="0.15">
      <c r="H82" s="2">
        <v>14.489506059611699</v>
      </c>
      <c r="I82" s="2">
        <v>19.8689675383986</v>
      </c>
      <c r="J82" s="2">
        <v>20.942606137475401</v>
      </c>
      <c r="K82" s="2">
        <v>15.949153876140301</v>
      </c>
      <c r="N82" s="2">
        <v>14.760493253932999</v>
      </c>
      <c r="O82" s="2">
        <v>18.080507404722798</v>
      </c>
      <c r="P82" s="2">
        <v>20.076548249985098</v>
      </c>
      <c r="Q82" s="2">
        <v>20.504862492627399</v>
      </c>
      <c r="T82" s="2">
        <v>14.6588780934225</v>
      </c>
      <c r="U82" s="2">
        <v>17.930312844077001</v>
      </c>
      <c r="V82" s="2">
        <v>18.8584020390633</v>
      </c>
      <c r="W82" s="2">
        <v>19.783509170046901</v>
      </c>
    </row>
    <row r="83" spans="8:40" x14ac:dyDescent="0.15">
      <c r="H83" s="2">
        <v>14.9054638488513</v>
      </c>
      <c r="I83" s="2">
        <v>19.972729758941899</v>
      </c>
      <c r="J83" s="2">
        <v>20.487194852340199</v>
      </c>
      <c r="K83" s="2">
        <v>21.888297135864899</v>
      </c>
      <c r="N83" s="2">
        <v>14.980459558178501</v>
      </c>
      <c r="O83" s="2">
        <v>18.501896136029199</v>
      </c>
      <c r="P83" s="2">
        <v>20.120781350521501</v>
      </c>
      <c r="Q83" s="2">
        <v>20.760287158532801</v>
      </c>
      <c r="T83" s="2">
        <v>14.3088171247669</v>
      </c>
      <c r="U83" s="2">
        <v>17.792437327783801</v>
      </c>
      <c r="V83" s="2">
        <v>19.7475151211674</v>
      </c>
      <c r="W83" s="2">
        <v>19.745333824557999</v>
      </c>
    </row>
    <row r="84" spans="8:40" x14ac:dyDescent="0.15">
      <c r="H84" s="2">
        <v>14.4322237315419</v>
      </c>
      <c r="I84" s="2">
        <v>19.9207081796167</v>
      </c>
      <c r="J84" s="2">
        <v>21.685017291678601</v>
      </c>
      <c r="K84" s="2">
        <v>22.310544440000001</v>
      </c>
      <c r="N84" s="2">
        <v>13.5722161275897</v>
      </c>
      <c r="O84" s="2">
        <v>18.4184548360858</v>
      </c>
      <c r="P84" s="2">
        <v>20.3643688924159</v>
      </c>
      <c r="Q84" s="2">
        <v>20.687970450369502</v>
      </c>
      <c r="T84" s="2">
        <v>13.442534973235899</v>
      </c>
      <c r="U84" s="2">
        <v>18.1436471601452</v>
      </c>
      <c r="V84" s="2">
        <v>19.439316846711499</v>
      </c>
      <c r="W84" s="2">
        <v>20.741625310849201</v>
      </c>
      <c r="AE84" s="1" t="s">
        <v>39</v>
      </c>
      <c r="AF84" s="20" t="s">
        <v>27</v>
      </c>
      <c r="AG84" s="20" t="s">
        <v>28</v>
      </c>
      <c r="AH84" s="20"/>
      <c r="AI84" s="20"/>
      <c r="AJ84" s="20"/>
      <c r="AK84" s="20"/>
      <c r="AL84" s="20"/>
      <c r="AM84" s="20"/>
      <c r="AN84" s="20"/>
    </row>
    <row r="85" spans="8:40" x14ac:dyDescent="0.15">
      <c r="H85" s="2">
        <v>13.4009439935932</v>
      </c>
      <c r="I85" s="2">
        <v>19.5529535006076</v>
      </c>
      <c r="J85" s="2">
        <v>21.6532185239851</v>
      </c>
      <c r="K85" s="2">
        <v>23.4333125609711</v>
      </c>
      <c r="N85" s="2">
        <v>13.486271394512601</v>
      </c>
      <c r="O85" s="2">
        <v>18.434784565806101</v>
      </c>
      <c r="P85" s="2">
        <v>20.083822141195199</v>
      </c>
      <c r="Q85" s="2">
        <v>20.092692671367601</v>
      </c>
      <c r="T85" s="2">
        <v>12.6964671574666</v>
      </c>
      <c r="U85" s="2">
        <v>17.6333809745873</v>
      </c>
      <c r="V85" s="2">
        <v>19.369110932854198</v>
      </c>
      <c r="W85" s="2">
        <v>20.2566513393236</v>
      </c>
      <c r="AF85" s="20"/>
      <c r="AG85" s="7" t="s">
        <v>29</v>
      </c>
      <c r="AH85" s="7" t="s">
        <v>11</v>
      </c>
      <c r="AI85" s="7" t="s">
        <v>12</v>
      </c>
      <c r="AJ85" s="7" t="s">
        <v>13</v>
      </c>
      <c r="AK85" s="7" t="s">
        <v>14</v>
      </c>
      <c r="AL85" s="7" t="s">
        <v>15</v>
      </c>
      <c r="AM85" s="7" t="s">
        <v>16</v>
      </c>
      <c r="AN85" s="7" t="s">
        <v>17</v>
      </c>
    </row>
    <row r="86" spans="8:40" x14ac:dyDescent="0.15">
      <c r="H86" s="2">
        <v>14.217512572565401</v>
      </c>
      <c r="I86" s="2">
        <v>19.822866574997001</v>
      </c>
      <c r="J86" s="2">
        <v>22.6817502772554</v>
      </c>
      <c r="K86" s="2">
        <v>23.396370115843101</v>
      </c>
      <c r="N86" s="2">
        <v>13.1582657513271</v>
      </c>
      <c r="O86" s="2">
        <v>18.339848292163101</v>
      </c>
      <c r="P86" s="2">
        <v>19.4798789312912</v>
      </c>
      <c r="Q86" s="2">
        <v>20.363570789752099</v>
      </c>
      <c r="T86" s="2">
        <v>12.7030315153613</v>
      </c>
      <c r="U86" s="2">
        <v>17.8659159338638</v>
      </c>
      <c r="V86" s="2">
        <v>18.9342132863204</v>
      </c>
      <c r="W86" s="2">
        <v>19.7254067992362</v>
      </c>
      <c r="AF86" s="15" t="s">
        <v>30</v>
      </c>
      <c r="AG86" s="16">
        <v>8.7818809498119688</v>
      </c>
      <c r="AH86" s="16">
        <v>8.8235123273345497</v>
      </c>
      <c r="AI86" s="16">
        <v>9.2306036265061895</v>
      </c>
      <c r="AJ86" s="16">
        <v>9.4379613247942107</v>
      </c>
      <c r="AK86" s="16">
        <v>9.24632637079646</v>
      </c>
      <c r="AL86" s="16">
        <v>9.4117888986454403</v>
      </c>
      <c r="AM86" s="16">
        <v>9.4024026348446696</v>
      </c>
      <c r="AN86" s="16">
        <v>9.2651821015038802</v>
      </c>
    </row>
    <row r="87" spans="8:40" x14ac:dyDescent="0.15">
      <c r="H87" s="2">
        <v>13.7457390520291</v>
      </c>
      <c r="I87" s="2">
        <v>19.2367473653165</v>
      </c>
      <c r="J87" s="2">
        <v>21.611242728709101</v>
      </c>
      <c r="K87" s="2">
        <v>23.348562959999999</v>
      </c>
      <c r="N87" s="2">
        <v>12.4786905951128</v>
      </c>
      <c r="O87" s="2">
        <v>18.270891727105901</v>
      </c>
      <c r="P87" s="2">
        <v>19.3668722730573</v>
      </c>
      <c r="Q87" s="2">
        <v>20.295432706632202</v>
      </c>
      <c r="T87" s="2">
        <v>11.9519955161088</v>
      </c>
      <c r="U87" s="2">
        <v>17.538390563589999</v>
      </c>
      <c r="V87" s="2">
        <v>19.0573465831995</v>
      </c>
      <c r="W87" s="2">
        <v>20.5525453738823</v>
      </c>
      <c r="AF87" s="8" t="s">
        <v>31</v>
      </c>
      <c r="AG87" s="9">
        <v>10.924623350857999</v>
      </c>
      <c r="AH87" s="9">
        <v>11.209183137797901</v>
      </c>
      <c r="AI87" s="9">
        <v>10.8996093175114</v>
      </c>
      <c r="AJ87" s="9">
        <v>11.095483527788801</v>
      </c>
      <c r="AK87" s="9">
        <v>11.648037849640399</v>
      </c>
      <c r="AL87" s="9">
        <v>11.7183395681982</v>
      </c>
      <c r="AM87" s="9">
        <v>11.953151872909599</v>
      </c>
      <c r="AN87" s="9">
        <v>12.0300146789592</v>
      </c>
    </row>
    <row r="88" spans="8:40" x14ac:dyDescent="0.15">
      <c r="H88" s="2">
        <v>15.833628288385601</v>
      </c>
      <c r="I88" s="2">
        <v>20.538522327950002</v>
      </c>
      <c r="J88" s="2">
        <v>22.6989545076237</v>
      </c>
      <c r="K88" s="2">
        <v>23.7167537470295</v>
      </c>
      <c r="N88" s="2">
        <v>13.0926305256917</v>
      </c>
      <c r="O88" s="2">
        <v>17.5649096087255</v>
      </c>
      <c r="P88" s="2">
        <v>19.652034766949701</v>
      </c>
      <c r="Q88" s="2">
        <v>21.751701822815299</v>
      </c>
      <c r="T88" s="2">
        <v>12.920361742716301</v>
      </c>
      <c r="U88" s="2">
        <v>18.071125264793402</v>
      </c>
      <c r="V88" s="2">
        <v>19.959305862353599</v>
      </c>
      <c r="W88" s="2">
        <v>21.1267323952647</v>
      </c>
      <c r="AF88" s="8" t="s">
        <v>32</v>
      </c>
      <c r="AG88" s="9">
        <v>7.9965412257480395</v>
      </c>
      <c r="AH88" s="9">
        <v>8.2852631686166305</v>
      </c>
      <c r="AI88" s="9">
        <v>8.4938270143602992</v>
      </c>
      <c r="AJ88" s="9">
        <v>8.819330268978689</v>
      </c>
      <c r="AK88" s="9">
        <v>8.85425600366551</v>
      </c>
      <c r="AL88" s="9">
        <v>8.8936467325651307</v>
      </c>
      <c r="AM88" s="9">
        <v>8.9847782455273091</v>
      </c>
      <c r="AN88" s="9">
        <v>8.8477191295978095</v>
      </c>
    </row>
    <row r="89" spans="8:40" x14ac:dyDescent="0.15">
      <c r="H89" s="2">
        <v>18.095268054032701</v>
      </c>
      <c r="I89" s="2">
        <v>23.029235144235901</v>
      </c>
      <c r="J89" s="2">
        <v>26.3412943426491</v>
      </c>
      <c r="K89" s="2">
        <v>27.889792111093499</v>
      </c>
      <c r="N89" s="2">
        <v>16.753777573636899</v>
      </c>
      <c r="O89" s="2">
        <v>21.4830992054696</v>
      </c>
      <c r="P89" s="2">
        <v>24.139891546168201</v>
      </c>
      <c r="Q89" s="2">
        <v>25.7792796094081</v>
      </c>
      <c r="T89" s="2">
        <v>16.192013879878701</v>
      </c>
      <c r="U89" s="2">
        <v>20.7074930569309</v>
      </c>
      <c r="V89" s="2">
        <v>23.2462898834941</v>
      </c>
      <c r="W89" s="2">
        <v>25.149793774059201</v>
      </c>
      <c r="AF89" s="8" t="s">
        <v>33</v>
      </c>
      <c r="AG89" s="9">
        <v>9.8924280268305491</v>
      </c>
      <c r="AH89" s="9">
        <v>9.8661323857543</v>
      </c>
      <c r="AI89" s="9">
        <v>10.0241334680384</v>
      </c>
      <c r="AJ89" s="9">
        <v>10.4417644142569</v>
      </c>
      <c r="AK89" s="9">
        <v>10.0893171861093</v>
      </c>
      <c r="AL89" s="9">
        <v>9.8863864352011195</v>
      </c>
      <c r="AM89" s="9">
        <v>10.5152474055214</v>
      </c>
      <c r="AN89" s="9">
        <v>10.7713577412459</v>
      </c>
    </row>
    <row r="90" spans="8:40" x14ac:dyDescent="0.15">
      <c r="AE90" s="2"/>
      <c r="AF90" s="8" t="s">
        <v>34</v>
      </c>
      <c r="AG90" s="9">
        <v>9.8063634260000008</v>
      </c>
      <c r="AH90" s="9">
        <v>8.8132603379999992</v>
      </c>
      <c r="AI90" s="9">
        <v>9.0235688419999995</v>
      </c>
      <c r="AJ90" s="9">
        <v>9.0753134000000006</v>
      </c>
      <c r="AK90" s="9">
        <v>9.0995713830000007</v>
      </c>
      <c r="AL90" s="9">
        <v>9.6917250369999994</v>
      </c>
      <c r="AM90" s="9">
        <v>9.9167874630000004</v>
      </c>
      <c r="AN90" s="9">
        <v>9.9528414959999996</v>
      </c>
    </row>
    <row r="91" spans="8:40" x14ac:dyDescent="0.15">
      <c r="AE91" s="2"/>
      <c r="AF91" s="8" t="s">
        <v>35</v>
      </c>
      <c r="AG91" s="9">
        <v>9.025424289</v>
      </c>
      <c r="AH91" s="9">
        <v>8.5849430899999994</v>
      </c>
      <c r="AI91" s="9">
        <v>8.5108015150000007</v>
      </c>
      <c r="AJ91" s="9">
        <v>9.0097838059999997</v>
      </c>
      <c r="AK91" s="9">
        <v>8.9528234930000004</v>
      </c>
      <c r="AL91" s="9">
        <v>8.8327591549999998</v>
      </c>
      <c r="AM91" s="9">
        <v>8.8985395789999995</v>
      </c>
      <c r="AN91" s="9">
        <v>8.833174691</v>
      </c>
    </row>
    <row r="92" spans="8:40" x14ac:dyDescent="0.15">
      <c r="AE92" s="2"/>
      <c r="AF92" s="12" t="s">
        <v>36</v>
      </c>
      <c r="AG92" s="13">
        <v>7.9311340472521499</v>
      </c>
      <c r="AH92" s="13">
        <v>8.3044554850000001</v>
      </c>
      <c r="AI92" s="13">
        <v>7.9908049239999999</v>
      </c>
      <c r="AJ92" s="13">
        <v>8.1691581850000006</v>
      </c>
      <c r="AK92" s="13">
        <v>8.2763596570000004</v>
      </c>
      <c r="AL92" s="13">
        <v>8.4000769300000009</v>
      </c>
      <c r="AM92" s="13">
        <v>8.1630273889999998</v>
      </c>
      <c r="AN92" s="13">
        <v>8.7128423670000004</v>
      </c>
    </row>
  </sheetData>
  <mergeCells count="15">
    <mergeCell ref="D40:D41"/>
    <mergeCell ref="AF34:AF35"/>
    <mergeCell ref="D7:D8"/>
    <mergeCell ref="E7:N7"/>
    <mergeCell ref="D18:D19"/>
    <mergeCell ref="D29:D30"/>
    <mergeCell ref="AF84:AF85"/>
    <mergeCell ref="AG61:AN61"/>
    <mergeCell ref="AG73:AN73"/>
    <mergeCell ref="AG84:AN84"/>
    <mergeCell ref="AG34:AN34"/>
    <mergeCell ref="AF45:AF46"/>
    <mergeCell ref="AG45:AN45"/>
    <mergeCell ref="AF61:AF62"/>
    <mergeCell ref="AF73:AF7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2019-01-16T14:34:03Z</dcterms:modified>
</cp:coreProperties>
</file>