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winprod-my.sharepoint.com/personal/saasrari_udel_edu/Documents/Desktop/sahar folder/Fengyan/"/>
    </mc:Choice>
  </mc:AlternateContent>
  <xr:revisionPtr revIDLastSave="1" documentId="8_{61B8EE10-584B-4688-8D07-261507E2F0F5}" xr6:coauthVersionLast="47" xr6:coauthVersionMax="47" xr10:uidLastSave="{F7D38530-C36C-480F-BF7B-9CF4513C6928}"/>
  <bookViews>
    <workbookView xWindow="3120" yWindow="3120" windowWidth="28800" windowHeight="15345" xr2:uid="{6F84A080-F1F9-463D-8D7E-7BA47A084B43}"/>
  </bookViews>
  <sheets>
    <sheet name="Protocol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N2" i="2"/>
  <c r="K3" i="2"/>
  <c r="L3" i="2"/>
  <c r="N3" i="2"/>
  <c r="K4" i="2"/>
  <c r="L4" i="2"/>
  <c r="N4" i="2"/>
  <c r="K5" i="2"/>
  <c r="L5" i="2"/>
  <c r="N5" i="2"/>
  <c r="K6" i="2"/>
  <c r="L6" i="2"/>
  <c r="N6" i="2"/>
  <c r="K7" i="2"/>
  <c r="L7" i="2"/>
  <c r="N7" i="2"/>
  <c r="N8" i="2"/>
  <c r="K9" i="2"/>
  <c r="L9" i="2"/>
  <c r="N9" i="2"/>
  <c r="K10" i="2"/>
  <c r="L10" i="2"/>
  <c r="N10" i="2"/>
  <c r="K11" i="2"/>
  <c r="L11" i="2"/>
  <c r="N11" i="2"/>
  <c r="K12" i="2"/>
  <c r="L12" i="2"/>
  <c r="N12" i="2"/>
  <c r="K13" i="2"/>
  <c r="L13" i="2" s="1"/>
  <c r="N13" i="2"/>
  <c r="K14" i="2"/>
  <c r="L14" i="2"/>
  <c r="N14" i="2"/>
  <c r="K15" i="2"/>
  <c r="L15" i="2"/>
  <c r="N15" i="2"/>
  <c r="K16" i="2"/>
  <c r="L16" i="2"/>
  <c r="N16" i="2"/>
  <c r="K17" i="2"/>
  <c r="L17" i="2"/>
  <c r="N17" i="2"/>
  <c r="K18" i="2"/>
  <c r="L18" i="2"/>
  <c r="N18" i="2"/>
  <c r="K19" i="2"/>
  <c r="L19" i="2"/>
  <c r="N19" i="2"/>
  <c r="L20" i="2"/>
  <c r="N20" i="2"/>
  <c r="K21" i="2"/>
  <c r="L21" i="2"/>
  <c r="N21" i="2"/>
  <c r="K22" i="2"/>
  <c r="L22" i="2"/>
  <c r="N22" i="2"/>
  <c r="K23" i="2"/>
  <c r="L23" i="2"/>
  <c r="N23" i="2"/>
  <c r="K24" i="2"/>
  <c r="L24" i="2" s="1"/>
  <c r="N24" i="2"/>
  <c r="K25" i="2"/>
  <c r="L25" i="2"/>
  <c r="N25" i="2"/>
  <c r="K27" i="2"/>
  <c r="L27" i="2"/>
  <c r="N27" i="2"/>
  <c r="K28" i="2"/>
  <c r="L28" i="2"/>
  <c r="N28" i="2"/>
  <c r="K29" i="2"/>
  <c r="L29" i="2"/>
  <c r="N29" i="2"/>
  <c r="K30" i="2"/>
  <c r="L30" i="2"/>
  <c r="N30" i="2"/>
  <c r="K31" i="2"/>
  <c r="L31" i="2"/>
  <c r="N31" i="2"/>
  <c r="K32" i="2"/>
  <c r="L32" i="2"/>
  <c r="N32" i="2"/>
  <c r="K33" i="2"/>
  <c r="L33" i="2"/>
  <c r="N33" i="2"/>
  <c r="K34" i="2"/>
  <c r="L34" i="2"/>
  <c r="N34" i="2"/>
  <c r="K35" i="2"/>
  <c r="L35" i="2"/>
  <c r="N35" i="2"/>
  <c r="K36" i="2"/>
  <c r="L36" i="2"/>
  <c r="N36" i="2"/>
  <c r="K38" i="2"/>
  <c r="L38" i="2"/>
  <c r="N38" i="2"/>
  <c r="K39" i="2"/>
  <c r="L39" i="2"/>
  <c r="N39" i="2"/>
  <c r="K40" i="2"/>
  <c r="L40" i="2"/>
  <c r="N40" i="2"/>
  <c r="K41" i="2"/>
  <c r="L41" i="2"/>
  <c r="N41" i="2"/>
  <c r="K42" i="2"/>
  <c r="L42" i="2"/>
  <c r="N42" i="2"/>
  <c r="K43" i="2"/>
  <c r="L43" i="2"/>
  <c r="N43" i="2"/>
  <c r="K44" i="2"/>
  <c r="L44" i="2"/>
  <c r="N44" i="2"/>
  <c r="K45" i="2"/>
  <c r="L45" i="2"/>
  <c r="N45" i="2"/>
  <c r="K46" i="2"/>
  <c r="L46" i="2"/>
  <c r="N46" i="2"/>
  <c r="K47" i="2"/>
  <c r="L47" i="2"/>
  <c r="N47" i="2"/>
  <c r="K48" i="2"/>
  <c r="L48" i="2"/>
  <c r="N48" i="2"/>
  <c r="N49" i="2"/>
  <c r="N50" i="2"/>
  <c r="N51" i="2"/>
  <c r="N52" i="2"/>
  <c r="N53" i="2"/>
  <c r="N54" i="2"/>
  <c r="N55" i="2"/>
  <c r="N56" i="2"/>
  <c r="N57" i="2"/>
  <c r="N58" i="2"/>
</calcChain>
</file>

<file path=xl/sharedStrings.xml><?xml version="1.0" encoding="utf-8"?>
<sst xmlns="http://schemas.openxmlformats.org/spreadsheetml/2006/main" count="184" uniqueCount="76">
  <si>
    <t>Case07_Trial10</t>
  </si>
  <si>
    <t>3rd Order</t>
  </si>
  <si>
    <t>Solitary</t>
  </si>
  <si>
    <t>Case07_Trial09</t>
  </si>
  <si>
    <t>Case07_Trial08</t>
  </si>
  <si>
    <t>Case07_Trial07</t>
  </si>
  <si>
    <t>Case07_Trial06</t>
  </si>
  <si>
    <t>Case07_Trial05</t>
  </si>
  <si>
    <t>Case07_Trial04</t>
  </si>
  <si>
    <t>Case07_Trial03</t>
  </si>
  <si>
    <t>Case07_Trial02</t>
  </si>
  <si>
    <t>Case07_Trial01</t>
  </si>
  <si>
    <t>Case07_Pretrial</t>
  </si>
  <si>
    <t>None</t>
  </si>
  <si>
    <t>Reference</t>
  </si>
  <si>
    <t>These were tests for the CCP and named differently</t>
  </si>
  <si>
    <t>Case06_Trial05</t>
  </si>
  <si>
    <t>TMA</t>
  </si>
  <si>
    <t>Irregular</t>
  </si>
  <si>
    <t>Case06_Trial04</t>
  </si>
  <si>
    <t>Case06_Trial03</t>
  </si>
  <si>
    <t>Case06_Trial02</t>
  </si>
  <si>
    <t>Case06_Trial01</t>
  </si>
  <si>
    <t>Case06_Pretrial</t>
  </si>
  <si>
    <t>Case05_Trial10</t>
  </si>
  <si>
    <t>Case05_Trial09</t>
  </si>
  <si>
    <t>Case05_Trial08</t>
  </si>
  <si>
    <t>Case05_Trial07</t>
  </si>
  <si>
    <t>Case05_Trial06</t>
  </si>
  <si>
    <t>Case05_Trial05</t>
  </si>
  <si>
    <t>Case05_Trial04</t>
  </si>
  <si>
    <t>Case05_Trial03</t>
  </si>
  <si>
    <t>Case05_Trial02</t>
  </si>
  <si>
    <t>Case05_Trial01</t>
  </si>
  <si>
    <t>Case05_Pretrial</t>
  </si>
  <si>
    <t>Case04_Trial05</t>
  </si>
  <si>
    <t>Case04_Trial04</t>
  </si>
  <si>
    <t>Case04_Trial03</t>
  </si>
  <si>
    <t>Case04_Trial02</t>
  </si>
  <si>
    <t>Case04_Trial01</t>
  </si>
  <si>
    <t>Case04_Pretrial</t>
  </si>
  <si>
    <t>Case03_Trial05</t>
  </si>
  <si>
    <t>Case03_Trial04</t>
  </si>
  <si>
    <t>Case03_Trial03</t>
  </si>
  <si>
    <t>Case03_Trial02</t>
  </si>
  <si>
    <t>Case03_Trial01</t>
  </si>
  <si>
    <t>Case03_Pretrial</t>
  </si>
  <si>
    <t>Case02_Trial05</t>
  </si>
  <si>
    <t>Case02_Trial04</t>
  </si>
  <si>
    <t>Case02_Trial03</t>
  </si>
  <si>
    <t>Case02_Trial02</t>
  </si>
  <si>
    <t>Case02_Trial01</t>
  </si>
  <si>
    <t>Case02_pretrial</t>
  </si>
  <si>
    <t>Case01_Trial05</t>
  </si>
  <si>
    <t>Case01_Trial04</t>
  </si>
  <si>
    <t>Case01_Trial03</t>
  </si>
  <si>
    <t>Case01_Trial02</t>
  </si>
  <si>
    <t>Case01_Trial01</t>
  </si>
  <si>
    <t>Case01_pretrial</t>
  </si>
  <si>
    <t>kl</t>
  </si>
  <si>
    <t>Hs (sahar used)</t>
  </si>
  <si>
    <t>Notes</t>
  </si>
  <si>
    <t>H/h</t>
  </si>
  <si>
    <t>instPos</t>
  </si>
  <si>
    <t>durationSec</t>
  </si>
  <si>
    <t>durationHr</t>
  </si>
  <si>
    <t>waterDepth</t>
  </si>
  <si>
    <t>wavePeriod</t>
  </si>
  <si>
    <t>waveHeight</t>
  </si>
  <si>
    <t>trialNum</t>
  </si>
  <si>
    <t>caseNum</t>
  </si>
  <si>
    <t>spectrum</t>
  </si>
  <si>
    <t>waveType</t>
  </si>
  <si>
    <t>startTime</t>
  </si>
  <si>
    <t>startDate</t>
  </si>
  <si>
    <t>expID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</si>
</sst>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4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4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4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E60-4C97-4185-94B8-D8E1BAA842F4}">
  <dimension ref="A1:T62"/>
  <sheetViews>
    <sheetView tabSelected="1" workbookViewId="0">
      <selection activeCell="U11" sqref="U11"/>
    </sheetView>
  </sheetViews>
  <sheetFormatPr defaultColWidth="9.140625" defaultRowHeight="15" x14ac:dyDescent="0.25"/>
  <cols>
    <col min="1" max="1" width="8.5703125" customWidth="1"/>
    <col min="2" max="2" width="20.5703125" style="2" customWidth="1"/>
    <col min="3" max="3" width="11.28515625" style="1" bestFit="1" customWidth="1"/>
    <col min="4" max="4" width="10.140625" bestFit="1" customWidth="1"/>
    <col min="8" max="8" width="12" customWidth="1"/>
    <col min="9" max="9" width="17.140625" customWidth="1"/>
    <col min="10" max="10" width="11.5703125" bestFit="1" customWidth="1"/>
    <col min="11" max="11" width="12" bestFit="1" customWidth="1"/>
    <col min="12" max="12" width="11.5703125" bestFit="1" customWidth="1"/>
    <col min="14" max="14" width="11" bestFit="1" customWidth="1"/>
    <col min="15" max="15" width="14.85546875" bestFit="1" customWidth="1"/>
    <col min="17" max="17" width="14.5703125" style="32" bestFit="1" customWidth="1"/>
  </cols>
  <sheetData>
    <row r="1" spans="1:19" s="17" customFormat="1" x14ac:dyDescent="0.25">
      <c r="A1" s="17" t="s">
        <v>75</v>
      </c>
      <c r="B1" s="17" t="s">
        <v>74</v>
      </c>
      <c r="C1" s="17" t="s">
        <v>73</v>
      </c>
      <c r="D1" s="17" t="s">
        <v>72</v>
      </c>
      <c r="E1" s="17" t="s">
        <v>71</v>
      </c>
      <c r="F1" s="17" t="s">
        <v>70</v>
      </c>
      <c r="G1" s="17" t="s">
        <v>69</v>
      </c>
      <c r="H1" s="17" t="s">
        <v>68</v>
      </c>
      <c r="I1" s="17" t="s">
        <v>67</v>
      </c>
      <c r="J1" s="17" t="s">
        <v>66</v>
      </c>
      <c r="K1" s="17" t="s">
        <v>65</v>
      </c>
      <c r="L1" s="17" t="s">
        <v>64</v>
      </c>
      <c r="M1" s="17" t="s">
        <v>63</v>
      </c>
      <c r="N1" s="17" t="s">
        <v>62</v>
      </c>
      <c r="O1" s="17" t="s">
        <v>61</v>
      </c>
      <c r="Q1" s="32" t="s">
        <v>60</v>
      </c>
      <c r="S1" s="17" t="s">
        <v>59</v>
      </c>
    </row>
    <row r="2" spans="1:19" x14ac:dyDescent="0.25">
      <c r="A2" s="27">
        <v>0</v>
      </c>
      <c r="B2" s="31">
        <v>44766</v>
      </c>
      <c r="C2" s="30">
        <v>4.1666666666666664E-2</v>
      </c>
      <c r="D2" s="27" t="s">
        <v>14</v>
      </c>
      <c r="E2" s="27" t="s">
        <v>13</v>
      </c>
      <c r="F2" s="27">
        <v>1</v>
      </c>
      <c r="G2" s="27">
        <v>0</v>
      </c>
      <c r="H2" s="27">
        <v>0</v>
      </c>
      <c r="I2" s="29">
        <v>0</v>
      </c>
      <c r="J2" s="27">
        <v>0</v>
      </c>
      <c r="K2" s="29">
        <f t="shared" ref="K2:K7" si="0">300*I2/3600</f>
        <v>0</v>
      </c>
      <c r="L2" s="28">
        <f t="shared" ref="L2:L7" si="1">K2*60*60</f>
        <v>0</v>
      </c>
      <c r="M2" s="27">
        <v>0</v>
      </c>
      <c r="N2" s="27">
        <f t="shared" ref="N2:N25" si="2">H2/(J2-0.9)</f>
        <v>0</v>
      </c>
      <c r="O2" s="27" t="s">
        <v>58</v>
      </c>
    </row>
    <row r="3" spans="1:19" x14ac:dyDescent="0.25">
      <c r="A3" s="27">
        <v>1</v>
      </c>
      <c r="B3" s="31">
        <v>44768</v>
      </c>
      <c r="C3" s="30">
        <v>0.41666666666666669</v>
      </c>
      <c r="D3" s="27" t="s">
        <v>18</v>
      </c>
      <c r="E3" s="27" t="s">
        <v>17</v>
      </c>
      <c r="F3" s="27">
        <v>1</v>
      </c>
      <c r="G3" s="27">
        <v>1</v>
      </c>
      <c r="H3" s="27">
        <v>0.72</v>
      </c>
      <c r="I3" s="29">
        <v>7.11</v>
      </c>
      <c r="J3" s="27">
        <v>2.1</v>
      </c>
      <c r="K3" s="29">
        <f t="shared" si="0"/>
        <v>0.59250000000000003</v>
      </c>
      <c r="L3" s="28">
        <f t="shared" si="1"/>
        <v>2133.0000000000005</v>
      </c>
      <c r="M3" s="27">
        <v>1</v>
      </c>
      <c r="N3" s="27">
        <f t="shared" si="2"/>
        <v>0.59999999999999987</v>
      </c>
      <c r="O3" s="27" t="s">
        <v>57</v>
      </c>
      <c r="Q3" s="32">
        <v>0.6</v>
      </c>
    </row>
    <row r="4" spans="1:19" x14ac:dyDescent="0.25">
      <c r="A4" s="27">
        <v>2</v>
      </c>
      <c r="B4" s="31">
        <v>44768</v>
      </c>
      <c r="C4" s="30">
        <v>0.61527777777777781</v>
      </c>
      <c r="D4" s="27" t="s">
        <v>18</v>
      </c>
      <c r="E4" s="27" t="s">
        <v>17</v>
      </c>
      <c r="F4" s="27">
        <v>1</v>
      </c>
      <c r="G4" s="27">
        <v>2</v>
      </c>
      <c r="H4" s="27">
        <v>0.72</v>
      </c>
      <c r="I4" s="29">
        <v>7.11</v>
      </c>
      <c r="J4" s="27">
        <v>2.1</v>
      </c>
      <c r="K4" s="29">
        <f t="shared" si="0"/>
        <v>0.59250000000000003</v>
      </c>
      <c r="L4" s="28">
        <f t="shared" si="1"/>
        <v>2133.0000000000005</v>
      </c>
      <c r="M4" s="27">
        <v>1</v>
      </c>
      <c r="N4" s="27">
        <f t="shared" si="2"/>
        <v>0.59999999999999987</v>
      </c>
      <c r="O4" s="27" t="s">
        <v>56</v>
      </c>
      <c r="Q4" s="32">
        <v>0.6</v>
      </c>
    </row>
    <row r="5" spans="1:19" x14ac:dyDescent="0.25">
      <c r="A5" s="27">
        <v>3</v>
      </c>
      <c r="B5" s="31">
        <v>44769</v>
      </c>
      <c r="C5" s="30">
        <v>0.6166666666666667</v>
      </c>
      <c r="D5" s="27" t="s">
        <v>18</v>
      </c>
      <c r="E5" s="27" t="s">
        <v>17</v>
      </c>
      <c r="F5" s="27">
        <v>1</v>
      </c>
      <c r="G5" s="27">
        <v>3</v>
      </c>
      <c r="H5" s="27">
        <v>0.72</v>
      </c>
      <c r="I5" s="29">
        <v>7.11</v>
      </c>
      <c r="J5" s="27">
        <v>2.1</v>
      </c>
      <c r="K5" s="29">
        <f t="shared" si="0"/>
        <v>0.59250000000000003</v>
      </c>
      <c r="L5" s="28">
        <f t="shared" si="1"/>
        <v>2133.0000000000005</v>
      </c>
      <c r="M5" s="27">
        <v>1</v>
      </c>
      <c r="N5" s="27">
        <f t="shared" si="2"/>
        <v>0.59999999999999987</v>
      </c>
      <c r="O5" s="27" t="s">
        <v>55</v>
      </c>
      <c r="Q5" s="32">
        <v>0.6</v>
      </c>
    </row>
    <row r="6" spans="1:19" x14ac:dyDescent="0.25">
      <c r="A6" s="27">
        <v>4</v>
      </c>
      <c r="B6" s="31">
        <v>44769</v>
      </c>
      <c r="C6" s="30">
        <v>0.70486111111111116</v>
      </c>
      <c r="D6" s="27" t="s">
        <v>18</v>
      </c>
      <c r="E6" s="27" t="s">
        <v>17</v>
      </c>
      <c r="F6" s="27">
        <v>1</v>
      </c>
      <c r="G6" s="27">
        <v>4</v>
      </c>
      <c r="H6" s="27">
        <v>0.72</v>
      </c>
      <c r="I6" s="29">
        <v>7.11</v>
      </c>
      <c r="J6" s="27">
        <v>2.1</v>
      </c>
      <c r="K6" s="29">
        <f t="shared" si="0"/>
        <v>0.59250000000000003</v>
      </c>
      <c r="L6" s="28">
        <f t="shared" si="1"/>
        <v>2133.0000000000005</v>
      </c>
      <c r="M6" s="27">
        <v>1</v>
      </c>
      <c r="N6" s="27">
        <f t="shared" si="2"/>
        <v>0.59999999999999987</v>
      </c>
      <c r="O6" s="27" t="s">
        <v>54</v>
      </c>
      <c r="Q6" s="32">
        <v>0.6</v>
      </c>
    </row>
    <row r="7" spans="1:19" x14ac:dyDescent="0.25">
      <c r="A7" s="27">
        <v>5</v>
      </c>
      <c r="B7" s="31">
        <v>44770</v>
      </c>
      <c r="C7" s="30">
        <v>0.60347222222222219</v>
      </c>
      <c r="D7" s="27" t="s">
        <v>18</v>
      </c>
      <c r="E7" s="27" t="s">
        <v>17</v>
      </c>
      <c r="F7" s="27">
        <v>1</v>
      </c>
      <c r="G7" s="27">
        <v>5</v>
      </c>
      <c r="H7" s="27">
        <v>0.72</v>
      </c>
      <c r="I7" s="29">
        <v>7.11</v>
      </c>
      <c r="J7" s="27">
        <v>2.1</v>
      </c>
      <c r="K7" s="29">
        <f t="shared" si="0"/>
        <v>0.59250000000000003</v>
      </c>
      <c r="L7" s="28">
        <f t="shared" si="1"/>
        <v>2133.0000000000005</v>
      </c>
      <c r="M7" s="27">
        <v>1</v>
      </c>
      <c r="N7" s="27">
        <f t="shared" si="2"/>
        <v>0.59999999999999987</v>
      </c>
      <c r="O7" s="27" t="s">
        <v>53</v>
      </c>
      <c r="Q7" s="32">
        <v>0.6</v>
      </c>
    </row>
    <row r="8" spans="1:19" x14ac:dyDescent="0.25">
      <c r="A8" s="22">
        <v>6</v>
      </c>
      <c r="B8" s="26">
        <v>44774</v>
      </c>
      <c r="C8" s="25">
        <v>4.1666666666666664E-2</v>
      </c>
      <c r="D8" s="22" t="s">
        <v>14</v>
      </c>
      <c r="E8" s="22" t="s">
        <v>13</v>
      </c>
      <c r="F8" s="22">
        <v>2</v>
      </c>
      <c r="G8" s="22">
        <v>0</v>
      </c>
      <c r="H8" s="22">
        <v>0</v>
      </c>
      <c r="I8" s="24">
        <v>0</v>
      </c>
      <c r="J8" s="22">
        <v>0</v>
      </c>
      <c r="K8" s="24">
        <v>0</v>
      </c>
      <c r="L8" s="23">
        <v>0</v>
      </c>
      <c r="M8" s="22">
        <v>0</v>
      </c>
      <c r="N8" s="22">
        <f t="shared" si="2"/>
        <v>0</v>
      </c>
      <c r="O8" s="22" t="s">
        <v>52</v>
      </c>
      <c r="Q8" s="32">
        <v>0</v>
      </c>
    </row>
    <row r="9" spans="1:19" x14ac:dyDescent="0.25">
      <c r="A9" s="22">
        <v>7</v>
      </c>
      <c r="B9" s="26">
        <v>44775</v>
      </c>
      <c r="C9" s="25">
        <v>0.37777777777777777</v>
      </c>
      <c r="D9" s="22" t="s">
        <v>18</v>
      </c>
      <c r="E9" s="22" t="s">
        <v>17</v>
      </c>
      <c r="F9" s="22">
        <v>2</v>
      </c>
      <c r="G9" s="22">
        <v>1</v>
      </c>
      <c r="H9" s="22">
        <v>1.1000000000000001</v>
      </c>
      <c r="I9" s="24">
        <v>6</v>
      </c>
      <c r="J9" s="22">
        <v>2.87</v>
      </c>
      <c r="K9" s="24">
        <f t="shared" ref="K9:K19" si="3">300*I9/3600</f>
        <v>0.5</v>
      </c>
      <c r="L9" s="23">
        <f t="shared" ref="L9:L25" si="4">K9*60*60</f>
        <v>1800</v>
      </c>
      <c r="M9" s="22">
        <v>1</v>
      </c>
      <c r="N9" s="22">
        <f t="shared" si="2"/>
        <v>0.55837563451776651</v>
      </c>
      <c r="O9" s="22" t="s">
        <v>51</v>
      </c>
      <c r="Q9" s="32">
        <v>0.87</v>
      </c>
    </row>
    <row r="10" spans="1:19" x14ac:dyDescent="0.25">
      <c r="A10" s="22">
        <v>8</v>
      </c>
      <c r="B10" s="26">
        <v>44776</v>
      </c>
      <c r="C10" s="25">
        <v>0.49861111111111112</v>
      </c>
      <c r="D10" s="22" t="s">
        <v>18</v>
      </c>
      <c r="E10" s="22" t="s">
        <v>17</v>
      </c>
      <c r="F10" s="22">
        <v>2</v>
      </c>
      <c r="G10" s="22">
        <v>2</v>
      </c>
      <c r="H10" s="22">
        <v>1.1000000000000001</v>
      </c>
      <c r="I10" s="24">
        <v>6</v>
      </c>
      <c r="J10" s="22">
        <v>2.87</v>
      </c>
      <c r="K10" s="24">
        <f t="shared" si="3"/>
        <v>0.5</v>
      </c>
      <c r="L10" s="23">
        <f t="shared" si="4"/>
        <v>1800</v>
      </c>
      <c r="M10" s="22">
        <v>1</v>
      </c>
      <c r="N10" s="22">
        <f t="shared" si="2"/>
        <v>0.55837563451776651</v>
      </c>
      <c r="O10" s="22" t="s">
        <v>50</v>
      </c>
      <c r="Q10" s="32">
        <v>0.87</v>
      </c>
    </row>
    <row r="11" spans="1:19" x14ac:dyDescent="0.25">
      <c r="A11" s="22">
        <v>9</v>
      </c>
      <c r="B11" s="26">
        <v>44777</v>
      </c>
      <c r="C11" s="25">
        <v>0.3666666666666667</v>
      </c>
      <c r="D11" s="22" t="s">
        <v>18</v>
      </c>
      <c r="E11" s="22" t="s">
        <v>17</v>
      </c>
      <c r="F11" s="22">
        <v>2</v>
      </c>
      <c r="G11" s="22">
        <v>3</v>
      </c>
      <c r="H11" s="22">
        <v>1.1000000000000001</v>
      </c>
      <c r="I11" s="24">
        <v>6</v>
      </c>
      <c r="J11" s="22">
        <v>2.87</v>
      </c>
      <c r="K11" s="24">
        <f t="shared" si="3"/>
        <v>0.5</v>
      </c>
      <c r="L11" s="23">
        <f t="shared" si="4"/>
        <v>1800</v>
      </c>
      <c r="M11" s="22">
        <v>1</v>
      </c>
      <c r="N11" s="22">
        <f t="shared" si="2"/>
        <v>0.55837563451776651</v>
      </c>
      <c r="O11" s="22" t="s">
        <v>49</v>
      </c>
      <c r="Q11" s="32">
        <v>0.87</v>
      </c>
    </row>
    <row r="12" spans="1:19" x14ac:dyDescent="0.25">
      <c r="A12" s="22">
        <v>10</v>
      </c>
      <c r="B12" s="26">
        <v>44777</v>
      </c>
      <c r="C12" s="25">
        <v>0.46875</v>
      </c>
      <c r="D12" s="22" t="s">
        <v>18</v>
      </c>
      <c r="E12" s="22" t="s">
        <v>17</v>
      </c>
      <c r="F12" s="22">
        <v>2</v>
      </c>
      <c r="G12" s="22">
        <v>4</v>
      </c>
      <c r="H12" s="22">
        <v>1.1000000000000001</v>
      </c>
      <c r="I12" s="24">
        <v>6</v>
      </c>
      <c r="J12" s="22">
        <v>2.87</v>
      </c>
      <c r="K12" s="24">
        <f t="shared" si="3"/>
        <v>0.5</v>
      </c>
      <c r="L12" s="23">
        <f t="shared" si="4"/>
        <v>1800</v>
      </c>
      <c r="M12" s="22">
        <v>1</v>
      </c>
      <c r="N12" s="22">
        <f t="shared" si="2"/>
        <v>0.55837563451776651</v>
      </c>
      <c r="O12" s="22" t="s">
        <v>48</v>
      </c>
      <c r="Q12" s="32">
        <v>0.87</v>
      </c>
    </row>
    <row r="13" spans="1:19" x14ac:dyDescent="0.25">
      <c r="A13" s="22">
        <v>11</v>
      </c>
      <c r="B13" s="26">
        <v>44777</v>
      </c>
      <c r="C13" s="25">
        <v>0.69374999999999998</v>
      </c>
      <c r="D13" s="22" t="s">
        <v>18</v>
      </c>
      <c r="E13" s="22" t="s">
        <v>17</v>
      </c>
      <c r="F13" s="22">
        <v>2</v>
      </c>
      <c r="G13" s="22">
        <v>5</v>
      </c>
      <c r="H13" s="22">
        <v>1.1000000000000001</v>
      </c>
      <c r="I13" s="24">
        <v>6</v>
      </c>
      <c r="J13" s="22">
        <v>2.87</v>
      </c>
      <c r="K13" s="24">
        <f t="shared" si="3"/>
        <v>0.5</v>
      </c>
      <c r="L13" s="23">
        <f t="shared" si="4"/>
        <v>1800</v>
      </c>
      <c r="M13" s="22">
        <v>1</v>
      </c>
      <c r="N13" s="22">
        <f t="shared" si="2"/>
        <v>0.55837563451776651</v>
      </c>
      <c r="O13" s="22" t="s">
        <v>47</v>
      </c>
      <c r="Q13" s="32">
        <v>0.87</v>
      </c>
    </row>
    <row r="14" spans="1:19" x14ac:dyDescent="0.25">
      <c r="A14" s="17">
        <v>12</v>
      </c>
      <c r="B14" s="21">
        <v>44782</v>
      </c>
      <c r="C14" s="20">
        <v>0.45833333333333331</v>
      </c>
      <c r="D14" s="17" t="s">
        <v>14</v>
      </c>
      <c r="E14" s="17" t="s">
        <v>13</v>
      </c>
      <c r="F14" s="17">
        <v>3</v>
      </c>
      <c r="G14" s="17">
        <v>0</v>
      </c>
      <c r="H14" s="17">
        <v>0</v>
      </c>
      <c r="I14" s="19">
        <v>0</v>
      </c>
      <c r="J14" s="17">
        <v>0</v>
      </c>
      <c r="K14" s="19">
        <f t="shared" si="3"/>
        <v>0</v>
      </c>
      <c r="L14" s="18">
        <f t="shared" si="4"/>
        <v>0</v>
      </c>
      <c r="M14" s="17"/>
      <c r="N14" s="17">
        <f t="shared" si="2"/>
        <v>0</v>
      </c>
      <c r="O14" s="17" t="s">
        <v>46</v>
      </c>
      <c r="Q14" s="32">
        <v>0</v>
      </c>
    </row>
    <row r="15" spans="1:19" x14ac:dyDescent="0.25">
      <c r="A15" s="17">
        <v>13</v>
      </c>
      <c r="B15" s="21">
        <v>44782</v>
      </c>
      <c r="C15" s="20">
        <v>0.6645833333333333</v>
      </c>
      <c r="D15" s="17" t="s">
        <v>18</v>
      </c>
      <c r="E15" s="17" t="s">
        <v>17</v>
      </c>
      <c r="F15" s="17">
        <v>3</v>
      </c>
      <c r="G15" s="17">
        <v>1</v>
      </c>
      <c r="H15" s="17">
        <v>1.4</v>
      </c>
      <c r="I15" s="19">
        <v>6</v>
      </c>
      <c r="J15" s="17">
        <v>3.3</v>
      </c>
      <c r="K15" s="19">
        <f t="shared" si="3"/>
        <v>0.5</v>
      </c>
      <c r="L15" s="18">
        <f t="shared" si="4"/>
        <v>1800</v>
      </c>
      <c r="M15" s="17">
        <v>1</v>
      </c>
      <c r="N15" s="17">
        <f t="shared" si="2"/>
        <v>0.58333333333333337</v>
      </c>
      <c r="O15" s="17" t="s">
        <v>45</v>
      </c>
      <c r="Q15" s="32">
        <v>1.1299999999999999</v>
      </c>
    </row>
    <row r="16" spans="1:19" x14ac:dyDescent="0.25">
      <c r="A16" s="17">
        <v>14</v>
      </c>
      <c r="B16" s="21">
        <v>44783</v>
      </c>
      <c r="C16" s="20">
        <v>0.37638888888888888</v>
      </c>
      <c r="D16" s="17" t="s">
        <v>18</v>
      </c>
      <c r="E16" s="17" t="s">
        <v>17</v>
      </c>
      <c r="F16" s="17">
        <v>3</v>
      </c>
      <c r="G16" s="17">
        <v>2</v>
      </c>
      <c r="H16" s="17">
        <v>1.4</v>
      </c>
      <c r="I16" s="19">
        <v>6</v>
      </c>
      <c r="J16" s="17">
        <v>3.3</v>
      </c>
      <c r="K16" s="19">
        <f t="shared" si="3"/>
        <v>0.5</v>
      </c>
      <c r="L16" s="18">
        <f t="shared" si="4"/>
        <v>1800</v>
      </c>
      <c r="M16" s="17">
        <v>1</v>
      </c>
      <c r="N16" s="17">
        <f t="shared" si="2"/>
        <v>0.58333333333333337</v>
      </c>
      <c r="O16" s="17" t="s">
        <v>44</v>
      </c>
      <c r="Q16" s="32">
        <v>1.1299999999999999</v>
      </c>
    </row>
    <row r="17" spans="1:17" x14ac:dyDescent="0.25">
      <c r="A17" s="17">
        <v>15</v>
      </c>
      <c r="B17" s="21">
        <v>44783</v>
      </c>
      <c r="C17" s="20">
        <v>0.37916666666666665</v>
      </c>
      <c r="D17" s="17" t="s">
        <v>18</v>
      </c>
      <c r="E17" s="17" t="s">
        <v>17</v>
      </c>
      <c r="F17" s="17">
        <v>3</v>
      </c>
      <c r="G17" s="17">
        <v>3</v>
      </c>
      <c r="H17" s="17">
        <v>1.4</v>
      </c>
      <c r="I17" s="19">
        <v>6</v>
      </c>
      <c r="J17" s="17">
        <v>3.3</v>
      </c>
      <c r="K17" s="19">
        <f t="shared" si="3"/>
        <v>0.5</v>
      </c>
      <c r="L17" s="18">
        <f t="shared" si="4"/>
        <v>1800</v>
      </c>
      <c r="M17" s="17">
        <v>1</v>
      </c>
      <c r="N17" s="17">
        <f t="shared" si="2"/>
        <v>0.58333333333333337</v>
      </c>
      <c r="O17" s="17" t="s">
        <v>43</v>
      </c>
      <c r="Q17" s="32">
        <v>1.1299999999999999</v>
      </c>
    </row>
    <row r="18" spans="1:17" x14ac:dyDescent="0.25">
      <c r="A18" s="17">
        <v>16</v>
      </c>
      <c r="B18" s="21">
        <v>44783</v>
      </c>
      <c r="C18" s="20">
        <v>0.70833333333333337</v>
      </c>
      <c r="D18" s="17" t="s">
        <v>18</v>
      </c>
      <c r="E18" s="17" t="s">
        <v>17</v>
      </c>
      <c r="F18" s="17">
        <v>3</v>
      </c>
      <c r="G18" s="17">
        <v>4</v>
      </c>
      <c r="H18" s="17">
        <v>1.4</v>
      </c>
      <c r="I18" s="19">
        <v>6</v>
      </c>
      <c r="J18" s="17">
        <v>3.3</v>
      </c>
      <c r="K18" s="19">
        <f t="shared" si="3"/>
        <v>0.5</v>
      </c>
      <c r="L18" s="18">
        <f t="shared" si="4"/>
        <v>1800</v>
      </c>
      <c r="M18" s="17">
        <v>1</v>
      </c>
      <c r="N18" s="17">
        <f t="shared" si="2"/>
        <v>0.58333333333333337</v>
      </c>
      <c r="O18" s="17" t="s">
        <v>42</v>
      </c>
      <c r="Q18" s="32">
        <v>1.1299999999999999</v>
      </c>
    </row>
    <row r="19" spans="1:17" x14ac:dyDescent="0.25">
      <c r="A19" s="17">
        <v>17</v>
      </c>
      <c r="B19" s="21">
        <v>44784</v>
      </c>
      <c r="C19" s="20">
        <v>0.62986111111111109</v>
      </c>
      <c r="D19" s="17" t="s">
        <v>18</v>
      </c>
      <c r="E19" s="17" t="s">
        <v>17</v>
      </c>
      <c r="F19" s="17">
        <v>3</v>
      </c>
      <c r="G19" s="17">
        <v>5</v>
      </c>
      <c r="H19" s="17">
        <v>1.4</v>
      </c>
      <c r="I19" s="19">
        <v>6</v>
      </c>
      <c r="J19" s="17">
        <v>3.3</v>
      </c>
      <c r="K19" s="19">
        <f t="shared" si="3"/>
        <v>0.5</v>
      </c>
      <c r="L19" s="18">
        <f t="shared" si="4"/>
        <v>1800</v>
      </c>
      <c r="M19" s="17">
        <v>1</v>
      </c>
      <c r="N19" s="17">
        <f t="shared" si="2"/>
        <v>0.58333333333333337</v>
      </c>
      <c r="O19" s="17" t="s">
        <v>41</v>
      </c>
      <c r="Q19" s="32">
        <v>1.1299999999999999</v>
      </c>
    </row>
    <row r="20" spans="1:17" x14ac:dyDescent="0.25">
      <c r="A20" s="12">
        <v>18</v>
      </c>
      <c r="B20" s="16">
        <v>44788</v>
      </c>
      <c r="C20" s="15">
        <v>0.58333333333333337</v>
      </c>
      <c r="D20" s="12" t="s">
        <v>14</v>
      </c>
      <c r="E20" s="12" t="s">
        <v>13</v>
      </c>
      <c r="F20" s="12">
        <v>4</v>
      </c>
      <c r="G20" s="12">
        <v>0</v>
      </c>
      <c r="H20" s="12">
        <v>0</v>
      </c>
      <c r="I20" s="14">
        <v>0</v>
      </c>
      <c r="J20" s="12">
        <v>0</v>
      </c>
      <c r="K20" s="14">
        <v>0</v>
      </c>
      <c r="L20" s="13">
        <f t="shared" si="4"/>
        <v>0</v>
      </c>
      <c r="M20" s="12">
        <v>0</v>
      </c>
      <c r="N20" s="12">
        <f t="shared" si="2"/>
        <v>0</v>
      </c>
      <c r="O20" s="12" t="s">
        <v>40</v>
      </c>
      <c r="Q20" s="32">
        <v>0</v>
      </c>
    </row>
    <row r="21" spans="1:17" x14ac:dyDescent="0.25">
      <c r="A21" s="12">
        <v>19</v>
      </c>
      <c r="B21" s="16">
        <v>44789</v>
      </c>
      <c r="C21" s="15">
        <v>0.52986111111111112</v>
      </c>
      <c r="D21" s="12" t="s">
        <v>18</v>
      </c>
      <c r="E21" s="12" t="s">
        <v>17</v>
      </c>
      <c r="F21" s="12">
        <v>4</v>
      </c>
      <c r="G21" s="12">
        <v>1</v>
      </c>
      <c r="H21" s="12">
        <v>0.21</v>
      </c>
      <c r="I21" s="14">
        <v>2.5400843881856536</v>
      </c>
      <c r="J21" s="12">
        <v>2.23</v>
      </c>
      <c r="K21" s="14">
        <f>300*I21/3600</f>
        <v>0.21167369901547112</v>
      </c>
      <c r="L21" s="13">
        <f t="shared" si="4"/>
        <v>762.02531645569604</v>
      </c>
      <c r="M21" s="12">
        <v>1</v>
      </c>
      <c r="N21" s="12">
        <f t="shared" si="2"/>
        <v>0.15789473684210525</v>
      </c>
      <c r="O21" s="12" t="s">
        <v>39</v>
      </c>
      <c r="Q21" s="32">
        <v>0.27</v>
      </c>
    </row>
    <row r="22" spans="1:17" x14ac:dyDescent="0.25">
      <c r="A22" s="12">
        <v>20</v>
      </c>
      <c r="B22" s="16">
        <v>44789</v>
      </c>
      <c r="C22" s="15">
        <v>0.60555555555555551</v>
      </c>
      <c r="D22" s="12" t="s">
        <v>18</v>
      </c>
      <c r="E22" s="12" t="s">
        <v>17</v>
      </c>
      <c r="F22" s="12">
        <v>4</v>
      </c>
      <c r="G22" s="12">
        <v>2</v>
      </c>
      <c r="H22" s="12">
        <v>0.43</v>
      </c>
      <c r="I22" s="14">
        <v>3.3755274261603372</v>
      </c>
      <c r="J22" s="12">
        <v>2.4</v>
      </c>
      <c r="K22" s="14">
        <f>300*I22/3600</f>
        <v>0.28129395218002812</v>
      </c>
      <c r="L22" s="13">
        <f t="shared" si="4"/>
        <v>1012.6582278481012</v>
      </c>
      <c r="M22" s="12">
        <v>1</v>
      </c>
      <c r="N22" s="12">
        <f t="shared" si="2"/>
        <v>0.28666666666666668</v>
      </c>
      <c r="O22" s="12" t="s">
        <v>38</v>
      </c>
      <c r="Q22" s="32">
        <v>0.27</v>
      </c>
    </row>
    <row r="23" spans="1:17" x14ac:dyDescent="0.25">
      <c r="A23" s="12">
        <v>21</v>
      </c>
      <c r="B23" s="16">
        <v>44790</v>
      </c>
      <c r="C23" s="15">
        <v>0.35972222222222222</v>
      </c>
      <c r="D23" s="12" t="s">
        <v>18</v>
      </c>
      <c r="E23" s="12" t="s">
        <v>17</v>
      </c>
      <c r="F23" s="12">
        <v>4</v>
      </c>
      <c r="G23" s="12">
        <v>3</v>
      </c>
      <c r="H23" s="12">
        <v>0.65</v>
      </c>
      <c r="I23" s="14">
        <v>4.2700421940928264</v>
      </c>
      <c r="J23" s="12">
        <v>2.5499999999999998</v>
      </c>
      <c r="K23" s="14">
        <f>300*I23/3600</f>
        <v>0.35583684950773553</v>
      </c>
      <c r="L23" s="13">
        <f t="shared" si="4"/>
        <v>1281.0126582278481</v>
      </c>
      <c r="M23" s="12">
        <v>1</v>
      </c>
      <c r="N23" s="12">
        <f t="shared" si="2"/>
        <v>0.39393939393939398</v>
      </c>
      <c r="O23" s="12" t="s">
        <v>37</v>
      </c>
      <c r="Q23" s="32">
        <v>0.27</v>
      </c>
    </row>
    <row r="24" spans="1:17" x14ac:dyDescent="0.25">
      <c r="A24" s="12">
        <v>22</v>
      </c>
      <c r="B24" s="16">
        <v>44796</v>
      </c>
      <c r="C24" s="15">
        <v>0.40763888888888888</v>
      </c>
      <c r="D24" s="12" t="s">
        <v>18</v>
      </c>
      <c r="E24" s="12" t="s">
        <v>17</v>
      </c>
      <c r="F24" s="12">
        <v>4</v>
      </c>
      <c r="G24" s="12">
        <v>4</v>
      </c>
      <c r="H24" s="12">
        <v>0.87</v>
      </c>
      <c r="I24" s="14">
        <v>5.1308016877637126</v>
      </c>
      <c r="J24" s="12">
        <v>2.71</v>
      </c>
      <c r="K24" s="14">
        <f>300*I24/3600</f>
        <v>0.42756680731364272</v>
      </c>
      <c r="L24" s="13">
        <f t="shared" si="4"/>
        <v>1539.2405063291139</v>
      </c>
      <c r="M24" s="12">
        <v>1</v>
      </c>
      <c r="N24" s="12">
        <f t="shared" si="2"/>
        <v>0.48066298342541436</v>
      </c>
      <c r="O24" s="12" t="s">
        <v>36</v>
      </c>
      <c r="Q24" s="32">
        <v>0.27</v>
      </c>
    </row>
    <row r="25" spans="1:17" x14ac:dyDescent="0.25">
      <c r="A25" s="12">
        <v>23</v>
      </c>
      <c r="B25" s="16">
        <v>44796</v>
      </c>
      <c r="C25" s="15">
        <v>0.70347222222222217</v>
      </c>
      <c r="D25" s="12" t="s">
        <v>18</v>
      </c>
      <c r="E25" s="12" t="s">
        <v>17</v>
      </c>
      <c r="F25" s="12">
        <v>4</v>
      </c>
      <c r="G25" s="12">
        <v>5</v>
      </c>
      <c r="H25" s="12">
        <v>1.1000000000000001</v>
      </c>
      <c r="I25" s="14">
        <v>5.9915611814345979</v>
      </c>
      <c r="J25" s="12">
        <v>2.87</v>
      </c>
      <c r="K25" s="14">
        <f>300*I25/3600</f>
        <v>0.49929676511954985</v>
      </c>
      <c r="L25" s="13">
        <f t="shared" si="4"/>
        <v>1797.4683544303793</v>
      </c>
      <c r="M25" s="12">
        <v>1</v>
      </c>
      <c r="N25" s="12">
        <f t="shared" si="2"/>
        <v>0.55837563451776651</v>
      </c>
      <c r="O25" s="12" t="s">
        <v>35</v>
      </c>
      <c r="Q25" s="32">
        <v>0.27</v>
      </c>
    </row>
    <row r="26" spans="1:17" x14ac:dyDescent="0.25">
      <c r="A26" s="7">
        <v>24</v>
      </c>
      <c r="B26" s="11">
        <v>44798</v>
      </c>
      <c r="C26" s="10">
        <v>0.5</v>
      </c>
      <c r="D26" s="7" t="s">
        <v>14</v>
      </c>
      <c r="E26" s="7" t="s">
        <v>13</v>
      </c>
      <c r="F26" s="7">
        <v>5</v>
      </c>
      <c r="G26" s="7">
        <v>0</v>
      </c>
      <c r="H26" s="7">
        <v>0</v>
      </c>
      <c r="I26" s="9">
        <v>0</v>
      </c>
      <c r="J26" s="7">
        <v>0</v>
      </c>
      <c r="K26" s="9">
        <v>0</v>
      </c>
      <c r="L26" s="8">
        <v>0</v>
      </c>
      <c r="M26" s="7">
        <v>0</v>
      </c>
      <c r="N26" s="7">
        <v>0</v>
      </c>
      <c r="O26" s="7" t="s">
        <v>34</v>
      </c>
    </row>
    <row r="27" spans="1:17" x14ac:dyDescent="0.25">
      <c r="A27" s="7">
        <v>25</v>
      </c>
      <c r="B27" s="11">
        <v>44799</v>
      </c>
      <c r="C27" s="10">
        <v>0.44513888888888892</v>
      </c>
      <c r="D27" s="7" t="s">
        <v>18</v>
      </c>
      <c r="E27" s="7" t="s">
        <v>17</v>
      </c>
      <c r="F27" s="7">
        <v>5</v>
      </c>
      <c r="G27" s="7">
        <v>1</v>
      </c>
      <c r="H27" s="7">
        <v>0.21</v>
      </c>
      <c r="I27" s="9">
        <v>2.5400843881856536</v>
      </c>
      <c r="J27" s="7">
        <v>2.2400000000000002</v>
      </c>
      <c r="K27" s="9">
        <f t="shared" ref="K27:K36" si="5">300*I27/3600</f>
        <v>0.21167369901547112</v>
      </c>
      <c r="L27" s="8">
        <f t="shared" ref="L27:L36" si="6">K27*60*60</f>
        <v>762.02531645569604</v>
      </c>
      <c r="M27" s="7">
        <v>1</v>
      </c>
      <c r="N27" s="7">
        <f t="shared" ref="N27:N36" si="7">H27/(J27-0.9)</f>
        <v>0.15671641791044771</v>
      </c>
      <c r="O27" s="7" t="s">
        <v>33</v>
      </c>
    </row>
    <row r="28" spans="1:17" x14ac:dyDescent="0.25">
      <c r="A28" s="7">
        <v>26</v>
      </c>
      <c r="B28" s="11">
        <v>44799</v>
      </c>
      <c r="C28" s="10">
        <v>0.53402777777777777</v>
      </c>
      <c r="D28" s="7" t="s">
        <v>18</v>
      </c>
      <c r="E28" s="7" t="s">
        <v>17</v>
      </c>
      <c r="F28" s="7">
        <v>5</v>
      </c>
      <c r="G28" s="7">
        <v>2</v>
      </c>
      <c r="H28" s="7">
        <v>0.31</v>
      </c>
      <c r="I28" s="9">
        <v>2.9282700421940926</v>
      </c>
      <c r="J28" s="7">
        <v>2.31</v>
      </c>
      <c r="K28" s="9">
        <f t="shared" si="5"/>
        <v>0.24402250351617438</v>
      </c>
      <c r="L28" s="8">
        <f t="shared" si="6"/>
        <v>878.48101265822777</v>
      </c>
      <c r="M28" s="7">
        <v>1</v>
      </c>
      <c r="N28" s="7">
        <f t="shared" si="7"/>
        <v>0.21985815602836878</v>
      </c>
      <c r="O28" s="7" t="s">
        <v>32</v>
      </c>
    </row>
    <row r="29" spans="1:17" x14ac:dyDescent="0.25">
      <c r="A29" s="7">
        <v>27</v>
      </c>
      <c r="B29" s="11">
        <v>44799</v>
      </c>
      <c r="C29" s="10">
        <v>0.73958333333333337</v>
      </c>
      <c r="D29" s="7" t="s">
        <v>18</v>
      </c>
      <c r="E29" s="7" t="s">
        <v>17</v>
      </c>
      <c r="F29" s="7">
        <v>5</v>
      </c>
      <c r="G29" s="7">
        <v>3</v>
      </c>
      <c r="H29" s="7">
        <v>0.41</v>
      </c>
      <c r="I29" s="9">
        <v>3.3080168776371304</v>
      </c>
      <c r="J29" s="7">
        <v>2.38</v>
      </c>
      <c r="K29" s="9">
        <f t="shared" si="5"/>
        <v>0.27566807313642749</v>
      </c>
      <c r="L29" s="8">
        <f t="shared" si="6"/>
        <v>992.40506329113907</v>
      </c>
      <c r="M29" s="7">
        <v>1</v>
      </c>
      <c r="N29" s="7">
        <f t="shared" si="7"/>
        <v>0.27702702702702703</v>
      </c>
      <c r="O29" s="7" t="s">
        <v>31</v>
      </c>
    </row>
    <row r="30" spans="1:17" x14ac:dyDescent="0.25">
      <c r="A30" s="7">
        <v>28</v>
      </c>
      <c r="B30" s="11">
        <v>44802</v>
      </c>
      <c r="C30" s="10">
        <v>0.3979166666666667</v>
      </c>
      <c r="D30" s="7" t="s">
        <v>18</v>
      </c>
      <c r="E30" s="7" t="s">
        <v>17</v>
      </c>
      <c r="F30" s="7">
        <v>5</v>
      </c>
      <c r="G30" s="7">
        <v>4</v>
      </c>
      <c r="H30" s="7">
        <v>0.51</v>
      </c>
      <c r="I30" s="9">
        <v>3.6962025316455693</v>
      </c>
      <c r="J30" s="7">
        <v>2.4500000000000002</v>
      </c>
      <c r="K30" s="9">
        <f t="shared" si="5"/>
        <v>0.30801687763713081</v>
      </c>
      <c r="L30" s="8">
        <f t="shared" si="6"/>
        <v>1108.8607594936709</v>
      </c>
      <c r="M30" s="7">
        <v>1</v>
      </c>
      <c r="N30" s="7">
        <f t="shared" si="7"/>
        <v>0.32903225806451608</v>
      </c>
      <c r="O30" s="7" t="s">
        <v>30</v>
      </c>
    </row>
    <row r="31" spans="1:17" x14ac:dyDescent="0.25">
      <c r="A31" s="7">
        <v>29</v>
      </c>
      <c r="B31" s="11">
        <v>44802</v>
      </c>
      <c r="C31" s="10">
        <v>0.63611111111111118</v>
      </c>
      <c r="D31" s="7" t="s">
        <v>18</v>
      </c>
      <c r="E31" s="7" t="s">
        <v>17</v>
      </c>
      <c r="F31" s="7">
        <v>5</v>
      </c>
      <c r="G31" s="7">
        <v>5</v>
      </c>
      <c r="H31" s="7">
        <v>0.6</v>
      </c>
      <c r="I31" s="9">
        <v>4.0759493670886071</v>
      </c>
      <c r="J31" s="7">
        <v>2.52</v>
      </c>
      <c r="K31" s="9">
        <f t="shared" si="5"/>
        <v>0.33966244725738393</v>
      </c>
      <c r="L31" s="8">
        <f t="shared" si="6"/>
        <v>1222.7848101265822</v>
      </c>
      <c r="M31" s="7">
        <v>1</v>
      </c>
      <c r="N31" s="7">
        <f t="shared" si="7"/>
        <v>0.37037037037037035</v>
      </c>
      <c r="O31" s="7" t="s">
        <v>29</v>
      </c>
    </row>
    <row r="32" spans="1:17" x14ac:dyDescent="0.25">
      <c r="A32" s="7">
        <v>30</v>
      </c>
      <c r="B32" s="11">
        <v>44802</v>
      </c>
      <c r="C32" s="10">
        <v>0.72222222222222221</v>
      </c>
      <c r="D32" s="7" t="s">
        <v>18</v>
      </c>
      <c r="E32" s="7" t="s">
        <v>17</v>
      </c>
      <c r="F32" s="7">
        <v>5</v>
      </c>
      <c r="G32" s="7">
        <v>6</v>
      </c>
      <c r="H32" s="7">
        <v>0.7</v>
      </c>
      <c r="I32" s="9">
        <v>4.4641350210970456</v>
      </c>
      <c r="J32" s="7">
        <v>2.59</v>
      </c>
      <c r="K32" s="9">
        <f t="shared" si="5"/>
        <v>0.37201125175808714</v>
      </c>
      <c r="L32" s="8">
        <f t="shared" si="6"/>
        <v>1339.2405063291137</v>
      </c>
      <c r="M32" s="7">
        <v>1</v>
      </c>
      <c r="N32" s="7">
        <f t="shared" si="7"/>
        <v>0.41420118343195267</v>
      </c>
      <c r="O32" s="7" t="s">
        <v>28</v>
      </c>
    </row>
    <row r="33" spans="1:20" x14ac:dyDescent="0.25">
      <c r="A33" s="7">
        <v>31</v>
      </c>
      <c r="B33" s="11">
        <v>44803</v>
      </c>
      <c r="C33" s="10">
        <v>0.49791666666666662</v>
      </c>
      <c r="D33" s="7" t="s">
        <v>18</v>
      </c>
      <c r="E33" s="7" t="s">
        <v>17</v>
      </c>
      <c r="F33" s="7">
        <v>5</v>
      </c>
      <c r="G33" s="7">
        <v>7</v>
      </c>
      <c r="H33" s="7">
        <v>0.8</v>
      </c>
      <c r="I33" s="9">
        <v>4.8438818565400839</v>
      </c>
      <c r="J33" s="7">
        <v>2.66</v>
      </c>
      <c r="K33" s="9">
        <f t="shared" si="5"/>
        <v>0.40365682137834036</v>
      </c>
      <c r="L33" s="8">
        <f t="shared" si="6"/>
        <v>1453.1645569620252</v>
      </c>
      <c r="M33" s="7">
        <v>1</v>
      </c>
      <c r="N33" s="7">
        <f t="shared" si="7"/>
        <v>0.45454545454545453</v>
      </c>
      <c r="O33" s="7" t="s">
        <v>27</v>
      </c>
    </row>
    <row r="34" spans="1:20" x14ac:dyDescent="0.25">
      <c r="A34" s="7">
        <v>32</v>
      </c>
      <c r="B34" s="11">
        <v>44803</v>
      </c>
      <c r="C34" s="10">
        <v>0.58750000000000002</v>
      </c>
      <c r="D34" s="7" t="s">
        <v>18</v>
      </c>
      <c r="E34" s="7" t="s">
        <v>17</v>
      </c>
      <c r="F34" s="7">
        <v>5</v>
      </c>
      <c r="G34" s="7">
        <v>8</v>
      </c>
      <c r="H34" s="7">
        <v>0.9</v>
      </c>
      <c r="I34" s="9">
        <v>5.2320675105485224</v>
      </c>
      <c r="J34" s="7">
        <v>2.73</v>
      </c>
      <c r="K34" s="9">
        <f t="shared" si="5"/>
        <v>0.43600562587904351</v>
      </c>
      <c r="L34" s="8">
        <f t="shared" si="6"/>
        <v>1569.6202531645567</v>
      </c>
      <c r="M34" s="7">
        <v>1</v>
      </c>
      <c r="N34" s="7">
        <f t="shared" si="7"/>
        <v>0.49180327868852458</v>
      </c>
      <c r="O34" s="7" t="s">
        <v>26</v>
      </c>
    </row>
    <row r="35" spans="1:20" x14ac:dyDescent="0.25">
      <c r="A35" s="7">
        <v>33</v>
      </c>
      <c r="B35" s="11">
        <v>44804</v>
      </c>
      <c r="C35" s="10">
        <v>0.47916666666666669</v>
      </c>
      <c r="D35" s="7" t="s">
        <v>18</v>
      </c>
      <c r="E35" s="7" t="s">
        <v>17</v>
      </c>
      <c r="F35" s="7">
        <v>5</v>
      </c>
      <c r="G35" s="7">
        <v>9</v>
      </c>
      <c r="H35" s="7">
        <v>1</v>
      </c>
      <c r="I35" s="9">
        <v>5.6118143459915606</v>
      </c>
      <c r="J35" s="7">
        <v>2.8</v>
      </c>
      <c r="K35" s="9">
        <f t="shared" si="5"/>
        <v>0.46765119549929673</v>
      </c>
      <c r="L35" s="8">
        <f t="shared" si="6"/>
        <v>1683.5443037974683</v>
      </c>
      <c r="M35" s="7">
        <v>1</v>
      </c>
      <c r="N35" s="7">
        <f t="shared" si="7"/>
        <v>0.52631578947368418</v>
      </c>
      <c r="O35" s="7" t="s">
        <v>25</v>
      </c>
    </row>
    <row r="36" spans="1:20" x14ac:dyDescent="0.25">
      <c r="A36" s="7">
        <v>34</v>
      </c>
      <c r="B36" s="11">
        <v>44804</v>
      </c>
      <c r="C36" s="10">
        <v>0.56944444444444442</v>
      </c>
      <c r="D36" s="7" t="s">
        <v>18</v>
      </c>
      <c r="E36" s="7" t="s">
        <v>17</v>
      </c>
      <c r="F36" s="7">
        <v>5</v>
      </c>
      <c r="G36" s="7">
        <v>10</v>
      </c>
      <c r="H36" s="7">
        <v>1.1000000000000001</v>
      </c>
      <c r="I36" s="9">
        <v>6</v>
      </c>
      <c r="J36" s="7">
        <v>2.87</v>
      </c>
      <c r="K36" s="9">
        <f t="shared" si="5"/>
        <v>0.5</v>
      </c>
      <c r="L36" s="8">
        <f t="shared" si="6"/>
        <v>1800</v>
      </c>
      <c r="M36" s="7">
        <v>1</v>
      </c>
      <c r="N36" s="7">
        <f t="shared" si="7"/>
        <v>0.55837563451776651</v>
      </c>
      <c r="O36" s="7" t="s">
        <v>24</v>
      </c>
    </row>
    <row r="37" spans="1:20" x14ac:dyDescent="0.25">
      <c r="A37">
        <v>35</v>
      </c>
      <c r="B37" s="2">
        <v>44805</v>
      </c>
      <c r="C37" s="1">
        <v>0.29166666666666669</v>
      </c>
      <c r="D37" t="s">
        <v>14</v>
      </c>
      <c r="E37" t="s">
        <v>13</v>
      </c>
      <c r="F37">
        <v>6</v>
      </c>
      <c r="G37">
        <v>0</v>
      </c>
      <c r="H37">
        <v>0</v>
      </c>
      <c r="I37" s="4">
        <v>0</v>
      </c>
      <c r="J37">
        <v>0</v>
      </c>
      <c r="K37" s="4">
        <v>0</v>
      </c>
      <c r="L37" s="3">
        <v>0</v>
      </c>
      <c r="M37">
        <v>0</v>
      </c>
      <c r="N37">
        <v>0</v>
      </c>
      <c r="O37" t="s">
        <v>23</v>
      </c>
    </row>
    <row r="38" spans="1:20" x14ac:dyDescent="0.25">
      <c r="A38">
        <v>36</v>
      </c>
      <c r="B38" s="2">
        <v>44806</v>
      </c>
      <c r="C38" s="1">
        <v>0.49722222222222223</v>
      </c>
      <c r="D38" t="s">
        <v>18</v>
      </c>
      <c r="E38" t="s">
        <v>17</v>
      </c>
      <c r="F38">
        <v>6</v>
      </c>
      <c r="G38">
        <v>1</v>
      </c>
      <c r="H38">
        <v>0.6</v>
      </c>
      <c r="I38" s="4">
        <v>8</v>
      </c>
      <c r="J38">
        <v>2.23</v>
      </c>
      <c r="K38" s="4">
        <f t="shared" ref="K38:K48" si="8">300*I38/3600</f>
        <v>0.66666666666666663</v>
      </c>
      <c r="L38" s="3">
        <f t="shared" ref="L38:L48" si="9">K38*60*60</f>
        <v>2400</v>
      </c>
      <c r="M38">
        <v>1</v>
      </c>
      <c r="N38">
        <f t="shared" ref="N38:N58" si="10">H38/(J38-0.9)</f>
        <v>0.45112781954887216</v>
      </c>
      <c r="O38" t="s">
        <v>22</v>
      </c>
    </row>
    <row r="39" spans="1:20" x14ac:dyDescent="0.25">
      <c r="A39">
        <v>37</v>
      </c>
      <c r="B39" s="2">
        <v>44810</v>
      </c>
      <c r="C39" s="1">
        <v>0.35833333333333334</v>
      </c>
      <c r="D39" t="s">
        <v>18</v>
      </c>
      <c r="E39" t="s">
        <v>17</v>
      </c>
      <c r="F39">
        <v>6</v>
      </c>
      <c r="G39">
        <v>2</v>
      </c>
      <c r="H39">
        <v>0.6</v>
      </c>
      <c r="I39" s="4">
        <v>9</v>
      </c>
      <c r="J39">
        <v>2.4</v>
      </c>
      <c r="K39" s="4">
        <f t="shared" si="8"/>
        <v>0.75</v>
      </c>
      <c r="L39" s="3">
        <f t="shared" si="9"/>
        <v>2700</v>
      </c>
      <c r="M39">
        <v>1</v>
      </c>
      <c r="N39">
        <f t="shared" si="10"/>
        <v>0.39999999999999997</v>
      </c>
      <c r="O39" t="s">
        <v>21</v>
      </c>
    </row>
    <row r="40" spans="1:20" x14ac:dyDescent="0.25">
      <c r="A40">
        <v>38</v>
      </c>
      <c r="B40" s="2">
        <v>44810</v>
      </c>
      <c r="C40" s="1">
        <v>0.61111111111111105</v>
      </c>
      <c r="D40" t="s">
        <v>18</v>
      </c>
      <c r="E40" t="s">
        <v>17</v>
      </c>
      <c r="F40">
        <v>6</v>
      </c>
      <c r="G40">
        <v>3</v>
      </c>
      <c r="H40">
        <v>0.6</v>
      </c>
      <c r="I40" s="4">
        <v>10</v>
      </c>
      <c r="J40">
        <v>2.5499999999999998</v>
      </c>
      <c r="K40" s="4">
        <f t="shared" si="8"/>
        <v>0.83333333333333337</v>
      </c>
      <c r="L40" s="3">
        <f t="shared" si="9"/>
        <v>3000</v>
      </c>
      <c r="M40">
        <v>1</v>
      </c>
      <c r="N40">
        <f t="shared" si="10"/>
        <v>0.36363636363636365</v>
      </c>
      <c r="O40" t="s">
        <v>20</v>
      </c>
    </row>
    <row r="41" spans="1:20" x14ac:dyDescent="0.25">
      <c r="A41">
        <v>39</v>
      </c>
      <c r="B41" s="2">
        <v>44810</v>
      </c>
      <c r="C41" s="1">
        <v>0.71527777777777779</v>
      </c>
      <c r="D41" t="s">
        <v>18</v>
      </c>
      <c r="E41" t="s">
        <v>17</v>
      </c>
      <c r="F41">
        <v>6</v>
      </c>
      <c r="G41">
        <v>4</v>
      </c>
      <c r="H41">
        <v>0.6</v>
      </c>
      <c r="I41" s="4">
        <v>11</v>
      </c>
      <c r="J41">
        <v>2.71</v>
      </c>
      <c r="K41" s="4">
        <f t="shared" si="8"/>
        <v>0.91666666666666663</v>
      </c>
      <c r="L41" s="3">
        <f t="shared" si="9"/>
        <v>3300</v>
      </c>
      <c r="M41">
        <v>1</v>
      </c>
      <c r="N41">
        <f t="shared" si="10"/>
        <v>0.33149171270718231</v>
      </c>
      <c r="O41" t="s">
        <v>19</v>
      </c>
    </row>
    <row r="42" spans="1:20" x14ac:dyDescent="0.25">
      <c r="A42">
        <v>40</v>
      </c>
      <c r="B42" s="2">
        <v>44811</v>
      </c>
      <c r="C42" s="1">
        <v>0.52222222222222225</v>
      </c>
      <c r="D42" t="s">
        <v>18</v>
      </c>
      <c r="E42" t="s">
        <v>17</v>
      </c>
      <c r="F42">
        <v>6</v>
      </c>
      <c r="G42">
        <v>5</v>
      </c>
      <c r="H42">
        <v>0.6</v>
      </c>
      <c r="I42" s="4">
        <v>12</v>
      </c>
      <c r="J42">
        <v>2.87</v>
      </c>
      <c r="K42" s="4">
        <f t="shared" si="8"/>
        <v>1</v>
      </c>
      <c r="L42" s="3">
        <f t="shared" si="9"/>
        <v>3600</v>
      </c>
      <c r="M42">
        <v>1</v>
      </c>
      <c r="N42">
        <f t="shared" si="10"/>
        <v>0.3045685279187817</v>
      </c>
      <c r="O42" t="s">
        <v>16</v>
      </c>
    </row>
    <row r="43" spans="1:20" ht="15" customHeight="1" x14ac:dyDescent="0.25">
      <c r="A43">
        <v>41</v>
      </c>
      <c r="B43" s="2">
        <v>44812</v>
      </c>
      <c r="C43" s="1">
        <v>0.52777777777777779</v>
      </c>
      <c r="D43" t="s">
        <v>2</v>
      </c>
      <c r="E43" t="s">
        <v>1</v>
      </c>
      <c r="F43">
        <v>8</v>
      </c>
      <c r="G43">
        <v>1</v>
      </c>
      <c r="H43">
        <v>0.6</v>
      </c>
      <c r="I43" s="4">
        <v>1</v>
      </c>
      <c r="J43">
        <v>2.87</v>
      </c>
      <c r="K43" s="4">
        <f t="shared" si="8"/>
        <v>8.3333333333333329E-2</v>
      </c>
      <c r="L43" s="3">
        <f t="shared" si="9"/>
        <v>300</v>
      </c>
      <c r="M43">
        <v>1</v>
      </c>
      <c r="N43">
        <f t="shared" si="10"/>
        <v>0.3045685279187817</v>
      </c>
      <c r="T43" t="s">
        <v>15</v>
      </c>
    </row>
    <row r="44" spans="1:20" x14ac:dyDescent="0.25">
      <c r="A44">
        <v>42</v>
      </c>
      <c r="B44" s="2">
        <v>44812</v>
      </c>
      <c r="C44" s="1">
        <v>0.55208333333333337</v>
      </c>
      <c r="D44" t="s">
        <v>2</v>
      </c>
      <c r="E44" t="s">
        <v>1</v>
      </c>
      <c r="F44">
        <v>8</v>
      </c>
      <c r="G44">
        <v>2</v>
      </c>
      <c r="H44">
        <v>0.7</v>
      </c>
      <c r="I44" s="4">
        <v>1</v>
      </c>
      <c r="J44">
        <v>2.87</v>
      </c>
      <c r="K44" s="4">
        <f t="shared" si="8"/>
        <v>8.3333333333333329E-2</v>
      </c>
      <c r="L44" s="3">
        <f t="shared" si="9"/>
        <v>300</v>
      </c>
      <c r="M44">
        <v>2</v>
      </c>
      <c r="N44">
        <f t="shared" si="10"/>
        <v>0.35532994923857864</v>
      </c>
    </row>
    <row r="45" spans="1:20" x14ac:dyDescent="0.25">
      <c r="A45">
        <v>43</v>
      </c>
      <c r="B45" s="6"/>
      <c r="C45" s="5"/>
      <c r="D45" t="s">
        <v>2</v>
      </c>
      <c r="E45" t="s">
        <v>1</v>
      </c>
      <c r="F45">
        <v>8</v>
      </c>
      <c r="G45">
        <v>3</v>
      </c>
      <c r="H45">
        <v>0.8</v>
      </c>
      <c r="I45" s="4">
        <v>1</v>
      </c>
      <c r="J45">
        <v>2.87</v>
      </c>
      <c r="K45" s="4">
        <f t="shared" si="8"/>
        <v>8.3333333333333329E-2</v>
      </c>
      <c r="L45" s="3">
        <f t="shared" si="9"/>
        <v>300</v>
      </c>
      <c r="M45">
        <v>3</v>
      </c>
      <c r="N45">
        <f t="shared" si="10"/>
        <v>0.40609137055837563</v>
      </c>
    </row>
    <row r="46" spans="1:20" x14ac:dyDescent="0.25">
      <c r="A46">
        <v>44</v>
      </c>
      <c r="B46" s="6"/>
      <c r="C46" s="5"/>
      <c r="D46" t="s">
        <v>2</v>
      </c>
      <c r="E46" t="s">
        <v>1</v>
      </c>
      <c r="F46">
        <v>8</v>
      </c>
      <c r="G46">
        <v>4</v>
      </c>
      <c r="H46">
        <v>0.9</v>
      </c>
      <c r="I46" s="4">
        <v>1</v>
      </c>
      <c r="J46">
        <v>2.87</v>
      </c>
      <c r="K46" s="4">
        <f t="shared" si="8"/>
        <v>8.3333333333333329E-2</v>
      </c>
      <c r="L46" s="3">
        <f t="shared" si="9"/>
        <v>300</v>
      </c>
      <c r="M46">
        <v>4</v>
      </c>
      <c r="N46">
        <f t="shared" si="10"/>
        <v>0.45685279187817257</v>
      </c>
    </row>
    <row r="47" spans="1:20" x14ac:dyDescent="0.25">
      <c r="A47">
        <v>45</v>
      </c>
      <c r="B47" s="2">
        <v>44812</v>
      </c>
      <c r="C47" s="1">
        <v>0.57013888888888886</v>
      </c>
      <c r="D47" t="s">
        <v>2</v>
      </c>
      <c r="E47" t="s">
        <v>1</v>
      </c>
      <c r="F47">
        <v>8</v>
      </c>
      <c r="G47">
        <v>5</v>
      </c>
      <c r="H47">
        <v>1</v>
      </c>
      <c r="I47" s="4">
        <v>1</v>
      </c>
      <c r="J47">
        <v>2.87</v>
      </c>
      <c r="K47" s="4">
        <f t="shared" si="8"/>
        <v>8.3333333333333329E-2</v>
      </c>
      <c r="L47" s="3">
        <f t="shared" si="9"/>
        <v>300</v>
      </c>
      <c r="M47">
        <v>5</v>
      </c>
      <c r="N47">
        <f t="shared" si="10"/>
        <v>0.50761421319796951</v>
      </c>
    </row>
    <row r="48" spans="1:20" x14ac:dyDescent="0.25">
      <c r="A48">
        <v>46</v>
      </c>
      <c r="B48" s="2">
        <v>44813</v>
      </c>
      <c r="C48" s="1">
        <v>0.4375</v>
      </c>
      <c r="D48" t="s">
        <v>14</v>
      </c>
      <c r="E48" t="s">
        <v>13</v>
      </c>
      <c r="F48">
        <v>7</v>
      </c>
      <c r="G48">
        <v>0</v>
      </c>
      <c r="H48">
        <v>0</v>
      </c>
      <c r="I48" s="4">
        <v>0</v>
      </c>
      <c r="J48">
        <v>0</v>
      </c>
      <c r="K48" s="4">
        <f t="shared" si="8"/>
        <v>0</v>
      </c>
      <c r="L48" s="3">
        <f t="shared" si="9"/>
        <v>0</v>
      </c>
      <c r="M48">
        <v>0</v>
      </c>
      <c r="N48">
        <f t="shared" si="10"/>
        <v>0</v>
      </c>
      <c r="O48" t="s">
        <v>12</v>
      </c>
    </row>
    <row r="49" spans="1:15" ht="13.9" customHeight="1" x14ac:dyDescent="0.25">
      <c r="A49">
        <v>47</v>
      </c>
      <c r="B49" s="2">
        <v>44816</v>
      </c>
      <c r="C49" s="1">
        <v>0.45902777777777781</v>
      </c>
      <c r="D49" t="s">
        <v>2</v>
      </c>
      <c r="E49" t="s">
        <v>1</v>
      </c>
      <c r="F49">
        <v>7</v>
      </c>
      <c r="G49">
        <v>1</v>
      </c>
      <c r="H49">
        <v>1</v>
      </c>
      <c r="I49" s="4">
        <v>1</v>
      </c>
      <c r="J49">
        <v>2.87</v>
      </c>
      <c r="K49" s="4">
        <v>8.3299999999999999E-2</v>
      </c>
      <c r="L49" s="3">
        <v>300</v>
      </c>
      <c r="M49">
        <v>1</v>
      </c>
      <c r="N49">
        <f t="shared" si="10"/>
        <v>0.50761421319796951</v>
      </c>
      <c r="O49" t="s">
        <v>11</v>
      </c>
    </row>
    <row r="50" spans="1:15" x14ac:dyDescent="0.25">
      <c r="A50">
        <v>48</v>
      </c>
      <c r="B50" s="2">
        <v>44816</v>
      </c>
      <c r="C50" s="1">
        <v>0.51041666666666663</v>
      </c>
      <c r="D50" t="s">
        <v>2</v>
      </c>
      <c r="E50" t="s">
        <v>1</v>
      </c>
      <c r="F50">
        <v>7</v>
      </c>
      <c r="G50">
        <v>2</v>
      </c>
      <c r="H50">
        <v>1</v>
      </c>
      <c r="I50" s="4">
        <v>1</v>
      </c>
      <c r="J50">
        <v>2.87</v>
      </c>
      <c r="K50" s="4">
        <v>8.3299999999999999E-2</v>
      </c>
      <c r="L50" s="3">
        <v>300</v>
      </c>
      <c r="M50">
        <v>1</v>
      </c>
      <c r="N50">
        <f t="shared" si="10"/>
        <v>0.50761421319796951</v>
      </c>
      <c r="O50" t="s">
        <v>10</v>
      </c>
    </row>
    <row r="51" spans="1:15" x14ac:dyDescent="0.25">
      <c r="A51">
        <v>49</v>
      </c>
      <c r="B51" s="2">
        <v>44816</v>
      </c>
      <c r="C51" s="1">
        <v>0.57291666666666663</v>
      </c>
      <c r="D51" t="s">
        <v>2</v>
      </c>
      <c r="E51" t="s">
        <v>1</v>
      </c>
      <c r="F51">
        <v>7</v>
      </c>
      <c r="G51">
        <v>3</v>
      </c>
      <c r="H51">
        <v>1</v>
      </c>
      <c r="I51" s="4">
        <v>1</v>
      </c>
      <c r="J51">
        <v>2.87</v>
      </c>
      <c r="K51" s="4">
        <v>8.3299999999999999E-2</v>
      </c>
      <c r="L51" s="3">
        <v>300</v>
      </c>
      <c r="M51">
        <v>1</v>
      </c>
      <c r="N51">
        <f t="shared" si="10"/>
        <v>0.50761421319796951</v>
      </c>
      <c r="O51" t="s">
        <v>9</v>
      </c>
    </row>
    <row r="52" spans="1:15" x14ac:dyDescent="0.25">
      <c r="A52">
        <v>50</v>
      </c>
      <c r="B52" s="2">
        <v>44816</v>
      </c>
      <c r="C52" s="1">
        <v>0.62916666666666665</v>
      </c>
      <c r="D52" t="s">
        <v>2</v>
      </c>
      <c r="E52" t="s">
        <v>1</v>
      </c>
      <c r="F52">
        <v>7</v>
      </c>
      <c r="G52">
        <v>4</v>
      </c>
      <c r="H52">
        <v>1</v>
      </c>
      <c r="I52" s="4">
        <v>1</v>
      </c>
      <c r="J52">
        <v>2.87</v>
      </c>
      <c r="K52" s="4">
        <v>8.3299999999999999E-2</v>
      </c>
      <c r="L52" s="3">
        <v>300</v>
      </c>
      <c r="M52">
        <v>1</v>
      </c>
      <c r="N52">
        <f t="shared" si="10"/>
        <v>0.50761421319796951</v>
      </c>
      <c r="O52" t="s">
        <v>8</v>
      </c>
    </row>
    <row r="53" spans="1:15" x14ac:dyDescent="0.25">
      <c r="A53">
        <v>51</v>
      </c>
      <c r="B53" s="2">
        <v>44816</v>
      </c>
      <c r="C53" s="1">
        <v>0.68888888888888899</v>
      </c>
      <c r="D53" t="s">
        <v>2</v>
      </c>
      <c r="E53" t="s">
        <v>1</v>
      </c>
      <c r="F53">
        <v>7</v>
      </c>
      <c r="G53">
        <v>5</v>
      </c>
      <c r="H53">
        <v>1</v>
      </c>
      <c r="I53" s="4">
        <v>1</v>
      </c>
      <c r="J53">
        <v>2.87</v>
      </c>
      <c r="K53" s="4">
        <v>8.3299999999999999E-2</v>
      </c>
      <c r="L53" s="3">
        <v>300</v>
      </c>
      <c r="M53">
        <v>1</v>
      </c>
      <c r="N53">
        <f t="shared" si="10"/>
        <v>0.50761421319796951</v>
      </c>
      <c r="O53" t="s">
        <v>7</v>
      </c>
    </row>
    <row r="54" spans="1:15" x14ac:dyDescent="0.25">
      <c r="A54">
        <v>52</v>
      </c>
      <c r="B54" s="2">
        <v>44817</v>
      </c>
      <c r="C54" s="1">
        <v>0.45694444444444443</v>
      </c>
      <c r="D54" t="s">
        <v>2</v>
      </c>
      <c r="E54" t="s">
        <v>1</v>
      </c>
      <c r="F54">
        <v>7</v>
      </c>
      <c r="G54">
        <v>6</v>
      </c>
      <c r="H54">
        <v>1</v>
      </c>
      <c r="I54" s="4">
        <v>1</v>
      </c>
      <c r="J54">
        <v>2.87</v>
      </c>
      <c r="K54" s="4">
        <v>8.3299999999999999E-2</v>
      </c>
      <c r="L54" s="3">
        <v>300</v>
      </c>
      <c r="M54">
        <v>1</v>
      </c>
      <c r="N54">
        <f t="shared" si="10"/>
        <v>0.50761421319796951</v>
      </c>
      <c r="O54" t="s">
        <v>6</v>
      </c>
    </row>
    <row r="55" spans="1:15" x14ac:dyDescent="0.25">
      <c r="A55">
        <v>53</v>
      </c>
      <c r="B55" s="2">
        <v>44817</v>
      </c>
      <c r="C55" s="1">
        <v>0.50555555555555554</v>
      </c>
      <c r="D55" t="s">
        <v>2</v>
      </c>
      <c r="E55" t="s">
        <v>1</v>
      </c>
      <c r="F55">
        <v>7</v>
      </c>
      <c r="G55">
        <v>7</v>
      </c>
      <c r="H55">
        <v>1</v>
      </c>
      <c r="I55" s="4">
        <v>1</v>
      </c>
      <c r="J55">
        <v>2.87</v>
      </c>
      <c r="K55" s="4">
        <v>8.3299999999999999E-2</v>
      </c>
      <c r="L55" s="3">
        <v>300</v>
      </c>
      <c r="M55">
        <v>1</v>
      </c>
      <c r="N55">
        <f t="shared" si="10"/>
        <v>0.50761421319796951</v>
      </c>
      <c r="O55" t="s">
        <v>5</v>
      </c>
    </row>
    <row r="56" spans="1:15" x14ac:dyDescent="0.25">
      <c r="A56">
        <v>54</v>
      </c>
      <c r="B56" s="2">
        <v>44817</v>
      </c>
      <c r="C56" s="1">
        <v>0.55763888888888891</v>
      </c>
      <c r="D56" t="s">
        <v>2</v>
      </c>
      <c r="E56" t="s">
        <v>1</v>
      </c>
      <c r="F56">
        <v>7</v>
      </c>
      <c r="G56">
        <v>8</v>
      </c>
      <c r="H56">
        <v>1</v>
      </c>
      <c r="I56" s="4">
        <v>1</v>
      </c>
      <c r="J56">
        <v>2.87</v>
      </c>
      <c r="K56" s="4">
        <v>8.3299999999999999E-2</v>
      </c>
      <c r="L56" s="3">
        <v>300</v>
      </c>
      <c r="M56">
        <v>1</v>
      </c>
      <c r="N56">
        <f t="shared" si="10"/>
        <v>0.50761421319796951</v>
      </c>
      <c r="O56" t="s">
        <v>4</v>
      </c>
    </row>
    <row r="57" spans="1:15" x14ac:dyDescent="0.25">
      <c r="A57">
        <v>55</v>
      </c>
      <c r="B57" s="2">
        <v>44817</v>
      </c>
      <c r="C57" s="1">
        <v>0.60763888888888895</v>
      </c>
      <c r="D57" t="s">
        <v>2</v>
      </c>
      <c r="E57" t="s">
        <v>1</v>
      </c>
      <c r="F57">
        <v>7</v>
      </c>
      <c r="G57">
        <v>9</v>
      </c>
      <c r="H57">
        <v>1</v>
      </c>
      <c r="I57" s="4">
        <v>1</v>
      </c>
      <c r="J57">
        <v>2.87</v>
      </c>
      <c r="K57" s="4">
        <v>8.3299999999999999E-2</v>
      </c>
      <c r="L57" s="3">
        <v>300</v>
      </c>
      <c r="M57">
        <v>1</v>
      </c>
      <c r="N57">
        <f t="shared" si="10"/>
        <v>0.50761421319796951</v>
      </c>
      <c r="O57" t="s">
        <v>3</v>
      </c>
    </row>
    <row r="58" spans="1:15" x14ac:dyDescent="0.25">
      <c r="A58">
        <v>56</v>
      </c>
      <c r="B58" s="2">
        <v>44817</v>
      </c>
      <c r="C58" s="1">
        <v>0.65972222222222221</v>
      </c>
      <c r="D58" t="s">
        <v>2</v>
      </c>
      <c r="E58" t="s">
        <v>1</v>
      </c>
      <c r="F58">
        <v>7</v>
      </c>
      <c r="G58">
        <v>10</v>
      </c>
      <c r="H58">
        <v>1</v>
      </c>
      <c r="I58" s="4">
        <v>1</v>
      </c>
      <c r="J58">
        <v>2.87</v>
      </c>
      <c r="K58" s="4">
        <v>8.3299999999999999E-2</v>
      </c>
      <c r="L58" s="3">
        <v>300</v>
      </c>
      <c r="M58">
        <v>1</v>
      </c>
      <c r="N58">
        <f t="shared" si="10"/>
        <v>0.50761421319796951</v>
      </c>
      <c r="O58" t="s">
        <v>0</v>
      </c>
    </row>
    <row r="59" spans="1:15" x14ac:dyDescent="0.25">
      <c r="I59" s="4"/>
      <c r="K59" s="4"/>
      <c r="L59" s="3"/>
    </row>
    <row r="60" spans="1:15" x14ac:dyDescent="0.25">
      <c r="I60" s="4"/>
      <c r="K60" s="4"/>
      <c r="L60" s="3"/>
    </row>
    <row r="61" spans="1:15" x14ac:dyDescent="0.25">
      <c r="I61" s="4"/>
      <c r="K61" s="4"/>
      <c r="L61" s="3"/>
    </row>
    <row r="62" spans="1:15" x14ac:dyDescent="0.25">
      <c r="I62" s="4"/>
      <c r="K62" s="4"/>
      <c r="L6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 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Asrari, Sahar</dc:creator>
  <cp:lastModifiedBy>Asrari, Sahar</cp:lastModifiedBy>
  <dcterms:created xsi:type="dcterms:W3CDTF">2025-02-20T15:39:59Z</dcterms:created>
  <dcterms:modified xsi:type="dcterms:W3CDTF">2025-02-20T15:47:34Z</dcterms:modified>
</cp:coreProperties>
</file>