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T\ECE324\"/>
    </mc:Choice>
  </mc:AlternateContent>
  <xr:revisionPtr revIDLastSave="0" documentId="13_ncr:1_{A93783C7-288F-49D8-8532-397106CF7F10}" xr6:coauthVersionLast="47" xr6:coauthVersionMax="47" xr10:uidLastSave="{00000000-0000-0000-0000-000000000000}"/>
  <bookViews>
    <workbookView xWindow="-120" yWindow="-120" windowWidth="29040" windowHeight="15840" firstSheet="5" activeTab="10" xr2:uid="{96E7B288-F16C-41AF-87D5-FD2CE92C9D11}"/>
  </bookViews>
  <sheets>
    <sheet name="Time node" sheetId="1" r:id="rId1"/>
    <sheet name="NoUpsample" sheetId="6" r:id="rId2"/>
    <sheet name="Upsample2" sheetId="5" r:id="rId3"/>
    <sheet name="Upsample4" sheetId="4" r:id="rId4"/>
    <sheet name="Upsample8" sheetId="3" r:id="rId5"/>
    <sheet name="1820 Distribution" sheetId="15" r:id="rId6"/>
    <sheet name="1860 Distribution" sheetId="14" r:id="rId7"/>
    <sheet name="1910 Distribution" sheetId="8" r:id="rId8"/>
    <sheet name="1960 Distribution" sheetId="7" r:id="rId9"/>
    <sheet name="2023 Distribution" sheetId="9" r:id="rId10"/>
    <sheet name="Pretrain" sheetId="11" r:id="rId11"/>
    <sheet name="FTOverfit" sheetId="12" r:id="rId12"/>
    <sheet name="FTResultReformat" sheetId="16" r:id="rId13"/>
    <sheet name="FTResult" sheetId="13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7" i="16" l="1"/>
  <c r="O17" i="16"/>
  <c r="N18" i="16"/>
  <c r="O18" i="16"/>
  <c r="N19" i="16"/>
  <c r="O19" i="16"/>
  <c r="O16" i="16"/>
  <c r="N16" i="16"/>
  <c r="I95" i="11"/>
  <c r="I96" i="11"/>
  <c r="I97" i="11"/>
  <c r="I98" i="11"/>
  <c r="I94" i="11"/>
  <c r="I93" i="11"/>
  <c r="I92" i="11"/>
  <c r="C98" i="11"/>
  <c r="C97" i="11"/>
  <c r="C96" i="11"/>
  <c r="C95" i="11"/>
  <c r="C94" i="11"/>
  <c r="C93" i="11"/>
  <c r="C92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39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04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72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36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2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04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72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2" i="11"/>
  <c r="F2" i="1"/>
  <c r="E2" i="1"/>
  <c r="D2" i="1"/>
  <c r="C2" i="1"/>
  <c r="B2" i="1"/>
</calcChain>
</file>

<file path=xl/sharedStrings.xml><?xml version="1.0" encoding="utf-8"?>
<sst xmlns="http://schemas.openxmlformats.org/spreadsheetml/2006/main" count="254" uniqueCount="75">
  <si>
    <t>1910</t>
  </si>
  <si>
    <t>1</t>
  </si>
  <si>
    <t>2</t>
  </si>
  <si>
    <t>3</t>
  </si>
  <si>
    <t>4</t>
  </si>
  <si>
    <t>5</t>
  </si>
  <si>
    <t>6</t>
  </si>
  <si>
    <t>[49433, 13704, 6504, 9053, 4734, 12992, 11654, 20728, 17688, 9819, 29]</t>
  </si>
  <si>
    <t>[46616, 12891, 7955, 9337, 4490, 15384, 11998, 23888, 20937, 12649, 34</t>
  </si>
  <si>
    <t>[71502, 16485, 8868, 7998, 4779, 18973, 16691, 24374, 20928, 15413, 118]</t>
  </si>
  <si>
    <t>Epoch 1: train_loss</t>
  </si>
  <si>
    <t>Epoch 2: train_loss</t>
  </si>
  <si>
    <t>Epoch 3: train_loss</t>
  </si>
  <si>
    <t>Epoch 4: train_loss</t>
  </si>
  <si>
    <t>Epoch 5: train_loss</t>
  </si>
  <si>
    <t>Epoch 6: train_loss</t>
  </si>
  <si>
    <t>Epoch 7: train_loss</t>
  </si>
  <si>
    <t>Epoch 8: train_loss</t>
  </si>
  <si>
    <t>Epoch 9: train_loss</t>
  </si>
  <si>
    <t>Epoch 10: train_loss</t>
  </si>
  <si>
    <t>Epoch 11: train_loss</t>
  </si>
  <si>
    <t>Epoch 12: train_loss</t>
  </si>
  <si>
    <t>Epoch 13: train_loss</t>
  </si>
  <si>
    <t>Epoch 14: train_loss</t>
  </si>
  <si>
    <t>Epoch 15: train_loss</t>
  </si>
  <si>
    <t>Epoch 16: train_loss</t>
  </si>
  <si>
    <t>Epoch 17: train_loss</t>
  </si>
  <si>
    <t>Epoch 18: train_loss</t>
  </si>
  <si>
    <t>Train Loss</t>
  </si>
  <si>
    <t>Valid Loss</t>
  </si>
  <si>
    <t>Test Loss</t>
  </si>
  <si>
    <t>Train Acc</t>
  </si>
  <si>
    <t>Valid Acc</t>
  </si>
  <si>
    <t>Test Acc</t>
  </si>
  <si>
    <t>Era</t>
  </si>
  <si>
    <t>Train</t>
  </si>
  <si>
    <t>Validation</t>
  </si>
  <si>
    <t>Test</t>
  </si>
  <si>
    <t>Loss</t>
  </si>
  <si>
    <t>Acc</t>
  </si>
  <si>
    <t>TPR</t>
  </si>
  <si>
    <t>FPR</t>
  </si>
  <si>
    <t>Epoch 19: train_loss</t>
  </si>
  <si>
    <t>Epoch 20: train_loss</t>
  </si>
  <si>
    <t>Epoch 21: train_loss</t>
  </si>
  <si>
    <t>Epoch 22: train_loss</t>
  </si>
  <si>
    <t>Epoch 23: train_loss</t>
  </si>
  <si>
    <t>Epoch 24: train_loss</t>
  </si>
  <si>
    <t>Epoch 25: train_loss</t>
  </si>
  <si>
    <t>Epoch 26: train_loss</t>
  </si>
  <si>
    <t>Epoch 27: train_loss</t>
  </si>
  <si>
    <t>Epoch 28: train_loss</t>
  </si>
  <si>
    <t>Epoch 29: train_loss</t>
  </si>
  <si>
    <t>Epoch 30: train_loss</t>
  </si>
  <si>
    <t>valid_loss</t>
  </si>
  <si>
    <t>Compositions after the era (ensemble)</t>
  </si>
  <si>
    <t>Average of all</t>
  </si>
  <si>
    <t>Validation ensembled result</t>
  </si>
  <si>
    <t>Test ensembled result</t>
  </si>
  <si>
    <t>/</t>
  </si>
  <si>
    <t>[31607, 6851, 4341, 5748, 2662, 8722, 7075, 17769, 10847, 8865, 42]</t>
  </si>
  <si>
    <t>[18262, 1582, 568, 1172, 1333, 4241, 3663, 7674, 4644, 5448, 26]</t>
  </si>
  <si>
    <t>train_loss</t>
  </si>
  <si>
    <t>Train Bar Acc</t>
  </si>
  <si>
    <t>Train Position Acc</t>
  </si>
  <si>
    <t>Bar Pitch Acc</t>
  </si>
  <si>
    <t>Bar Duration Acc</t>
  </si>
  <si>
    <t>Valid Bar Acc</t>
  </si>
  <si>
    <t>Valid Position Acc</t>
  </si>
  <si>
    <t>Valid Pitch Acc</t>
  </si>
  <si>
    <t>Valid Duration Acc</t>
  </si>
  <si>
    <t>T Acc</t>
  </si>
  <si>
    <t>P Acc</t>
  </si>
  <si>
    <t>P Loss</t>
  </si>
  <si>
    <t>T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</si>
</sst>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>
    <font>
      <sz val="11"/>
      <color theme="1"/>
      <name val="Calibri"/>
      <family val="2"/>
      <charset val="134"/>
      <scheme val="minor"/>
    </font>
    <font>
      <b/>
      <sz val="14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0" borderId="1" xfId="0" applyNumberFormat="1" applyFont="1" applyBorder="1" applyAlignment="1">
      <alignment horizontal="right" wrapText="1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11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Number of Pieces for Each</a:t>
            </a:r>
            <a:r>
              <a:rPr lang="en-GB" altLang="zh-CN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Time Frame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'Time node'!$A$1</c:f>
              <c:strCache>
                <c:ptCount val="1"/>
                <c:pt idx="0">
                  <c:v>1750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'Time node'!$A$2</c:f>
              <c:numCache>
                <c:formatCode>General</c:formatCode>
                <c:ptCount val="1"/>
                <c:pt idx="0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79-42F0-BA4A-B03D70416660}"/>
            </c:ext>
          </c:extLst>
        </c:ser>
        <c:ser>
          <c:idx val="1"/>
          <c:order val="1"/>
          <c:tx>
            <c:strRef>
              <c:f>'Time node'!$B$1</c:f>
              <c:strCache>
                <c:ptCount val="1"/>
                <c:pt idx="0">
                  <c:v>1820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'Time node'!$B$2</c:f>
              <c:numCache>
                <c:formatCode>General</c:formatCode>
                <c:ptCount val="1"/>
                <c:pt idx="0">
                  <c:v>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79-42F0-BA4A-B03D70416660}"/>
            </c:ext>
          </c:extLst>
        </c:ser>
        <c:ser>
          <c:idx val="2"/>
          <c:order val="2"/>
          <c:tx>
            <c:strRef>
              <c:f>'Time node'!$C$1</c:f>
              <c:strCache>
                <c:ptCount val="1"/>
                <c:pt idx="0">
                  <c:v>1860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'Time node'!$C$2</c:f>
              <c:numCache>
                <c:formatCode>General</c:formatCode>
                <c:ptCount val="1"/>
                <c:pt idx="0">
                  <c:v>1406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79-42F0-BA4A-B03D70416660}"/>
            </c:ext>
          </c:extLst>
        </c:ser>
        <c:ser>
          <c:idx val="3"/>
          <c:order val="3"/>
          <c:tx>
            <c:strRef>
              <c:f>'Time node'!$D$1</c:f>
              <c:strCache>
                <c:ptCount val="1"/>
                <c:pt idx="0">
                  <c:v>1910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'Time node'!$D$2</c:f>
              <c:numCache>
                <c:formatCode>General</c:formatCode>
                <c:ptCount val="1"/>
                <c:pt idx="0">
                  <c:v>3854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79-42F0-BA4A-B03D70416660}"/>
            </c:ext>
          </c:extLst>
        </c:ser>
        <c:ser>
          <c:idx val="4"/>
          <c:order val="4"/>
          <c:tx>
            <c:strRef>
              <c:f>'Time node'!$E$1</c:f>
              <c:strCache>
                <c:ptCount val="1"/>
                <c:pt idx="0">
                  <c:v>1960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'Time node'!$E$2</c:f>
              <c:numCache>
                <c:formatCode>General</c:formatCode>
                <c:ptCount val="1"/>
                <c:pt idx="0">
                  <c:v>1983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79-42F0-BA4A-B03D70416660}"/>
            </c:ext>
          </c:extLst>
        </c:ser>
        <c:ser>
          <c:idx val="5"/>
          <c:order val="5"/>
          <c:tx>
            <c:strRef>
              <c:f>'Time node'!$F$1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'Time node'!$F$2</c:f>
              <c:numCache>
                <c:formatCode>General</c:formatCode>
                <c:ptCount val="1"/>
                <c:pt idx="0">
                  <c:v>2683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79-42F0-BA4A-B03D70416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6734304"/>
        <c:axId val="1016742624"/>
      </c:barChart>
      <c:catAx>
        <c:axId val="10167343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16742624"/>
        <c:crosses val="autoZero"/>
        <c:auto val="1"/>
        <c:lblAlgn val="ctr"/>
        <c:lblOffset val="100"/>
        <c:noMultiLvlLbl val="0"/>
      </c:catAx>
      <c:valAx>
        <c:axId val="101674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73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All pieces (2023)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530-4ECB-A40D-18523B57E5D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30-4ECB-A40D-18523B57E5D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530-4ECB-A40D-18523B57E5D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530-4ECB-A40D-18523B57E5D6}"/>
              </c:ext>
            </c:extLst>
          </c:dPt>
          <c:cat>
            <c:numRef>
              <c:f>'2023 Distribution'!$B$2:$K$2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'2023 Distribution'!$B$3:$K$3</c:f>
              <c:numCache>
                <c:formatCode>General</c:formatCode>
                <c:ptCount val="10"/>
                <c:pt idx="0">
                  <c:v>71502</c:v>
                </c:pt>
                <c:pt idx="1">
                  <c:v>16485</c:v>
                </c:pt>
                <c:pt idx="2">
                  <c:v>8868</c:v>
                </c:pt>
                <c:pt idx="3">
                  <c:v>7998</c:v>
                </c:pt>
                <c:pt idx="4">
                  <c:v>4779</c:v>
                </c:pt>
                <c:pt idx="5">
                  <c:v>18973</c:v>
                </c:pt>
                <c:pt idx="6">
                  <c:v>16691</c:v>
                </c:pt>
                <c:pt idx="7">
                  <c:v>24374</c:v>
                </c:pt>
                <c:pt idx="8">
                  <c:v>20928</c:v>
                </c:pt>
                <c:pt idx="9">
                  <c:v>15531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530-4ECB-A40D-18523B57E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1204815"/>
        <c:axId val="1551197327"/>
      </c:barChart>
      <c:catAx>
        <c:axId val="1551204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Popularity Index (0 - 10)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1197327"/>
        <c:crosses val="autoZero"/>
        <c:auto val="1"/>
        <c:lblAlgn val="ctr"/>
        <c:lblOffset val="100"/>
        <c:noMultiLvlLbl val="0"/>
      </c:catAx>
      <c:valAx>
        <c:axId val="155119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Number of sequences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1.6326526414519964E-2"/>
              <c:y val="0.248668118612832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1204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Pretrain Loss for 1820 and Before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Pretrain!$C$1</c:f>
              <c:strCache>
                <c:ptCount val="1"/>
                <c:pt idx="0">
                  <c:v>train_loss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Pretrain!$C$2:$C$31</c:f>
              <c:numCache>
                <c:formatCode>General</c:formatCode>
                <c:ptCount val="30"/>
                <c:pt idx="0">
                  <c:v>2.6080000000000001</c:v>
                </c:pt>
                <c:pt idx="1">
                  <c:v>2.496</c:v>
                </c:pt>
                <c:pt idx="2">
                  <c:v>2.2400000000000002</c:v>
                </c:pt>
                <c:pt idx="3">
                  <c:v>2.032</c:v>
                </c:pt>
                <c:pt idx="4">
                  <c:v>1.9359999999999999</c:v>
                </c:pt>
                <c:pt idx="5">
                  <c:v>1.8879999999999999</c:v>
                </c:pt>
                <c:pt idx="6">
                  <c:v>1.8560000000000001</c:v>
                </c:pt>
                <c:pt idx="7">
                  <c:v>1.8240000000000001</c:v>
                </c:pt>
                <c:pt idx="8">
                  <c:v>1.792</c:v>
                </c:pt>
                <c:pt idx="9">
                  <c:v>1.76</c:v>
                </c:pt>
                <c:pt idx="10">
                  <c:v>1.744</c:v>
                </c:pt>
                <c:pt idx="11">
                  <c:v>1.712</c:v>
                </c:pt>
                <c:pt idx="12">
                  <c:v>1.68</c:v>
                </c:pt>
                <c:pt idx="13">
                  <c:v>1.6639999999999999</c:v>
                </c:pt>
                <c:pt idx="14">
                  <c:v>1.6319999999999999</c:v>
                </c:pt>
                <c:pt idx="15">
                  <c:v>1.6160000000000001</c:v>
                </c:pt>
                <c:pt idx="16">
                  <c:v>1.5840000000000001</c:v>
                </c:pt>
                <c:pt idx="17">
                  <c:v>1.552</c:v>
                </c:pt>
                <c:pt idx="18">
                  <c:v>1.536</c:v>
                </c:pt>
                <c:pt idx="19">
                  <c:v>1.504</c:v>
                </c:pt>
                <c:pt idx="20">
                  <c:v>1.488</c:v>
                </c:pt>
                <c:pt idx="21">
                  <c:v>1.472</c:v>
                </c:pt>
                <c:pt idx="22">
                  <c:v>1.456</c:v>
                </c:pt>
                <c:pt idx="23">
                  <c:v>1.4239999999999999</c:v>
                </c:pt>
                <c:pt idx="24">
                  <c:v>1.4079999999999999</c:v>
                </c:pt>
                <c:pt idx="25">
                  <c:v>1.3919999999999999</c:v>
                </c:pt>
                <c:pt idx="26">
                  <c:v>1.3759999999999999</c:v>
                </c:pt>
                <c:pt idx="27">
                  <c:v>1.3759999999999999</c:v>
                </c:pt>
                <c:pt idx="28">
                  <c:v>1.36</c:v>
                </c:pt>
                <c:pt idx="29">
                  <c:v>1.3440000000000001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7-438C-83FB-D2C44162B4B2}"/>
            </c:ext>
          </c:extLst>
        </c:ser>
        <c:ser>
          <c:idx val="1"/>
          <c:order val="1"/>
          <c:tx>
            <c:strRef>
              <c:f>Pretrain!$I$1</c:f>
              <c:strCache>
                <c:ptCount val="1"/>
                <c:pt idx="0">
                  <c:v>valid_loss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Pretrain!$I$2:$I$31</c:f>
              <c:numCache>
                <c:formatCode>General</c:formatCode>
                <c:ptCount val="30"/>
                <c:pt idx="0">
                  <c:v>2.528</c:v>
                </c:pt>
                <c:pt idx="1">
                  <c:v>2.3519999999999999</c:v>
                </c:pt>
                <c:pt idx="2">
                  <c:v>2.08</c:v>
                </c:pt>
                <c:pt idx="3">
                  <c:v>1.92</c:v>
                </c:pt>
                <c:pt idx="4">
                  <c:v>1.8560000000000001</c:v>
                </c:pt>
                <c:pt idx="5">
                  <c:v>1.8240000000000001</c:v>
                </c:pt>
                <c:pt idx="6">
                  <c:v>1.792</c:v>
                </c:pt>
                <c:pt idx="7">
                  <c:v>1.76</c:v>
                </c:pt>
                <c:pt idx="8">
                  <c:v>1.728</c:v>
                </c:pt>
                <c:pt idx="9">
                  <c:v>1.696</c:v>
                </c:pt>
                <c:pt idx="10">
                  <c:v>1.68</c:v>
                </c:pt>
                <c:pt idx="11">
                  <c:v>1.6479999999999999</c:v>
                </c:pt>
                <c:pt idx="12">
                  <c:v>1.6160000000000001</c:v>
                </c:pt>
                <c:pt idx="13">
                  <c:v>1.6</c:v>
                </c:pt>
                <c:pt idx="14">
                  <c:v>1.5680000000000001</c:v>
                </c:pt>
                <c:pt idx="15">
                  <c:v>1.552</c:v>
                </c:pt>
                <c:pt idx="16">
                  <c:v>1.52</c:v>
                </c:pt>
                <c:pt idx="17">
                  <c:v>1.488</c:v>
                </c:pt>
                <c:pt idx="18">
                  <c:v>1.472</c:v>
                </c:pt>
                <c:pt idx="19">
                  <c:v>1.44</c:v>
                </c:pt>
                <c:pt idx="20">
                  <c:v>1.4239999999999999</c:v>
                </c:pt>
                <c:pt idx="21">
                  <c:v>1.4079999999999999</c:v>
                </c:pt>
                <c:pt idx="22">
                  <c:v>1.3919999999999999</c:v>
                </c:pt>
                <c:pt idx="23">
                  <c:v>1.36</c:v>
                </c:pt>
                <c:pt idx="24">
                  <c:v>1.36</c:v>
                </c:pt>
                <c:pt idx="25">
                  <c:v>1.3440000000000001</c:v>
                </c:pt>
                <c:pt idx="26">
                  <c:v>1.3280000000000001</c:v>
                </c:pt>
                <c:pt idx="27">
                  <c:v>1.3120000000000001</c:v>
                </c:pt>
                <c:pt idx="28">
                  <c:v>1.296</c:v>
                </c:pt>
                <c:pt idx="29">
                  <c:v>1.28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07-438C-83FB-D2C44162B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8783439"/>
        <c:axId val="1678758063"/>
      </c:lineChart>
      <c:catAx>
        <c:axId val="1678783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Number of 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78758063"/>
        <c:crosses val="autoZero"/>
        <c:auto val="1"/>
        <c:lblAlgn val="ctr"/>
        <c:lblOffset val="100"/>
        <c:noMultiLvlLbl val="0"/>
      </c:catAx>
      <c:valAx>
        <c:axId val="167875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Loss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7878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Pretrain Loss for 1860 and Before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Pretrain!$C$1</c:f>
              <c:strCache>
                <c:ptCount val="1"/>
                <c:pt idx="0">
                  <c:v>train_loss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Pretrain!$C$36:$C$64</c:f>
              <c:numCache>
                <c:formatCode>General</c:formatCode>
                <c:ptCount val="29"/>
                <c:pt idx="0">
                  <c:v>2.56</c:v>
                </c:pt>
                <c:pt idx="1">
                  <c:v>2.032</c:v>
                </c:pt>
                <c:pt idx="2">
                  <c:v>1.9039999999999999</c:v>
                </c:pt>
                <c:pt idx="3">
                  <c:v>1.84</c:v>
                </c:pt>
                <c:pt idx="4">
                  <c:v>1.76</c:v>
                </c:pt>
                <c:pt idx="5">
                  <c:v>1.696</c:v>
                </c:pt>
                <c:pt idx="6">
                  <c:v>1.6319999999999999</c:v>
                </c:pt>
                <c:pt idx="7">
                  <c:v>1.5680000000000001</c:v>
                </c:pt>
                <c:pt idx="8">
                  <c:v>1.52</c:v>
                </c:pt>
                <c:pt idx="9">
                  <c:v>1.488</c:v>
                </c:pt>
                <c:pt idx="10">
                  <c:v>1.456</c:v>
                </c:pt>
                <c:pt idx="11">
                  <c:v>1.4239999999999999</c:v>
                </c:pt>
                <c:pt idx="12">
                  <c:v>1.3919999999999999</c:v>
                </c:pt>
                <c:pt idx="13">
                  <c:v>1.36</c:v>
                </c:pt>
                <c:pt idx="14">
                  <c:v>1.3280000000000001</c:v>
                </c:pt>
                <c:pt idx="15">
                  <c:v>1.3120000000000001</c:v>
                </c:pt>
                <c:pt idx="16">
                  <c:v>1.28</c:v>
                </c:pt>
                <c:pt idx="17">
                  <c:v>1.264</c:v>
                </c:pt>
                <c:pt idx="18">
                  <c:v>1.248</c:v>
                </c:pt>
                <c:pt idx="19">
                  <c:v>1.232</c:v>
                </c:pt>
                <c:pt idx="20">
                  <c:v>1.216</c:v>
                </c:pt>
                <c:pt idx="21">
                  <c:v>1.2</c:v>
                </c:pt>
                <c:pt idx="22">
                  <c:v>1.1839999999999999</c:v>
                </c:pt>
                <c:pt idx="23">
                  <c:v>1.1679999999999999</c:v>
                </c:pt>
                <c:pt idx="24">
                  <c:v>1.1519999999999999</c:v>
                </c:pt>
                <c:pt idx="25">
                  <c:v>1.1359999999999999</c:v>
                </c:pt>
                <c:pt idx="26">
                  <c:v>1.1200000000000001</c:v>
                </c:pt>
                <c:pt idx="27">
                  <c:v>1.1200000000000001</c:v>
                </c:pt>
                <c:pt idx="28">
                  <c:v>1.1040000000000001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2D-4291-A755-93934CDB1E10}"/>
            </c:ext>
          </c:extLst>
        </c:ser>
        <c:ser>
          <c:idx val="1"/>
          <c:order val="1"/>
          <c:tx>
            <c:strRef>
              <c:f>Pretrain!$I$1</c:f>
              <c:strCache>
                <c:ptCount val="1"/>
                <c:pt idx="0">
                  <c:v>valid_loss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Pretrain!$I$36:$I$65</c:f>
              <c:numCache>
                <c:formatCode>General</c:formatCode>
                <c:ptCount val="30"/>
                <c:pt idx="0">
                  <c:v>2.1760000000000002</c:v>
                </c:pt>
                <c:pt idx="1">
                  <c:v>1.92</c:v>
                </c:pt>
                <c:pt idx="2">
                  <c:v>1.84</c:v>
                </c:pt>
                <c:pt idx="3">
                  <c:v>1.76</c:v>
                </c:pt>
                <c:pt idx="4">
                  <c:v>1.696</c:v>
                </c:pt>
                <c:pt idx="5">
                  <c:v>1.6160000000000001</c:v>
                </c:pt>
                <c:pt idx="6">
                  <c:v>1.552</c:v>
                </c:pt>
                <c:pt idx="7">
                  <c:v>1.504</c:v>
                </c:pt>
                <c:pt idx="8">
                  <c:v>1.456</c:v>
                </c:pt>
                <c:pt idx="9">
                  <c:v>1.4239999999999999</c:v>
                </c:pt>
                <c:pt idx="10">
                  <c:v>1.3759999999999999</c:v>
                </c:pt>
                <c:pt idx="11">
                  <c:v>1.3440000000000001</c:v>
                </c:pt>
                <c:pt idx="12">
                  <c:v>1.3120000000000001</c:v>
                </c:pt>
                <c:pt idx="13">
                  <c:v>1.296</c:v>
                </c:pt>
                <c:pt idx="14">
                  <c:v>1.264</c:v>
                </c:pt>
                <c:pt idx="15">
                  <c:v>1.248</c:v>
                </c:pt>
                <c:pt idx="16">
                  <c:v>1.232</c:v>
                </c:pt>
                <c:pt idx="17">
                  <c:v>1.2</c:v>
                </c:pt>
                <c:pt idx="18">
                  <c:v>1.1839999999999999</c:v>
                </c:pt>
                <c:pt idx="19">
                  <c:v>1.1679999999999999</c:v>
                </c:pt>
                <c:pt idx="20">
                  <c:v>1.1519999999999999</c:v>
                </c:pt>
                <c:pt idx="21">
                  <c:v>1.1359999999999999</c:v>
                </c:pt>
                <c:pt idx="22">
                  <c:v>1.1200000000000001</c:v>
                </c:pt>
                <c:pt idx="23">
                  <c:v>1.1040000000000001</c:v>
                </c:pt>
                <c:pt idx="24">
                  <c:v>1.0880000000000001</c:v>
                </c:pt>
                <c:pt idx="25">
                  <c:v>1.0880000000000001</c:v>
                </c:pt>
                <c:pt idx="26">
                  <c:v>1.0720000000000001</c:v>
                </c:pt>
                <c:pt idx="27">
                  <c:v>1.056</c:v>
                </c:pt>
                <c:pt idx="28">
                  <c:v>1.04</c:v>
                </c:pt>
                <c:pt idx="29">
                  <c:v>1.04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2D-4291-A755-93934CDB1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8783439"/>
        <c:axId val="1678758063"/>
      </c:lineChart>
      <c:catAx>
        <c:axId val="1678783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Number of 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78758063"/>
        <c:crosses val="autoZero"/>
        <c:auto val="1"/>
        <c:lblAlgn val="ctr"/>
        <c:lblOffset val="100"/>
        <c:noMultiLvlLbl val="0"/>
      </c:catAx>
      <c:valAx>
        <c:axId val="167875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Loss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7878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Pretrain Loss for 1910 and Before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Pretrain!$C$1</c:f>
              <c:strCache>
                <c:ptCount val="1"/>
                <c:pt idx="0">
                  <c:v>train_loss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Pretrain!$C$72:$C$98</c:f>
              <c:numCache>
                <c:formatCode>General</c:formatCode>
                <c:ptCount val="27"/>
                <c:pt idx="0">
                  <c:v>2.3919999999999999</c:v>
                </c:pt>
                <c:pt idx="1">
                  <c:v>1.92</c:v>
                </c:pt>
                <c:pt idx="2">
                  <c:v>1.784</c:v>
                </c:pt>
                <c:pt idx="3">
                  <c:v>1.6639999999999999</c:v>
                </c:pt>
                <c:pt idx="4">
                  <c:v>1.5680000000000001</c:v>
                </c:pt>
                <c:pt idx="5">
                  <c:v>1.496</c:v>
                </c:pt>
                <c:pt idx="6">
                  <c:v>1.44</c:v>
                </c:pt>
                <c:pt idx="7">
                  <c:v>1.3839999999999999</c:v>
                </c:pt>
                <c:pt idx="8">
                  <c:v>1.3440000000000001</c:v>
                </c:pt>
                <c:pt idx="9">
                  <c:v>1.304</c:v>
                </c:pt>
                <c:pt idx="10">
                  <c:v>1.272</c:v>
                </c:pt>
                <c:pt idx="11">
                  <c:v>1.24</c:v>
                </c:pt>
                <c:pt idx="12">
                  <c:v>1.216</c:v>
                </c:pt>
                <c:pt idx="13">
                  <c:v>1.1919999999999999</c:v>
                </c:pt>
                <c:pt idx="14">
                  <c:v>1.1679999999999999</c:v>
                </c:pt>
                <c:pt idx="15">
                  <c:v>1.1519999999999999</c:v>
                </c:pt>
                <c:pt idx="16">
                  <c:v>1.1279999999999999</c:v>
                </c:pt>
                <c:pt idx="17">
                  <c:v>1.1120000000000001</c:v>
                </c:pt>
                <c:pt idx="18">
                  <c:v>1.0960000000000001</c:v>
                </c:pt>
                <c:pt idx="19">
                  <c:v>1.08</c:v>
                </c:pt>
                <c:pt idx="20">
                  <c:v>1.0720000000000001</c:v>
                </c:pt>
                <c:pt idx="21">
                  <c:v>1.056</c:v>
                </c:pt>
                <c:pt idx="22">
                  <c:v>1.04</c:v>
                </c:pt>
                <c:pt idx="23">
                  <c:v>1.032</c:v>
                </c:pt>
                <c:pt idx="24">
                  <c:v>1.024</c:v>
                </c:pt>
                <c:pt idx="25">
                  <c:v>1.008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3A-46F4-B90C-30602B7B1828}"/>
            </c:ext>
          </c:extLst>
        </c:ser>
        <c:ser>
          <c:idx val="1"/>
          <c:order val="1"/>
          <c:tx>
            <c:strRef>
              <c:f>Pretrain!$I$1</c:f>
              <c:strCache>
                <c:ptCount val="1"/>
                <c:pt idx="0">
                  <c:v>valid_loss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Pretrain!$I$72:$I$98</c:f>
              <c:numCache>
                <c:formatCode>General</c:formatCode>
                <c:ptCount val="27"/>
                <c:pt idx="0">
                  <c:v>1.976</c:v>
                </c:pt>
                <c:pt idx="1">
                  <c:v>1.8080000000000001</c:v>
                </c:pt>
                <c:pt idx="2">
                  <c:v>1.6719999999999999</c:v>
                </c:pt>
                <c:pt idx="3">
                  <c:v>1.56</c:v>
                </c:pt>
                <c:pt idx="4">
                  <c:v>1.48</c:v>
                </c:pt>
                <c:pt idx="5">
                  <c:v>1.4159999999999999</c:v>
                </c:pt>
                <c:pt idx="6">
                  <c:v>1.36</c:v>
                </c:pt>
                <c:pt idx="7">
                  <c:v>1.304</c:v>
                </c:pt>
                <c:pt idx="8">
                  <c:v>1.264</c:v>
                </c:pt>
                <c:pt idx="9">
                  <c:v>1.232</c:v>
                </c:pt>
                <c:pt idx="10">
                  <c:v>1.2</c:v>
                </c:pt>
                <c:pt idx="11">
                  <c:v>1.1759999999999999</c:v>
                </c:pt>
                <c:pt idx="12">
                  <c:v>1.1519999999999999</c:v>
                </c:pt>
                <c:pt idx="13">
                  <c:v>1.1279999999999999</c:v>
                </c:pt>
                <c:pt idx="14">
                  <c:v>1.1040000000000001</c:v>
                </c:pt>
                <c:pt idx="15">
                  <c:v>1.0880000000000001</c:v>
                </c:pt>
                <c:pt idx="16">
                  <c:v>1.0720000000000001</c:v>
                </c:pt>
                <c:pt idx="17">
                  <c:v>1.056</c:v>
                </c:pt>
                <c:pt idx="18">
                  <c:v>1.04</c:v>
                </c:pt>
                <c:pt idx="19">
                  <c:v>1.024</c:v>
                </c:pt>
                <c:pt idx="20">
                  <c:v>1.016</c:v>
                </c:pt>
                <c:pt idx="21">
                  <c:v>1</c:v>
                </c:pt>
                <c:pt idx="22">
                  <c:v>0.99199999999999999</c:v>
                </c:pt>
                <c:pt idx="23">
                  <c:v>0.98399999999999999</c:v>
                </c:pt>
                <c:pt idx="24">
                  <c:v>0.96799999999999997</c:v>
                </c:pt>
                <c:pt idx="25">
                  <c:v>0.96</c:v>
                </c:pt>
                <c:pt idx="26">
                  <c:v>0.95199999999999996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3A-46F4-B90C-30602B7B1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8783439"/>
        <c:axId val="1678758063"/>
      </c:lineChart>
      <c:catAx>
        <c:axId val="1678783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Number of 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78758063"/>
        <c:crosses val="autoZero"/>
        <c:auto val="1"/>
        <c:lblAlgn val="ctr"/>
        <c:lblOffset val="100"/>
        <c:noMultiLvlLbl val="0"/>
      </c:catAx>
      <c:valAx>
        <c:axId val="167875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Loss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7878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Pretrain Loss for 1960 and Before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Pretrain!$C$1</c:f>
              <c:strCache>
                <c:ptCount val="1"/>
                <c:pt idx="0">
                  <c:v>train_loss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Pretrain!$C$109:$C$131</c:f>
              <c:numCache>
                <c:formatCode>General</c:formatCode>
                <c:ptCount val="23"/>
                <c:pt idx="0">
                  <c:v>2.3370000000000002</c:v>
                </c:pt>
                <c:pt idx="1">
                  <c:v>1.903</c:v>
                </c:pt>
                <c:pt idx="2">
                  <c:v>1.7470000000000001</c:v>
                </c:pt>
                <c:pt idx="3">
                  <c:v>1.631</c:v>
                </c:pt>
                <c:pt idx="4">
                  <c:v>1.552</c:v>
                </c:pt>
                <c:pt idx="5">
                  <c:v>1.464</c:v>
                </c:pt>
                <c:pt idx="6">
                  <c:v>1.4119999999999999</c:v>
                </c:pt>
                <c:pt idx="7">
                  <c:v>1.357</c:v>
                </c:pt>
                <c:pt idx="8">
                  <c:v>1.3129999999999999</c:v>
                </c:pt>
                <c:pt idx="9">
                  <c:v>1.2789999999999999</c:v>
                </c:pt>
                <c:pt idx="10">
                  <c:v>1.248</c:v>
                </c:pt>
                <c:pt idx="11">
                  <c:v>1.22</c:v>
                </c:pt>
                <c:pt idx="12">
                  <c:v>1.1950000000000001</c:v>
                </c:pt>
                <c:pt idx="13">
                  <c:v>1.1719999999999999</c:v>
                </c:pt>
                <c:pt idx="14">
                  <c:v>1.151</c:v>
                </c:pt>
                <c:pt idx="15">
                  <c:v>1.1319999999999999</c:v>
                </c:pt>
                <c:pt idx="16">
                  <c:v>1.115</c:v>
                </c:pt>
                <c:pt idx="17">
                  <c:v>1.1000000000000001</c:v>
                </c:pt>
                <c:pt idx="18">
                  <c:v>1.0840000000000001</c:v>
                </c:pt>
                <c:pt idx="19">
                  <c:v>1.07</c:v>
                </c:pt>
                <c:pt idx="20">
                  <c:v>1.056</c:v>
                </c:pt>
                <c:pt idx="21">
                  <c:v>1.044</c:v>
                </c:pt>
                <c:pt idx="22">
                  <c:v>1.032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CF-4104-9550-E98789F1F724}"/>
            </c:ext>
          </c:extLst>
        </c:ser>
        <c:ser>
          <c:idx val="1"/>
          <c:order val="1"/>
          <c:tx>
            <c:strRef>
              <c:f>Pretrain!$I$1</c:f>
              <c:strCache>
                <c:ptCount val="1"/>
                <c:pt idx="0">
                  <c:v>valid_loss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Pretrain!$I$109:$I$131</c:f>
              <c:numCache>
                <c:formatCode>General</c:formatCode>
                <c:ptCount val="23"/>
                <c:pt idx="0">
                  <c:v>1.962</c:v>
                </c:pt>
                <c:pt idx="1">
                  <c:v>1.7689999999999999</c:v>
                </c:pt>
                <c:pt idx="2">
                  <c:v>1.635</c:v>
                </c:pt>
                <c:pt idx="3">
                  <c:v>1.5209999999999999</c:v>
                </c:pt>
                <c:pt idx="4">
                  <c:v>1.444</c:v>
                </c:pt>
                <c:pt idx="5">
                  <c:v>1.385</c:v>
                </c:pt>
                <c:pt idx="6">
                  <c:v>1.329</c:v>
                </c:pt>
                <c:pt idx="7">
                  <c:v>1.2809999999999999</c:v>
                </c:pt>
                <c:pt idx="8">
                  <c:v>1.2430000000000001</c:v>
                </c:pt>
                <c:pt idx="9">
                  <c:v>1.212</c:v>
                </c:pt>
                <c:pt idx="10">
                  <c:v>1.1830000000000001</c:v>
                </c:pt>
                <c:pt idx="11">
                  <c:v>1.1559999999999999</c:v>
                </c:pt>
                <c:pt idx="12">
                  <c:v>1.131</c:v>
                </c:pt>
                <c:pt idx="13">
                  <c:v>1.1120000000000001</c:v>
                </c:pt>
                <c:pt idx="14">
                  <c:v>1.093</c:v>
                </c:pt>
                <c:pt idx="15">
                  <c:v>1.075</c:v>
                </c:pt>
                <c:pt idx="16">
                  <c:v>1.06</c:v>
                </c:pt>
                <c:pt idx="17">
                  <c:v>1.046</c:v>
                </c:pt>
                <c:pt idx="18">
                  <c:v>1.03</c:v>
                </c:pt>
                <c:pt idx="19">
                  <c:v>1.0189999999999999</c:v>
                </c:pt>
                <c:pt idx="20">
                  <c:v>1.0069999999999999</c:v>
                </c:pt>
                <c:pt idx="21">
                  <c:v>0.99399999999999999</c:v>
                </c:pt>
                <c:pt idx="22">
                  <c:v>0.98499999999999999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CF-4104-9550-E98789F1F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8783439"/>
        <c:axId val="1678758063"/>
      </c:lineChart>
      <c:catAx>
        <c:axId val="1678783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Number of 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78758063"/>
        <c:crosses val="autoZero"/>
        <c:auto val="1"/>
        <c:lblAlgn val="ctr"/>
        <c:lblOffset val="100"/>
        <c:noMultiLvlLbl val="0"/>
      </c:catAx>
      <c:valAx>
        <c:axId val="167875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Loss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7878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Pretrain Loss for all time (2023)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Pretrain!$C$1</c:f>
              <c:strCache>
                <c:ptCount val="1"/>
                <c:pt idx="0">
                  <c:v>train_loss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Pretrain!$C$139:$C$168</c:f>
              <c:numCache>
                <c:formatCode>General</c:formatCode>
                <c:ptCount val="30"/>
                <c:pt idx="0">
                  <c:v>2.4750000000000001</c:v>
                </c:pt>
                <c:pt idx="1">
                  <c:v>1.9510000000000001</c:v>
                </c:pt>
                <c:pt idx="2">
                  <c:v>1.756</c:v>
                </c:pt>
                <c:pt idx="3">
                  <c:v>1.6240000000000001</c:v>
                </c:pt>
                <c:pt idx="4">
                  <c:v>1.5309999999999999</c:v>
                </c:pt>
                <c:pt idx="5">
                  <c:v>1.4590000000000001</c:v>
                </c:pt>
                <c:pt idx="6">
                  <c:v>1.401</c:v>
                </c:pt>
                <c:pt idx="7">
                  <c:v>1.353</c:v>
                </c:pt>
                <c:pt idx="8">
                  <c:v>1.3129999999999999</c:v>
                </c:pt>
                <c:pt idx="9">
                  <c:v>1.2789999999999999</c:v>
                </c:pt>
                <c:pt idx="10">
                  <c:v>1.248</c:v>
                </c:pt>
                <c:pt idx="11">
                  <c:v>1.2230000000000001</c:v>
                </c:pt>
                <c:pt idx="12">
                  <c:v>1.1990000000000001</c:v>
                </c:pt>
                <c:pt idx="13">
                  <c:v>1.1779999999999999</c:v>
                </c:pt>
                <c:pt idx="14">
                  <c:v>1.1579999999999999</c:v>
                </c:pt>
                <c:pt idx="15">
                  <c:v>1.1399999999999999</c:v>
                </c:pt>
                <c:pt idx="16">
                  <c:v>1.123</c:v>
                </c:pt>
                <c:pt idx="17">
                  <c:v>1.107</c:v>
                </c:pt>
                <c:pt idx="18">
                  <c:v>1.093</c:v>
                </c:pt>
                <c:pt idx="19">
                  <c:v>1.079</c:v>
                </c:pt>
                <c:pt idx="20">
                  <c:v>1.0660000000000001</c:v>
                </c:pt>
                <c:pt idx="21">
                  <c:v>1.0529999999999999</c:v>
                </c:pt>
                <c:pt idx="22">
                  <c:v>1.0409999999999999</c:v>
                </c:pt>
                <c:pt idx="23">
                  <c:v>1.03</c:v>
                </c:pt>
                <c:pt idx="24">
                  <c:v>1.02</c:v>
                </c:pt>
                <c:pt idx="25">
                  <c:v>1.01</c:v>
                </c:pt>
                <c:pt idx="26">
                  <c:v>1</c:v>
                </c:pt>
                <c:pt idx="27">
                  <c:v>0.99</c:v>
                </c:pt>
                <c:pt idx="28">
                  <c:v>0.98099999999999998</c:v>
                </c:pt>
                <c:pt idx="29">
                  <c:v>0.97399999999999998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AD-43F3-A085-DF137BF697EA}"/>
            </c:ext>
          </c:extLst>
        </c:ser>
        <c:ser>
          <c:idx val="1"/>
          <c:order val="1"/>
          <c:tx>
            <c:strRef>
              <c:f>Pretrain!$I$1</c:f>
              <c:strCache>
                <c:ptCount val="1"/>
                <c:pt idx="0">
                  <c:v>valid_loss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Pretrain!$I$139:$I$168</c:f>
              <c:numCache>
                <c:formatCode>General</c:formatCode>
                <c:ptCount val="30"/>
                <c:pt idx="0">
                  <c:v>2.0259999999999998</c:v>
                </c:pt>
                <c:pt idx="1">
                  <c:v>1.794</c:v>
                </c:pt>
                <c:pt idx="2">
                  <c:v>1.6160000000000001</c:v>
                </c:pt>
                <c:pt idx="3">
                  <c:v>1.508</c:v>
                </c:pt>
                <c:pt idx="4">
                  <c:v>1.427</c:v>
                </c:pt>
                <c:pt idx="5">
                  <c:v>1.361</c:v>
                </c:pt>
                <c:pt idx="6">
                  <c:v>1.3089999999999999</c:v>
                </c:pt>
                <c:pt idx="7">
                  <c:v>1.2669999999999999</c:v>
                </c:pt>
                <c:pt idx="8">
                  <c:v>1.2310000000000001</c:v>
                </c:pt>
                <c:pt idx="9">
                  <c:v>1.2010000000000001</c:v>
                </c:pt>
                <c:pt idx="10">
                  <c:v>1.177</c:v>
                </c:pt>
                <c:pt idx="11">
                  <c:v>1.151</c:v>
                </c:pt>
                <c:pt idx="12">
                  <c:v>1.129</c:v>
                </c:pt>
                <c:pt idx="13">
                  <c:v>1.1100000000000001</c:v>
                </c:pt>
                <c:pt idx="14">
                  <c:v>1.0920000000000001</c:v>
                </c:pt>
                <c:pt idx="15">
                  <c:v>1.075</c:v>
                </c:pt>
                <c:pt idx="16">
                  <c:v>1.0589999999999999</c:v>
                </c:pt>
                <c:pt idx="17">
                  <c:v>1.046</c:v>
                </c:pt>
                <c:pt idx="18">
                  <c:v>1.034</c:v>
                </c:pt>
                <c:pt idx="19">
                  <c:v>1.02</c:v>
                </c:pt>
                <c:pt idx="20">
                  <c:v>1.006</c:v>
                </c:pt>
                <c:pt idx="21">
                  <c:v>0.996</c:v>
                </c:pt>
                <c:pt idx="22">
                  <c:v>0.98499999999999999</c:v>
                </c:pt>
                <c:pt idx="23">
                  <c:v>0.97399999999999998</c:v>
                </c:pt>
                <c:pt idx="24">
                  <c:v>0.96499999999999997</c:v>
                </c:pt>
                <c:pt idx="25">
                  <c:v>0.95599999999999996</c:v>
                </c:pt>
                <c:pt idx="26">
                  <c:v>0.94799999999999995</c:v>
                </c:pt>
                <c:pt idx="27">
                  <c:v>0.93799999999999994</c:v>
                </c:pt>
                <c:pt idx="28">
                  <c:v>0.93</c:v>
                </c:pt>
                <c:pt idx="29">
                  <c:v>0.92100000000000004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AD-43F3-A085-DF137BF69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8783439"/>
        <c:axId val="1678758063"/>
      </c:lineChart>
      <c:catAx>
        <c:axId val="1678783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Number of 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78758063"/>
        <c:crosses val="autoZero"/>
        <c:auto val="1"/>
        <c:lblAlgn val="ctr"/>
        <c:lblOffset val="100"/>
        <c:noMultiLvlLbl val="0"/>
      </c:catAx>
      <c:valAx>
        <c:axId val="167875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Loss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7878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altLang="zh-CN"/>
              <a:t>Pretrain MLM Accuracy for 1820 and Before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Pretrain!$D$1</c:f>
              <c:strCache>
                <c:ptCount val="1"/>
                <c:pt idx="0">
                  <c:v>Train Bar 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Pretrain!$D$2:$D$31</c:f>
              <c:numCache>
                <c:formatCode>General</c:formatCode>
                <c:ptCount val="30"/>
                <c:pt idx="0">
                  <c:v>0.93</c:v>
                </c:pt>
                <c:pt idx="1">
                  <c:v>0.93700000000000006</c:v>
                </c:pt>
                <c:pt idx="2">
                  <c:v>0.95699999999999996</c:v>
                </c:pt>
                <c:pt idx="3">
                  <c:v>0.95899999999999996</c:v>
                </c:pt>
                <c:pt idx="4">
                  <c:v>0.96</c:v>
                </c:pt>
                <c:pt idx="5">
                  <c:v>0.96199999999999997</c:v>
                </c:pt>
                <c:pt idx="6">
                  <c:v>0.96599999999999997</c:v>
                </c:pt>
                <c:pt idx="7">
                  <c:v>0.97099999999999997</c:v>
                </c:pt>
                <c:pt idx="8">
                  <c:v>0.97499999999999998</c:v>
                </c:pt>
                <c:pt idx="9">
                  <c:v>0.97799999999999998</c:v>
                </c:pt>
                <c:pt idx="10">
                  <c:v>0.98099999999999998</c:v>
                </c:pt>
                <c:pt idx="11">
                  <c:v>0.98199999999999998</c:v>
                </c:pt>
                <c:pt idx="12">
                  <c:v>0.98299999999999998</c:v>
                </c:pt>
                <c:pt idx="13">
                  <c:v>0.98399999999999999</c:v>
                </c:pt>
                <c:pt idx="14">
                  <c:v>0.98499999999999999</c:v>
                </c:pt>
                <c:pt idx="15">
                  <c:v>0.98599999999999999</c:v>
                </c:pt>
                <c:pt idx="16">
                  <c:v>0.98599999999999999</c:v>
                </c:pt>
                <c:pt idx="17">
                  <c:v>0.98599999999999999</c:v>
                </c:pt>
                <c:pt idx="18">
                  <c:v>0.98599999999999999</c:v>
                </c:pt>
                <c:pt idx="19">
                  <c:v>0.98599999999999999</c:v>
                </c:pt>
                <c:pt idx="20">
                  <c:v>0.98599999999999999</c:v>
                </c:pt>
                <c:pt idx="21">
                  <c:v>0.98699999999999999</c:v>
                </c:pt>
                <c:pt idx="22">
                  <c:v>0.98699999999999999</c:v>
                </c:pt>
                <c:pt idx="23">
                  <c:v>0.98699999999999999</c:v>
                </c:pt>
                <c:pt idx="24">
                  <c:v>0.98699999999999999</c:v>
                </c:pt>
                <c:pt idx="25">
                  <c:v>0.98699999999999999</c:v>
                </c:pt>
                <c:pt idx="26">
                  <c:v>0.98699999999999999</c:v>
                </c:pt>
                <c:pt idx="27">
                  <c:v>0.98799999999999999</c:v>
                </c:pt>
                <c:pt idx="28">
                  <c:v>0.98799999999999999</c:v>
                </c:pt>
                <c:pt idx="29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91-41C7-A552-0E8B07677525}"/>
            </c:ext>
          </c:extLst>
        </c:ser>
        <c:ser>
          <c:idx val="1"/>
          <c:order val="1"/>
          <c:tx>
            <c:strRef>
              <c:f>Pretrain!$E$1</c:f>
              <c:strCache>
                <c:ptCount val="1"/>
                <c:pt idx="0">
                  <c:v>Train Position 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Pretrain!$E$2:$E$31</c:f>
              <c:numCache>
                <c:formatCode>General</c:formatCode>
                <c:ptCount val="30"/>
                <c:pt idx="0">
                  <c:v>0.186</c:v>
                </c:pt>
                <c:pt idx="1">
                  <c:v>0.19400000000000001</c:v>
                </c:pt>
                <c:pt idx="2">
                  <c:v>0.312</c:v>
                </c:pt>
                <c:pt idx="3">
                  <c:v>0.60099999999999998</c:v>
                </c:pt>
                <c:pt idx="4">
                  <c:v>0.629</c:v>
                </c:pt>
                <c:pt idx="5">
                  <c:v>0.64200000000000002</c:v>
                </c:pt>
                <c:pt idx="6">
                  <c:v>0.65300000000000002</c:v>
                </c:pt>
                <c:pt idx="7">
                  <c:v>0.66100000000000003</c:v>
                </c:pt>
                <c:pt idx="8">
                  <c:v>0.66800000000000004</c:v>
                </c:pt>
                <c:pt idx="9">
                  <c:v>0.67400000000000004</c:v>
                </c:pt>
                <c:pt idx="10">
                  <c:v>0.68100000000000005</c:v>
                </c:pt>
                <c:pt idx="11">
                  <c:v>0.69</c:v>
                </c:pt>
                <c:pt idx="12">
                  <c:v>0.69499999999999995</c:v>
                </c:pt>
                <c:pt idx="13">
                  <c:v>0.7</c:v>
                </c:pt>
                <c:pt idx="14">
                  <c:v>0.70499999999999996</c:v>
                </c:pt>
                <c:pt idx="15">
                  <c:v>0.70899999999999996</c:v>
                </c:pt>
                <c:pt idx="16">
                  <c:v>0.71399999999999997</c:v>
                </c:pt>
                <c:pt idx="17">
                  <c:v>0.71799999999999997</c:v>
                </c:pt>
                <c:pt idx="18">
                  <c:v>0.72199999999999998</c:v>
                </c:pt>
                <c:pt idx="19">
                  <c:v>0.72599999999999998</c:v>
                </c:pt>
                <c:pt idx="20">
                  <c:v>0.73</c:v>
                </c:pt>
                <c:pt idx="21">
                  <c:v>0.73299999999999998</c:v>
                </c:pt>
                <c:pt idx="22">
                  <c:v>0.73699999999999999</c:v>
                </c:pt>
                <c:pt idx="23">
                  <c:v>0.74</c:v>
                </c:pt>
                <c:pt idx="24">
                  <c:v>0.74299999999999999</c:v>
                </c:pt>
                <c:pt idx="25">
                  <c:v>0.746</c:v>
                </c:pt>
                <c:pt idx="26">
                  <c:v>0.749</c:v>
                </c:pt>
                <c:pt idx="27">
                  <c:v>0.752</c:v>
                </c:pt>
                <c:pt idx="28">
                  <c:v>0.754</c:v>
                </c:pt>
                <c:pt idx="29">
                  <c:v>0.75700000000000001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91-41C7-A552-0E8B07677525}"/>
            </c:ext>
          </c:extLst>
        </c:ser>
        <c:ser>
          <c:idx val="2"/>
          <c:order val="2"/>
          <c:tx>
            <c:strRef>
              <c:f>Pretrain!$F$1</c:f>
              <c:strCache>
                <c:ptCount val="1"/>
                <c:pt idx="0">
                  <c:v>Bar Pitch 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Pretrain!$F$2:$F$31</c:f>
              <c:numCache>
                <c:formatCode>General</c:formatCode>
                <c:ptCount val="30"/>
                <c:pt idx="0">
                  <c:v>0.19400000000000001</c:v>
                </c:pt>
                <c:pt idx="1">
                  <c:v>0.20899999999999999</c:v>
                </c:pt>
                <c:pt idx="2">
                  <c:v>0.22900000000000001</c:v>
                </c:pt>
                <c:pt idx="3">
                  <c:v>0.26900000000000002</c:v>
                </c:pt>
                <c:pt idx="4">
                  <c:v>0.30499999999999999</c:v>
                </c:pt>
                <c:pt idx="5">
                  <c:v>0.32</c:v>
                </c:pt>
                <c:pt idx="6">
                  <c:v>0.33400000000000002</c:v>
                </c:pt>
                <c:pt idx="7">
                  <c:v>0.34599999999999997</c:v>
                </c:pt>
                <c:pt idx="8">
                  <c:v>0.35799999999999998</c:v>
                </c:pt>
                <c:pt idx="9">
                  <c:v>0.36899999999999999</c:v>
                </c:pt>
                <c:pt idx="10">
                  <c:v>0.38</c:v>
                </c:pt>
                <c:pt idx="11">
                  <c:v>0.39100000000000001</c:v>
                </c:pt>
                <c:pt idx="12">
                  <c:v>0.40200000000000002</c:v>
                </c:pt>
                <c:pt idx="13">
                  <c:v>0.41399999999999998</c:v>
                </c:pt>
                <c:pt idx="14">
                  <c:v>0.42599999999999999</c:v>
                </c:pt>
                <c:pt idx="15">
                  <c:v>0.438</c:v>
                </c:pt>
                <c:pt idx="16">
                  <c:v>0.45</c:v>
                </c:pt>
                <c:pt idx="17">
                  <c:v>0.46300000000000002</c:v>
                </c:pt>
                <c:pt idx="18">
                  <c:v>0.47399999999999998</c:v>
                </c:pt>
                <c:pt idx="19">
                  <c:v>0.48399999999999999</c:v>
                </c:pt>
                <c:pt idx="20">
                  <c:v>0.49399999999999999</c:v>
                </c:pt>
                <c:pt idx="21">
                  <c:v>0.502</c:v>
                </c:pt>
                <c:pt idx="22">
                  <c:v>0.51100000000000001</c:v>
                </c:pt>
                <c:pt idx="23">
                  <c:v>0.51800000000000002</c:v>
                </c:pt>
                <c:pt idx="24">
                  <c:v>0.52600000000000002</c:v>
                </c:pt>
                <c:pt idx="25">
                  <c:v>0.53200000000000003</c:v>
                </c:pt>
                <c:pt idx="26">
                  <c:v>0.53900000000000003</c:v>
                </c:pt>
                <c:pt idx="27">
                  <c:v>0.54500000000000004</c:v>
                </c:pt>
                <c:pt idx="28">
                  <c:v>0.55100000000000005</c:v>
                </c:pt>
                <c:pt idx="29">
                  <c:v>0.55700000000000005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91-41C7-A552-0E8B07677525}"/>
            </c:ext>
          </c:extLst>
        </c:ser>
        <c:ser>
          <c:idx val="3"/>
          <c:order val="3"/>
          <c:tx>
            <c:strRef>
              <c:f>Pretrain!$G$1</c:f>
              <c:strCache>
                <c:ptCount val="1"/>
                <c:pt idx="0">
                  <c:v>Bar Duration Acc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Pretrain!$G$2:$G$31</c:f>
              <c:numCache>
                <c:formatCode>General</c:formatCode>
                <c:ptCount val="30"/>
                <c:pt idx="0">
                  <c:v>0.436</c:v>
                </c:pt>
                <c:pt idx="1">
                  <c:v>0.45100000000000001</c:v>
                </c:pt>
                <c:pt idx="2">
                  <c:v>0.496</c:v>
                </c:pt>
                <c:pt idx="3">
                  <c:v>0.52500000000000002</c:v>
                </c:pt>
                <c:pt idx="4">
                  <c:v>0.53</c:v>
                </c:pt>
                <c:pt idx="5">
                  <c:v>0.53200000000000003</c:v>
                </c:pt>
                <c:pt idx="6">
                  <c:v>0.53300000000000003</c:v>
                </c:pt>
                <c:pt idx="7">
                  <c:v>0.53400000000000003</c:v>
                </c:pt>
                <c:pt idx="8">
                  <c:v>0.53600000000000003</c:v>
                </c:pt>
                <c:pt idx="9">
                  <c:v>0.53700000000000003</c:v>
                </c:pt>
                <c:pt idx="10">
                  <c:v>0.53800000000000003</c:v>
                </c:pt>
                <c:pt idx="11">
                  <c:v>0.54</c:v>
                </c:pt>
                <c:pt idx="12">
                  <c:v>0.54100000000000004</c:v>
                </c:pt>
                <c:pt idx="13">
                  <c:v>0.54200000000000004</c:v>
                </c:pt>
                <c:pt idx="14">
                  <c:v>0.54400000000000004</c:v>
                </c:pt>
                <c:pt idx="15">
                  <c:v>0.54600000000000004</c:v>
                </c:pt>
                <c:pt idx="16">
                  <c:v>0.54800000000000004</c:v>
                </c:pt>
                <c:pt idx="17">
                  <c:v>0.54900000000000004</c:v>
                </c:pt>
                <c:pt idx="18">
                  <c:v>0.55100000000000005</c:v>
                </c:pt>
                <c:pt idx="19">
                  <c:v>0.55400000000000005</c:v>
                </c:pt>
                <c:pt idx="20">
                  <c:v>0.55500000000000005</c:v>
                </c:pt>
                <c:pt idx="21">
                  <c:v>0.55700000000000005</c:v>
                </c:pt>
                <c:pt idx="22">
                  <c:v>0.55900000000000005</c:v>
                </c:pt>
                <c:pt idx="23">
                  <c:v>0.56100000000000005</c:v>
                </c:pt>
                <c:pt idx="24">
                  <c:v>0.56299999999999994</c:v>
                </c:pt>
                <c:pt idx="25">
                  <c:v>0.56399999999999995</c:v>
                </c:pt>
                <c:pt idx="26">
                  <c:v>0.56599999999999995</c:v>
                </c:pt>
                <c:pt idx="27">
                  <c:v>0.56799999999999995</c:v>
                </c:pt>
                <c:pt idx="28">
                  <c:v>0.56899999999999995</c:v>
                </c:pt>
                <c:pt idx="29">
                  <c:v>0.57099999999999995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91-41C7-A552-0E8B07677525}"/>
            </c:ext>
          </c:extLst>
        </c:ser>
        <c:ser>
          <c:idx val="4"/>
          <c:order val="4"/>
          <c:tx>
            <c:strRef>
              <c:f>Pretrain!$J$1</c:f>
              <c:strCache>
                <c:ptCount val="1"/>
                <c:pt idx="0">
                  <c:v>Valid Bar Acc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Pretrain!$J$2:$J$31</c:f>
              <c:numCache>
                <c:formatCode>General</c:formatCode>
                <c:ptCount val="30"/>
                <c:pt idx="0">
                  <c:v>0.93200000000000005</c:v>
                </c:pt>
                <c:pt idx="1">
                  <c:v>0.95499999999999996</c:v>
                </c:pt>
                <c:pt idx="2">
                  <c:v>0.95699999999999996</c:v>
                </c:pt>
                <c:pt idx="3">
                  <c:v>0.96</c:v>
                </c:pt>
                <c:pt idx="4">
                  <c:v>0.96099999999999997</c:v>
                </c:pt>
                <c:pt idx="5">
                  <c:v>0.96399999999999997</c:v>
                </c:pt>
                <c:pt idx="6">
                  <c:v>0.97199999999999998</c:v>
                </c:pt>
                <c:pt idx="7">
                  <c:v>0.97799999999999998</c:v>
                </c:pt>
                <c:pt idx="8">
                  <c:v>0.98199999999999998</c:v>
                </c:pt>
                <c:pt idx="9">
                  <c:v>0.98199999999999998</c:v>
                </c:pt>
                <c:pt idx="10">
                  <c:v>0.98599999999999999</c:v>
                </c:pt>
                <c:pt idx="11">
                  <c:v>0.98599999999999999</c:v>
                </c:pt>
                <c:pt idx="12">
                  <c:v>0.98699999999999999</c:v>
                </c:pt>
                <c:pt idx="13">
                  <c:v>0.98699999999999999</c:v>
                </c:pt>
                <c:pt idx="14">
                  <c:v>0.98699999999999999</c:v>
                </c:pt>
                <c:pt idx="15">
                  <c:v>0.98799999999999999</c:v>
                </c:pt>
                <c:pt idx="16">
                  <c:v>0.98799999999999999</c:v>
                </c:pt>
                <c:pt idx="17">
                  <c:v>0.98799999999999999</c:v>
                </c:pt>
                <c:pt idx="18">
                  <c:v>0.98799999999999999</c:v>
                </c:pt>
                <c:pt idx="19">
                  <c:v>0.98799999999999999</c:v>
                </c:pt>
                <c:pt idx="20">
                  <c:v>0.98899999999999999</c:v>
                </c:pt>
                <c:pt idx="21">
                  <c:v>0.98899999999999999</c:v>
                </c:pt>
                <c:pt idx="22">
                  <c:v>0.98899999999999999</c:v>
                </c:pt>
                <c:pt idx="23">
                  <c:v>0.98899999999999999</c:v>
                </c:pt>
                <c:pt idx="24">
                  <c:v>0.98899999999999999</c:v>
                </c:pt>
                <c:pt idx="25">
                  <c:v>0.98899999999999999</c:v>
                </c:pt>
                <c:pt idx="26">
                  <c:v>0.98899999999999999</c:v>
                </c:pt>
                <c:pt idx="27">
                  <c:v>0.98899999999999999</c:v>
                </c:pt>
                <c:pt idx="28">
                  <c:v>0.99</c:v>
                </c:pt>
                <c:pt idx="29">
                  <c:v>0.98899999999999999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91-41C7-A552-0E8B07677525}"/>
            </c:ext>
          </c:extLst>
        </c:ser>
        <c:ser>
          <c:idx val="5"/>
          <c:order val="5"/>
          <c:tx>
            <c:strRef>
              <c:f>Pretrain!$K$1</c:f>
              <c:strCache>
                <c:ptCount val="1"/>
                <c:pt idx="0">
                  <c:v>Valid Position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Pretrain!$K$2:$K$31</c:f>
              <c:numCache>
                <c:formatCode>General</c:formatCode>
                <c:ptCount val="30"/>
                <c:pt idx="0">
                  <c:v>0.19600000000000001</c:v>
                </c:pt>
                <c:pt idx="1">
                  <c:v>0.2</c:v>
                </c:pt>
                <c:pt idx="2">
                  <c:v>0.60399999999999998</c:v>
                </c:pt>
                <c:pt idx="3">
                  <c:v>0.629</c:v>
                </c:pt>
                <c:pt idx="4">
                  <c:v>0.64700000000000002</c:v>
                </c:pt>
                <c:pt idx="5">
                  <c:v>0.66100000000000003</c:v>
                </c:pt>
                <c:pt idx="6">
                  <c:v>0.67300000000000004</c:v>
                </c:pt>
                <c:pt idx="7">
                  <c:v>0.68</c:v>
                </c:pt>
                <c:pt idx="8">
                  <c:v>0.68700000000000006</c:v>
                </c:pt>
                <c:pt idx="9">
                  <c:v>0.69399999999999995</c:v>
                </c:pt>
                <c:pt idx="10">
                  <c:v>0.70299999999999996</c:v>
                </c:pt>
                <c:pt idx="11">
                  <c:v>0.71099999999999997</c:v>
                </c:pt>
                <c:pt idx="12">
                  <c:v>0.71699999999999997</c:v>
                </c:pt>
                <c:pt idx="13">
                  <c:v>0.72099999999999997</c:v>
                </c:pt>
                <c:pt idx="14">
                  <c:v>0.72599999999999998</c:v>
                </c:pt>
                <c:pt idx="15">
                  <c:v>0.73099999999999998</c:v>
                </c:pt>
                <c:pt idx="16">
                  <c:v>0.73599999999999999</c:v>
                </c:pt>
                <c:pt idx="17">
                  <c:v>0.74</c:v>
                </c:pt>
                <c:pt idx="18">
                  <c:v>0.74299999999999999</c:v>
                </c:pt>
                <c:pt idx="19">
                  <c:v>0.747</c:v>
                </c:pt>
                <c:pt idx="20">
                  <c:v>0.75</c:v>
                </c:pt>
                <c:pt idx="21">
                  <c:v>0.754</c:v>
                </c:pt>
                <c:pt idx="22">
                  <c:v>0.75800000000000001</c:v>
                </c:pt>
                <c:pt idx="23">
                  <c:v>0.76100000000000001</c:v>
                </c:pt>
                <c:pt idx="24">
                  <c:v>0.76300000000000001</c:v>
                </c:pt>
                <c:pt idx="25">
                  <c:v>0.76700000000000002</c:v>
                </c:pt>
                <c:pt idx="26">
                  <c:v>0.76900000000000002</c:v>
                </c:pt>
                <c:pt idx="27">
                  <c:v>0.77</c:v>
                </c:pt>
                <c:pt idx="28">
                  <c:v>0.77600000000000002</c:v>
                </c:pt>
                <c:pt idx="29">
                  <c:v>0.77600000000000002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91-41C7-A552-0E8B07677525}"/>
            </c:ext>
          </c:extLst>
        </c:ser>
        <c:ser>
          <c:idx val="6"/>
          <c:order val="6"/>
          <c:tx>
            <c:strRef>
              <c:f>Pretrain!$L$1</c:f>
              <c:strCache>
                <c:ptCount val="1"/>
                <c:pt idx="0">
                  <c:v>Valid Pitch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Pretrain!$L$2:$L$31</c:f>
              <c:numCache>
                <c:formatCode>General</c:formatCode>
                <c:ptCount val="30"/>
                <c:pt idx="0">
                  <c:v>0.20899999999999999</c:v>
                </c:pt>
                <c:pt idx="1">
                  <c:v>0.22700000000000001</c:v>
                </c:pt>
                <c:pt idx="2">
                  <c:v>0.23400000000000001</c:v>
                </c:pt>
                <c:pt idx="3">
                  <c:v>0.30599999999999999</c:v>
                </c:pt>
                <c:pt idx="4">
                  <c:v>0.32600000000000001</c:v>
                </c:pt>
                <c:pt idx="5">
                  <c:v>0.34</c:v>
                </c:pt>
                <c:pt idx="6">
                  <c:v>0.35299999999999998</c:v>
                </c:pt>
                <c:pt idx="7">
                  <c:v>0.36799999999999999</c:v>
                </c:pt>
                <c:pt idx="8">
                  <c:v>0.38</c:v>
                </c:pt>
                <c:pt idx="9">
                  <c:v>0.39100000000000001</c:v>
                </c:pt>
                <c:pt idx="10">
                  <c:v>0.40200000000000002</c:v>
                </c:pt>
                <c:pt idx="11">
                  <c:v>0.41599999999999998</c:v>
                </c:pt>
                <c:pt idx="12">
                  <c:v>0.42799999999999999</c:v>
                </c:pt>
                <c:pt idx="13">
                  <c:v>0.44</c:v>
                </c:pt>
                <c:pt idx="14">
                  <c:v>0.45100000000000001</c:v>
                </c:pt>
                <c:pt idx="15">
                  <c:v>0.46500000000000002</c:v>
                </c:pt>
                <c:pt idx="16">
                  <c:v>0.47699999999999998</c:v>
                </c:pt>
                <c:pt idx="17">
                  <c:v>0.48699999999999999</c:v>
                </c:pt>
                <c:pt idx="18">
                  <c:v>0.499</c:v>
                </c:pt>
                <c:pt idx="19">
                  <c:v>0.51</c:v>
                </c:pt>
                <c:pt idx="20">
                  <c:v>0.52</c:v>
                </c:pt>
                <c:pt idx="21">
                  <c:v>0.52800000000000002</c:v>
                </c:pt>
                <c:pt idx="22">
                  <c:v>0.53600000000000003</c:v>
                </c:pt>
                <c:pt idx="23">
                  <c:v>0.54300000000000004</c:v>
                </c:pt>
                <c:pt idx="24">
                  <c:v>0.55000000000000004</c:v>
                </c:pt>
                <c:pt idx="25">
                  <c:v>0.55700000000000005</c:v>
                </c:pt>
                <c:pt idx="26">
                  <c:v>0.56200000000000006</c:v>
                </c:pt>
                <c:pt idx="27">
                  <c:v>0.56799999999999995</c:v>
                </c:pt>
                <c:pt idx="28">
                  <c:v>0.57599999999999996</c:v>
                </c:pt>
                <c:pt idx="29">
                  <c:v>0.58099999999999996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91-41C7-A552-0E8B07677525}"/>
            </c:ext>
          </c:extLst>
        </c:ser>
        <c:ser>
          <c:idx val="7"/>
          <c:order val="7"/>
          <c:tx>
            <c:strRef>
              <c:f>Pretrain!$M$1</c:f>
              <c:strCache>
                <c:ptCount val="1"/>
                <c:pt idx="0">
                  <c:v>Valid Duration Acc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Pretrain!$M$2:$M$31</c:f>
              <c:numCache>
                <c:formatCode>General</c:formatCode>
                <c:ptCount val="30"/>
                <c:pt idx="0">
                  <c:v>0.44600000000000001</c:v>
                </c:pt>
                <c:pt idx="1">
                  <c:v>0.48399999999999999</c:v>
                </c:pt>
                <c:pt idx="2">
                  <c:v>0.52300000000000002</c:v>
                </c:pt>
                <c:pt idx="3">
                  <c:v>0.53500000000000003</c:v>
                </c:pt>
                <c:pt idx="4">
                  <c:v>0.53800000000000003</c:v>
                </c:pt>
                <c:pt idx="5">
                  <c:v>0.53900000000000003</c:v>
                </c:pt>
                <c:pt idx="6">
                  <c:v>0.54100000000000004</c:v>
                </c:pt>
                <c:pt idx="7">
                  <c:v>0.54100000000000004</c:v>
                </c:pt>
                <c:pt idx="8">
                  <c:v>0.54200000000000004</c:v>
                </c:pt>
                <c:pt idx="9">
                  <c:v>0.54300000000000004</c:v>
                </c:pt>
                <c:pt idx="10">
                  <c:v>0.54500000000000004</c:v>
                </c:pt>
                <c:pt idx="11">
                  <c:v>0.54600000000000004</c:v>
                </c:pt>
                <c:pt idx="12">
                  <c:v>0.54700000000000004</c:v>
                </c:pt>
                <c:pt idx="13">
                  <c:v>0.54900000000000004</c:v>
                </c:pt>
                <c:pt idx="14">
                  <c:v>0.55000000000000004</c:v>
                </c:pt>
                <c:pt idx="15">
                  <c:v>0.55300000000000005</c:v>
                </c:pt>
                <c:pt idx="16">
                  <c:v>0.55500000000000005</c:v>
                </c:pt>
                <c:pt idx="17">
                  <c:v>0.55700000000000005</c:v>
                </c:pt>
                <c:pt idx="18">
                  <c:v>0.55800000000000005</c:v>
                </c:pt>
                <c:pt idx="19">
                  <c:v>0.56100000000000005</c:v>
                </c:pt>
                <c:pt idx="20">
                  <c:v>0.56399999999999995</c:v>
                </c:pt>
                <c:pt idx="21">
                  <c:v>0.56399999999999995</c:v>
                </c:pt>
                <c:pt idx="22">
                  <c:v>0.56699999999999995</c:v>
                </c:pt>
                <c:pt idx="23">
                  <c:v>0.56999999999999995</c:v>
                </c:pt>
                <c:pt idx="24">
                  <c:v>0.57199999999999995</c:v>
                </c:pt>
                <c:pt idx="25">
                  <c:v>0.57199999999999995</c:v>
                </c:pt>
                <c:pt idx="26">
                  <c:v>0.57399999999999995</c:v>
                </c:pt>
                <c:pt idx="27">
                  <c:v>0.57599999999999996</c:v>
                </c:pt>
                <c:pt idx="28">
                  <c:v>0.57799999999999996</c:v>
                </c:pt>
                <c:pt idx="29">
                  <c:v>0.57899999999999996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391-41C7-A552-0E8B07677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4568687"/>
        <c:axId val="1784569935"/>
      </c:lineChart>
      <c:catAx>
        <c:axId val="1784568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84569935"/>
        <c:crosses val="autoZero"/>
        <c:auto val="1"/>
        <c:lblAlgn val="ctr"/>
        <c:lblOffset val="100"/>
        <c:noMultiLvlLbl val="0"/>
      </c:catAx>
      <c:valAx>
        <c:axId val="178456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8456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altLang="zh-CN"/>
              <a:t>Pretrain MLM Accuracy for 1820 and Before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Pretrain!$D$1</c:f>
              <c:strCache>
                <c:ptCount val="1"/>
                <c:pt idx="0">
                  <c:v>Train Bar 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Pretrain!$D$2:$D$31</c:f>
              <c:numCache>
                <c:formatCode>General</c:formatCode>
                <c:ptCount val="30"/>
                <c:pt idx="0">
                  <c:v>0.93</c:v>
                </c:pt>
                <c:pt idx="1">
                  <c:v>0.93700000000000006</c:v>
                </c:pt>
                <c:pt idx="2">
                  <c:v>0.95699999999999996</c:v>
                </c:pt>
                <c:pt idx="3">
                  <c:v>0.95899999999999996</c:v>
                </c:pt>
                <c:pt idx="4">
                  <c:v>0.96</c:v>
                </c:pt>
                <c:pt idx="5">
                  <c:v>0.96199999999999997</c:v>
                </c:pt>
                <c:pt idx="6">
                  <c:v>0.96599999999999997</c:v>
                </c:pt>
                <c:pt idx="7">
                  <c:v>0.97099999999999997</c:v>
                </c:pt>
                <c:pt idx="8">
                  <c:v>0.97499999999999998</c:v>
                </c:pt>
                <c:pt idx="9">
                  <c:v>0.97799999999999998</c:v>
                </c:pt>
                <c:pt idx="10">
                  <c:v>0.98099999999999998</c:v>
                </c:pt>
                <c:pt idx="11">
                  <c:v>0.98199999999999998</c:v>
                </c:pt>
                <c:pt idx="12">
                  <c:v>0.98299999999999998</c:v>
                </c:pt>
                <c:pt idx="13">
                  <c:v>0.98399999999999999</c:v>
                </c:pt>
                <c:pt idx="14">
                  <c:v>0.98499999999999999</c:v>
                </c:pt>
                <c:pt idx="15">
                  <c:v>0.98599999999999999</c:v>
                </c:pt>
                <c:pt idx="16">
                  <c:v>0.98599999999999999</c:v>
                </c:pt>
                <c:pt idx="17">
                  <c:v>0.98599999999999999</c:v>
                </c:pt>
                <c:pt idx="18">
                  <c:v>0.98599999999999999</c:v>
                </c:pt>
                <c:pt idx="19">
                  <c:v>0.98599999999999999</c:v>
                </c:pt>
                <c:pt idx="20">
                  <c:v>0.98599999999999999</c:v>
                </c:pt>
                <c:pt idx="21">
                  <c:v>0.98699999999999999</c:v>
                </c:pt>
                <c:pt idx="22">
                  <c:v>0.98699999999999999</c:v>
                </c:pt>
                <c:pt idx="23">
                  <c:v>0.98699999999999999</c:v>
                </c:pt>
                <c:pt idx="24">
                  <c:v>0.98699999999999999</c:v>
                </c:pt>
                <c:pt idx="25">
                  <c:v>0.98699999999999999</c:v>
                </c:pt>
                <c:pt idx="26">
                  <c:v>0.98699999999999999</c:v>
                </c:pt>
                <c:pt idx="27">
                  <c:v>0.98799999999999999</c:v>
                </c:pt>
                <c:pt idx="28">
                  <c:v>0.98799999999999999</c:v>
                </c:pt>
                <c:pt idx="29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46-4B84-A676-9E92D032F2CF}"/>
            </c:ext>
          </c:extLst>
        </c:ser>
        <c:ser>
          <c:idx val="1"/>
          <c:order val="1"/>
          <c:tx>
            <c:strRef>
              <c:f>Pretrain!$E$1</c:f>
              <c:strCache>
                <c:ptCount val="1"/>
                <c:pt idx="0">
                  <c:v>Train Position 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Pretrain!$E$2:$E$31</c:f>
              <c:numCache>
                <c:formatCode>General</c:formatCode>
                <c:ptCount val="30"/>
                <c:pt idx="0">
                  <c:v>0.186</c:v>
                </c:pt>
                <c:pt idx="1">
                  <c:v>0.19400000000000001</c:v>
                </c:pt>
                <c:pt idx="2">
                  <c:v>0.312</c:v>
                </c:pt>
                <c:pt idx="3">
                  <c:v>0.60099999999999998</c:v>
                </c:pt>
                <c:pt idx="4">
                  <c:v>0.629</c:v>
                </c:pt>
                <c:pt idx="5">
                  <c:v>0.64200000000000002</c:v>
                </c:pt>
                <c:pt idx="6">
                  <c:v>0.65300000000000002</c:v>
                </c:pt>
                <c:pt idx="7">
                  <c:v>0.66100000000000003</c:v>
                </c:pt>
                <c:pt idx="8">
                  <c:v>0.66800000000000004</c:v>
                </c:pt>
                <c:pt idx="9">
                  <c:v>0.67400000000000004</c:v>
                </c:pt>
                <c:pt idx="10">
                  <c:v>0.68100000000000005</c:v>
                </c:pt>
                <c:pt idx="11">
                  <c:v>0.69</c:v>
                </c:pt>
                <c:pt idx="12">
                  <c:v>0.69499999999999995</c:v>
                </c:pt>
                <c:pt idx="13">
                  <c:v>0.7</c:v>
                </c:pt>
                <c:pt idx="14">
                  <c:v>0.70499999999999996</c:v>
                </c:pt>
                <c:pt idx="15">
                  <c:v>0.70899999999999996</c:v>
                </c:pt>
                <c:pt idx="16">
                  <c:v>0.71399999999999997</c:v>
                </c:pt>
                <c:pt idx="17">
                  <c:v>0.71799999999999997</c:v>
                </c:pt>
                <c:pt idx="18">
                  <c:v>0.72199999999999998</c:v>
                </c:pt>
                <c:pt idx="19">
                  <c:v>0.72599999999999998</c:v>
                </c:pt>
                <c:pt idx="20">
                  <c:v>0.73</c:v>
                </c:pt>
                <c:pt idx="21">
                  <c:v>0.73299999999999998</c:v>
                </c:pt>
                <c:pt idx="22">
                  <c:v>0.73699999999999999</c:v>
                </c:pt>
                <c:pt idx="23">
                  <c:v>0.74</c:v>
                </c:pt>
                <c:pt idx="24">
                  <c:v>0.74299999999999999</c:v>
                </c:pt>
                <c:pt idx="25">
                  <c:v>0.746</c:v>
                </c:pt>
                <c:pt idx="26">
                  <c:v>0.749</c:v>
                </c:pt>
                <c:pt idx="27">
                  <c:v>0.752</c:v>
                </c:pt>
                <c:pt idx="28">
                  <c:v>0.754</c:v>
                </c:pt>
                <c:pt idx="29">
                  <c:v>0.75700000000000001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46-4B84-A676-9E92D032F2CF}"/>
            </c:ext>
          </c:extLst>
        </c:ser>
        <c:ser>
          <c:idx val="2"/>
          <c:order val="2"/>
          <c:tx>
            <c:strRef>
              <c:f>Pretrain!$F$1</c:f>
              <c:strCache>
                <c:ptCount val="1"/>
                <c:pt idx="0">
                  <c:v>Bar Pitch 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Pretrain!$F$2:$F$31</c:f>
              <c:numCache>
                <c:formatCode>General</c:formatCode>
                <c:ptCount val="30"/>
                <c:pt idx="0">
                  <c:v>0.19400000000000001</c:v>
                </c:pt>
                <c:pt idx="1">
                  <c:v>0.20899999999999999</c:v>
                </c:pt>
                <c:pt idx="2">
                  <c:v>0.22900000000000001</c:v>
                </c:pt>
                <c:pt idx="3">
                  <c:v>0.26900000000000002</c:v>
                </c:pt>
                <c:pt idx="4">
                  <c:v>0.30499999999999999</c:v>
                </c:pt>
                <c:pt idx="5">
                  <c:v>0.32</c:v>
                </c:pt>
                <c:pt idx="6">
                  <c:v>0.33400000000000002</c:v>
                </c:pt>
                <c:pt idx="7">
                  <c:v>0.34599999999999997</c:v>
                </c:pt>
                <c:pt idx="8">
                  <c:v>0.35799999999999998</c:v>
                </c:pt>
                <c:pt idx="9">
                  <c:v>0.36899999999999999</c:v>
                </c:pt>
                <c:pt idx="10">
                  <c:v>0.38</c:v>
                </c:pt>
                <c:pt idx="11">
                  <c:v>0.39100000000000001</c:v>
                </c:pt>
                <c:pt idx="12">
                  <c:v>0.40200000000000002</c:v>
                </c:pt>
                <c:pt idx="13">
                  <c:v>0.41399999999999998</c:v>
                </c:pt>
                <c:pt idx="14">
                  <c:v>0.42599999999999999</c:v>
                </c:pt>
                <c:pt idx="15">
                  <c:v>0.438</c:v>
                </c:pt>
                <c:pt idx="16">
                  <c:v>0.45</c:v>
                </c:pt>
                <c:pt idx="17">
                  <c:v>0.46300000000000002</c:v>
                </c:pt>
                <c:pt idx="18">
                  <c:v>0.47399999999999998</c:v>
                </c:pt>
                <c:pt idx="19">
                  <c:v>0.48399999999999999</c:v>
                </c:pt>
                <c:pt idx="20">
                  <c:v>0.49399999999999999</c:v>
                </c:pt>
                <c:pt idx="21">
                  <c:v>0.502</c:v>
                </c:pt>
                <c:pt idx="22">
                  <c:v>0.51100000000000001</c:v>
                </c:pt>
                <c:pt idx="23">
                  <c:v>0.51800000000000002</c:v>
                </c:pt>
                <c:pt idx="24">
                  <c:v>0.52600000000000002</c:v>
                </c:pt>
                <c:pt idx="25">
                  <c:v>0.53200000000000003</c:v>
                </c:pt>
                <c:pt idx="26">
                  <c:v>0.53900000000000003</c:v>
                </c:pt>
                <c:pt idx="27">
                  <c:v>0.54500000000000004</c:v>
                </c:pt>
                <c:pt idx="28">
                  <c:v>0.55100000000000005</c:v>
                </c:pt>
                <c:pt idx="29">
                  <c:v>0.55700000000000005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46-4B84-A676-9E92D032F2CF}"/>
            </c:ext>
          </c:extLst>
        </c:ser>
        <c:ser>
          <c:idx val="3"/>
          <c:order val="3"/>
          <c:tx>
            <c:strRef>
              <c:f>Pretrain!$G$1</c:f>
              <c:strCache>
                <c:ptCount val="1"/>
                <c:pt idx="0">
                  <c:v>Bar Duration Acc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Pretrain!$G$2:$G$31</c:f>
              <c:numCache>
                <c:formatCode>General</c:formatCode>
                <c:ptCount val="30"/>
                <c:pt idx="0">
                  <c:v>0.436</c:v>
                </c:pt>
                <c:pt idx="1">
                  <c:v>0.45100000000000001</c:v>
                </c:pt>
                <c:pt idx="2">
                  <c:v>0.496</c:v>
                </c:pt>
                <c:pt idx="3">
                  <c:v>0.52500000000000002</c:v>
                </c:pt>
                <c:pt idx="4">
                  <c:v>0.53</c:v>
                </c:pt>
                <c:pt idx="5">
                  <c:v>0.53200000000000003</c:v>
                </c:pt>
                <c:pt idx="6">
                  <c:v>0.53300000000000003</c:v>
                </c:pt>
                <c:pt idx="7">
                  <c:v>0.53400000000000003</c:v>
                </c:pt>
                <c:pt idx="8">
                  <c:v>0.53600000000000003</c:v>
                </c:pt>
                <c:pt idx="9">
                  <c:v>0.53700000000000003</c:v>
                </c:pt>
                <c:pt idx="10">
                  <c:v>0.53800000000000003</c:v>
                </c:pt>
                <c:pt idx="11">
                  <c:v>0.54</c:v>
                </c:pt>
                <c:pt idx="12">
                  <c:v>0.54100000000000004</c:v>
                </c:pt>
                <c:pt idx="13">
                  <c:v>0.54200000000000004</c:v>
                </c:pt>
                <c:pt idx="14">
                  <c:v>0.54400000000000004</c:v>
                </c:pt>
                <c:pt idx="15">
                  <c:v>0.54600000000000004</c:v>
                </c:pt>
                <c:pt idx="16">
                  <c:v>0.54800000000000004</c:v>
                </c:pt>
                <c:pt idx="17">
                  <c:v>0.54900000000000004</c:v>
                </c:pt>
                <c:pt idx="18">
                  <c:v>0.55100000000000005</c:v>
                </c:pt>
                <c:pt idx="19">
                  <c:v>0.55400000000000005</c:v>
                </c:pt>
                <c:pt idx="20">
                  <c:v>0.55500000000000005</c:v>
                </c:pt>
                <c:pt idx="21">
                  <c:v>0.55700000000000005</c:v>
                </c:pt>
                <c:pt idx="22">
                  <c:v>0.55900000000000005</c:v>
                </c:pt>
                <c:pt idx="23">
                  <c:v>0.56100000000000005</c:v>
                </c:pt>
                <c:pt idx="24">
                  <c:v>0.56299999999999994</c:v>
                </c:pt>
                <c:pt idx="25">
                  <c:v>0.56399999999999995</c:v>
                </c:pt>
                <c:pt idx="26">
                  <c:v>0.56599999999999995</c:v>
                </c:pt>
                <c:pt idx="27">
                  <c:v>0.56799999999999995</c:v>
                </c:pt>
                <c:pt idx="28">
                  <c:v>0.56899999999999995</c:v>
                </c:pt>
                <c:pt idx="29">
                  <c:v>0.57099999999999995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46-4B84-A676-9E92D032F2CF}"/>
            </c:ext>
          </c:extLst>
        </c:ser>
        <c:ser>
          <c:idx val="4"/>
          <c:order val="4"/>
          <c:tx>
            <c:strRef>
              <c:f>Pretrain!$J$1</c:f>
              <c:strCache>
                <c:ptCount val="1"/>
                <c:pt idx="0">
                  <c:v>Valid Bar Acc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Pretrain!$J$2:$J$31</c:f>
              <c:numCache>
                <c:formatCode>General</c:formatCode>
                <c:ptCount val="30"/>
                <c:pt idx="0">
                  <c:v>0.93200000000000005</c:v>
                </c:pt>
                <c:pt idx="1">
                  <c:v>0.95499999999999996</c:v>
                </c:pt>
                <c:pt idx="2">
                  <c:v>0.95699999999999996</c:v>
                </c:pt>
                <c:pt idx="3">
                  <c:v>0.96</c:v>
                </c:pt>
                <c:pt idx="4">
                  <c:v>0.96099999999999997</c:v>
                </c:pt>
                <c:pt idx="5">
                  <c:v>0.96399999999999997</c:v>
                </c:pt>
                <c:pt idx="6">
                  <c:v>0.97199999999999998</c:v>
                </c:pt>
                <c:pt idx="7">
                  <c:v>0.97799999999999998</c:v>
                </c:pt>
                <c:pt idx="8">
                  <c:v>0.98199999999999998</c:v>
                </c:pt>
                <c:pt idx="9">
                  <c:v>0.98199999999999998</c:v>
                </c:pt>
                <c:pt idx="10">
                  <c:v>0.98599999999999999</c:v>
                </c:pt>
                <c:pt idx="11">
                  <c:v>0.98599999999999999</c:v>
                </c:pt>
                <c:pt idx="12">
                  <c:v>0.98699999999999999</c:v>
                </c:pt>
                <c:pt idx="13">
                  <c:v>0.98699999999999999</c:v>
                </c:pt>
                <c:pt idx="14">
                  <c:v>0.98699999999999999</c:v>
                </c:pt>
                <c:pt idx="15">
                  <c:v>0.98799999999999999</c:v>
                </c:pt>
                <c:pt idx="16">
                  <c:v>0.98799999999999999</c:v>
                </c:pt>
                <c:pt idx="17">
                  <c:v>0.98799999999999999</c:v>
                </c:pt>
                <c:pt idx="18">
                  <c:v>0.98799999999999999</c:v>
                </c:pt>
                <c:pt idx="19">
                  <c:v>0.98799999999999999</c:v>
                </c:pt>
                <c:pt idx="20">
                  <c:v>0.98899999999999999</c:v>
                </c:pt>
                <c:pt idx="21">
                  <c:v>0.98899999999999999</c:v>
                </c:pt>
                <c:pt idx="22">
                  <c:v>0.98899999999999999</c:v>
                </c:pt>
                <c:pt idx="23">
                  <c:v>0.98899999999999999</c:v>
                </c:pt>
                <c:pt idx="24">
                  <c:v>0.98899999999999999</c:v>
                </c:pt>
                <c:pt idx="25">
                  <c:v>0.98899999999999999</c:v>
                </c:pt>
                <c:pt idx="26">
                  <c:v>0.98899999999999999</c:v>
                </c:pt>
                <c:pt idx="27">
                  <c:v>0.98899999999999999</c:v>
                </c:pt>
                <c:pt idx="28">
                  <c:v>0.99</c:v>
                </c:pt>
                <c:pt idx="29">
                  <c:v>0.98899999999999999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46-4B84-A676-9E92D032F2CF}"/>
            </c:ext>
          </c:extLst>
        </c:ser>
        <c:ser>
          <c:idx val="5"/>
          <c:order val="5"/>
          <c:tx>
            <c:strRef>
              <c:f>Pretrain!$K$1</c:f>
              <c:strCache>
                <c:ptCount val="1"/>
                <c:pt idx="0">
                  <c:v>Valid Position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Pretrain!$K$2:$K$31</c:f>
              <c:numCache>
                <c:formatCode>General</c:formatCode>
                <c:ptCount val="30"/>
                <c:pt idx="0">
                  <c:v>0.19600000000000001</c:v>
                </c:pt>
                <c:pt idx="1">
                  <c:v>0.2</c:v>
                </c:pt>
                <c:pt idx="2">
                  <c:v>0.60399999999999998</c:v>
                </c:pt>
                <c:pt idx="3">
                  <c:v>0.629</c:v>
                </c:pt>
                <c:pt idx="4">
                  <c:v>0.64700000000000002</c:v>
                </c:pt>
                <c:pt idx="5">
                  <c:v>0.66100000000000003</c:v>
                </c:pt>
                <c:pt idx="6">
                  <c:v>0.67300000000000004</c:v>
                </c:pt>
                <c:pt idx="7">
                  <c:v>0.68</c:v>
                </c:pt>
                <c:pt idx="8">
                  <c:v>0.68700000000000006</c:v>
                </c:pt>
                <c:pt idx="9">
                  <c:v>0.69399999999999995</c:v>
                </c:pt>
                <c:pt idx="10">
                  <c:v>0.70299999999999996</c:v>
                </c:pt>
                <c:pt idx="11">
                  <c:v>0.71099999999999997</c:v>
                </c:pt>
                <c:pt idx="12">
                  <c:v>0.71699999999999997</c:v>
                </c:pt>
                <c:pt idx="13">
                  <c:v>0.72099999999999997</c:v>
                </c:pt>
                <c:pt idx="14">
                  <c:v>0.72599999999999998</c:v>
                </c:pt>
                <c:pt idx="15">
                  <c:v>0.73099999999999998</c:v>
                </c:pt>
                <c:pt idx="16">
                  <c:v>0.73599999999999999</c:v>
                </c:pt>
                <c:pt idx="17">
                  <c:v>0.74</c:v>
                </c:pt>
                <c:pt idx="18">
                  <c:v>0.74299999999999999</c:v>
                </c:pt>
                <c:pt idx="19">
                  <c:v>0.747</c:v>
                </c:pt>
                <c:pt idx="20">
                  <c:v>0.75</c:v>
                </c:pt>
                <c:pt idx="21">
                  <c:v>0.754</c:v>
                </c:pt>
                <c:pt idx="22">
                  <c:v>0.75800000000000001</c:v>
                </c:pt>
                <c:pt idx="23">
                  <c:v>0.76100000000000001</c:v>
                </c:pt>
                <c:pt idx="24">
                  <c:v>0.76300000000000001</c:v>
                </c:pt>
                <c:pt idx="25">
                  <c:v>0.76700000000000002</c:v>
                </c:pt>
                <c:pt idx="26">
                  <c:v>0.76900000000000002</c:v>
                </c:pt>
                <c:pt idx="27">
                  <c:v>0.77</c:v>
                </c:pt>
                <c:pt idx="28">
                  <c:v>0.77600000000000002</c:v>
                </c:pt>
                <c:pt idx="29">
                  <c:v>0.77600000000000002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46-4B84-A676-9E92D032F2CF}"/>
            </c:ext>
          </c:extLst>
        </c:ser>
        <c:ser>
          <c:idx val="6"/>
          <c:order val="6"/>
          <c:tx>
            <c:strRef>
              <c:f>Pretrain!$L$1</c:f>
              <c:strCache>
                <c:ptCount val="1"/>
                <c:pt idx="0">
                  <c:v>Valid Pitch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Pretrain!$L$2:$L$31</c:f>
              <c:numCache>
                <c:formatCode>General</c:formatCode>
                <c:ptCount val="30"/>
                <c:pt idx="0">
                  <c:v>0.20899999999999999</c:v>
                </c:pt>
                <c:pt idx="1">
                  <c:v>0.22700000000000001</c:v>
                </c:pt>
                <c:pt idx="2">
                  <c:v>0.23400000000000001</c:v>
                </c:pt>
                <c:pt idx="3">
                  <c:v>0.30599999999999999</c:v>
                </c:pt>
                <c:pt idx="4">
                  <c:v>0.32600000000000001</c:v>
                </c:pt>
                <c:pt idx="5">
                  <c:v>0.34</c:v>
                </c:pt>
                <c:pt idx="6">
                  <c:v>0.35299999999999998</c:v>
                </c:pt>
                <c:pt idx="7">
                  <c:v>0.36799999999999999</c:v>
                </c:pt>
                <c:pt idx="8">
                  <c:v>0.38</c:v>
                </c:pt>
                <c:pt idx="9">
                  <c:v>0.39100000000000001</c:v>
                </c:pt>
                <c:pt idx="10">
                  <c:v>0.40200000000000002</c:v>
                </c:pt>
                <c:pt idx="11">
                  <c:v>0.41599999999999998</c:v>
                </c:pt>
                <c:pt idx="12">
                  <c:v>0.42799999999999999</c:v>
                </c:pt>
                <c:pt idx="13">
                  <c:v>0.44</c:v>
                </c:pt>
                <c:pt idx="14">
                  <c:v>0.45100000000000001</c:v>
                </c:pt>
                <c:pt idx="15">
                  <c:v>0.46500000000000002</c:v>
                </c:pt>
                <c:pt idx="16">
                  <c:v>0.47699999999999998</c:v>
                </c:pt>
                <c:pt idx="17">
                  <c:v>0.48699999999999999</c:v>
                </c:pt>
                <c:pt idx="18">
                  <c:v>0.499</c:v>
                </c:pt>
                <c:pt idx="19">
                  <c:v>0.51</c:v>
                </c:pt>
                <c:pt idx="20">
                  <c:v>0.52</c:v>
                </c:pt>
                <c:pt idx="21">
                  <c:v>0.52800000000000002</c:v>
                </c:pt>
                <c:pt idx="22">
                  <c:v>0.53600000000000003</c:v>
                </c:pt>
                <c:pt idx="23">
                  <c:v>0.54300000000000004</c:v>
                </c:pt>
                <c:pt idx="24">
                  <c:v>0.55000000000000004</c:v>
                </c:pt>
                <c:pt idx="25">
                  <c:v>0.55700000000000005</c:v>
                </c:pt>
                <c:pt idx="26">
                  <c:v>0.56200000000000006</c:v>
                </c:pt>
                <c:pt idx="27">
                  <c:v>0.56799999999999995</c:v>
                </c:pt>
                <c:pt idx="28">
                  <c:v>0.57599999999999996</c:v>
                </c:pt>
                <c:pt idx="29">
                  <c:v>0.58099999999999996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746-4B84-A676-9E92D032F2CF}"/>
            </c:ext>
          </c:extLst>
        </c:ser>
        <c:ser>
          <c:idx val="7"/>
          <c:order val="7"/>
          <c:tx>
            <c:strRef>
              <c:f>Pretrain!$M$1</c:f>
              <c:strCache>
                <c:ptCount val="1"/>
                <c:pt idx="0">
                  <c:v>Valid Duration Acc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Pretrain!$M$2:$M$31</c:f>
              <c:numCache>
                <c:formatCode>General</c:formatCode>
                <c:ptCount val="30"/>
                <c:pt idx="0">
                  <c:v>0.44600000000000001</c:v>
                </c:pt>
                <c:pt idx="1">
                  <c:v>0.48399999999999999</c:v>
                </c:pt>
                <c:pt idx="2">
                  <c:v>0.52300000000000002</c:v>
                </c:pt>
                <c:pt idx="3">
                  <c:v>0.53500000000000003</c:v>
                </c:pt>
                <c:pt idx="4">
                  <c:v>0.53800000000000003</c:v>
                </c:pt>
                <c:pt idx="5">
                  <c:v>0.53900000000000003</c:v>
                </c:pt>
                <c:pt idx="6">
                  <c:v>0.54100000000000004</c:v>
                </c:pt>
                <c:pt idx="7">
                  <c:v>0.54100000000000004</c:v>
                </c:pt>
                <c:pt idx="8">
                  <c:v>0.54200000000000004</c:v>
                </c:pt>
                <c:pt idx="9">
                  <c:v>0.54300000000000004</c:v>
                </c:pt>
                <c:pt idx="10">
                  <c:v>0.54500000000000004</c:v>
                </c:pt>
                <c:pt idx="11">
                  <c:v>0.54600000000000004</c:v>
                </c:pt>
                <c:pt idx="12">
                  <c:v>0.54700000000000004</c:v>
                </c:pt>
                <c:pt idx="13">
                  <c:v>0.54900000000000004</c:v>
                </c:pt>
                <c:pt idx="14">
                  <c:v>0.55000000000000004</c:v>
                </c:pt>
                <c:pt idx="15">
                  <c:v>0.55300000000000005</c:v>
                </c:pt>
                <c:pt idx="16">
                  <c:v>0.55500000000000005</c:v>
                </c:pt>
                <c:pt idx="17">
                  <c:v>0.55700000000000005</c:v>
                </c:pt>
                <c:pt idx="18">
                  <c:v>0.55800000000000005</c:v>
                </c:pt>
                <c:pt idx="19">
                  <c:v>0.56100000000000005</c:v>
                </c:pt>
                <c:pt idx="20">
                  <c:v>0.56399999999999995</c:v>
                </c:pt>
                <c:pt idx="21">
                  <c:v>0.56399999999999995</c:v>
                </c:pt>
                <c:pt idx="22">
                  <c:v>0.56699999999999995</c:v>
                </c:pt>
                <c:pt idx="23">
                  <c:v>0.56999999999999995</c:v>
                </c:pt>
                <c:pt idx="24">
                  <c:v>0.57199999999999995</c:v>
                </c:pt>
                <c:pt idx="25">
                  <c:v>0.57199999999999995</c:v>
                </c:pt>
                <c:pt idx="26">
                  <c:v>0.57399999999999995</c:v>
                </c:pt>
                <c:pt idx="27">
                  <c:v>0.57599999999999996</c:v>
                </c:pt>
                <c:pt idx="28">
                  <c:v>0.57799999999999996</c:v>
                </c:pt>
                <c:pt idx="29">
                  <c:v>0.57899999999999996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46-4B84-A676-9E92D032F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4568687"/>
        <c:axId val="1784569935"/>
      </c:lineChart>
      <c:catAx>
        <c:axId val="1784568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84569935"/>
        <c:crosses val="autoZero"/>
        <c:auto val="1"/>
        <c:lblAlgn val="ctr"/>
        <c:lblOffset val="100"/>
        <c:noMultiLvlLbl val="0"/>
      </c:catAx>
      <c:valAx>
        <c:axId val="178456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8456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altLang="zh-CN"/>
              <a:t>Pretrain MLM Accuracy for 1860 and Before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Pretrain!$D$36:$D$65</c:f>
              <c:numCache>
                <c:formatCode>General</c:formatCode>
                <c:ptCount val="30"/>
                <c:pt idx="0">
                  <c:v>0.94699999999999995</c:v>
                </c:pt>
                <c:pt idx="1">
                  <c:v>0.96299999999999997</c:v>
                </c:pt>
                <c:pt idx="2">
                  <c:v>0.96799999999999997</c:v>
                </c:pt>
                <c:pt idx="3">
                  <c:v>0.97799999999999998</c:v>
                </c:pt>
                <c:pt idx="4">
                  <c:v>0.98399999999999999</c:v>
                </c:pt>
                <c:pt idx="5">
                  <c:v>0.98599999999999999</c:v>
                </c:pt>
                <c:pt idx="6">
                  <c:v>0.98699999999999999</c:v>
                </c:pt>
                <c:pt idx="7">
                  <c:v>0.98699999999999999</c:v>
                </c:pt>
                <c:pt idx="8">
                  <c:v>0.98799999999999999</c:v>
                </c:pt>
                <c:pt idx="9">
                  <c:v>0.98799999999999999</c:v>
                </c:pt>
                <c:pt idx="10">
                  <c:v>0.98799999999999999</c:v>
                </c:pt>
                <c:pt idx="11">
                  <c:v>0.98899999999999999</c:v>
                </c:pt>
                <c:pt idx="12">
                  <c:v>0.98899999999999999</c:v>
                </c:pt>
                <c:pt idx="13">
                  <c:v>0.98899999999999999</c:v>
                </c:pt>
                <c:pt idx="14">
                  <c:v>0.98899999999999999</c:v>
                </c:pt>
                <c:pt idx="15">
                  <c:v>0.99</c:v>
                </c:pt>
                <c:pt idx="16">
                  <c:v>0.99</c:v>
                </c:pt>
                <c:pt idx="17">
                  <c:v>0.99</c:v>
                </c:pt>
                <c:pt idx="18">
                  <c:v>0.99</c:v>
                </c:pt>
                <c:pt idx="19">
                  <c:v>0.99099999999999999</c:v>
                </c:pt>
                <c:pt idx="20">
                  <c:v>0.99099999999999999</c:v>
                </c:pt>
                <c:pt idx="21">
                  <c:v>0.99099999999999999</c:v>
                </c:pt>
                <c:pt idx="22">
                  <c:v>0.99099999999999999</c:v>
                </c:pt>
                <c:pt idx="23">
                  <c:v>0.99099999999999999</c:v>
                </c:pt>
                <c:pt idx="24">
                  <c:v>0.99099999999999999</c:v>
                </c:pt>
                <c:pt idx="25">
                  <c:v>0.99099999999999999</c:v>
                </c:pt>
                <c:pt idx="26">
                  <c:v>0.99099999999999999</c:v>
                </c:pt>
                <c:pt idx="27">
                  <c:v>0.99099999999999999</c:v>
                </c:pt>
                <c:pt idx="28">
                  <c:v>0.99099999999999999</c:v>
                </c:pt>
                <c:pt idx="29">
                  <c:v>0.99199999999999999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7B-445D-BDC9-35688D44F03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Pretrain!$E$36:$E$65</c:f>
              <c:numCache>
                <c:formatCode>General</c:formatCode>
                <c:ptCount val="30"/>
                <c:pt idx="0">
                  <c:v>0.21</c:v>
                </c:pt>
                <c:pt idx="1">
                  <c:v>0.65100000000000002</c:v>
                </c:pt>
                <c:pt idx="2">
                  <c:v>0.67700000000000005</c:v>
                </c:pt>
                <c:pt idx="3">
                  <c:v>0.69299999999999995</c:v>
                </c:pt>
                <c:pt idx="4">
                  <c:v>0.70699999999999996</c:v>
                </c:pt>
                <c:pt idx="5">
                  <c:v>0.72199999999999998</c:v>
                </c:pt>
                <c:pt idx="6">
                  <c:v>0.73299999999999998</c:v>
                </c:pt>
                <c:pt idx="7">
                  <c:v>0.74099999999999999</c:v>
                </c:pt>
                <c:pt idx="8">
                  <c:v>0.749</c:v>
                </c:pt>
                <c:pt idx="9">
                  <c:v>0.75600000000000001</c:v>
                </c:pt>
                <c:pt idx="10">
                  <c:v>0.76300000000000001</c:v>
                </c:pt>
                <c:pt idx="11">
                  <c:v>0.77</c:v>
                </c:pt>
                <c:pt idx="12">
                  <c:v>0.77600000000000002</c:v>
                </c:pt>
                <c:pt idx="13">
                  <c:v>0.78200000000000003</c:v>
                </c:pt>
                <c:pt idx="14">
                  <c:v>0.78700000000000003</c:v>
                </c:pt>
                <c:pt idx="15">
                  <c:v>0.79200000000000004</c:v>
                </c:pt>
                <c:pt idx="16">
                  <c:v>0.79600000000000004</c:v>
                </c:pt>
                <c:pt idx="17">
                  <c:v>0.79900000000000004</c:v>
                </c:pt>
                <c:pt idx="18">
                  <c:v>0.80300000000000005</c:v>
                </c:pt>
                <c:pt idx="19">
                  <c:v>0.80600000000000005</c:v>
                </c:pt>
                <c:pt idx="20">
                  <c:v>0.80900000000000005</c:v>
                </c:pt>
                <c:pt idx="21">
                  <c:v>0.81200000000000006</c:v>
                </c:pt>
                <c:pt idx="22">
                  <c:v>0.81499999999999995</c:v>
                </c:pt>
                <c:pt idx="23">
                  <c:v>0.81799999999999995</c:v>
                </c:pt>
                <c:pt idx="24">
                  <c:v>0.82</c:v>
                </c:pt>
                <c:pt idx="25">
                  <c:v>0.82199999999999995</c:v>
                </c:pt>
                <c:pt idx="26">
                  <c:v>0.82499999999999996</c:v>
                </c:pt>
                <c:pt idx="27">
                  <c:v>0.82699999999999996</c:v>
                </c:pt>
                <c:pt idx="28">
                  <c:v>0.82899999999999996</c:v>
                </c:pt>
                <c:pt idx="29">
                  <c:v>0.83099999999999996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7B-445D-BDC9-35688D44F03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Pretrain!$F$36:$F$65</c:f>
              <c:numCache>
                <c:formatCode>General</c:formatCode>
                <c:ptCount val="30"/>
                <c:pt idx="0">
                  <c:v>0.19800000000000001</c:v>
                </c:pt>
                <c:pt idx="1">
                  <c:v>0.27200000000000002</c:v>
                </c:pt>
                <c:pt idx="2">
                  <c:v>0.31900000000000001</c:v>
                </c:pt>
                <c:pt idx="3">
                  <c:v>0.34599999999999997</c:v>
                </c:pt>
                <c:pt idx="4">
                  <c:v>0.375</c:v>
                </c:pt>
                <c:pt idx="5">
                  <c:v>0.40799999999999997</c:v>
                </c:pt>
                <c:pt idx="6">
                  <c:v>0.44</c:v>
                </c:pt>
                <c:pt idx="7">
                  <c:v>0.46400000000000002</c:v>
                </c:pt>
                <c:pt idx="8">
                  <c:v>0.48399999999999999</c:v>
                </c:pt>
                <c:pt idx="9">
                  <c:v>0.501</c:v>
                </c:pt>
                <c:pt idx="10">
                  <c:v>0.51500000000000001</c:v>
                </c:pt>
                <c:pt idx="11">
                  <c:v>0.52900000000000003</c:v>
                </c:pt>
                <c:pt idx="12">
                  <c:v>0.54100000000000004</c:v>
                </c:pt>
                <c:pt idx="13">
                  <c:v>0.55300000000000005</c:v>
                </c:pt>
                <c:pt idx="14">
                  <c:v>0.56399999999999995</c:v>
                </c:pt>
                <c:pt idx="15">
                  <c:v>0.57299999999999995</c:v>
                </c:pt>
                <c:pt idx="16">
                  <c:v>0.58199999999999996</c:v>
                </c:pt>
                <c:pt idx="17">
                  <c:v>0.59</c:v>
                </c:pt>
                <c:pt idx="18">
                  <c:v>0.59799999999999998</c:v>
                </c:pt>
                <c:pt idx="19">
                  <c:v>0.60499999999999998</c:v>
                </c:pt>
                <c:pt idx="20">
                  <c:v>0.61199999999999999</c:v>
                </c:pt>
                <c:pt idx="21">
                  <c:v>0.61799999999999999</c:v>
                </c:pt>
                <c:pt idx="22">
                  <c:v>0.624</c:v>
                </c:pt>
                <c:pt idx="23">
                  <c:v>0.63</c:v>
                </c:pt>
                <c:pt idx="24">
                  <c:v>0.63600000000000001</c:v>
                </c:pt>
                <c:pt idx="25">
                  <c:v>0.64100000000000001</c:v>
                </c:pt>
                <c:pt idx="26">
                  <c:v>0.64600000000000002</c:v>
                </c:pt>
                <c:pt idx="27">
                  <c:v>0.65100000000000002</c:v>
                </c:pt>
                <c:pt idx="28">
                  <c:v>0.65500000000000003</c:v>
                </c:pt>
                <c:pt idx="29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7B-445D-BDC9-35688D44F03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Pretrain!$G$36:$G$65</c:f>
              <c:numCache>
                <c:formatCode>General</c:formatCode>
                <c:ptCount val="30"/>
                <c:pt idx="0">
                  <c:v>0.436</c:v>
                </c:pt>
                <c:pt idx="1">
                  <c:v>0.52</c:v>
                </c:pt>
                <c:pt idx="2">
                  <c:v>0.52600000000000002</c:v>
                </c:pt>
                <c:pt idx="3">
                  <c:v>0.52900000000000003</c:v>
                </c:pt>
                <c:pt idx="4">
                  <c:v>0.53300000000000003</c:v>
                </c:pt>
                <c:pt idx="5">
                  <c:v>0.53800000000000003</c:v>
                </c:pt>
                <c:pt idx="6">
                  <c:v>0.54300000000000004</c:v>
                </c:pt>
                <c:pt idx="7">
                  <c:v>0.54800000000000004</c:v>
                </c:pt>
                <c:pt idx="8">
                  <c:v>0.55200000000000005</c:v>
                </c:pt>
                <c:pt idx="9">
                  <c:v>0.55700000000000005</c:v>
                </c:pt>
                <c:pt idx="10">
                  <c:v>0.56100000000000005</c:v>
                </c:pt>
                <c:pt idx="11">
                  <c:v>0.56499999999999995</c:v>
                </c:pt>
                <c:pt idx="12">
                  <c:v>0.56899999999999995</c:v>
                </c:pt>
                <c:pt idx="13">
                  <c:v>0.57299999999999995</c:v>
                </c:pt>
                <c:pt idx="14">
                  <c:v>0.57599999999999996</c:v>
                </c:pt>
                <c:pt idx="15">
                  <c:v>0.57899999999999996</c:v>
                </c:pt>
                <c:pt idx="16">
                  <c:v>0.58199999999999996</c:v>
                </c:pt>
                <c:pt idx="17">
                  <c:v>0.58499999999999996</c:v>
                </c:pt>
                <c:pt idx="18">
                  <c:v>0.58799999999999997</c:v>
                </c:pt>
                <c:pt idx="19">
                  <c:v>0.59</c:v>
                </c:pt>
                <c:pt idx="20">
                  <c:v>0.59299999999999997</c:v>
                </c:pt>
                <c:pt idx="21">
                  <c:v>0.59499999999999997</c:v>
                </c:pt>
                <c:pt idx="22">
                  <c:v>0.59699999999999998</c:v>
                </c:pt>
                <c:pt idx="23">
                  <c:v>0.6</c:v>
                </c:pt>
                <c:pt idx="24">
                  <c:v>0.60199999999999998</c:v>
                </c:pt>
                <c:pt idx="25">
                  <c:v>0.60399999999999998</c:v>
                </c:pt>
                <c:pt idx="26">
                  <c:v>0.60599999999999998</c:v>
                </c:pt>
                <c:pt idx="27">
                  <c:v>0.60799999999999998</c:v>
                </c:pt>
                <c:pt idx="28">
                  <c:v>0.60899999999999999</c:v>
                </c:pt>
                <c:pt idx="29">
                  <c:v>0.61099999999999999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7B-445D-BDC9-35688D44F03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Pretrain!$J$36:$J$65</c:f>
              <c:numCache>
                <c:formatCode>General</c:formatCode>
                <c:ptCount val="30"/>
                <c:pt idx="0">
                  <c:v>0.96299999999999997</c:v>
                </c:pt>
                <c:pt idx="1">
                  <c:v>0.96499999999999997</c:v>
                </c:pt>
                <c:pt idx="2">
                  <c:v>0.97599999999999998</c:v>
                </c:pt>
                <c:pt idx="3">
                  <c:v>0.98499999999999999</c:v>
                </c:pt>
                <c:pt idx="4">
                  <c:v>0.98699999999999999</c:v>
                </c:pt>
                <c:pt idx="5">
                  <c:v>0.98799999999999999</c:v>
                </c:pt>
                <c:pt idx="6">
                  <c:v>0.98899999999999999</c:v>
                </c:pt>
                <c:pt idx="7">
                  <c:v>0.98899999999999999</c:v>
                </c:pt>
                <c:pt idx="8">
                  <c:v>0.98899999999999999</c:v>
                </c:pt>
                <c:pt idx="9">
                  <c:v>0.98899999999999999</c:v>
                </c:pt>
                <c:pt idx="10">
                  <c:v>0.99</c:v>
                </c:pt>
                <c:pt idx="11">
                  <c:v>0.99</c:v>
                </c:pt>
                <c:pt idx="12">
                  <c:v>0.99099999999999999</c:v>
                </c:pt>
                <c:pt idx="13">
                  <c:v>0.99099999999999999</c:v>
                </c:pt>
                <c:pt idx="14">
                  <c:v>0.99099999999999999</c:v>
                </c:pt>
                <c:pt idx="15">
                  <c:v>0.99099999999999999</c:v>
                </c:pt>
                <c:pt idx="16">
                  <c:v>0.99099999999999999</c:v>
                </c:pt>
                <c:pt idx="17">
                  <c:v>0.99099999999999999</c:v>
                </c:pt>
                <c:pt idx="18">
                  <c:v>0.99199999999999999</c:v>
                </c:pt>
                <c:pt idx="19">
                  <c:v>0.99199999999999999</c:v>
                </c:pt>
                <c:pt idx="20">
                  <c:v>0.99199999999999999</c:v>
                </c:pt>
                <c:pt idx="21">
                  <c:v>0.99199999999999999</c:v>
                </c:pt>
                <c:pt idx="22">
                  <c:v>0.99199999999999999</c:v>
                </c:pt>
                <c:pt idx="23">
                  <c:v>0.99199999999999999</c:v>
                </c:pt>
                <c:pt idx="24">
                  <c:v>0.99199999999999999</c:v>
                </c:pt>
                <c:pt idx="25">
                  <c:v>0.99199999999999999</c:v>
                </c:pt>
                <c:pt idx="26">
                  <c:v>0.99299999999999999</c:v>
                </c:pt>
                <c:pt idx="27">
                  <c:v>0.99299999999999999</c:v>
                </c:pt>
                <c:pt idx="28">
                  <c:v>0.99299999999999999</c:v>
                </c:pt>
                <c:pt idx="29">
                  <c:v>0.99299999999999999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7B-445D-BDC9-35688D44F03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Pretrain!$K$36:$K$65</c:f>
              <c:numCache>
                <c:formatCode>General</c:formatCode>
                <c:ptCount val="30"/>
                <c:pt idx="0">
                  <c:v>0.59699999999999998</c:v>
                </c:pt>
                <c:pt idx="1">
                  <c:v>0.67500000000000004</c:v>
                </c:pt>
                <c:pt idx="2">
                  <c:v>0.69299999999999995</c:v>
                </c:pt>
                <c:pt idx="3">
                  <c:v>0.71399999999999997</c:v>
                </c:pt>
                <c:pt idx="4">
                  <c:v>0.72799999999999998</c:v>
                </c:pt>
                <c:pt idx="5">
                  <c:v>0.74399999999999999</c:v>
                </c:pt>
                <c:pt idx="6">
                  <c:v>0.754</c:v>
                </c:pt>
                <c:pt idx="7">
                  <c:v>0.76200000000000001</c:v>
                </c:pt>
                <c:pt idx="8">
                  <c:v>0.77</c:v>
                </c:pt>
                <c:pt idx="9">
                  <c:v>0.77700000000000002</c:v>
                </c:pt>
                <c:pt idx="10">
                  <c:v>0.78400000000000003</c:v>
                </c:pt>
                <c:pt idx="11">
                  <c:v>0.79</c:v>
                </c:pt>
                <c:pt idx="12">
                  <c:v>0.79800000000000004</c:v>
                </c:pt>
                <c:pt idx="13">
                  <c:v>0.80100000000000005</c:v>
                </c:pt>
                <c:pt idx="14">
                  <c:v>0.80500000000000005</c:v>
                </c:pt>
                <c:pt idx="15">
                  <c:v>0.81</c:v>
                </c:pt>
                <c:pt idx="16">
                  <c:v>0.81399999999999995</c:v>
                </c:pt>
                <c:pt idx="17">
                  <c:v>0.81699999999999995</c:v>
                </c:pt>
                <c:pt idx="18">
                  <c:v>0.82</c:v>
                </c:pt>
                <c:pt idx="19">
                  <c:v>0.82399999999999995</c:v>
                </c:pt>
                <c:pt idx="20">
                  <c:v>0.82499999999999996</c:v>
                </c:pt>
                <c:pt idx="21">
                  <c:v>0.83</c:v>
                </c:pt>
                <c:pt idx="22">
                  <c:v>0.83099999999999996</c:v>
                </c:pt>
                <c:pt idx="23">
                  <c:v>0.83199999999999996</c:v>
                </c:pt>
                <c:pt idx="24">
                  <c:v>0.83499999999999996</c:v>
                </c:pt>
                <c:pt idx="25">
                  <c:v>0.83699999999999997</c:v>
                </c:pt>
                <c:pt idx="26">
                  <c:v>0.83899999999999997</c:v>
                </c:pt>
                <c:pt idx="27">
                  <c:v>0.84099999999999997</c:v>
                </c:pt>
                <c:pt idx="28">
                  <c:v>0.84299999999999997</c:v>
                </c:pt>
                <c:pt idx="29">
                  <c:v>0.84499999999999997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7B-445D-BDC9-35688D44F032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Pretrain!$L$36:$L$65</c:f>
              <c:numCache>
                <c:formatCode>General</c:formatCode>
                <c:ptCount val="30"/>
                <c:pt idx="0">
                  <c:v>0.20799999999999999</c:v>
                </c:pt>
                <c:pt idx="1">
                  <c:v>0.311</c:v>
                </c:pt>
                <c:pt idx="2">
                  <c:v>0.34399999999999997</c:v>
                </c:pt>
                <c:pt idx="3">
                  <c:v>0.374</c:v>
                </c:pt>
                <c:pt idx="4">
                  <c:v>0.40699999999999997</c:v>
                </c:pt>
                <c:pt idx="5">
                  <c:v>0.443</c:v>
                </c:pt>
                <c:pt idx="6">
                  <c:v>0.47399999999999998</c:v>
                </c:pt>
                <c:pt idx="7">
                  <c:v>0.495</c:v>
                </c:pt>
                <c:pt idx="8">
                  <c:v>0.51200000000000001</c:v>
                </c:pt>
                <c:pt idx="9">
                  <c:v>0.52900000000000003</c:v>
                </c:pt>
                <c:pt idx="10">
                  <c:v>0.54300000000000004</c:v>
                </c:pt>
                <c:pt idx="11">
                  <c:v>0.55600000000000005</c:v>
                </c:pt>
                <c:pt idx="12">
                  <c:v>0.56999999999999995</c:v>
                </c:pt>
                <c:pt idx="13">
                  <c:v>0.57999999999999996</c:v>
                </c:pt>
                <c:pt idx="14">
                  <c:v>0.59</c:v>
                </c:pt>
                <c:pt idx="15">
                  <c:v>0.6</c:v>
                </c:pt>
                <c:pt idx="16">
                  <c:v>0.60799999999999998</c:v>
                </c:pt>
                <c:pt idx="17">
                  <c:v>0.61599999999999999</c:v>
                </c:pt>
                <c:pt idx="18">
                  <c:v>0.623</c:v>
                </c:pt>
                <c:pt idx="19">
                  <c:v>0.63</c:v>
                </c:pt>
                <c:pt idx="20">
                  <c:v>0.63600000000000001</c:v>
                </c:pt>
                <c:pt idx="21">
                  <c:v>0.64300000000000002</c:v>
                </c:pt>
                <c:pt idx="22">
                  <c:v>0.64900000000000002</c:v>
                </c:pt>
                <c:pt idx="23">
                  <c:v>0.65600000000000003</c:v>
                </c:pt>
                <c:pt idx="24">
                  <c:v>0.66</c:v>
                </c:pt>
                <c:pt idx="25">
                  <c:v>0.66500000000000004</c:v>
                </c:pt>
                <c:pt idx="26">
                  <c:v>0.66900000000000004</c:v>
                </c:pt>
                <c:pt idx="27">
                  <c:v>0.67300000000000004</c:v>
                </c:pt>
                <c:pt idx="28">
                  <c:v>0.67900000000000005</c:v>
                </c:pt>
                <c:pt idx="29">
                  <c:v>0.68100000000000005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7B-445D-BDC9-35688D44F032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Pretrain!$M$36:$M$65</c:f>
              <c:numCache>
                <c:formatCode>General</c:formatCode>
                <c:ptCount val="30"/>
                <c:pt idx="0">
                  <c:v>0.504</c:v>
                </c:pt>
                <c:pt idx="1">
                  <c:v>0.52400000000000002</c:v>
                </c:pt>
                <c:pt idx="2">
                  <c:v>0.52900000000000003</c:v>
                </c:pt>
                <c:pt idx="3">
                  <c:v>0.53300000000000003</c:v>
                </c:pt>
                <c:pt idx="4">
                  <c:v>0.53800000000000003</c:v>
                </c:pt>
                <c:pt idx="5">
                  <c:v>0.54400000000000004</c:v>
                </c:pt>
                <c:pt idx="6">
                  <c:v>0.54900000000000004</c:v>
                </c:pt>
                <c:pt idx="7">
                  <c:v>0.55400000000000005</c:v>
                </c:pt>
                <c:pt idx="8">
                  <c:v>0.55800000000000005</c:v>
                </c:pt>
                <c:pt idx="9">
                  <c:v>0.56399999999999995</c:v>
                </c:pt>
                <c:pt idx="10">
                  <c:v>0.56799999999999995</c:v>
                </c:pt>
                <c:pt idx="11">
                  <c:v>0.57199999999999995</c:v>
                </c:pt>
                <c:pt idx="12">
                  <c:v>0.57699999999999996</c:v>
                </c:pt>
                <c:pt idx="13">
                  <c:v>0.57899999999999996</c:v>
                </c:pt>
                <c:pt idx="14">
                  <c:v>0.58399999999999996</c:v>
                </c:pt>
                <c:pt idx="15">
                  <c:v>0.58699999999999997</c:v>
                </c:pt>
                <c:pt idx="16">
                  <c:v>0.59</c:v>
                </c:pt>
                <c:pt idx="17">
                  <c:v>0.59299999999999997</c:v>
                </c:pt>
                <c:pt idx="18">
                  <c:v>0.59699999999999998</c:v>
                </c:pt>
                <c:pt idx="19">
                  <c:v>0.59899999999999998</c:v>
                </c:pt>
                <c:pt idx="20">
                  <c:v>0.60099999999999998</c:v>
                </c:pt>
                <c:pt idx="21">
                  <c:v>0.60299999999999998</c:v>
                </c:pt>
                <c:pt idx="22">
                  <c:v>0.60499999999999998</c:v>
                </c:pt>
                <c:pt idx="23">
                  <c:v>0.60799999999999998</c:v>
                </c:pt>
                <c:pt idx="24">
                  <c:v>0.61</c:v>
                </c:pt>
                <c:pt idx="25">
                  <c:v>0.61199999999999999</c:v>
                </c:pt>
                <c:pt idx="26">
                  <c:v>0.61299999999999999</c:v>
                </c:pt>
                <c:pt idx="27">
                  <c:v>0.61599999999999999</c:v>
                </c:pt>
                <c:pt idx="28">
                  <c:v>0.61699999999999999</c:v>
                </c:pt>
                <c:pt idx="29">
                  <c:v>0.61899999999999999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7B-445D-BDC9-35688D44F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4568687"/>
        <c:axId val="1784569935"/>
      </c:lineChart>
      <c:catAx>
        <c:axId val="1784568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84569935"/>
        <c:crosses val="autoZero"/>
        <c:auto val="1"/>
        <c:lblAlgn val="ctr"/>
        <c:lblOffset val="100"/>
        <c:noMultiLvlLbl val="0"/>
      </c:catAx>
      <c:valAx>
        <c:axId val="178456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8456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altLang="zh-CN"/>
              <a:t>Pretrain MLM Accuracy for 1910 and Before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Pretrain!$D$72:$D$98</c:f>
              <c:numCache>
                <c:formatCode>General</c:formatCode>
                <c:ptCount val="27"/>
                <c:pt idx="0">
                  <c:v>0.95</c:v>
                </c:pt>
                <c:pt idx="1">
                  <c:v>0.97499999999999998</c:v>
                </c:pt>
                <c:pt idx="2">
                  <c:v>0.98499999999999999</c:v>
                </c:pt>
                <c:pt idx="3">
                  <c:v>0.98599999999999999</c:v>
                </c:pt>
                <c:pt idx="4">
                  <c:v>0.98699999999999999</c:v>
                </c:pt>
                <c:pt idx="5">
                  <c:v>0.98799999999999999</c:v>
                </c:pt>
                <c:pt idx="6">
                  <c:v>0.98899999999999999</c:v>
                </c:pt>
                <c:pt idx="7">
                  <c:v>0.98899999999999999</c:v>
                </c:pt>
                <c:pt idx="8">
                  <c:v>0.99</c:v>
                </c:pt>
                <c:pt idx="9">
                  <c:v>0.99</c:v>
                </c:pt>
                <c:pt idx="10">
                  <c:v>0.99</c:v>
                </c:pt>
                <c:pt idx="11">
                  <c:v>0.99</c:v>
                </c:pt>
                <c:pt idx="12">
                  <c:v>0.99099999999999999</c:v>
                </c:pt>
                <c:pt idx="13">
                  <c:v>0.99099999999999999</c:v>
                </c:pt>
                <c:pt idx="14">
                  <c:v>0.99099999999999999</c:v>
                </c:pt>
                <c:pt idx="15">
                  <c:v>0.99099999999999999</c:v>
                </c:pt>
                <c:pt idx="16">
                  <c:v>0.99099999999999999</c:v>
                </c:pt>
                <c:pt idx="17">
                  <c:v>0.99199999999999999</c:v>
                </c:pt>
                <c:pt idx="18">
                  <c:v>0.99199999999999999</c:v>
                </c:pt>
                <c:pt idx="19">
                  <c:v>0.99199999999999999</c:v>
                </c:pt>
                <c:pt idx="20">
                  <c:v>0.99199999999999999</c:v>
                </c:pt>
                <c:pt idx="21">
                  <c:v>0.99199999999999999</c:v>
                </c:pt>
                <c:pt idx="22">
                  <c:v>0.99199999999999999</c:v>
                </c:pt>
                <c:pt idx="23">
                  <c:v>0.99199999999999999</c:v>
                </c:pt>
                <c:pt idx="24">
                  <c:v>0.99199999999999999</c:v>
                </c:pt>
                <c:pt idx="25">
                  <c:v>0.99299999999999999</c:v>
                </c:pt>
                <c:pt idx="26">
                  <c:v>0.99299999999999999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04-4352-9BB6-B313BB97F32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Pretrain!$E$72:$E$98</c:f>
              <c:numCache>
                <c:formatCode>General</c:formatCode>
                <c:ptCount val="27"/>
                <c:pt idx="0">
                  <c:v>0.4</c:v>
                </c:pt>
                <c:pt idx="1">
                  <c:v>0.68400000000000005</c:v>
                </c:pt>
                <c:pt idx="2">
                  <c:v>0.70499999999999996</c:v>
                </c:pt>
                <c:pt idx="3">
                  <c:v>0.72599999999999998</c:v>
                </c:pt>
                <c:pt idx="4">
                  <c:v>0.74399999999999999</c:v>
                </c:pt>
                <c:pt idx="5">
                  <c:v>0.75800000000000001</c:v>
                </c:pt>
                <c:pt idx="6">
                  <c:v>0.77200000000000002</c:v>
                </c:pt>
                <c:pt idx="7">
                  <c:v>0.78300000000000003</c:v>
                </c:pt>
                <c:pt idx="8">
                  <c:v>0.79200000000000004</c:v>
                </c:pt>
                <c:pt idx="9">
                  <c:v>0.8</c:v>
                </c:pt>
                <c:pt idx="10">
                  <c:v>0.80600000000000005</c:v>
                </c:pt>
                <c:pt idx="11">
                  <c:v>0.81200000000000006</c:v>
                </c:pt>
                <c:pt idx="12">
                  <c:v>0.81699999999999995</c:v>
                </c:pt>
                <c:pt idx="13">
                  <c:v>0.82099999999999995</c:v>
                </c:pt>
                <c:pt idx="14">
                  <c:v>0.82499999999999996</c:v>
                </c:pt>
                <c:pt idx="15">
                  <c:v>0.82899999999999996</c:v>
                </c:pt>
                <c:pt idx="16">
                  <c:v>0.83199999999999996</c:v>
                </c:pt>
                <c:pt idx="17">
                  <c:v>0.83499999999999996</c:v>
                </c:pt>
                <c:pt idx="18">
                  <c:v>0.83799999999999997</c:v>
                </c:pt>
                <c:pt idx="19">
                  <c:v>0.84</c:v>
                </c:pt>
                <c:pt idx="20">
                  <c:v>0.84199999999999997</c:v>
                </c:pt>
                <c:pt idx="21">
                  <c:v>0.84499999999999997</c:v>
                </c:pt>
                <c:pt idx="22">
                  <c:v>0.84699999999999998</c:v>
                </c:pt>
                <c:pt idx="23">
                  <c:v>0.84799999999999998</c:v>
                </c:pt>
                <c:pt idx="24">
                  <c:v>0.85</c:v>
                </c:pt>
                <c:pt idx="25">
                  <c:v>0.85199999999999998</c:v>
                </c:pt>
                <c:pt idx="26">
                  <c:v>0.85399999999999998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04-4352-9BB6-B313BB97F32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Pretrain!$F$72:$F$98</c:f>
              <c:numCache>
                <c:formatCode>General</c:formatCode>
                <c:ptCount val="27"/>
                <c:pt idx="0">
                  <c:v>0.23100000000000001</c:v>
                </c:pt>
                <c:pt idx="1">
                  <c:v>0.33</c:v>
                </c:pt>
                <c:pt idx="2">
                  <c:v>0.39200000000000002</c:v>
                </c:pt>
                <c:pt idx="3">
                  <c:v>0.44600000000000001</c:v>
                </c:pt>
                <c:pt idx="4">
                  <c:v>0.48399999999999999</c:v>
                </c:pt>
                <c:pt idx="5">
                  <c:v>0.51200000000000001</c:v>
                </c:pt>
                <c:pt idx="6">
                  <c:v>0.53600000000000003</c:v>
                </c:pt>
                <c:pt idx="7">
                  <c:v>0.55700000000000005</c:v>
                </c:pt>
                <c:pt idx="8">
                  <c:v>0.57599999999999996</c:v>
                </c:pt>
                <c:pt idx="9">
                  <c:v>0.59099999999999997</c:v>
                </c:pt>
                <c:pt idx="10">
                  <c:v>0.60399999999999998</c:v>
                </c:pt>
                <c:pt idx="11">
                  <c:v>0.61499999999999999</c:v>
                </c:pt>
                <c:pt idx="12">
                  <c:v>0.625</c:v>
                </c:pt>
                <c:pt idx="13">
                  <c:v>0.63400000000000001</c:v>
                </c:pt>
                <c:pt idx="14">
                  <c:v>0.64200000000000002</c:v>
                </c:pt>
                <c:pt idx="15">
                  <c:v>0.64900000000000002</c:v>
                </c:pt>
                <c:pt idx="16">
                  <c:v>0.65600000000000003</c:v>
                </c:pt>
                <c:pt idx="17">
                  <c:v>0.66200000000000003</c:v>
                </c:pt>
                <c:pt idx="18">
                  <c:v>0.66800000000000004</c:v>
                </c:pt>
                <c:pt idx="19">
                  <c:v>0.67300000000000004</c:v>
                </c:pt>
                <c:pt idx="20">
                  <c:v>0.67800000000000005</c:v>
                </c:pt>
                <c:pt idx="21">
                  <c:v>0.68300000000000005</c:v>
                </c:pt>
                <c:pt idx="22">
                  <c:v>0.68799999999999994</c:v>
                </c:pt>
                <c:pt idx="23">
                  <c:v>0.69199999999999995</c:v>
                </c:pt>
                <c:pt idx="24">
                  <c:v>0.69599999999999995</c:v>
                </c:pt>
                <c:pt idx="25">
                  <c:v>0.7</c:v>
                </c:pt>
                <c:pt idx="26">
                  <c:v>0.70299999999999996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04-4352-9BB6-B313BB97F32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Pretrain!$G$72:$G$98</c:f>
              <c:numCache>
                <c:formatCode>General</c:formatCode>
                <c:ptCount val="27"/>
                <c:pt idx="0">
                  <c:v>0.44400000000000001</c:v>
                </c:pt>
                <c:pt idx="1">
                  <c:v>0.50800000000000001</c:v>
                </c:pt>
                <c:pt idx="2">
                  <c:v>0.51700000000000002</c:v>
                </c:pt>
                <c:pt idx="3">
                  <c:v>0.52700000000000002</c:v>
                </c:pt>
                <c:pt idx="4">
                  <c:v>0.53600000000000003</c:v>
                </c:pt>
                <c:pt idx="5">
                  <c:v>0.54400000000000004</c:v>
                </c:pt>
                <c:pt idx="6">
                  <c:v>0.55100000000000005</c:v>
                </c:pt>
                <c:pt idx="7">
                  <c:v>0.55800000000000005</c:v>
                </c:pt>
                <c:pt idx="8">
                  <c:v>0.56499999999999995</c:v>
                </c:pt>
                <c:pt idx="9">
                  <c:v>0.56999999999999995</c:v>
                </c:pt>
                <c:pt idx="10">
                  <c:v>0.57499999999999996</c:v>
                </c:pt>
                <c:pt idx="11">
                  <c:v>0.57999999999999996</c:v>
                </c:pt>
                <c:pt idx="12">
                  <c:v>0.58399999999999996</c:v>
                </c:pt>
                <c:pt idx="13">
                  <c:v>0.58799999999999997</c:v>
                </c:pt>
                <c:pt idx="14">
                  <c:v>0.59099999999999997</c:v>
                </c:pt>
                <c:pt idx="15">
                  <c:v>0.59499999999999997</c:v>
                </c:pt>
                <c:pt idx="16">
                  <c:v>0.59799999999999998</c:v>
                </c:pt>
                <c:pt idx="17">
                  <c:v>0.60099999999999998</c:v>
                </c:pt>
                <c:pt idx="18">
                  <c:v>0.60299999999999998</c:v>
                </c:pt>
                <c:pt idx="19">
                  <c:v>0.60599999999999998</c:v>
                </c:pt>
                <c:pt idx="20">
                  <c:v>0.60799999999999998</c:v>
                </c:pt>
                <c:pt idx="21">
                  <c:v>0.61099999999999999</c:v>
                </c:pt>
                <c:pt idx="22">
                  <c:v>0.61299999999999999</c:v>
                </c:pt>
                <c:pt idx="23">
                  <c:v>0.61499999999999999</c:v>
                </c:pt>
                <c:pt idx="24">
                  <c:v>0.61699999999999999</c:v>
                </c:pt>
                <c:pt idx="25">
                  <c:v>0.61899999999999999</c:v>
                </c:pt>
                <c:pt idx="26">
                  <c:v>0.621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04-4352-9BB6-B313BB97F32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Pretrain!$J$72:$J$98</c:f>
              <c:numCache>
                <c:formatCode>General</c:formatCode>
                <c:ptCount val="27"/>
                <c:pt idx="0">
                  <c:v>0.96199999999999997</c:v>
                </c:pt>
                <c:pt idx="1">
                  <c:v>0.98599999999999999</c:v>
                </c:pt>
                <c:pt idx="2">
                  <c:v>0.98799999999999999</c:v>
                </c:pt>
                <c:pt idx="3">
                  <c:v>0.98799999999999999</c:v>
                </c:pt>
                <c:pt idx="4">
                  <c:v>0.98899999999999999</c:v>
                </c:pt>
                <c:pt idx="5">
                  <c:v>0.99</c:v>
                </c:pt>
                <c:pt idx="6">
                  <c:v>0.99</c:v>
                </c:pt>
                <c:pt idx="7">
                  <c:v>0.99099999999999999</c:v>
                </c:pt>
                <c:pt idx="8">
                  <c:v>0.99099999999999999</c:v>
                </c:pt>
                <c:pt idx="9">
                  <c:v>0.99099999999999999</c:v>
                </c:pt>
                <c:pt idx="10">
                  <c:v>0.99199999999999999</c:v>
                </c:pt>
                <c:pt idx="11">
                  <c:v>0.99199999999999999</c:v>
                </c:pt>
                <c:pt idx="12">
                  <c:v>0.99199999999999999</c:v>
                </c:pt>
                <c:pt idx="13">
                  <c:v>0.99199999999999999</c:v>
                </c:pt>
                <c:pt idx="14">
                  <c:v>0.99199999999999999</c:v>
                </c:pt>
                <c:pt idx="15">
                  <c:v>0.99199999999999999</c:v>
                </c:pt>
                <c:pt idx="16">
                  <c:v>0.99199999999999999</c:v>
                </c:pt>
                <c:pt idx="17">
                  <c:v>0.99299999999999999</c:v>
                </c:pt>
                <c:pt idx="18">
                  <c:v>0.99299999999999999</c:v>
                </c:pt>
                <c:pt idx="19">
                  <c:v>0.99299999999999999</c:v>
                </c:pt>
                <c:pt idx="20">
                  <c:v>0.99299999999999999</c:v>
                </c:pt>
                <c:pt idx="21">
                  <c:v>0.99299999999999999</c:v>
                </c:pt>
                <c:pt idx="22">
                  <c:v>0.99299999999999999</c:v>
                </c:pt>
                <c:pt idx="23">
                  <c:v>0.99299999999999999</c:v>
                </c:pt>
                <c:pt idx="24">
                  <c:v>0.99299999999999999</c:v>
                </c:pt>
                <c:pt idx="25">
                  <c:v>0.99299999999999999</c:v>
                </c:pt>
                <c:pt idx="26">
                  <c:v>0.99399999999999999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B904-4352-9BB6-B313BB97F32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Pretrain!$K$72:$K$98</c:f>
              <c:numCache>
                <c:formatCode>General</c:formatCode>
                <c:ptCount val="27"/>
                <c:pt idx="0">
                  <c:v>0.67400000000000004</c:v>
                </c:pt>
                <c:pt idx="1">
                  <c:v>0.70899999999999996</c:v>
                </c:pt>
                <c:pt idx="2">
                  <c:v>0.73299999999999998</c:v>
                </c:pt>
                <c:pt idx="3">
                  <c:v>0.752</c:v>
                </c:pt>
                <c:pt idx="4">
                  <c:v>0.77</c:v>
                </c:pt>
                <c:pt idx="5">
                  <c:v>0.78400000000000003</c:v>
                </c:pt>
                <c:pt idx="6">
                  <c:v>0.79500000000000004</c:v>
                </c:pt>
                <c:pt idx="7">
                  <c:v>0.80600000000000005</c:v>
                </c:pt>
                <c:pt idx="8">
                  <c:v>0.81200000000000006</c:v>
                </c:pt>
                <c:pt idx="9">
                  <c:v>0.81899999999999995</c:v>
                </c:pt>
                <c:pt idx="10">
                  <c:v>0.82299999999999995</c:v>
                </c:pt>
                <c:pt idx="11">
                  <c:v>0.82899999999999996</c:v>
                </c:pt>
                <c:pt idx="12">
                  <c:v>0.83399999999999996</c:v>
                </c:pt>
                <c:pt idx="13">
                  <c:v>0.83799999999999997</c:v>
                </c:pt>
                <c:pt idx="14">
                  <c:v>0.84099999999999997</c:v>
                </c:pt>
                <c:pt idx="15">
                  <c:v>0.84399999999999997</c:v>
                </c:pt>
                <c:pt idx="16">
                  <c:v>0.84699999999999998</c:v>
                </c:pt>
                <c:pt idx="17">
                  <c:v>0.84899999999999998</c:v>
                </c:pt>
                <c:pt idx="18">
                  <c:v>0.85099999999999998</c:v>
                </c:pt>
                <c:pt idx="19">
                  <c:v>0.85399999999999998</c:v>
                </c:pt>
                <c:pt idx="20">
                  <c:v>0.85599999999999998</c:v>
                </c:pt>
                <c:pt idx="21">
                  <c:v>0.85799999999999998</c:v>
                </c:pt>
                <c:pt idx="22">
                  <c:v>0.86</c:v>
                </c:pt>
                <c:pt idx="23">
                  <c:v>0.86099999999999999</c:v>
                </c:pt>
                <c:pt idx="24">
                  <c:v>0.86199999999999999</c:v>
                </c:pt>
                <c:pt idx="25">
                  <c:v>0.86399999999999999</c:v>
                </c:pt>
                <c:pt idx="26">
                  <c:v>0.86599999999999999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B904-4352-9BB6-B313BB97F32A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Pretrain!$L$72:$L$98</c:f>
              <c:numCache>
                <c:formatCode>General</c:formatCode>
                <c:ptCount val="27"/>
                <c:pt idx="0">
                  <c:v>0.31</c:v>
                </c:pt>
                <c:pt idx="1">
                  <c:v>0.373</c:v>
                </c:pt>
                <c:pt idx="2">
                  <c:v>0.441</c:v>
                </c:pt>
                <c:pt idx="3">
                  <c:v>0.48899999999999999</c:v>
                </c:pt>
                <c:pt idx="4">
                  <c:v>0.52100000000000002</c:v>
                </c:pt>
                <c:pt idx="5">
                  <c:v>0.54600000000000004</c:v>
                </c:pt>
                <c:pt idx="6">
                  <c:v>0.56899999999999995</c:v>
                </c:pt>
                <c:pt idx="7">
                  <c:v>0.58899999999999997</c:v>
                </c:pt>
                <c:pt idx="8">
                  <c:v>0.60599999999999998</c:v>
                </c:pt>
                <c:pt idx="9">
                  <c:v>0.61899999999999999</c:v>
                </c:pt>
                <c:pt idx="10">
                  <c:v>0.63</c:v>
                </c:pt>
                <c:pt idx="11">
                  <c:v>0.64100000000000001</c:v>
                </c:pt>
                <c:pt idx="12">
                  <c:v>0.65</c:v>
                </c:pt>
                <c:pt idx="13">
                  <c:v>0.65800000000000003</c:v>
                </c:pt>
                <c:pt idx="14">
                  <c:v>0.66500000000000004</c:v>
                </c:pt>
                <c:pt idx="15">
                  <c:v>0.67200000000000004</c:v>
                </c:pt>
                <c:pt idx="16">
                  <c:v>0.67900000000000005</c:v>
                </c:pt>
                <c:pt idx="17">
                  <c:v>0.68500000000000005</c:v>
                </c:pt>
                <c:pt idx="18">
                  <c:v>0.69</c:v>
                </c:pt>
                <c:pt idx="19">
                  <c:v>0.69499999999999995</c:v>
                </c:pt>
                <c:pt idx="20">
                  <c:v>0.7</c:v>
                </c:pt>
                <c:pt idx="21">
                  <c:v>0.70399999999999996</c:v>
                </c:pt>
                <c:pt idx="22">
                  <c:v>0.70799999999999996</c:v>
                </c:pt>
                <c:pt idx="23">
                  <c:v>0.71299999999999997</c:v>
                </c:pt>
                <c:pt idx="24">
                  <c:v>0.71599999999999997</c:v>
                </c:pt>
                <c:pt idx="25">
                  <c:v>0.72</c:v>
                </c:pt>
                <c:pt idx="26">
                  <c:v>0.72299999999999998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B904-4352-9BB6-B313BB97F32A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Pretrain!$M$72:$M$98</c:f>
              <c:numCache>
                <c:formatCode>General</c:formatCode>
                <c:ptCount val="27"/>
                <c:pt idx="0">
                  <c:v>0.50700000000000001</c:v>
                </c:pt>
                <c:pt idx="1">
                  <c:v>0.51600000000000001</c:v>
                </c:pt>
                <c:pt idx="2">
                  <c:v>0.52700000000000002</c:v>
                </c:pt>
                <c:pt idx="3">
                  <c:v>0.53700000000000003</c:v>
                </c:pt>
                <c:pt idx="4">
                  <c:v>0.54600000000000004</c:v>
                </c:pt>
                <c:pt idx="5">
                  <c:v>0.55400000000000005</c:v>
                </c:pt>
                <c:pt idx="6">
                  <c:v>0.56200000000000006</c:v>
                </c:pt>
                <c:pt idx="7">
                  <c:v>0.56899999999999995</c:v>
                </c:pt>
                <c:pt idx="8">
                  <c:v>0.57499999999999996</c:v>
                </c:pt>
                <c:pt idx="9">
                  <c:v>0.57999999999999996</c:v>
                </c:pt>
                <c:pt idx="10">
                  <c:v>0.58499999999999996</c:v>
                </c:pt>
                <c:pt idx="11">
                  <c:v>0.59</c:v>
                </c:pt>
                <c:pt idx="12">
                  <c:v>0.59399999999999997</c:v>
                </c:pt>
                <c:pt idx="13">
                  <c:v>0.59799999999999998</c:v>
                </c:pt>
                <c:pt idx="14">
                  <c:v>0.60099999999999998</c:v>
                </c:pt>
                <c:pt idx="15">
                  <c:v>0.60499999999999998</c:v>
                </c:pt>
                <c:pt idx="16">
                  <c:v>0.60799999999999998</c:v>
                </c:pt>
                <c:pt idx="17">
                  <c:v>0.61099999999999999</c:v>
                </c:pt>
                <c:pt idx="18">
                  <c:v>0.61299999999999999</c:v>
                </c:pt>
                <c:pt idx="19">
                  <c:v>0.61599999999999999</c:v>
                </c:pt>
                <c:pt idx="20">
                  <c:v>0.61899999999999999</c:v>
                </c:pt>
                <c:pt idx="21">
                  <c:v>0.621</c:v>
                </c:pt>
                <c:pt idx="22">
                  <c:v>0.623</c:v>
                </c:pt>
                <c:pt idx="23">
                  <c:v>0.625</c:v>
                </c:pt>
                <c:pt idx="24">
                  <c:v>0.627</c:v>
                </c:pt>
                <c:pt idx="25">
                  <c:v>0.629</c:v>
                </c:pt>
                <c:pt idx="26">
                  <c:v>0.63100000000000001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B904-4352-9BB6-B313BB97F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4568687"/>
        <c:axId val="1784569935"/>
      </c:lineChart>
      <c:catAx>
        <c:axId val="1784568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altLang="zh-CN"/>
                  <a:t>Number of epochs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84569935"/>
        <c:crosses val="autoZero"/>
        <c:auto val="1"/>
        <c:lblAlgn val="ctr"/>
        <c:lblOffset val="100"/>
        <c:noMultiLvlLbl val="0"/>
      </c:catAx>
      <c:valAx>
        <c:axId val="178456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8456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kern="1200" spc="0" baseline="0">
                <a:solidFill>
                  <a:srgbClr val="595959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Data augment</a:t>
            </a:r>
            <a:r>
              <a:rPr lang="en-US" altLang="zh-CN" sz="1400" b="0" i="0" kern="1200" spc="0" baseline="0">
                <a:solidFill>
                  <a:srgbClr val="595959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</a:t>
            </a:r>
            <a:r>
              <a:rPr lang="en-GB" sz="1400" b="0" i="0" kern="1200" spc="0" baseline="0">
                <a:solidFill>
                  <a:srgbClr val="595959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tion with segment length of 512 without upsampling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NoUpsample!$A$1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918-4D7F-902A-62A3A6F8245D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918-4D7F-902A-62A3A6F8245D}"/>
              </c:ext>
            </c:extLst>
          </c:dPt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NoUpsample!$A$2:$A$9</c15:sqref>
                  </c15:fullRef>
                </c:ext>
              </c:extLst>
              <c:f>NoUpsample!$A$2:$A$4</c:f>
              <c:numCache>
                <c:formatCode>General</c:formatCode>
                <c:ptCount val="3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NoUpsample!$A$5</c15:sqref>
                  <c15:spPr xmlns:c15="http://schemas.microsoft.com/office/drawing/2012/chart">
                    <a:noFill/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NoUpsample!$A$6</c15:sqref>
                  <c15:spPr xmlns:c15="http://schemas.microsoft.com/office/drawing/2012/chart">
                    <a:noFill/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NoUpsample!$A$7</c15:sqref>
                  <c15:spPr xmlns:c15="http://schemas.microsoft.com/office/drawing/2012/chart">
                    <a:noFill/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NoUpsample!$A$8</c15:sqref>
                  <c15:spPr xmlns:c15="http://schemas.microsoft.com/office/drawing/2012/chart">
                    <a:noFill/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NoUpsample!$A$9</c15:sqref>
                  <c15:spPr xmlns:c15="http://schemas.microsoft.com/office/drawing/2012/chart">
                    <a:noFill/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4-D918-4D7F-902A-62A3A6F8245D}"/>
            </c:ext>
          </c:extLst>
        </c:ser>
        <c:ser>
          <c:idx val="1"/>
          <c:order val="1"/>
          <c:tx>
            <c:strRef>
              <c:f>NoUpsample!$B$1</c:f>
              <c:strCache>
                <c:ptCount val="1"/>
                <c:pt idx="0">
                  <c:v>2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918-4D7F-902A-62A3A6F8245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918-4D7F-902A-62A3A6F8245D}"/>
              </c:ext>
            </c:extLst>
          </c:dPt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NoUpsample!$B$2:$B$9</c15:sqref>
                  </c15:fullRef>
                </c:ext>
              </c:extLst>
              <c:f>NoUpsample!$B$2:$B$4</c:f>
              <c:numCache>
                <c:formatCode>General</c:formatCode>
                <c:ptCount val="3"/>
                <c:pt idx="0">
                  <c:v>0</c:v>
                </c:pt>
                <c:pt idx="1">
                  <c:v>512</c:v>
                </c:pt>
                <c:pt idx="2">
                  <c:v>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918-4D7F-902A-62A3A6F8245D}"/>
            </c:ext>
          </c:extLst>
        </c:ser>
        <c:ser>
          <c:idx val="2"/>
          <c:order val="2"/>
          <c:tx>
            <c:strRef>
              <c:f>NoUpsample!$C$1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918-4D7F-902A-62A3A6F8245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918-4D7F-902A-62A3A6F8245D}"/>
              </c:ext>
            </c:extLst>
          </c:dPt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NoUpsample!$C$2:$C$9</c15:sqref>
                  </c15:fullRef>
                </c:ext>
              </c:extLst>
              <c:f>NoUpsample!$C$2:$C$4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512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NoUpsample!$C$5</c15:sqref>
                  <c15:spPr xmlns:c15="http://schemas.microsoft.com/office/drawing/2012/chart">
                    <a:noFill/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NoUpsample!$C$6</c15:sqref>
                  <c15:spPr xmlns:c15="http://schemas.microsoft.com/office/drawing/2012/chart">
                    <a:noFill/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NoUpsample!$C$7</c15:sqref>
                  <c15:spPr xmlns:c15="http://schemas.microsoft.com/office/drawing/2012/chart">
                    <a:noFill/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NoUpsample!$C$8</c15:sqref>
                  <c15:spPr xmlns:c15="http://schemas.microsoft.com/office/drawing/2012/chart">
                    <a:noFill/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NoUpsample!$C$9</c15:sqref>
                  <c15:spPr xmlns:c15="http://schemas.microsoft.com/office/drawing/2012/chart">
                    <a:noFill/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E-D918-4D7F-902A-62A3A6F8245D}"/>
            </c:ext>
          </c:extLst>
        </c:ser>
        <c:ser>
          <c:idx val="3"/>
          <c:order val="3"/>
          <c:tx>
            <c:strRef>
              <c:f>NoUpsample!$D$1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NoUpsample!$D$2:$D$9</c15:sqref>
                  </c15:fullRef>
                </c:ext>
              </c:extLst>
              <c:f>NoUpsample!$D$2:$D$4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NoUpsample!$D$6</c15:sqref>
                  <c15:spPr xmlns:c15="http://schemas.microsoft.com/office/drawing/2012/chart">
                    <a:noFill/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NoUpsample!$D$7</c15:sqref>
                  <c15:spPr xmlns:c15="http://schemas.microsoft.com/office/drawing/2012/chart">
                    <a:noFill/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NoUpsample!$D$8</c15:sqref>
                  <c15:spPr xmlns:c15="http://schemas.microsoft.com/office/drawing/2012/chart">
                    <a:noFill/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NoUpsample!$D$9</c15:sqref>
                  <c15:spPr xmlns:c15="http://schemas.microsoft.com/office/drawing/2012/chart">
                    <a:noFill/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F-D918-4D7F-902A-62A3A6F8245D}"/>
            </c:ext>
          </c:extLst>
        </c:ser>
        <c:ser>
          <c:idx val="4"/>
          <c:order val="4"/>
          <c:tx>
            <c:strRef>
              <c:f>NoUpsample!$E$1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NoUpsample!$E$2:$E$9</c15:sqref>
                  </c15:fullRef>
                </c:ext>
              </c:extLst>
              <c:f>NoUpsample!$E$2:$E$4</c:f>
              <c:numCache>
                <c:formatCode>General</c:formatCode>
                <c:ptCount val="3"/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NoUpsample!$E$7</c15:sqref>
                  <c15:spPr xmlns:c15="http://schemas.microsoft.com/office/drawing/2012/chart">
                    <a:noFill/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NoUpsample!$E$8</c15:sqref>
                  <c15:spPr xmlns:c15="http://schemas.microsoft.com/office/drawing/2012/chart">
                    <a:noFill/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NoUpsample!$E$9</c15:sqref>
                  <c15:spPr xmlns:c15="http://schemas.microsoft.com/office/drawing/2012/chart">
                    <a:noFill/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D918-4D7F-902A-62A3A6F8245D}"/>
            </c:ext>
          </c:extLst>
        </c:ser>
        <c:ser>
          <c:idx val="5"/>
          <c:order val="5"/>
          <c:tx>
            <c:strRef>
              <c:f>NoUpsample!$F$1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NoUpsample!$F$2:$F$6</c15:sqref>
                  </c15:fullRef>
                </c:ext>
              </c:extLst>
              <c:f>NoUpsample!$F$2:$F$4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11-D918-4D7F-902A-62A3A6F82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6734304"/>
        <c:axId val="1016742624"/>
      </c:barChart>
      <c:catAx>
        <c:axId val="10167343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CN"/>
                  <a:t>Sequences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742624"/>
        <c:crosses val="autoZero"/>
        <c:auto val="1"/>
        <c:lblAlgn val="ctr"/>
        <c:lblOffset val="100"/>
        <c:noMultiLvlLbl val="0"/>
      </c:catAx>
      <c:valAx>
        <c:axId val="1016742624"/>
        <c:scaling>
          <c:orientation val="minMax"/>
          <c:max val="1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CN"/>
                  <a:t>Sequence Length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73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altLang="zh-CN"/>
              <a:t>Pretrain MLM Accuracy for 1960 and Before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Pretrain!$D$109:$D$131</c:f>
              <c:numCache>
                <c:formatCode>General</c:formatCode>
                <c:ptCount val="23"/>
                <c:pt idx="0">
                  <c:v>0.95199999999999996</c:v>
                </c:pt>
                <c:pt idx="1">
                  <c:v>0.97899999999999998</c:v>
                </c:pt>
                <c:pt idx="2">
                  <c:v>0.98499999999999999</c:v>
                </c:pt>
                <c:pt idx="3">
                  <c:v>0.98599999999999999</c:v>
                </c:pt>
                <c:pt idx="4">
                  <c:v>0.98599999999999999</c:v>
                </c:pt>
                <c:pt idx="5">
                  <c:v>0.98699999999999999</c:v>
                </c:pt>
                <c:pt idx="6">
                  <c:v>0.98899999999999999</c:v>
                </c:pt>
                <c:pt idx="7">
                  <c:v>0.98899999999999999</c:v>
                </c:pt>
                <c:pt idx="8">
                  <c:v>0.99</c:v>
                </c:pt>
                <c:pt idx="9">
                  <c:v>0.99</c:v>
                </c:pt>
                <c:pt idx="10">
                  <c:v>0.99</c:v>
                </c:pt>
                <c:pt idx="11">
                  <c:v>0.99099999999999999</c:v>
                </c:pt>
                <c:pt idx="12">
                  <c:v>0.99099999999999999</c:v>
                </c:pt>
                <c:pt idx="13">
                  <c:v>0.99099999999999999</c:v>
                </c:pt>
                <c:pt idx="14">
                  <c:v>0.99099999999999999</c:v>
                </c:pt>
                <c:pt idx="15">
                  <c:v>0.99099999999999999</c:v>
                </c:pt>
                <c:pt idx="16">
                  <c:v>0.99199999999999999</c:v>
                </c:pt>
                <c:pt idx="17">
                  <c:v>0.99199999999999999</c:v>
                </c:pt>
                <c:pt idx="18">
                  <c:v>0.99199999999999999</c:v>
                </c:pt>
                <c:pt idx="19">
                  <c:v>0.99199999999999999</c:v>
                </c:pt>
                <c:pt idx="20">
                  <c:v>0.99199999999999999</c:v>
                </c:pt>
                <c:pt idx="21">
                  <c:v>0.99199999999999999</c:v>
                </c:pt>
                <c:pt idx="22">
                  <c:v>0.99199999999999999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5B-44C7-A9F2-A39E9999F37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Pretrain!$E$109:$E$131</c:f>
              <c:numCache>
                <c:formatCode>General</c:formatCode>
                <c:ptCount val="23"/>
                <c:pt idx="0">
                  <c:v>0.45</c:v>
                </c:pt>
                <c:pt idx="1">
                  <c:v>0.68600000000000005</c:v>
                </c:pt>
                <c:pt idx="2">
                  <c:v>0.70599999999999996</c:v>
                </c:pt>
                <c:pt idx="3">
                  <c:v>0.72499999999999998</c:v>
                </c:pt>
                <c:pt idx="4">
                  <c:v>0.74199999999999999</c:v>
                </c:pt>
                <c:pt idx="5">
                  <c:v>0.76200000000000001</c:v>
                </c:pt>
                <c:pt idx="6">
                  <c:v>0.77600000000000002</c:v>
                </c:pt>
                <c:pt idx="7">
                  <c:v>0.78900000000000003</c:v>
                </c:pt>
                <c:pt idx="8">
                  <c:v>0.79900000000000004</c:v>
                </c:pt>
                <c:pt idx="9">
                  <c:v>0.80700000000000005</c:v>
                </c:pt>
                <c:pt idx="10">
                  <c:v>0.81299999999999994</c:v>
                </c:pt>
                <c:pt idx="11">
                  <c:v>0.81799999999999995</c:v>
                </c:pt>
                <c:pt idx="12">
                  <c:v>0.82299999999999995</c:v>
                </c:pt>
                <c:pt idx="13">
                  <c:v>0.82699999999999996</c:v>
                </c:pt>
                <c:pt idx="14">
                  <c:v>0.83099999999999996</c:v>
                </c:pt>
                <c:pt idx="15">
                  <c:v>0.83399999999999996</c:v>
                </c:pt>
                <c:pt idx="16">
                  <c:v>0.83699999999999997</c:v>
                </c:pt>
                <c:pt idx="17">
                  <c:v>0.84</c:v>
                </c:pt>
                <c:pt idx="18">
                  <c:v>0.84299999999999997</c:v>
                </c:pt>
                <c:pt idx="19">
                  <c:v>0.84499999999999997</c:v>
                </c:pt>
                <c:pt idx="20">
                  <c:v>0.84699999999999998</c:v>
                </c:pt>
                <c:pt idx="21">
                  <c:v>0.85</c:v>
                </c:pt>
                <c:pt idx="22">
                  <c:v>0.85099999999999998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5B-44C7-A9F2-A39E9999F37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Pretrain!$F$109:$F$131</c:f>
              <c:numCache>
                <c:formatCode>General</c:formatCode>
                <c:ptCount val="23"/>
                <c:pt idx="0">
                  <c:v>0.24299999999999999</c:v>
                </c:pt>
                <c:pt idx="1">
                  <c:v>0.34300000000000003</c:v>
                </c:pt>
                <c:pt idx="2">
                  <c:v>0.41299999999999998</c:v>
                </c:pt>
                <c:pt idx="3">
                  <c:v>0.46300000000000002</c:v>
                </c:pt>
                <c:pt idx="4">
                  <c:v>0.5</c:v>
                </c:pt>
                <c:pt idx="5">
                  <c:v>0.53500000000000003</c:v>
                </c:pt>
                <c:pt idx="6">
                  <c:v>0.55300000000000005</c:v>
                </c:pt>
                <c:pt idx="7">
                  <c:v>0.57299999999999995</c:v>
                </c:pt>
                <c:pt idx="8">
                  <c:v>0.59</c:v>
                </c:pt>
                <c:pt idx="9">
                  <c:v>0.60199999999999998</c:v>
                </c:pt>
                <c:pt idx="10">
                  <c:v>0.61399999999999999</c:v>
                </c:pt>
                <c:pt idx="11">
                  <c:v>0.624</c:v>
                </c:pt>
                <c:pt idx="12">
                  <c:v>0.63300000000000001</c:v>
                </c:pt>
                <c:pt idx="13">
                  <c:v>0.64200000000000002</c:v>
                </c:pt>
                <c:pt idx="14">
                  <c:v>0.64900000000000002</c:v>
                </c:pt>
                <c:pt idx="15">
                  <c:v>0.65600000000000003</c:v>
                </c:pt>
                <c:pt idx="16">
                  <c:v>0.66300000000000003</c:v>
                </c:pt>
                <c:pt idx="17">
                  <c:v>0.66800000000000004</c:v>
                </c:pt>
                <c:pt idx="18">
                  <c:v>0.67400000000000004</c:v>
                </c:pt>
                <c:pt idx="19">
                  <c:v>0.67900000000000005</c:v>
                </c:pt>
                <c:pt idx="20">
                  <c:v>0.68400000000000005</c:v>
                </c:pt>
                <c:pt idx="21">
                  <c:v>0.68899999999999995</c:v>
                </c:pt>
                <c:pt idx="22">
                  <c:v>0.69299999999999995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5B-44C7-A9F2-A39E9999F37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Pretrain!$G$109:$G$131</c:f>
              <c:numCache>
                <c:formatCode>General</c:formatCode>
                <c:ptCount val="23"/>
                <c:pt idx="0">
                  <c:v>0.45</c:v>
                </c:pt>
                <c:pt idx="1">
                  <c:v>0.504</c:v>
                </c:pt>
                <c:pt idx="2">
                  <c:v>0.51400000000000001</c:v>
                </c:pt>
                <c:pt idx="3">
                  <c:v>0.52600000000000002</c:v>
                </c:pt>
                <c:pt idx="4">
                  <c:v>0.53600000000000003</c:v>
                </c:pt>
                <c:pt idx="5">
                  <c:v>0.54800000000000004</c:v>
                </c:pt>
                <c:pt idx="6">
                  <c:v>0.55400000000000005</c:v>
                </c:pt>
                <c:pt idx="7">
                  <c:v>0.56200000000000006</c:v>
                </c:pt>
                <c:pt idx="8">
                  <c:v>0.56799999999999995</c:v>
                </c:pt>
                <c:pt idx="9">
                  <c:v>0.57399999999999995</c:v>
                </c:pt>
                <c:pt idx="10">
                  <c:v>0.57899999999999996</c:v>
                </c:pt>
                <c:pt idx="11">
                  <c:v>0.58299999999999996</c:v>
                </c:pt>
                <c:pt idx="12">
                  <c:v>0.58699999999999997</c:v>
                </c:pt>
                <c:pt idx="13">
                  <c:v>0.59199999999999997</c:v>
                </c:pt>
                <c:pt idx="14">
                  <c:v>0.59499999999999997</c:v>
                </c:pt>
                <c:pt idx="15">
                  <c:v>0.59799999999999998</c:v>
                </c:pt>
                <c:pt idx="16">
                  <c:v>0.60099999999999998</c:v>
                </c:pt>
                <c:pt idx="17">
                  <c:v>0.60399999999999998</c:v>
                </c:pt>
                <c:pt idx="18">
                  <c:v>0.60699999999999998</c:v>
                </c:pt>
                <c:pt idx="19">
                  <c:v>0.60899999999999999</c:v>
                </c:pt>
                <c:pt idx="20">
                  <c:v>0.61199999999999999</c:v>
                </c:pt>
                <c:pt idx="21">
                  <c:v>0.61399999999999999</c:v>
                </c:pt>
                <c:pt idx="22">
                  <c:v>0.61599999999999999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5B-44C7-A9F2-A39E9999F37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Pretrain!$J$109:$J$131</c:f>
              <c:numCache>
                <c:formatCode>General</c:formatCode>
                <c:ptCount val="23"/>
                <c:pt idx="0">
                  <c:v>0.96799999999999997</c:v>
                </c:pt>
                <c:pt idx="1">
                  <c:v>0.98699999999999999</c:v>
                </c:pt>
                <c:pt idx="2">
                  <c:v>0.98799999999999999</c:v>
                </c:pt>
                <c:pt idx="3">
                  <c:v>0.98799999999999999</c:v>
                </c:pt>
                <c:pt idx="4">
                  <c:v>0.98899999999999999</c:v>
                </c:pt>
                <c:pt idx="5">
                  <c:v>0.99</c:v>
                </c:pt>
                <c:pt idx="6">
                  <c:v>0.99</c:v>
                </c:pt>
                <c:pt idx="7">
                  <c:v>0.99</c:v>
                </c:pt>
                <c:pt idx="8">
                  <c:v>0.99099999999999999</c:v>
                </c:pt>
                <c:pt idx="9">
                  <c:v>0.99099999999999999</c:v>
                </c:pt>
                <c:pt idx="10">
                  <c:v>0.99099999999999999</c:v>
                </c:pt>
                <c:pt idx="11">
                  <c:v>0.99199999999999999</c:v>
                </c:pt>
                <c:pt idx="12">
                  <c:v>0.99199999999999999</c:v>
                </c:pt>
                <c:pt idx="13">
                  <c:v>0.99199999999999999</c:v>
                </c:pt>
                <c:pt idx="14">
                  <c:v>0.99199999999999999</c:v>
                </c:pt>
                <c:pt idx="15">
                  <c:v>0.99199999999999999</c:v>
                </c:pt>
                <c:pt idx="16">
                  <c:v>0.99299999999999999</c:v>
                </c:pt>
                <c:pt idx="17">
                  <c:v>0.99299999999999999</c:v>
                </c:pt>
                <c:pt idx="18">
                  <c:v>0.99299999999999999</c:v>
                </c:pt>
                <c:pt idx="19">
                  <c:v>0.99299999999999999</c:v>
                </c:pt>
                <c:pt idx="20">
                  <c:v>0.99299999999999999</c:v>
                </c:pt>
                <c:pt idx="21">
                  <c:v>0.99299999999999999</c:v>
                </c:pt>
                <c:pt idx="22">
                  <c:v>0.99299999999999999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35B-44C7-A9F2-A39E9999F37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Pretrain!$K$109:$K$131</c:f>
              <c:numCache>
                <c:formatCode>General</c:formatCode>
                <c:ptCount val="23"/>
                <c:pt idx="0">
                  <c:v>0.67900000000000005</c:v>
                </c:pt>
                <c:pt idx="1">
                  <c:v>0.71199999999999997</c:v>
                </c:pt>
                <c:pt idx="2">
                  <c:v>0.73399999999999999</c:v>
                </c:pt>
                <c:pt idx="3">
                  <c:v>0.751</c:v>
                </c:pt>
                <c:pt idx="4">
                  <c:v>0.77</c:v>
                </c:pt>
                <c:pt idx="5">
                  <c:v>0.78600000000000003</c:v>
                </c:pt>
                <c:pt idx="6">
                  <c:v>0.79900000000000004</c:v>
                </c:pt>
                <c:pt idx="7">
                  <c:v>0.81</c:v>
                </c:pt>
                <c:pt idx="8">
                  <c:v>0.81799999999999995</c:v>
                </c:pt>
                <c:pt idx="9">
                  <c:v>0.82399999999999995</c:v>
                </c:pt>
                <c:pt idx="10">
                  <c:v>0.83</c:v>
                </c:pt>
                <c:pt idx="11">
                  <c:v>0.83499999999999996</c:v>
                </c:pt>
                <c:pt idx="12">
                  <c:v>0.83799999999999997</c:v>
                </c:pt>
                <c:pt idx="13">
                  <c:v>0.84199999999999997</c:v>
                </c:pt>
                <c:pt idx="14">
                  <c:v>0.84399999999999997</c:v>
                </c:pt>
                <c:pt idx="15">
                  <c:v>0.84799999999999998</c:v>
                </c:pt>
                <c:pt idx="16">
                  <c:v>0.85</c:v>
                </c:pt>
                <c:pt idx="17">
                  <c:v>0.85299999999999998</c:v>
                </c:pt>
                <c:pt idx="18">
                  <c:v>0.85599999999999998</c:v>
                </c:pt>
                <c:pt idx="19">
                  <c:v>0.85699999999999998</c:v>
                </c:pt>
                <c:pt idx="20">
                  <c:v>0.86</c:v>
                </c:pt>
                <c:pt idx="21">
                  <c:v>0.86099999999999999</c:v>
                </c:pt>
                <c:pt idx="22">
                  <c:v>0.86299999999999999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35B-44C7-A9F2-A39E9999F37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Pretrain!$L$109:$L$131</c:f>
              <c:numCache>
                <c:formatCode>General</c:formatCode>
                <c:ptCount val="23"/>
                <c:pt idx="0">
                  <c:v>0.318</c:v>
                </c:pt>
                <c:pt idx="1">
                  <c:v>0.40100000000000002</c:v>
                </c:pt>
                <c:pt idx="2">
                  <c:v>0.45900000000000002</c:v>
                </c:pt>
                <c:pt idx="3">
                  <c:v>0.50800000000000001</c:v>
                </c:pt>
                <c:pt idx="4">
                  <c:v>0.54</c:v>
                </c:pt>
                <c:pt idx="5">
                  <c:v>0.56399999999999995</c:v>
                </c:pt>
                <c:pt idx="6">
                  <c:v>0.58499999999999996</c:v>
                </c:pt>
                <c:pt idx="7">
                  <c:v>0.60299999999999998</c:v>
                </c:pt>
                <c:pt idx="8">
                  <c:v>0.61699999999999999</c:v>
                </c:pt>
                <c:pt idx="9">
                  <c:v>0.627</c:v>
                </c:pt>
                <c:pt idx="10">
                  <c:v>0.63800000000000001</c:v>
                </c:pt>
                <c:pt idx="11">
                  <c:v>0.64800000000000002</c:v>
                </c:pt>
                <c:pt idx="12">
                  <c:v>0.65700000000000003</c:v>
                </c:pt>
                <c:pt idx="13">
                  <c:v>0.66500000000000004</c:v>
                </c:pt>
                <c:pt idx="14">
                  <c:v>0.67100000000000004</c:v>
                </c:pt>
                <c:pt idx="15">
                  <c:v>0.67700000000000005</c:v>
                </c:pt>
                <c:pt idx="16">
                  <c:v>0.68400000000000005</c:v>
                </c:pt>
                <c:pt idx="17">
                  <c:v>0.68899999999999995</c:v>
                </c:pt>
                <c:pt idx="18">
                  <c:v>0.69399999999999995</c:v>
                </c:pt>
                <c:pt idx="19">
                  <c:v>0.69899999999999995</c:v>
                </c:pt>
                <c:pt idx="20">
                  <c:v>0.70299999999999996</c:v>
                </c:pt>
                <c:pt idx="21">
                  <c:v>0.70799999999999996</c:v>
                </c:pt>
                <c:pt idx="22">
                  <c:v>0.71099999999999997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35B-44C7-A9F2-A39E9999F379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Pretrain!$M$109:$M$131</c:f>
              <c:numCache>
                <c:formatCode>General</c:formatCode>
                <c:ptCount val="23"/>
                <c:pt idx="0">
                  <c:v>0.503</c:v>
                </c:pt>
                <c:pt idx="1">
                  <c:v>0.51200000000000001</c:v>
                </c:pt>
                <c:pt idx="2">
                  <c:v>0.52500000000000002</c:v>
                </c:pt>
                <c:pt idx="3">
                  <c:v>0.53700000000000003</c:v>
                </c:pt>
                <c:pt idx="4">
                  <c:v>0.54800000000000004</c:v>
                </c:pt>
                <c:pt idx="5">
                  <c:v>0.55600000000000005</c:v>
                </c:pt>
                <c:pt idx="6">
                  <c:v>0.56499999999999995</c:v>
                </c:pt>
                <c:pt idx="7">
                  <c:v>0.57299999999999995</c:v>
                </c:pt>
                <c:pt idx="8">
                  <c:v>0.57799999999999996</c:v>
                </c:pt>
                <c:pt idx="9">
                  <c:v>0.58399999999999996</c:v>
                </c:pt>
                <c:pt idx="10">
                  <c:v>0.58899999999999997</c:v>
                </c:pt>
                <c:pt idx="11">
                  <c:v>0.59299999999999997</c:v>
                </c:pt>
                <c:pt idx="12">
                  <c:v>0.59699999999999998</c:v>
                </c:pt>
                <c:pt idx="13">
                  <c:v>0.60099999999999998</c:v>
                </c:pt>
                <c:pt idx="14">
                  <c:v>0.60399999999999998</c:v>
                </c:pt>
                <c:pt idx="15">
                  <c:v>0.60799999999999998</c:v>
                </c:pt>
                <c:pt idx="16">
                  <c:v>0.61</c:v>
                </c:pt>
                <c:pt idx="17">
                  <c:v>0.61299999999999999</c:v>
                </c:pt>
                <c:pt idx="18">
                  <c:v>0.61699999999999999</c:v>
                </c:pt>
                <c:pt idx="19">
                  <c:v>0.61899999999999999</c:v>
                </c:pt>
                <c:pt idx="20">
                  <c:v>0.621</c:v>
                </c:pt>
                <c:pt idx="21">
                  <c:v>0.624</c:v>
                </c:pt>
                <c:pt idx="22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35B-44C7-A9F2-A39E9999F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4568687"/>
        <c:axId val="1784569935"/>
      </c:lineChart>
      <c:catAx>
        <c:axId val="1784568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84569935"/>
        <c:crosses val="autoZero"/>
        <c:auto val="1"/>
        <c:lblAlgn val="ctr"/>
        <c:lblOffset val="100"/>
        <c:noMultiLvlLbl val="0"/>
      </c:catAx>
      <c:valAx>
        <c:axId val="178456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8456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altLang="zh-CN"/>
              <a:t>Pretrain MLM Accuracy for All</a:t>
            </a:r>
            <a:r>
              <a:rPr lang="en-GB" altLang="zh-CN" baseline="0"/>
              <a:t> Pieces (2023)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Pretrain!$D$139:$D$168</c:f>
              <c:numCache>
                <c:formatCode>General</c:formatCode>
                <c:ptCount val="30"/>
                <c:pt idx="0">
                  <c:v>0.94599999999999995</c:v>
                </c:pt>
                <c:pt idx="1">
                  <c:v>0.97299999999999998</c:v>
                </c:pt>
                <c:pt idx="2">
                  <c:v>0.98499999999999999</c:v>
                </c:pt>
                <c:pt idx="3">
                  <c:v>0.98599999999999999</c:v>
                </c:pt>
                <c:pt idx="4">
                  <c:v>0.98799999999999999</c:v>
                </c:pt>
                <c:pt idx="5">
                  <c:v>0.98899999999999999</c:v>
                </c:pt>
                <c:pt idx="6">
                  <c:v>0.98899999999999999</c:v>
                </c:pt>
                <c:pt idx="7">
                  <c:v>0.99</c:v>
                </c:pt>
                <c:pt idx="8">
                  <c:v>0.99</c:v>
                </c:pt>
                <c:pt idx="9">
                  <c:v>0.99</c:v>
                </c:pt>
                <c:pt idx="10">
                  <c:v>0.99</c:v>
                </c:pt>
                <c:pt idx="11">
                  <c:v>0.99099999999999999</c:v>
                </c:pt>
                <c:pt idx="12">
                  <c:v>0.99099999999999999</c:v>
                </c:pt>
                <c:pt idx="13">
                  <c:v>0.99099999999999999</c:v>
                </c:pt>
                <c:pt idx="14">
                  <c:v>0.99099999999999999</c:v>
                </c:pt>
                <c:pt idx="15">
                  <c:v>0.99099999999999999</c:v>
                </c:pt>
                <c:pt idx="16">
                  <c:v>0.99099999999999999</c:v>
                </c:pt>
                <c:pt idx="17">
                  <c:v>0.99199999999999999</c:v>
                </c:pt>
                <c:pt idx="18">
                  <c:v>0.99199999999999999</c:v>
                </c:pt>
                <c:pt idx="19">
                  <c:v>0.99199999999999999</c:v>
                </c:pt>
                <c:pt idx="20">
                  <c:v>0.99199999999999999</c:v>
                </c:pt>
                <c:pt idx="21">
                  <c:v>0.99199999999999999</c:v>
                </c:pt>
                <c:pt idx="22">
                  <c:v>0.99199999999999999</c:v>
                </c:pt>
                <c:pt idx="23">
                  <c:v>0.99199999999999999</c:v>
                </c:pt>
                <c:pt idx="24">
                  <c:v>0.99199999999999999</c:v>
                </c:pt>
                <c:pt idx="25">
                  <c:v>0.99199999999999999</c:v>
                </c:pt>
                <c:pt idx="26">
                  <c:v>0.99299999999999999</c:v>
                </c:pt>
                <c:pt idx="27">
                  <c:v>0.99299999999999999</c:v>
                </c:pt>
                <c:pt idx="28">
                  <c:v>0.99299999999999999</c:v>
                </c:pt>
                <c:pt idx="29">
                  <c:v>0.99299999999999999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BC-423D-8E54-CB3515C754D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Pretrain!$E$139:$E$168</c:f>
              <c:numCache>
                <c:formatCode>General</c:formatCode>
                <c:ptCount val="30"/>
                <c:pt idx="0">
                  <c:v>0.34300000000000003</c:v>
                </c:pt>
                <c:pt idx="1">
                  <c:v>0.67300000000000004</c:v>
                </c:pt>
                <c:pt idx="2">
                  <c:v>0.69899999999999995</c:v>
                </c:pt>
                <c:pt idx="3">
                  <c:v>0.71499999999999997</c:v>
                </c:pt>
                <c:pt idx="4">
                  <c:v>0.72899999999999998</c:v>
                </c:pt>
                <c:pt idx="5">
                  <c:v>0.74199999999999999</c:v>
                </c:pt>
                <c:pt idx="6">
                  <c:v>0.754</c:v>
                </c:pt>
                <c:pt idx="7">
                  <c:v>0.76700000000000002</c:v>
                </c:pt>
                <c:pt idx="8">
                  <c:v>0.77900000000000003</c:v>
                </c:pt>
                <c:pt idx="9">
                  <c:v>0.78800000000000003</c:v>
                </c:pt>
                <c:pt idx="10">
                  <c:v>0.79500000000000004</c:v>
                </c:pt>
                <c:pt idx="11">
                  <c:v>0.80100000000000005</c:v>
                </c:pt>
                <c:pt idx="12">
                  <c:v>0.80600000000000005</c:v>
                </c:pt>
                <c:pt idx="13">
                  <c:v>0.81100000000000005</c:v>
                </c:pt>
                <c:pt idx="14">
                  <c:v>0.81599999999999995</c:v>
                </c:pt>
                <c:pt idx="15">
                  <c:v>0.82</c:v>
                </c:pt>
                <c:pt idx="16">
                  <c:v>0.82299999999999995</c:v>
                </c:pt>
                <c:pt idx="17">
                  <c:v>0.82699999999999996</c:v>
                </c:pt>
                <c:pt idx="18">
                  <c:v>0.82899999999999996</c:v>
                </c:pt>
                <c:pt idx="19">
                  <c:v>0.83199999999999996</c:v>
                </c:pt>
                <c:pt idx="20">
                  <c:v>0.83499999999999996</c:v>
                </c:pt>
                <c:pt idx="21">
                  <c:v>0.83699999999999997</c:v>
                </c:pt>
                <c:pt idx="22">
                  <c:v>0.83899999999999997</c:v>
                </c:pt>
                <c:pt idx="23">
                  <c:v>0.84099999999999997</c:v>
                </c:pt>
                <c:pt idx="24">
                  <c:v>0.84399999999999997</c:v>
                </c:pt>
                <c:pt idx="25">
                  <c:v>0.84499999999999997</c:v>
                </c:pt>
                <c:pt idx="26">
                  <c:v>0.84699999999999998</c:v>
                </c:pt>
                <c:pt idx="27">
                  <c:v>0.84899999999999998</c:v>
                </c:pt>
                <c:pt idx="28">
                  <c:v>0.85099999999999998</c:v>
                </c:pt>
                <c:pt idx="29">
                  <c:v>0.85199999999999998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BC-423D-8E54-CB3515C754D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Pretrain!$F$139:$F$168</c:f>
              <c:numCache>
                <c:formatCode>General</c:formatCode>
                <c:ptCount val="30"/>
                <c:pt idx="0">
                  <c:v>0.221</c:v>
                </c:pt>
                <c:pt idx="1">
                  <c:v>0.32700000000000001</c:v>
                </c:pt>
                <c:pt idx="2">
                  <c:v>0.41</c:v>
                </c:pt>
                <c:pt idx="3">
                  <c:v>0.46700000000000003</c:v>
                </c:pt>
                <c:pt idx="4">
                  <c:v>0.50600000000000001</c:v>
                </c:pt>
                <c:pt idx="5">
                  <c:v>0.53500000000000003</c:v>
                </c:pt>
                <c:pt idx="6">
                  <c:v>0.55800000000000005</c:v>
                </c:pt>
                <c:pt idx="7">
                  <c:v>0.57699999999999996</c:v>
                </c:pt>
                <c:pt idx="8">
                  <c:v>0.59199999999999997</c:v>
                </c:pt>
                <c:pt idx="9">
                  <c:v>0.60499999999999998</c:v>
                </c:pt>
                <c:pt idx="10">
                  <c:v>0.61599999999999999</c:v>
                </c:pt>
                <c:pt idx="11">
                  <c:v>0.625</c:v>
                </c:pt>
                <c:pt idx="12">
                  <c:v>0.63400000000000001</c:v>
                </c:pt>
                <c:pt idx="13">
                  <c:v>0.64200000000000002</c:v>
                </c:pt>
                <c:pt idx="14">
                  <c:v>0.64900000000000002</c:v>
                </c:pt>
                <c:pt idx="15">
                  <c:v>0.65600000000000003</c:v>
                </c:pt>
                <c:pt idx="16">
                  <c:v>0.66200000000000003</c:v>
                </c:pt>
                <c:pt idx="17">
                  <c:v>0.66800000000000004</c:v>
                </c:pt>
                <c:pt idx="18">
                  <c:v>0.67300000000000004</c:v>
                </c:pt>
                <c:pt idx="19">
                  <c:v>0.67800000000000005</c:v>
                </c:pt>
                <c:pt idx="20">
                  <c:v>0.68200000000000005</c:v>
                </c:pt>
                <c:pt idx="21">
                  <c:v>0.68700000000000006</c:v>
                </c:pt>
                <c:pt idx="22">
                  <c:v>0.69099999999999995</c:v>
                </c:pt>
                <c:pt idx="23">
                  <c:v>0.69499999999999995</c:v>
                </c:pt>
                <c:pt idx="24">
                  <c:v>0.69899999999999995</c:v>
                </c:pt>
                <c:pt idx="25">
                  <c:v>0.70199999999999996</c:v>
                </c:pt>
                <c:pt idx="26">
                  <c:v>0.70599999999999996</c:v>
                </c:pt>
                <c:pt idx="27">
                  <c:v>0.70899999999999996</c:v>
                </c:pt>
                <c:pt idx="28">
                  <c:v>0.71199999999999997</c:v>
                </c:pt>
                <c:pt idx="29">
                  <c:v>0.71499999999999997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BC-423D-8E54-CB3515C754D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Pretrain!$G$139:$G$168</c:f>
              <c:numCache>
                <c:formatCode>General</c:formatCode>
                <c:ptCount val="30"/>
                <c:pt idx="0">
                  <c:v>0.42499999999999999</c:v>
                </c:pt>
                <c:pt idx="1">
                  <c:v>0.501</c:v>
                </c:pt>
                <c:pt idx="2">
                  <c:v>0.51100000000000001</c:v>
                </c:pt>
                <c:pt idx="3">
                  <c:v>0.52100000000000002</c:v>
                </c:pt>
                <c:pt idx="4">
                  <c:v>0.53200000000000003</c:v>
                </c:pt>
                <c:pt idx="5">
                  <c:v>0.54200000000000004</c:v>
                </c:pt>
                <c:pt idx="6">
                  <c:v>0.55000000000000004</c:v>
                </c:pt>
                <c:pt idx="7">
                  <c:v>0.55700000000000005</c:v>
                </c:pt>
                <c:pt idx="8">
                  <c:v>0.56399999999999995</c:v>
                </c:pt>
                <c:pt idx="9">
                  <c:v>0.56899999999999995</c:v>
                </c:pt>
                <c:pt idx="10">
                  <c:v>0.57399999999999995</c:v>
                </c:pt>
                <c:pt idx="11">
                  <c:v>0.57899999999999996</c:v>
                </c:pt>
                <c:pt idx="12">
                  <c:v>0.58299999999999996</c:v>
                </c:pt>
                <c:pt idx="13">
                  <c:v>0.58599999999999997</c:v>
                </c:pt>
                <c:pt idx="14">
                  <c:v>0.59</c:v>
                </c:pt>
                <c:pt idx="15">
                  <c:v>0.59299999999999997</c:v>
                </c:pt>
                <c:pt idx="16">
                  <c:v>0.59599999999999997</c:v>
                </c:pt>
                <c:pt idx="17">
                  <c:v>0.59899999999999998</c:v>
                </c:pt>
                <c:pt idx="18">
                  <c:v>0.60199999999999998</c:v>
                </c:pt>
                <c:pt idx="19">
                  <c:v>0.60399999999999998</c:v>
                </c:pt>
                <c:pt idx="20">
                  <c:v>0.60699999999999998</c:v>
                </c:pt>
                <c:pt idx="21">
                  <c:v>0.60899999999999999</c:v>
                </c:pt>
                <c:pt idx="22">
                  <c:v>0.61099999999999999</c:v>
                </c:pt>
                <c:pt idx="23">
                  <c:v>0.61299999999999999</c:v>
                </c:pt>
                <c:pt idx="24">
                  <c:v>0.61499999999999999</c:v>
                </c:pt>
                <c:pt idx="25">
                  <c:v>0.61699999999999999</c:v>
                </c:pt>
                <c:pt idx="26">
                  <c:v>0.61899999999999999</c:v>
                </c:pt>
                <c:pt idx="27">
                  <c:v>0.621</c:v>
                </c:pt>
                <c:pt idx="28">
                  <c:v>0.623</c:v>
                </c:pt>
                <c:pt idx="29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BC-423D-8E54-CB3515C754D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Pretrain!$J$139:$J$168</c:f>
              <c:numCache>
                <c:formatCode>General</c:formatCode>
                <c:ptCount val="30"/>
                <c:pt idx="0">
                  <c:v>0.96199999999999997</c:v>
                </c:pt>
                <c:pt idx="1">
                  <c:v>0.98599999999999999</c:v>
                </c:pt>
                <c:pt idx="2">
                  <c:v>0.98699999999999999</c:v>
                </c:pt>
                <c:pt idx="3">
                  <c:v>0.98899999999999999</c:v>
                </c:pt>
                <c:pt idx="4">
                  <c:v>0.98899999999999999</c:v>
                </c:pt>
                <c:pt idx="5">
                  <c:v>0.99</c:v>
                </c:pt>
                <c:pt idx="6">
                  <c:v>0.99</c:v>
                </c:pt>
                <c:pt idx="7">
                  <c:v>0.99099999999999999</c:v>
                </c:pt>
                <c:pt idx="8">
                  <c:v>0.99099999999999999</c:v>
                </c:pt>
                <c:pt idx="9">
                  <c:v>0.99099999999999999</c:v>
                </c:pt>
                <c:pt idx="10">
                  <c:v>0.99099999999999999</c:v>
                </c:pt>
                <c:pt idx="11">
                  <c:v>0.99199999999999999</c:v>
                </c:pt>
                <c:pt idx="12">
                  <c:v>0.99199999999999999</c:v>
                </c:pt>
                <c:pt idx="13">
                  <c:v>0.99199999999999999</c:v>
                </c:pt>
                <c:pt idx="14">
                  <c:v>0.99199999999999999</c:v>
                </c:pt>
                <c:pt idx="15">
                  <c:v>0.99199999999999999</c:v>
                </c:pt>
                <c:pt idx="16">
                  <c:v>0.99199999999999999</c:v>
                </c:pt>
                <c:pt idx="17">
                  <c:v>0.99199999999999999</c:v>
                </c:pt>
                <c:pt idx="18">
                  <c:v>0.99299999999999999</c:v>
                </c:pt>
                <c:pt idx="19">
                  <c:v>0.99299999999999999</c:v>
                </c:pt>
                <c:pt idx="20">
                  <c:v>0.99299999999999999</c:v>
                </c:pt>
                <c:pt idx="21">
                  <c:v>0.99299999999999999</c:v>
                </c:pt>
                <c:pt idx="22">
                  <c:v>0.99299999999999999</c:v>
                </c:pt>
                <c:pt idx="23">
                  <c:v>0.99299999999999999</c:v>
                </c:pt>
                <c:pt idx="24">
                  <c:v>0.99299999999999999</c:v>
                </c:pt>
                <c:pt idx="25">
                  <c:v>0.99299999999999999</c:v>
                </c:pt>
                <c:pt idx="26">
                  <c:v>0.99299999999999999</c:v>
                </c:pt>
                <c:pt idx="27">
                  <c:v>0.99399999999999999</c:v>
                </c:pt>
                <c:pt idx="28">
                  <c:v>0.99399999999999999</c:v>
                </c:pt>
                <c:pt idx="29">
                  <c:v>0.99399999999999999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CBC-423D-8E54-CB3515C754D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Pretrain!$K$139:$K$168</c:f>
              <c:numCache>
                <c:formatCode>General</c:formatCode>
                <c:ptCount val="30"/>
                <c:pt idx="0">
                  <c:v>0.66500000000000004</c:v>
                </c:pt>
                <c:pt idx="1">
                  <c:v>0.70499999999999996</c:v>
                </c:pt>
                <c:pt idx="2">
                  <c:v>0.72299999999999998</c:v>
                </c:pt>
                <c:pt idx="3">
                  <c:v>0.74099999999999999</c:v>
                </c:pt>
                <c:pt idx="4">
                  <c:v>0.753</c:v>
                </c:pt>
                <c:pt idx="5">
                  <c:v>0.76400000000000001</c:v>
                </c:pt>
                <c:pt idx="6">
                  <c:v>0.77900000000000003</c:v>
                </c:pt>
                <c:pt idx="7">
                  <c:v>0.79100000000000004</c:v>
                </c:pt>
                <c:pt idx="8">
                  <c:v>0.80100000000000005</c:v>
                </c:pt>
                <c:pt idx="9">
                  <c:v>0.80800000000000005</c:v>
                </c:pt>
                <c:pt idx="10">
                  <c:v>0.81399999999999995</c:v>
                </c:pt>
                <c:pt idx="11">
                  <c:v>0.82</c:v>
                </c:pt>
                <c:pt idx="12">
                  <c:v>0.82399999999999995</c:v>
                </c:pt>
                <c:pt idx="13">
                  <c:v>0.82799999999999996</c:v>
                </c:pt>
                <c:pt idx="14">
                  <c:v>0.83099999999999996</c:v>
                </c:pt>
                <c:pt idx="15">
                  <c:v>0.83699999999999997</c:v>
                </c:pt>
                <c:pt idx="16">
                  <c:v>0.83899999999999997</c:v>
                </c:pt>
                <c:pt idx="17">
                  <c:v>0.84099999999999997</c:v>
                </c:pt>
                <c:pt idx="18">
                  <c:v>0.84399999999999997</c:v>
                </c:pt>
                <c:pt idx="19">
                  <c:v>0.84599999999999997</c:v>
                </c:pt>
                <c:pt idx="20">
                  <c:v>0.84899999999999998</c:v>
                </c:pt>
                <c:pt idx="21">
                  <c:v>0.85099999999999998</c:v>
                </c:pt>
                <c:pt idx="22">
                  <c:v>0.85199999999999998</c:v>
                </c:pt>
                <c:pt idx="23">
                  <c:v>0.85499999999999998</c:v>
                </c:pt>
                <c:pt idx="24">
                  <c:v>0.85599999999999998</c:v>
                </c:pt>
                <c:pt idx="25">
                  <c:v>0.85799999999999998</c:v>
                </c:pt>
                <c:pt idx="26">
                  <c:v>0.86</c:v>
                </c:pt>
                <c:pt idx="27">
                  <c:v>0.86099999999999999</c:v>
                </c:pt>
                <c:pt idx="28">
                  <c:v>0.86299999999999999</c:v>
                </c:pt>
                <c:pt idx="29">
                  <c:v>0.86399999999999999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CBC-423D-8E54-CB3515C754D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Pretrain!$L$139:$L$168</c:f>
              <c:numCache>
                <c:formatCode>General</c:formatCode>
                <c:ptCount val="30"/>
                <c:pt idx="0">
                  <c:v>0.29199999999999998</c:v>
                </c:pt>
                <c:pt idx="1">
                  <c:v>0.38900000000000001</c:v>
                </c:pt>
                <c:pt idx="2">
                  <c:v>0.46800000000000003</c:v>
                </c:pt>
                <c:pt idx="3">
                  <c:v>0.51400000000000001</c:v>
                </c:pt>
                <c:pt idx="4">
                  <c:v>0.54700000000000004</c:v>
                </c:pt>
                <c:pt idx="5">
                  <c:v>0.57299999999999995</c:v>
                </c:pt>
                <c:pt idx="6">
                  <c:v>0.59299999999999997</c:v>
                </c:pt>
                <c:pt idx="7">
                  <c:v>0.60899999999999999</c:v>
                </c:pt>
                <c:pt idx="8">
                  <c:v>0.623</c:v>
                </c:pt>
                <c:pt idx="9">
                  <c:v>0.63300000000000001</c:v>
                </c:pt>
                <c:pt idx="10">
                  <c:v>0.64300000000000002</c:v>
                </c:pt>
                <c:pt idx="11">
                  <c:v>0.65100000000000002</c:v>
                </c:pt>
                <c:pt idx="12">
                  <c:v>0.65900000000000003</c:v>
                </c:pt>
                <c:pt idx="13">
                  <c:v>0.66600000000000004</c:v>
                </c:pt>
                <c:pt idx="14">
                  <c:v>0.67300000000000004</c:v>
                </c:pt>
                <c:pt idx="15">
                  <c:v>0.67900000000000005</c:v>
                </c:pt>
                <c:pt idx="16">
                  <c:v>0.68400000000000005</c:v>
                </c:pt>
                <c:pt idx="17">
                  <c:v>0.69</c:v>
                </c:pt>
                <c:pt idx="18">
                  <c:v>0.69299999999999995</c:v>
                </c:pt>
                <c:pt idx="19">
                  <c:v>0.69899999999999995</c:v>
                </c:pt>
                <c:pt idx="20">
                  <c:v>0.70399999999999996</c:v>
                </c:pt>
                <c:pt idx="21">
                  <c:v>0.70799999999999996</c:v>
                </c:pt>
                <c:pt idx="22">
                  <c:v>0.71099999999999997</c:v>
                </c:pt>
                <c:pt idx="23">
                  <c:v>0.71499999999999997</c:v>
                </c:pt>
                <c:pt idx="24">
                  <c:v>0.71799999999999997</c:v>
                </c:pt>
                <c:pt idx="25">
                  <c:v>0.72199999999999998</c:v>
                </c:pt>
                <c:pt idx="26">
                  <c:v>0.72499999999999998</c:v>
                </c:pt>
                <c:pt idx="27">
                  <c:v>0.72799999999999998</c:v>
                </c:pt>
                <c:pt idx="28">
                  <c:v>0.73199999999999998</c:v>
                </c:pt>
                <c:pt idx="29">
                  <c:v>0.73399999999999999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CBC-423D-8E54-CB3515C754D6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Pretrain!$M$139:$M$168</c:f>
              <c:numCache>
                <c:formatCode>General</c:formatCode>
                <c:ptCount val="30"/>
                <c:pt idx="0">
                  <c:v>0.502</c:v>
                </c:pt>
                <c:pt idx="1">
                  <c:v>0.51100000000000001</c:v>
                </c:pt>
                <c:pt idx="2">
                  <c:v>0.52300000000000002</c:v>
                </c:pt>
                <c:pt idx="3">
                  <c:v>0.53500000000000003</c:v>
                </c:pt>
                <c:pt idx="4">
                  <c:v>0.54500000000000004</c:v>
                </c:pt>
                <c:pt idx="5">
                  <c:v>0.55500000000000005</c:v>
                </c:pt>
                <c:pt idx="6">
                  <c:v>0.56399999999999995</c:v>
                </c:pt>
                <c:pt idx="7">
                  <c:v>0.57099999999999995</c:v>
                </c:pt>
                <c:pt idx="8">
                  <c:v>0.57699999999999996</c:v>
                </c:pt>
                <c:pt idx="9">
                  <c:v>0.58199999999999996</c:v>
                </c:pt>
                <c:pt idx="10">
                  <c:v>0.58599999999999997</c:v>
                </c:pt>
                <c:pt idx="11">
                  <c:v>0.59099999999999997</c:v>
                </c:pt>
                <c:pt idx="12">
                  <c:v>0.59499999999999997</c:v>
                </c:pt>
                <c:pt idx="13">
                  <c:v>0.59899999999999998</c:v>
                </c:pt>
                <c:pt idx="14">
                  <c:v>0.60199999999999998</c:v>
                </c:pt>
                <c:pt idx="15">
                  <c:v>0.60599999999999998</c:v>
                </c:pt>
                <c:pt idx="16">
                  <c:v>0.60799999999999998</c:v>
                </c:pt>
                <c:pt idx="17">
                  <c:v>0.61099999999999999</c:v>
                </c:pt>
                <c:pt idx="18">
                  <c:v>0.61299999999999999</c:v>
                </c:pt>
                <c:pt idx="19">
                  <c:v>0.61599999999999999</c:v>
                </c:pt>
                <c:pt idx="20">
                  <c:v>0.61899999999999999</c:v>
                </c:pt>
                <c:pt idx="21">
                  <c:v>0.621</c:v>
                </c:pt>
                <c:pt idx="22">
                  <c:v>0.623</c:v>
                </c:pt>
                <c:pt idx="23">
                  <c:v>0.625</c:v>
                </c:pt>
                <c:pt idx="24">
                  <c:v>0.627</c:v>
                </c:pt>
                <c:pt idx="25">
                  <c:v>0.629</c:v>
                </c:pt>
                <c:pt idx="26">
                  <c:v>0.63</c:v>
                </c:pt>
                <c:pt idx="27">
                  <c:v>0.63300000000000001</c:v>
                </c:pt>
                <c:pt idx="28">
                  <c:v>0.63400000000000001</c:v>
                </c:pt>
                <c:pt idx="29">
                  <c:v>0.63700000000000001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CBC-423D-8E54-CB3515C75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4568687"/>
        <c:axId val="1784569935"/>
      </c:lineChart>
      <c:catAx>
        <c:axId val="1784568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84569935"/>
        <c:crosses val="autoZero"/>
        <c:auto val="1"/>
        <c:lblAlgn val="ctr"/>
        <c:lblOffset val="100"/>
        <c:noMultiLvlLbl val="0"/>
      </c:catAx>
      <c:valAx>
        <c:axId val="178456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8456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kern="1200" spc="0" baseline="0">
                <a:solidFill>
                  <a:srgbClr val="595959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Data augmentation with segment length of 512 with upsampling factor of 2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Upsample2!$A$1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857-442E-B155-307F54FCB8DA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857-442E-B155-307F54FCB8DA}"/>
              </c:ext>
            </c:extLst>
          </c:dPt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Upsample2!$A$2:$A$9</c15:sqref>
                  </c15:fullRef>
                </c:ext>
              </c:extLst>
              <c:f>Upsample2!$A$2:$A$4</c:f>
              <c:numCache>
                <c:formatCode>General</c:formatCode>
                <c:ptCount val="3"/>
                <c:pt idx="0">
                  <c:v>512</c:v>
                </c:pt>
                <c:pt idx="1">
                  <c:v>256</c:v>
                </c:pt>
                <c:pt idx="2">
                  <c:v>256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Upsample2!$A$5</c15:sqref>
                  <c15:spPr xmlns:c15="http://schemas.microsoft.com/office/drawing/2012/chart">
                    <a:noFill/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Upsample2!$A$6</c15:sqref>
                  <c15:spPr xmlns:c15="http://schemas.microsoft.com/office/drawing/2012/chart">
                    <a:noFill/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Upsample2!$A$7</c15:sqref>
                  <c15:spPr xmlns:c15="http://schemas.microsoft.com/office/drawing/2012/chart">
                    <a:noFill/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Upsample2!$A$8</c15:sqref>
                  <c15:spPr xmlns:c15="http://schemas.microsoft.com/office/drawing/2012/chart">
                    <a:noFill/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Upsample2!$A$9</c15:sqref>
                  <c15:spPr xmlns:c15="http://schemas.microsoft.com/office/drawing/2012/chart">
                    <a:noFill/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8-1857-442E-B155-307F54FCB8DA}"/>
            </c:ext>
          </c:extLst>
        </c:ser>
        <c:ser>
          <c:idx val="1"/>
          <c:order val="1"/>
          <c:tx>
            <c:strRef>
              <c:f>Upsample2!$B$1</c:f>
              <c:strCache>
                <c:ptCount val="1"/>
                <c:pt idx="0">
                  <c:v>2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1857-442E-B155-307F54FCB8D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1857-442E-B155-307F54FCB8DA}"/>
              </c:ext>
            </c:extLst>
          </c:dPt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Upsample2!$B$2:$B$9</c15:sqref>
                  </c15:fullRef>
                </c:ext>
              </c:extLst>
              <c:f>Upsample2!$B$2:$B$4</c:f>
              <c:numCache>
                <c:formatCode>General</c:formatCode>
                <c:ptCount val="3"/>
                <c:pt idx="0">
                  <c:v>512</c:v>
                </c:pt>
                <c:pt idx="1">
                  <c:v>512</c:v>
                </c:pt>
                <c:pt idx="2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857-442E-B155-307F54FCB8DA}"/>
            </c:ext>
          </c:extLst>
        </c:ser>
        <c:ser>
          <c:idx val="2"/>
          <c:order val="2"/>
          <c:tx>
            <c:strRef>
              <c:f>Upsample2!$C$1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857-442E-B155-307F54FCB8D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857-442E-B155-307F54FCB8DA}"/>
              </c:ext>
            </c:extLst>
          </c:dPt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Upsample2!$C$2:$C$9</c15:sqref>
                  </c15:fullRef>
                </c:ext>
              </c:extLst>
              <c:f>Upsample2!$C$2:$C$4</c:f>
              <c:numCache>
                <c:formatCode>General</c:formatCode>
                <c:ptCount val="3"/>
                <c:pt idx="0">
                  <c:v>0</c:v>
                </c:pt>
                <c:pt idx="1">
                  <c:v>512</c:v>
                </c:pt>
                <c:pt idx="2">
                  <c:v>512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Upsample2!$C$5</c15:sqref>
                  <c15:spPr xmlns:c15="http://schemas.microsoft.com/office/drawing/2012/chart">
                    <a:noFill/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Upsample2!$C$6</c15:sqref>
                  <c15:spPr xmlns:c15="http://schemas.microsoft.com/office/drawing/2012/chart">
                    <a:noFill/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Upsample2!$C$7</c15:sqref>
                  <c15:spPr xmlns:c15="http://schemas.microsoft.com/office/drawing/2012/chart">
                    <a:noFill/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Upsample2!$C$8</c15:sqref>
                  <c15:spPr xmlns:c15="http://schemas.microsoft.com/office/drawing/2012/chart">
                    <a:noFill/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Upsample2!$C$9</c15:sqref>
                  <c15:spPr xmlns:c15="http://schemas.microsoft.com/office/drawing/2012/chart">
                    <a:noFill/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6-1857-442E-B155-307F54FCB8DA}"/>
            </c:ext>
          </c:extLst>
        </c:ser>
        <c:ser>
          <c:idx val="3"/>
          <c:order val="3"/>
          <c:tx>
            <c:strRef>
              <c:f>Upsample2!$D$1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Upsample2!$D$2:$D$9</c15:sqref>
                  </c15:fullRef>
                </c:ext>
              </c:extLst>
              <c:f>Upsample2!$D$2:$D$4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512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Upsample2!$D$6</c15:sqref>
                  <c15:spPr xmlns:c15="http://schemas.microsoft.com/office/drawing/2012/chart">
                    <a:noFill/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Upsample2!$D$7</c15:sqref>
                  <c15:spPr xmlns:c15="http://schemas.microsoft.com/office/drawing/2012/chart">
                    <a:noFill/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Upsample2!$D$8</c15:sqref>
                  <c15:spPr xmlns:c15="http://schemas.microsoft.com/office/drawing/2012/chart">
                    <a:noFill/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Upsample2!$D$9</c15:sqref>
                  <c15:spPr xmlns:c15="http://schemas.microsoft.com/office/drawing/2012/chart">
                    <a:noFill/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9-1857-442E-B155-307F54FCB8DA}"/>
            </c:ext>
          </c:extLst>
        </c:ser>
        <c:ser>
          <c:idx val="4"/>
          <c:order val="4"/>
          <c:tx>
            <c:strRef>
              <c:f>Upsample2!$E$1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Upsample2!$E$2:$E$9</c15:sqref>
                  </c15:fullRef>
                </c:ext>
              </c:extLst>
              <c:f>Upsample2!$E$2:$E$4</c:f>
              <c:numCache>
                <c:formatCode>General</c:formatCode>
                <c:ptCount val="3"/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Upsample2!$E$7</c15:sqref>
                  <c15:spPr xmlns:c15="http://schemas.microsoft.com/office/drawing/2012/chart">
                    <a:noFill/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Upsample2!$E$8</c15:sqref>
                  <c15:spPr xmlns:c15="http://schemas.microsoft.com/office/drawing/2012/chart">
                    <a:noFill/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Upsample2!$E$9</c15:sqref>
                  <c15:spPr xmlns:c15="http://schemas.microsoft.com/office/drawing/2012/chart">
                    <a:noFill/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A-1857-442E-B155-307F54FCB8DA}"/>
            </c:ext>
          </c:extLst>
        </c:ser>
        <c:ser>
          <c:idx val="5"/>
          <c:order val="5"/>
          <c:tx>
            <c:strRef>
              <c:f>Upsample2!$F$1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Upsample2!$F$2:$F$6</c15:sqref>
                  </c15:fullRef>
                </c:ext>
              </c:extLst>
              <c:f>Upsample2!$F$2:$F$4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1B-1857-442E-B155-307F54FCB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6734304"/>
        <c:axId val="1016742624"/>
      </c:barChart>
      <c:catAx>
        <c:axId val="10167343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CN"/>
                  <a:t>Sequences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742624"/>
        <c:crosses val="autoZero"/>
        <c:auto val="1"/>
        <c:lblAlgn val="ctr"/>
        <c:lblOffset val="100"/>
        <c:noMultiLvlLbl val="0"/>
      </c:catAx>
      <c:valAx>
        <c:axId val="1016742624"/>
        <c:scaling>
          <c:orientation val="minMax"/>
          <c:max val="1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CN"/>
                  <a:t>Sequence Length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73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kern="1200" spc="0" baseline="0">
                <a:solidFill>
                  <a:srgbClr val="595959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Data augmenttion with segment length of 512 with upsampling factor of 4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Upsample4!$A$1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CBC-4C79-84E4-ACB2BA3ADD88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CBC-4C79-84E4-ACB2BA3ADD88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CBC-4C79-84E4-ACB2BA3ADD88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CBC-4C79-84E4-ACB2BA3ADD88}"/>
              </c:ext>
            </c:extLst>
          </c:dPt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Upsample4!$A$2:$A$9</c15:sqref>
                  </c15:fullRef>
                </c:ext>
              </c:extLst>
              <c:f>Upsample4!$A$2:$A$6</c:f>
              <c:numCache>
                <c:formatCode>General</c:formatCode>
                <c:ptCount val="5"/>
                <c:pt idx="0">
                  <c:v>512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128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Upsample4!$A$7</c15:sqref>
                  <c15:spPr xmlns:c15="http://schemas.microsoft.com/office/drawing/2012/chart">
                    <a:noFill/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Upsample4!$A$8</c15:sqref>
                  <c15:spPr xmlns:c15="http://schemas.microsoft.com/office/drawing/2012/chart">
                    <a:noFill/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Upsample4!$A$9</c15:sqref>
                  <c15:spPr xmlns:c15="http://schemas.microsoft.com/office/drawing/2012/chart">
                    <a:noFill/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E-1CBC-4C79-84E4-ACB2BA3ADD88}"/>
            </c:ext>
          </c:extLst>
        </c:ser>
        <c:ser>
          <c:idx val="1"/>
          <c:order val="1"/>
          <c:tx>
            <c:strRef>
              <c:f>Upsample4!$B$1</c:f>
              <c:strCache>
                <c:ptCount val="1"/>
                <c:pt idx="0">
                  <c:v>2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1CBC-4C79-84E4-ACB2BA3ADD8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1CBC-4C79-84E4-ACB2BA3ADD88}"/>
              </c:ext>
            </c:extLst>
          </c:dPt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Upsample4!$B$2:$B$9</c15:sqref>
                  </c15:fullRef>
                </c:ext>
              </c:extLst>
              <c:f>Upsample4!$B$2:$B$6</c:f>
              <c:numCache>
                <c:formatCode>General</c:formatCode>
                <c:ptCount val="5"/>
                <c:pt idx="0">
                  <c:v>512</c:v>
                </c:pt>
                <c:pt idx="1">
                  <c:v>512</c:v>
                </c:pt>
                <c:pt idx="2">
                  <c:v>128</c:v>
                </c:pt>
                <c:pt idx="3">
                  <c:v>128</c:v>
                </c:pt>
                <c:pt idx="4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CBC-4C79-84E4-ACB2BA3ADD88}"/>
            </c:ext>
          </c:extLst>
        </c:ser>
        <c:ser>
          <c:idx val="2"/>
          <c:order val="2"/>
          <c:tx>
            <c:strRef>
              <c:f>Upsample4!$C$1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CBC-4C79-84E4-ACB2BA3ADD8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C-1CBC-4C79-84E4-ACB2BA3ADD88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CBC-4C79-84E4-ACB2BA3ADD88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1CBC-4C79-84E4-ACB2BA3ADD88}"/>
              </c:ext>
            </c:extLst>
          </c:dPt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Upsample4!$C$2:$C$9</c15:sqref>
                  </c15:fullRef>
                </c:ext>
              </c:extLst>
              <c:f>Upsample4!$C$2:$C$6</c:f>
              <c:numCache>
                <c:formatCode>General</c:formatCode>
                <c:ptCount val="5"/>
                <c:pt idx="0">
                  <c:v>0</c:v>
                </c:pt>
                <c:pt idx="1">
                  <c:v>512</c:v>
                </c:pt>
                <c:pt idx="2">
                  <c:v>512</c:v>
                </c:pt>
                <c:pt idx="3">
                  <c:v>128</c:v>
                </c:pt>
                <c:pt idx="4">
                  <c:v>128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Upsample4!$C$7</c15:sqref>
                  <c15:spPr xmlns:c15="http://schemas.microsoft.com/office/drawing/2012/chart">
                    <a:noFill/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Upsample4!$C$8</c15:sqref>
                  <c15:spPr xmlns:c15="http://schemas.microsoft.com/office/drawing/2012/chart">
                    <a:noFill/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Upsample4!$C$9</c15:sqref>
                  <c15:spPr xmlns:c15="http://schemas.microsoft.com/office/drawing/2012/chart">
                    <a:noFill/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0-1CBC-4C79-84E4-ACB2BA3ADD88}"/>
            </c:ext>
          </c:extLst>
        </c:ser>
        <c:ser>
          <c:idx val="3"/>
          <c:order val="3"/>
          <c:tx>
            <c:strRef>
              <c:f>Upsample4!$D$1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1CBC-4C79-84E4-ACB2BA3ADD88}"/>
              </c:ext>
            </c:extLst>
          </c:dPt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Upsample4!$D$2:$D$9</c15:sqref>
                  </c15:fullRef>
                </c:ext>
              </c:extLst>
              <c:f>Upsample4!$D$2:$D$6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512</c:v>
                </c:pt>
                <c:pt idx="3">
                  <c:v>512</c:v>
                </c:pt>
                <c:pt idx="4">
                  <c:v>128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Upsample4!$D$7</c15:sqref>
                  <c15:spPr xmlns:c15="http://schemas.microsoft.com/office/drawing/2012/chart">
                    <a:noFill/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Upsample4!$D$8</c15:sqref>
                  <c15:spPr xmlns:c15="http://schemas.microsoft.com/office/drawing/2012/chart">
                    <a:noFill/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Upsample4!$D$9</c15:sqref>
                  <c15:spPr xmlns:c15="http://schemas.microsoft.com/office/drawing/2012/chart">
                    <a:noFill/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9-1CBC-4C79-84E4-ACB2BA3ADD88}"/>
            </c:ext>
          </c:extLst>
        </c:ser>
        <c:ser>
          <c:idx val="4"/>
          <c:order val="4"/>
          <c:tx>
            <c:strRef>
              <c:f>Upsample4!$E$1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Upsample4!$E$2:$E$9</c15:sqref>
                  </c15:fullRef>
                </c:ext>
              </c:extLst>
              <c:f>Upsample4!$E$2:$E$6</c:f>
              <c:numCache>
                <c:formatCode>General</c:formatCode>
                <c:ptCount val="5"/>
                <c:pt idx="3">
                  <c:v>512</c:v>
                </c:pt>
                <c:pt idx="4">
                  <c:v>512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Upsample4!$E$7</c15:sqref>
                  <c15:spPr xmlns:c15="http://schemas.microsoft.com/office/drawing/2012/chart">
                    <a:noFill/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Upsample4!$E$8</c15:sqref>
                  <c15:spPr xmlns:c15="http://schemas.microsoft.com/office/drawing/2012/chart">
                    <a:noFill/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Upsample4!$E$9</c15:sqref>
                  <c15:spPr xmlns:c15="http://schemas.microsoft.com/office/drawing/2012/chart">
                    <a:noFill/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30-1CBC-4C79-84E4-ACB2BA3ADD88}"/>
            </c:ext>
          </c:extLst>
        </c:ser>
        <c:ser>
          <c:idx val="5"/>
          <c:order val="5"/>
          <c:tx>
            <c:strRef>
              <c:f>Upsample4!$F$1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Upsample4!$F$2:$F$6</c15:sqref>
                  </c15:fullRef>
                </c:ext>
              </c:extLst>
              <c:f>Upsample4!$F$2:$F$6</c:f>
              <c:numCache>
                <c:formatCode>General</c:formatCode>
                <c:ptCount val="5"/>
                <c:pt idx="4">
                  <c:v>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1CBC-4C79-84E4-ACB2BA3AD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6734304"/>
        <c:axId val="1016742624"/>
      </c:barChart>
      <c:catAx>
        <c:axId val="10167343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CN"/>
                  <a:t>Sequences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742624"/>
        <c:crosses val="autoZero"/>
        <c:auto val="1"/>
        <c:lblAlgn val="ctr"/>
        <c:lblOffset val="100"/>
        <c:noMultiLvlLbl val="0"/>
      </c:catAx>
      <c:valAx>
        <c:axId val="1016742624"/>
        <c:scaling>
          <c:orientation val="minMax"/>
          <c:max val="1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CN"/>
                  <a:t>Sequence Length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73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Data augmenttion with segment length of 512 with upsampling</a:t>
            </a:r>
            <a:r>
              <a:rPr lang="en-GB" altLang="zh-CN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factor of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Upsample8!$A$1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9ECB-4EB0-93F5-B207BA7E7BDC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9ECB-4EB0-93F5-B207BA7E7BDC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9ECB-4EB0-93F5-B207BA7E7BDC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9ECB-4EB0-93F5-B207BA7E7BDC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9ECB-4EB0-93F5-B207BA7E7BDC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9ECB-4EB0-93F5-B207BA7E7BDC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9ECB-4EB0-93F5-B207BA7E7BDC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6A6-498D-85ED-9AE11D079704}"/>
              </c:ext>
            </c:extLst>
          </c:dPt>
          <c:val>
            <c:numRef>
              <c:f>Upsample8!$A$2:$A$10</c:f>
              <c:numCache>
                <c:formatCode>General</c:formatCode>
                <c:ptCount val="9"/>
                <c:pt idx="0">
                  <c:v>512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B-4EB0-93F5-B207BA7E7BDC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ECB-4EB0-93F5-B207BA7E7BD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9ECB-4EB0-93F5-B207BA7E7BDC}"/>
              </c:ext>
            </c:extLst>
          </c:dPt>
          <c:val>
            <c:numRef>
              <c:f>Upsample8!$B$2:$B$10</c:f>
              <c:numCache>
                <c:formatCode>General</c:formatCode>
                <c:ptCount val="9"/>
                <c:pt idx="0">
                  <c:v>512</c:v>
                </c:pt>
                <c:pt idx="1">
                  <c:v>512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CB-4EB0-93F5-B207BA7E7BDC}"/>
            </c:ext>
          </c:extLst>
        </c:ser>
        <c:ser>
          <c:idx val="2"/>
          <c:order val="2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ECB-4EB0-93F5-B207BA7E7BD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46A6-498D-85ED-9AE11D079704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9ECB-4EB0-93F5-B207BA7E7BDC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ECB-4EB0-93F5-B207BA7E7BDC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9ECB-4EB0-93F5-B207BA7E7BDC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ECB-4EB0-93F5-B207BA7E7BDC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9ECB-4EB0-93F5-B207BA7E7BDC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46A6-498D-85ED-9AE11D079704}"/>
              </c:ext>
            </c:extLst>
          </c:dPt>
          <c:val>
            <c:numRef>
              <c:f>Upsample8!$C$2:$C$10</c:f>
              <c:numCache>
                <c:formatCode>General</c:formatCode>
                <c:ptCount val="9"/>
                <c:pt idx="0">
                  <c:v>0</c:v>
                </c:pt>
                <c:pt idx="1">
                  <c:v>512</c:v>
                </c:pt>
                <c:pt idx="2">
                  <c:v>512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CB-4EB0-93F5-B207BA7E7BD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9ECB-4EB0-93F5-B207BA7E7BDC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ECB-4EB0-93F5-B207BA7E7BDC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9ECB-4EB0-93F5-B207BA7E7BDC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ECB-4EB0-93F5-B207BA7E7BDC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46A6-498D-85ED-9AE11D079704}"/>
              </c:ext>
            </c:extLst>
          </c:dPt>
          <c:val>
            <c:numRef>
              <c:f>Upsample8!$D$2:$D$10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512</c:v>
                </c:pt>
                <c:pt idx="3">
                  <c:v>512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CB-4EB0-93F5-B207BA7E7BDC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9ECB-4EB0-93F5-B207BA7E7BDC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9ECB-4EB0-93F5-B207BA7E7BDC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9ECB-4EB0-93F5-B207BA7E7BDC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46A6-498D-85ED-9AE11D079704}"/>
              </c:ext>
            </c:extLst>
          </c:dPt>
          <c:val>
            <c:numRef>
              <c:f>Upsample8!$E$2:$E$10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512</c:v>
                </c:pt>
                <c:pt idx="4">
                  <c:v>512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CB-4EB0-93F5-B207BA7E7BDC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9ECB-4EB0-93F5-B207BA7E7BDC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9ECB-4EB0-93F5-B207BA7E7BDC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46A6-498D-85ED-9AE11D079704}"/>
              </c:ext>
            </c:extLst>
          </c:dPt>
          <c:val>
            <c:numRef>
              <c:f>Upsample8!$F$2:$F$10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512</c:v>
                </c:pt>
                <c:pt idx="5">
                  <c:v>512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CB-4EB0-93F5-B207BA7E7BDC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9ECB-4EB0-93F5-B207BA7E7BDC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46A6-498D-85ED-9AE11D079704}"/>
              </c:ext>
            </c:extLst>
          </c:dPt>
          <c:val>
            <c:numRef>
              <c:f>Upsample8!$G$2:$G$10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512</c:v>
                </c:pt>
                <c:pt idx="6">
                  <c:v>512</c:v>
                </c:pt>
                <c:pt idx="7">
                  <c:v>64</c:v>
                </c:pt>
                <c:pt idx="8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CB-4EB0-93F5-B207BA7E7BDC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46A6-498D-85ED-9AE11D079704}"/>
              </c:ext>
            </c:extLst>
          </c:dPt>
          <c:val>
            <c:numRef>
              <c:f>Upsample8!$H$2:$H$10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512</c:v>
                </c:pt>
                <c:pt idx="7">
                  <c:v>512</c:v>
                </c:pt>
                <c:pt idx="8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ECB-4EB0-93F5-B207BA7E7BDC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Upsample8!$I$2:$I$10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512</c:v>
                </c:pt>
                <c:pt idx="8">
                  <c:v>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ECB-4EB0-93F5-B207BA7E7BDC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Upsample8!$J$2:$J$10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9ECB-4EB0-93F5-B207BA7E7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6734304"/>
        <c:axId val="1016742624"/>
      </c:barChart>
      <c:catAx>
        <c:axId val="10167343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CN"/>
                  <a:t>Sequences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742624"/>
        <c:crosses val="autoZero"/>
        <c:auto val="1"/>
        <c:lblAlgn val="ctr"/>
        <c:lblOffset val="100"/>
        <c:noMultiLvlLbl val="0"/>
      </c:catAx>
      <c:valAx>
        <c:axId val="1016742624"/>
        <c:scaling>
          <c:orientation val="minMax"/>
          <c:max val="1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CN"/>
                  <a:t>Sequence Length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734304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Before 1820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4A9-497C-95B1-BAF3292E099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4A9-497C-95B1-BAF3292E099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4A9-497C-95B1-BAF3292E099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4A9-497C-95B1-BAF3292E099B}"/>
              </c:ext>
            </c:extLst>
          </c:dPt>
          <c:cat>
            <c:numRef>
              <c:f>'1820 Distribution'!$B$2:$K$2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'1820 Distribution'!$B$3:$K$3</c:f>
              <c:numCache>
                <c:formatCode>General</c:formatCode>
                <c:ptCount val="10"/>
                <c:pt idx="0">
                  <c:v>18262</c:v>
                </c:pt>
                <c:pt idx="1">
                  <c:v>1582</c:v>
                </c:pt>
                <c:pt idx="2">
                  <c:v>568</c:v>
                </c:pt>
                <c:pt idx="3">
                  <c:v>1172</c:v>
                </c:pt>
                <c:pt idx="4">
                  <c:v>1333</c:v>
                </c:pt>
                <c:pt idx="5">
                  <c:v>4241</c:v>
                </c:pt>
                <c:pt idx="6">
                  <c:v>3663</c:v>
                </c:pt>
                <c:pt idx="7">
                  <c:v>7674</c:v>
                </c:pt>
                <c:pt idx="8">
                  <c:v>4644</c:v>
                </c:pt>
                <c:pt idx="9">
                  <c:v>5474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A9-497C-95B1-BAF3292E0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1204815"/>
        <c:axId val="1551197327"/>
      </c:barChart>
      <c:catAx>
        <c:axId val="1551204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Popularity Index (0 - 10)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1197327"/>
        <c:crosses val="autoZero"/>
        <c:auto val="1"/>
        <c:lblAlgn val="ctr"/>
        <c:lblOffset val="100"/>
        <c:noMultiLvlLbl val="0"/>
      </c:catAx>
      <c:valAx>
        <c:axId val="155119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Number of sequences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1.6326526414519964E-2"/>
              <c:y val="0.248668118612832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1204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Before 1860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AF0-49DC-A03A-5A823FFE0CC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AF0-49DC-A03A-5A823FFE0CC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AF0-49DC-A03A-5A823FFE0CC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AF0-49DC-A03A-5A823FFE0CC1}"/>
              </c:ext>
            </c:extLst>
          </c:dPt>
          <c:cat>
            <c:numRef>
              <c:f>'1860 Distribution'!$B$2:$K$2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'1860 Distribution'!$B$3:$K$3</c:f>
              <c:numCache>
                <c:formatCode>General</c:formatCode>
                <c:ptCount val="10"/>
                <c:pt idx="0">
                  <c:v>31607</c:v>
                </c:pt>
                <c:pt idx="1">
                  <c:v>6851</c:v>
                </c:pt>
                <c:pt idx="2">
                  <c:v>4341</c:v>
                </c:pt>
                <c:pt idx="3">
                  <c:v>5748</c:v>
                </c:pt>
                <c:pt idx="4">
                  <c:v>2662</c:v>
                </c:pt>
                <c:pt idx="5">
                  <c:v>8722</c:v>
                </c:pt>
                <c:pt idx="6">
                  <c:v>7075</c:v>
                </c:pt>
                <c:pt idx="7">
                  <c:v>17769</c:v>
                </c:pt>
                <c:pt idx="8">
                  <c:v>10847</c:v>
                </c:pt>
                <c:pt idx="9">
                  <c:v>8907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AF0-49DC-A03A-5A823FFE0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1204815"/>
        <c:axId val="1551197327"/>
      </c:barChart>
      <c:catAx>
        <c:axId val="1551204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Popularity Index (0 - 10)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1197327"/>
        <c:crosses val="autoZero"/>
        <c:auto val="1"/>
        <c:lblAlgn val="ctr"/>
        <c:lblOffset val="100"/>
        <c:noMultiLvlLbl val="0"/>
      </c:catAx>
      <c:valAx>
        <c:axId val="155119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Number of sequences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1.6326526414519964E-2"/>
              <c:y val="0.248668118612832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1204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Before 1910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843-4678-8042-881A7F30BB5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843-4678-8042-881A7F30BB5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843-4678-8042-881A7F30BB5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843-4678-8042-881A7F30BB5E}"/>
              </c:ext>
            </c:extLst>
          </c:dPt>
          <c:cat>
            <c:numRef>
              <c:f>'1910 Distribution'!$B$2:$K$2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'1910 Distribution'!$B$3:$K$3</c:f>
              <c:numCache>
                <c:formatCode>General</c:formatCode>
                <c:ptCount val="10"/>
                <c:pt idx="0">
                  <c:v>46616</c:v>
                </c:pt>
                <c:pt idx="1">
                  <c:v>12891</c:v>
                </c:pt>
                <c:pt idx="2">
                  <c:v>7955</c:v>
                </c:pt>
                <c:pt idx="3">
                  <c:v>9337</c:v>
                </c:pt>
                <c:pt idx="4">
                  <c:v>4490</c:v>
                </c:pt>
                <c:pt idx="5">
                  <c:v>15384</c:v>
                </c:pt>
                <c:pt idx="6">
                  <c:v>11998</c:v>
                </c:pt>
                <c:pt idx="7">
                  <c:v>23888</c:v>
                </c:pt>
                <c:pt idx="8">
                  <c:v>20937</c:v>
                </c:pt>
                <c:pt idx="9">
                  <c:v>12683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43-4678-8042-881A7F30B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1204815"/>
        <c:axId val="1551197327"/>
      </c:barChart>
      <c:catAx>
        <c:axId val="1551204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Popularity Index (0 - 10)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1197327"/>
        <c:crosses val="autoZero"/>
        <c:auto val="1"/>
        <c:lblAlgn val="ctr"/>
        <c:lblOffset val="100"/>
        <c:noMultiLvlLbl val="0"/>
      </c:catAx>
      <c:valAx>
        <c:axId val="155119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Number of sequences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1.6326526414519964E-2"/>
              <c:y val="0.248668118612832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1204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Before 1960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906-4FCE-A9E1-411208F011E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906-4FCE-A9E1-411208F011E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906-4FCE-A9E1-411208F011E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906-4FCE-A9E1-411208F011E9}"/>
              </c:ext>
            </c:extLst>
          </c:dPt>
          <c:cat>
            <c:numRef>
              <c:f>'1960 Distribution'!$B$2:$K$2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'1960 Distribution'!$B$3:$K$3</c:f>
              <c:numCache>
                <c:formatCode>General</c:formatCode>
                <c:ptCount val="10"/>
                <c:pt idx="0">
                  <c:v>49433</c:v>
                </c:pt>
                <c:pt idx="1">
                  <c:v>13704</c:v>
                </c:pt>
                <c:pt idx="2">
                  <c:v>6504</c:v>
                </c:pt>
                <c:pt idx="3">
                  <c:v>9053</c:v>
                </c:pt>
                <c:pt idx="4">
                  <c:v>4734</c:v>
                </c:pt>
                <c:pt idx="5">
                  <c:v>12992</c:v>
                </c:pt>
                <c:pt idx="6">
                  <c:v>11654</c:v>
                </c:pt>
                <c:pt idx="7">
                  <c:v>20728</c:v>
                </c:pt>
                <c:pt idx="8">
                  <c:v>17688</c:v>
                </c:pt>
                <c:pt idx="9">
                  <c:v>9848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06-4FCE-A9E1-411208F01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1204815"/>
        <c:axId val="1551197327"/>
      </c:barChart>
      <c:catAx>
        <c:axId val="1551204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Popularity Index (0 - 10)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1197327"/>
        <c:crosses val="autoZero"/>
        <c:auto val="1"/>
        <c:lblAlgn val="ctr"/>
        <c:lblOffset val="100"/>
        <c:noMultiLvlLbl val="0"/>
      </c:catAx>
      <c:valAx>
        <c:axId val="155119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Number of sequences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1.6326526414519964E-2"/>
              <c:y val="0.248668118612832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1204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11" Type="http://schemas.openxmlformats.org/officeDocument/2006/relationships/chart" Target="../charts/chart21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47624</xdr:colOff>
      <xdr:row>24</xdr:row>
      <xdr:rowOff>44450</xdr:rowOff>
    </xdr:from>
    <xdr:to>
      <xdr:col>24</xdr:col>
      <xdr:colOff>355600</xdr:colOff>
      <xdr:row>36</xdr:row>
      <xdr:rowOff>6350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C6198B2-502D-41DC-87DE-B9DB33C45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104774</xdr:colOff>
      <xdr:row>21</xdr:row>
      <xdr:rowOff>114300</xdr:rowOff>
    </xdr:from>
    <xdr:to>
      <xdr:col>17</xdr:col>
      <xdr:colOff>336550</xdr:colOff>
      <xdr:row>36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302C88F-256A-4ED2-AEE9-A8CB6524C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585787</xdr:colOff>
      <xdr:row>1</xdr:row>
      <xdr:rowOff>33337</xdr:rowOff>
    </xdr:from>
    <xdr:to>
      <xdr:col>21</xdr:col>
      <xdr:colOff>280987</xdr:colOff>
      <xdr:row>15</xdr:row>
      <xdr:rowOff>109537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A7A9A5E-1455-4A53-AD5C-0CF9365AB5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133350</xdr:colOff>
      <xdr:row>35</xdr:row>
      <xdr:rowOff>66675</xdr:rowOff>
    </xdr:from>
    <xdr:to>
      <xdr:col>21</xdr:col>
      <xdr:colOff>438150</xdr:colOff>
      <xdr:row>49</xdr:row>
      <xdr:rowOff>142875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F05E0C3-66F2-4AB8-BAE4-45EC2EC8A0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152400</xdr:colOff>
      <xdr:row>71</xdr:row>
      <xdr:rowOff>57150</xdr:rowOff>
    </xdr:from>
    <xdr:to>
      <xdr:col>21</xdr:col>
      <xdr:colOff>457200</xdr:colOff>
      <xdr:row>85</xdr:row>
      <xdr:rowOff>133350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EB63071-C382-4554-AEC5-0C3E25BF5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600075</xdr:colOff>
      <xdr:row>103</xdr:row>
      <xdr:rowOff>85725</xdr:rowOff>
    </xdr:from>
    <xdr:to>
      <xdr:col>21</xdr:col>
      <xdr:colOff>295275</xdr:colOff>
      <xdr:row>117</xdr:row>
      <xdr:rowOff>161925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44F5BF0-AC26-4582-8FB2-6DAC91935C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533400</xdr:colOff>
      <xdr:row>138</xdr:row>
      <xdr:rowOff>76200</xdr:rowOff>
    </xdr:from>
    <xdr:to>
      <xdr:col>21</xdr:col>
      <xdr:colOff>228600</xdr:colOff>
      <xdr:row>152</xdr:row>
      <xdr:rowOff>152400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E586050-32D0-4589-B44F-CB9A721F42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590550</xdr:colOff>
      <xdr:row>16</xdr:row>
      <xdr:rowOff>71437</xdr:rowOff>
    </xdr:from>
    <xdr:to>
      <xdr:col>21</xdr:col>
      <xdr:colOff>285750</xdr:colOff>
      <xdr:row>30</xdr:row>
      <xdr:rowOff>147637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1D4E20B1-5DDB-4740-A0B6-AF1F65BE4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352424</xdr:colOff>
      <xdr:row>16</xdr:row>
      <xdr:rowOff>114300</xdr:rowOff>
    </xdr:from>
    <xdr:to>
      <xdr:col>32</xdr:col>
      <xdr:colOff>19050</xdr:colOff>
      <xdr:row>31</xdr:row>
      <xdr:rowOff>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2889DC4B-D217-4EAB-8AD5-A24AFF13C2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152400</xdr:colOff>
      <xdr:row>50</xdr:row>
      <xdr:rowOff>0</xdr:rowOff>
    </xdr:from>
    <xdr:to>
      <xdr:col>21</xdr:col>
      <xdr:colOff>457200</xdr:colOff>
      <xdr:row>64</xdr:row>
      <xdr:rowOff>76200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618A64BF-BA2E-4A77-AC0A-C27B80C7A9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123825</xdr:colOff>
      <xdr:row>86</xdr:row>
      <xdr:rowOff>57150</xdr:rowOff>
    </xdr:from>
    <xdr:to>
      <xdr:col>21</xdr:col>
      <xdr:colOff>428625</xdr:colOff>
      <xdr:row>100</xdr:row>
      <xdr:rowOff>133350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1FA86F3A-51A4-4475-9E1C-28813B29AF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590550</xdr:colOff>
      <xdr:row>118</xdr:row>
      <xdr:rowOff>76200</xdr:rowOff>
    </xdr:from>
    <xdr:to>
      <xdr:col>21</xdr:col>
      <xdr:colOff>285750</xdr:colOff>
      <xdr:row>132</xdr:row>
      <xdr:rowOff>152400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743DB68A-E20E-402D-AF9E-8FF39697C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581025</xdr:colOff>
      <xdr:row>154</xdr:row>
      <xdr:rowOff>9525</xdr:rowOff>
    </xdr:from>
    <xdr:to>
      <xdr:col>21</xdr:col>
      <xdr:colOff>276225</xdr:colOff>
      <xdr:row>168</xdr:row>
      <xdr:rowOff>85725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EA6E1C13-07EB-4B22-AB22-38C5285039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395654</xdr:colOff>
      <xdr:row>22</xdr:row>
      <xdr:rowOff>112346</xdr:rowOff>
    </xdr:from>
    <xdr:to>
      <xdr:col>18</xdr:col>
      <xdr:colOff>185615</xdr:colOff>
      <xdr:row>34</xdr:row>
      <xdr:rowOff>63500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5FBB1B1-2987-4C81-89C8-CB1F3970AD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395654</xdr:colOff>
      <xdr:row>22</xdr:row>
      <xdr:rowOff>107462</xdr:rowOff>
    </xdr:from>
    <xdr:to>
      <xdr:col>18</xdr:col>
      <xdr:colOff>185615</xdr:colOff>
      <xdr:row>36</xdr:row>
      <xdr:rowOff>19539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9CE98AF-D294-4D9B-9E1E-5C6B17F1E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395654</xdr:colOff>
      <xdr:row>20</xdr:row>
      <xdr:rowOff>131885</xdr:rowOff>
    </xdr:from>
    <xdr:to>
      <xdr:col>18</xdr:col>
      <xdr:colOff>185615</xdr:colOff>
      <xdr:row>36</xdr:row>
      <xdr:rowOff>19539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B0B21ED-DD63-4EA4-9EEE-C520F7A013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395654</xdr:colOff>
      <xdr:row>18</xdr:row>
      <xdr:rowOff>34192</xdr:rowOff>
    </xdr:from>
    <xdr:to>
      <xdr:col>18</xdr:col>
      <xdr:colOff>185615</xdr:colOff>
      <xdr:row>36</xdr:row>
      <xdr:rowOff>19539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F0DD1F0-1A50-4C7E-90DD-5AA43C9BB6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104774</xdr:colOff>
      <xdr:row>21</xdr:row>
      <xdr:rowOff>114300</xdr:rowOff>
    </xdr:from>
    <xdr:to>
      <xdr:col>17</xdr:col>
      <xdr:colOff>336550</xdr:colOff>
      <xdr:row>36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F012708-F247-4582-BF73-7C8755516E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104774</xdr:colOff>
      <xdr:row>21</xdr:row>
      <xdr:rowOff>114300</xdr:rowOff>
    </xdr:from>
    <xdr:to>
      <xdr:col>17</xdr:col>
      <xdr:colOff>336550</xdr:colOff>
      <xdr:row>36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25AF778-6A6E-4152-932D-4B8D686AD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104774</xdr:colOff>
      <xdr:row>21</xdr:row>
      <xdr:rowOff>114300</xdr:rowOff>
    </xdr:from>
    <xdr:to>
      <xdr:col>17</xdr:col>
      <xdr:colOff>336550</xdr:colOff>
      <xdr:row>36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D18E583-C573-4DC9-8927-D4FE76DAA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104774</xdr:colOff>
      <xdr:row>21</xdr:row>
      <xdr:rowOff>114300</xdr:rowOff>
    </xdr:from>
    <xdr:to>
      <xdr:col>17</xdr:col>
      <xdr:colOff>336550</xdr:colOff>
      <xdr:row>36</xdr:row>
      <xdr:rowOff>38100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4B4B68E-3CC2-4625-976B-A551B3D06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083EF-F838-402A-8EAE-C2519E5FA8DF}">
  <sheetPr codeName="Sheet1"/>
  <dimension ref="A1:F2"/>
  <sheetViews>
    <sheetView zoomScale="130" zoomScaleNormal="130" workbookViewId="0">
      <selection activeCell="C50" sqref="C50"/>
    </sheetView>
  </sheetViews>
  <sheetFormatPr defaultRowHeight="12.95" customHeight="1"/>
  <sheetData>
    <row r="1" spans="1:6" ht="12.95" customHeight="1">
      <c r="A1" s="1">
        <v>1750</v>
      </c>
      <c r="B1" s="1">
        <v>1820</v>
      </c>
      <c r="C1" s="1">
        <v>1860</v>
      </c>
      <c r="D1" s="1" t="s">
        <v>0</v>
      </c>
      <c r="E1" s="1">
        <v>1960</v>
      </c>
      <c r="F1" s="1">
        <v>2023</v>
      </c>
    </row>
    <row r="2" spans="1:6" ht="12.95" customHeight="1">
      <c r="A2" s="2">
        <v>377</v>
      </c>
      <c r="B2" s="2">
        <f>928-377</f>
        <v>551</v>
      </c>
      <c r="C2" s="2">
        <f>2334-928</f>
        <v>1406</v>
      </c>
      <c r="D2" s="2">
        <f>6188-2334</f>
        <v>3854</v>
      </c>
      <c r="E2" s="2">
        <f>8171-6188</f>
        <v>1983</v>
      </c>
      <c r="F2" s="2">
        <f>10854-8171</f>
        <v>2683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987E1-0CF4-46A3-BEEF-8A031C42B7EC}">
  <dimension ref="A1:K3"/>
  <sheetViews>
    <sheetView workbookViewId="0">
      <selection activeCell="H59" sqref="H59"/>
    </sheetView>
  </sheetViews>
  <sheetFormatPr defaultRowHeight="15"/>
  <sheetData>
    <row r="1" spans="1:11">
      <c r="A1" t="s">
        <v>9</v>
      </c>
    </row>
    <row r="2" spans="1:11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</row>
    <row r="3" spans="1:11">
      <c r="B3">
        <v>71502</v>
      </c>
      <c r="C3">
        <v>16485</v>
      </c>
      <c r="D3">
        <v>8868</v>
      </c>
      <c r="E3">
        <v>7998</v>
      </c>
      <c r="F3">
        <v>4779</v>
      </c>
      <c r="G3">
        <v>18973</v>
      </c>
      <c r="H3">
        <v>16691</v>
      </c>
      <c r="I3">
        <v>24374</v>
      </c>
      <c r="J3">
        <v>20928</v>
      </c>
      <c r="K3">
        <v>15531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C2EF6-5575-42FC-8D0E-AFB652B6995C}">
  <dimension ref="A1:M168"/>
  <sheetViews>
    <sheetView tabSelected="1" topLeftCell="A76" workbookViewId="0">
      <selection activeCell="K143" sqref="K143"/>
    </sheetView>
  </sheetViews>
  <sheetFormatPr defaultRowHeight="15"/>
  <cols>
    <col min="1" max="1" width="21.85546875" customWidth="1"/>
    <col min="2" max="3" width="12" customWidth="1"/>
    <col min="8" max="9" width="9" customWidth="1"/>
  </cols>
  <sheetData>
    <row r="1" spans="1:13">
      <c r="A1">
        <v>1820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I1" t="s">
        <v>54</v>
      </c>
      <c r="J1" t="s">
        <v>67</v>
      </c>
      <c r="K1" t="s">
        <v>68</v>
      </c>
      <c r="L1" t="s">
        <v>69</v>
      </c>
      <c r="M1" t="s">
        <v>70</v>
      </c>
    </row>
    <row r="2" spans="1:13">
      <c r="A2" t="s">
        <v>10</v>
      </c>
      <c r="B2">
        <v>0.16300000000000001</v>
      </c>
      <c r="C2">
        <f>B2*16</f>
        <v>2.6080000000000001</v>
      </c>
      <c r="D2">
        <v>0.93</v>
      </c>
      <c r="E2">
        <v>0.186</v>
      </c>
      <c r="F2">
        <v>0.19400000000000001</v>
      </c>
      <c r="G2">
        <v>0.436</v>
      </c>
      <c r="H2">
        <v>0.158</v>
      </c>
      <c r="I2">
        <f>H2*16</f>
        <v>2.528</v>
      </c>
      <c r="J2">
        <v>0.93200000000000005</v>
      </c>
      <c r="K2">
        <v>0.19600000000000001</v>
      </c>
      <c r="L2">
        <v>0.20899999999999999</v>
      </c>
      <c r="M2">
        <v>0.44600000000000001</v>
      </c>
    </row>
    <row r="3" spans="1:13">
      <c r="A3" t="s">
        <v>11</v>
      </c>
      <c r="B3">
        <v>0.156</v>
      </c>
      <c r="C3">
        <f t="shared" ref="C3:C65" si="0">B3*16</f>
        <v>2.496</v>
      </c>
      <c r="D3">
        <v>0.93700000000000006</v>
      </c>
      <c r="E3">
        <v>0.19400000000000001</v>
      </c>
      <c r="F3">
        <v>0.20899999999999999</v>
      </c>
      <c r="G3">
        <v>0.45100000000000001</v>
      </c>
      <c r="H3">
        <v>0.14699999999999999</v>
      </c>
      <c r="I3">
        <f t="shared" ref="I3:I31" si="1">H3*16</f>
        <v>2.3519999999999999</v>
      </c>
      <c r="J3">
        <v>0.95499999999999996</v>
      </c>
      <c r="K3">
        <v>0.2</v>
      </c>
      <c r="L3">
        <v>0.22700000000000001</v>
      </c>
      <c r="M3">
        <v>0.48399999999999999</v>
      </c>
    </row>
    <row r="4" spans="1:13">
      <c r="A4" t="s">
        <v>12</v>
      </c>
      <c r="B4">
        <v>0.14000000000000001</v>
      </c>
      <c r="C4">
        <f t="shared" si="0"/>
        <v>2.2400000000000002</v>
      </c>
      <c r="D4">
        <v>0.95699999999999996</v>
      </c>
      <c r="E4">
        <v>0.312</v>
      </c>
      <c r="F4">
        <v>0.22900000000000001</v>
      </c>
      <c r="G4">
        <v>0.496</v>
      </c>
      <c r="H4">
        <v>0.13</v>
      </c>
      <c r="I4">
        <f t="shared" si="1"/>
        <v>2.08</v>
      </c>
      <c r="J4">
        <v>0.95699999999999996</v>
      </c>
      <c r="K4">
        <v>0.60399999999999998</v>
      </c>
      <c r="L4">
        <v>0.23400000000000001</v>
      </c>
      <c r="M4">
        <v>0.52300000000000002</v>
      </c>
    </row>
    <row r="5" spans="1:13">
      <c r="A5" t="s">
        <v>13</v>
      </c>
      <c r="B5">
        <v>0.127</v>
      </c>
      <c r="C5">
        <f t="shared" si="0"/>
        <v>2.032</v>
      </c>
      <c r="D5">
        <v>0.95899999999999996</v>
      </c>
      <c r="E5">
        <v>0.60099999999999998</v>
      </c>
      <c r="F5">
        <v>0.26900000000000002</v>
      </c>
      <c r="G5">
        <v>0.52500000000000002</v>
      </c>
      <c r="H5">
        <v>0.12</v>
      </c>
      <c r="I5">
        <f t="shared" si="1"/>
        <v>1.92</v>
      </c>
      <c r="J5">
        <v>0.96</v>
      </c>
      <c r="K5">
        <v>0.629</v>
      </c>
      <c r="L5">
        <v>0.30599999999999999</v>
      </c>
      <c r="M5">
        <v>0.53500000000000003</v>
      </c>
    </row>
    <row r="6" spans="1:13">
      <c r="A6" t="s">
        <v>14</v>
      </c>
      <c r="B6">
        <v>0.121</v>
      </c>
      <c r="C6">
        <f t="shared" si="0"/>
        <v>1.9359999999999999</v>
      </c>
      <c r="D6">
        <v>0.96</v>
      </c>
      <c r="E6">
        <v>0.629</v>
      </c>
      <c r="F6">
        <v>0.30499999999999999</v>
      </c>
      <c r="G6">
        <v>0.53</v>
      </c>
      <c r="H6">
        <v>0.11600000000000001</v>
      </c>
      <c r="I6">
        <f t="shared" si="1"/>
        <v>1.8560000000000001</v>
      </c>
      <c r="J6">
        <v>0.96099999999999997</v>
      </c>
      <c r="K6">
        <v>0.64700000000000002</v>
      </c>
      <c r="L6">
        <v>0.32600000000000001</v>
      </c>
      <c r="M6">
        <v>0.53800000000000003</v>
      </c>
    </row>
    <row r="7" spans="1:13">
      <c r="A7" t="s">
        <v>15</v>
      </c>
      <c r="B7">
        <v>0.11799999999999999</v>
      </c>
      <c r="C7">
        <f t="shared" si="0"/>
        <v>1.8879999999999999</v>
      </c>
      <c r="D7">
        <v>0.96199999999999997</v>
      </c>
      <c r="E7">
        <v>0.64200000000000002</v>
      </c>
      <c r="F7">
        <v>0.32</v>
      </c>
      <c r="G7">
        <v>0.53200000000000003</v>
      </c>
      <c r="H7">
        <v>0.114</v>
      </c>
      <c r="I7">
        <f t="shared" si="1"/>
        <v>1.8240000000000001</v>
      </c>
      <c r="J7">
        <v>0.96399999999999997</v>
      </c>
      <c r="K7">
        <v>0.66100000000000003</v>
      </c>
      <c r="L7">
        <v>0.34</v>
      </c>
      <c r="M7">
        <v>0.53900000000000003</v>
      </c>
    </row>
    <row r="8" spans="1:13">
      <c r="A8" t="s">
        <v>16</v>
      </c>
      <c r="B8">
        <v>0.11600000000000001</v>
      </c>
      <c r="C8">
        <f t="shared" si="0"/>
        <v>1.8560000000000001</v>
      </c>
      <c r="D8">
        <v>0.96599999999999997</v>
      </c>
      <c r="E8">
        <v>0.65300000000000002</v>
      </c>
      <c r="F8">
        <v>0.33400000000000002</v>
      </c>
      <c r="G8">
        <v>0.53300000000000003</v>
      </c>
      <c r="H8">
        <v>0.112</v>
      </c>
      <c r="I8">
        <f t="shared" si="1"/>
        <v>1.792</v>
      </c>
      <c r="J8">
        <v>0.97199999999999998</v>
      </c>
      <c r="K8">
        <v>0.67300000000000004</v>
      </c>
      <c r="L8">
        <v>0.35299999999999998</v>
      </c>
      <c r="M8">
        <v>0.54100000000000004</v>
      </c>
    </row>
    <row r="9" spans="1:13">
      <c r="A9" t="s">
        <v>17</v>
      </c>
      <c r="B9">
        <v>0.114</v>
      </c>
      <c r="C9">
        <f t="shared" si="0"/>
        <v>1.8240000000000001</v>
      </c>
      <c r="D9">
        <v>0.97099999999999997</v>
      </c>
      <c r="E9">
        <v>0.66100000000000003</v>
      </c>
      <c r="F9">
        <v>0.34599999999999997</v>
      </c>
      <c r="G9">
        <v>0.53400000000000003</v>
      </c>
      <c r="H9">
        <v>0.11</v>
      </c>
      <c r="I9">
        <f t="shared" si="1"/>
        <v>1.76</v>
      </c>
      <c r="J9">
        <v>0.97799999999999998</v>
      </c>
      <c r="K9">
        <v>0.68</v>
      </c>
      <c r="L9">
        <v>0.36799999999999999</v>
      </c>
      <c r="M9">
        <v>0.54100000000000004</v>
      </c>
    </row>
    <row r="10" spans="1:13">
      <c r="A10" t="s">
        <v>18</v>
      </c>
      <c r="B10">
        <v>0.112</v>
      </c>
      <c r="C10">
        <f t="shared" si="0"/>
        <v>1.792</v>
      </c>
      <c r="D10">
        <v>0.97499999999999998</v>
      </c>
      <c r="E10">
        <v>0.66800000000000004</v>
      </c>
      <c r="F10">
        <v>0.35799999999999998</v>
      </c>
      <c r="G10">
        <v>0.53600000000000003</v>
      </c>
      <c r="H10">
        <v>0.108</v>
      </c>
      <c r="I10">
        <f t="shared" si="1"/>
        <v>1.728</v>
      </c>
      <c r="J10">
        <v>0.98199999999999998</v>
      </c>
      <c r="K10">
        <v>0.68700000000000006</v>
      </c>
      <c r="L10">
        <v>0.38</v>
      </c>
      <c r="M10">
        <v>0.54200000000000004</v>
      </c>
    </row>
    <row r="11" spans="1:13">
      <c r="A11" t="s">
        <v>19</v>
      </c>
      <c r="B11">
        <v>0.11</v>
      </c>
      <c r="C11">
        <f t="shared" si="0"/>
        <v>1.76</v>
      </c>
      <c r="D11">
        <v>0.97799999999999998</v>
      </c>
      <c r="E11">
        <v>0.67400000000000004</v>
      </c>
      <c r="F11">
        <v>0.36899999999999999</v>
      </c>
      <c r="G11">
        <v>0.53700000000000003</v>
      </c>
      <c r="H11">
        <v>0.106</v>
      </c>
      <c r="I11">
        <f t="shared" si="1"/>
        <v>1.696</v>
      </c>
      <c r="J11">
        <v>0.98199999999999998</v>
      </c>
      <c r="K11">
        <v>0.69399999999999995</v>
      </c>
      <c r="L11">
        <v>0.39100000000000001</v>
      </c>
      <c r="M11">
        <v>0.54300000000000004</v>
      </c>
    </row>
    <row r="12" spans="1:13">
      <c r="A12" t="s">
        <v>20</v>
      </c>
      <c r="B12">
        <v>0.109</v>
      </c>
      <c r="C12">
        <f t="shared" si="0"/>
        <v>1.744</v>
      </c>
      <c r="D12">
        <v>0.98099999999999998</v>
      </c>
      <c r="E12">
        <v>0.68100000000000005</v>
      </c>
      <c r="F12">
        <v>0.38</v>
      </c>
      <c r="G12">
        <v>0.53800000000000003</v>
      </c>
      <c r="H12">
        <v>0.105</v>
      </c>
      <c r="I12">
        <f t="shared" si="1"/>
        <v>1.68</v>
      </c>
      <c r="J12">
        <v>0.98599999999999999</v>
      </c>
      <c r="K12">
        <v>0.70299999999999996</v>
      </c>
      <c r="L12">
        <v>0.40200000000000002</v>
      </c>
      <c r="M12">
        <v>0.54500000000000004</v>
      </c>
    </row>
    <row r="13" spans="1:13">
      <c r="A13" t="s">
        <v>21</v>
      </c>
      <c r="B13">
        <v>0.107</v>
      </c>
      <c r="C13">
        <f t="shared" si="0"/>
        <v>1.712</v>
      </c>
      <c r="D13">
        <v>0.98199999999999998</v>
      </c>
      <c r="E13">
        <v>0.69</v>
      </c>
      <c r="F13">
        <v>0.39100000000000001</v>
      </c>
      <c r="G13">
        <v>0.54</v>
      </c>
      <c r="H13">
        <v>0.10299999999999999</v>
      </c>
      <c r="I13">
        <f t="shared" si="1"/>
        <v>1.6479999999999999</v>
      </c>
      <c r="J13">
        <v>0.98599999999999999</v>
      </c>
      <c r="K13">
        <v>0.71099999999999997</v>
      </c>
      <c r="L13">
        <v>0.41599999999999998</v>
      </c>
      <c r="M13">
        <v>0.54600000000000004</v>
      </c>
    </row>
    <row r="14" spans="1:13">
      <c r="A14" t="s">
        <v>22</v>
      </c>
      <c r="B14">
        <v>0.105</v>
      </c>
      <c r="C14">
        <f t="shared" si="0"/>
        <v>1.68</v>
      </c>
      <c r="D14">
        <v>0.98299999999999998</v>
      </c>
      <c r="E14">
        <v>0.69499999999999995</v>
      </c>
      <c r="F14">
        <v>0.40200000000000002</v>
      </c>
      <c r="G14">
        <v>0.54100000000000004</v>
      </c>
      <c r="H14">
        <v>0.10100000000000001</v>
      </c>
      <c r="I14">
        <f t="shared" si="1"/>
        <v>1.6160000000000001</v>
      </c>
      <c r="J14">
        <v>0.98699999999999999</v>
      </c>
      <c r="K14">
        <v>0.71699999999999997</v>
      </c>
      <c r="L14">
        <v>0.42799999999999999</v>
      </c>
      <c r="M14">
        <v>0.54700000000000004</v>
      </c>
    </row>
    <row r="15" spans="1:13">
      <c r="A15" t="s">
        <v>23</v>
      </c>
      <c r="B15">
        <v>0.104</v>
      </c>
      <c r="C15">
        <f t="shared" si="0"/>
        <v>1.6639999999999999</v>
      </c>
      <c r="D15">
        <v>0.98399999999999999</v>
      </c>
      <c r="E15">
        <v>0.7</v>
      </c>
      <c r="F15">
        <v>0.41399999999999998</v>
      </c>
      <c r="G15">
        <v>0.54200000000000004</v>
      </c>
      <c r="H15">
        <v>0.1</v>
      </c>
      <c r="I15">
        <f t="shared" si="1"/>
        <v>1.6</v>
      </c>
      <c r="J15">
        <v>0.98699999999999999</v>
      </c>
      <c r="K15">
        <v>0.72099999999999997</v>
      </c>
      <c r="L15">
        <v>0.44</v>
      </c>
      <c r="M15">
        <v>0.54900000000000004</v>
      </c>
    </row>
    <row r="16" spans="1:13">
      <c r="A16" t="s">
        <v>24</v>
      </c>
      <c r="B16">
        <v>0.10199999999999999</v>
      </c>
      <c r="C16">
        <f t="shared" si="0"/>
        <v>1.6319999999999999</v>
      </c>
      <c r="D16">
        <v>0.98499999999999999</v>
      </c>
      <c r="E16">
        <v>0.70499999999999996</v>
      </c>
      <c r="F16">
        <v>0.42599999999999999</v>
      </c>
      <c r="G16">
        <v>0.54400000000000004</v>
      </c>
      <c r="H16">
        <v>9.8000000000000004E-2</v>
      </c>
      <c r="I16">
        <f t="shared" si="1"/>
        <v>1.5680000000000001</v>
      </c>
      <c r="J16">
        <v>0.98699999999999999</v>
      </c>
      <c r="K16">
        <v>0.72599999999999998</v>
      </c>
      <c r="L16">
        <v>0.45100000000000001</v>
      </c>
      <c r="M16">
        <v>0.55000000000000004</v>
      </c>
    </row>
    <row r="17" spans="1:13">
      <c r="A17" t="s">
        <v>25</v>
      </c>
      <c r="B17">
        <v>0.10100000000000001</v>
      </c>
      <c r="C17">
        <f t="shared" si="0"/>
        <v>1.6160000000000001</v>
      </c>
      <c r="D17">
        <v>0.98599999999999999</v>
      </c>
      <c r="E17">
        <v>0.70899999999999996</v>
      </c>
      <c r="F17">
        <v>0.438</v>
      </c>
      <c r="G17">
        <v>0.54600000000000004</v>
      </c>
      <c r="H17">
        <v>9.7000000000000003E-2</v>
      </c>
      <c r="I17">
        <f t="shared" si="1"/>
        <v>1.552</v>
      </c>
      <c r="J17">
        <v>0.98799999999999999</v>
      </c>
      <c r="K17">
        <v>0.73099999999999998</v>
      </c>
      <c r="L17">
        <v>0.46500000000000002</v>
      </c>
      <c r="M17">
        <v>0.55300000000000005</v>
      </c>
    </row>
    <row r="18" spans="1:13">
      <c r="A18" t="s">
        <v>26</v>
      </c>
      <c r="B18">
        <v>9.9000000000000005E-2</v>
      </c>
      <c r="C18">
        <f t="shared" si="0"/>
        <v>1.5840000000000001</v>
      </c>
      <c r="D18">
        <v>0.98599999999999999</v>
      </c>
      <c r="E18">
        <v>0.71399999999999997</v>
      </c>
      <c r="F18">
        <v>0.45</v>
      </c>
      <c r="G18">
        <v>0.54800000000000004</v>
      </c>
      <c r="H18">
        <v>9.5000000000000001E-2</v>
      </c>
      <c r="I18">
        <f t="shared" si="1"/>
        <v>1.52</v>
      </c>
      <c r="J18">
        <v>0.98799999999999999</v>
      </c>
      <c r="K18">
        <v>0.73599999999999999</v>
      </c>
      <c r="L18">
        <v>0.47699999999999998</v>
      </c>
      <c r="M18">
        <v>0.55500000000000005</v>
      </c>
    </row>
    <row r="19" spans="1:13">
      <c r="A19" t="s">
        <v>27</v>
      </c>
      <c r="B19">
        <v>9.7000000000000003E-2</v>
      </c>
      <c r="C19">
        <f t="shared" si="0"/>
        <v>1.552</v>
      </c>
      <c r="D19">
        <v>0.98599999999999999</v>
      </c>
      <c r="E19">
        <v>0.71799999999999997</v>
      </c>
      <c r="F19">
        <v>0.46300000000000002</v>
      </c>
      <c r="G19">
        <v>0.54900000000000004</v>
      </c>
      <c r="H19">
        <v>9.2999999999999999E-2</v>
      </c>
      <c r="I19">
        <f t="shared" si="1"/>
        <v>1.488</v>
      </c>
      <c r="J19">
        <v>0.98799999999999999</v>
      </c>
      <c r="K19">
        <v>0.74</v>
      </c>
      <c r="L19">
        <v>0.48699999999999999</v>
      </c>
      <c r="M19">
        <v>0.55700000000000005</v>
      </c>
    </row>
    <row r="20" spans="1:13">
      <c r="A20" t="s">
        <v>42</v>
      </c>
      <c r="B20">
        <v>9.6000000000000002E-2</v>
      </c>
      <c r="C20">
        <f t="shared" si="0"/>
        <v>1.536</v>
      </c>
      <c r="D20">
        <v>0.98599999999999999</v>
      </c>
      <c r="E20">
        <v>0.72199999999999998</v>
      </c>
      <c r="F20">
        <v>0.47399999999999998</v>
      </c>
      <c r="G20">
        <v>0.55100000000000005</v>
      </c>
      <c r="H20">
        <v>9.1999999999999998E-2</v>
      </c>
      <c r="I20">
        <f t="shared" si="1"/>
        <v>1.472</v>
      </c>
      <c r="J20">
        <v>0.98799999999999999</v>
      </c>
      <c r="K20">
        <v>0.74299999999999999</v>
      </c>
      <c r="L20">
        <v>0.499</v>
      </c>
      <c r="M20">
        <v>0.55800000000000005</v>
      </c>
    </row>
    <row r="21" spans="1:13">
      <c r="A21" t="s">
        <v>43</v>
      </c>
      <c r="B21">
        <v>9.4E-2</v>
      </c>
      <c r="C21">
        <f t="shared" si="0"/>
        <v>1.504</v>
      </c>
      <c r="D21">
        <v>0.98599999999999999</v>
      </c>
      <c r="E21">
        <v>0.72599999999999998</v>
      </c>
      <c r="F21">
        <v>0.48399999999999999</v>
      </c>
      <c r="G21">
        <v>0.55400000000000005</v>
      </c>
      <c r="H21">
        <v>0.09</v>
      </c>
      <c r="I21">
        <f t="shared" si="1"/>
        <v>1.44</v>
      </c>
      <c r="J21">
        <v>0.98799999999999999</v>
      </c>
      <c r="K21">
        <v>0.747</v>
      </c>
      <c r="L21">
        <v>0.51</v>
      </c>
      <c r="M21">
        <v>0.56100000000000005</v>
      </c>
    </row>
    <row r="22" spans="1:13">
      <c r="A22" t="s">
        <v>44</v>
      </c>
      <c r="B22">
        <v>9.2999999999999999E-2</v>
      </c>
      <c r="C22">
        <f t="shared" si="0"/>
        <v>1.488</v>
      </c>
      <c r="D22">
        <v>0.98599999999999999</v>
      </c>
      <c r="E22">
        <v>0.73</v>
      </c>
      <c r="F22">
        <v>0.49399999999999999</v>
      </c>
      <c r="G22">
        <v>0.55500000000000005</v>
      </c>
      <c r="H22">
        <v>8.8999999999999996E-2</v>
      </c>
      <c r="I22">
        <f t="shared" si="1"/>
        <v>1.4239999999999999</v>
      </c>
      <c r="J22">
        <v>0.98899999999999999</v>
      </c>
      <c r="K22">
        <v>0.75</v>
      </c>
      <c r="L22">
        <v>0.52</v>
      </c>
      <c r="M22">
        <v>0.56399999999999995</v>
      </c>
    </row>
    <row r="23" spans="1:13">
      <c r="A23" t="s">
        <v>45</v>
      </c>
      <c r="B23">
        <v>9.1999999999999998E-2</v>
      </c>
      <c r="C23">
        <f t="shared" si="0"/>
        <v>1.472</v>
      </c>
      <c r="D23">
        <v>0.98699999999999999</v>
      </c>
      <c r="E23">
        <v>0.73299999999999998</v>
      </c>
      <c r="F23">
        <v>0.502</v>
      </c>
      <c r="G23">
        <v>0.55700000000000005</v>
      </c>
      <c r="H23">
        <v>8.7999999999999995E-2</v>
      </c>
      <c r="I23">
        <f t="shared" si="1"/>
        <v>1.4079999999999999</v>
      </c>
      <c r="J23">
        <v>0.98899999999999999</v>
      </c>
      <c r="K23">
        <v>0.754</v>
      </c>
      <c r="L23">
        <v>0.52800000000000002</v>
      </c>
      <c r="M23">
        <v>0.56399999999999995</v>
      </c>
    </row>
    <row r="24" spans="1:13">
      <c r="A24" t="s">
        <v>46</v>
      </c>
      <c r="B24">
        <v>9.0999999999999998E-2</v>
      </c>
      <c r="C24">
        <f t="shared" si="0"/>
        <v>1.456</v>
      </c>
      <c r="D24">
        <v>0.98699999999999999</v>
      </c>
      <c r="E24">
        <v>0.73699999999999999</v>
      </c>
      <c r="F24">
        <v>0.51100000000000001</v>
      </c>
      <c r="G24">
        <v>0.55900000000000005</v>
      </c>
      <c r="H24">
        <v>8.6999999999999994E-2</v>
      </c>
      <c r="I24">
        <f t="shared" si="1"/>
        <v>1.3919999999999999</v>
      </c>
      <c r="J24">
        <v>0.98899999999999999</v>
      </c>
      <c r="K24">
        <v>0.75800000000000001</v>
      </c>
      <c r="L24">
        <v>0.53600000000000003</v>
      </c>
      <c r="M24">
        <v>0.56699999999999995</v>
      </c>
    </row>
    <row r="25" spans="1:13">
      <c r="A25" t="s">
        <v>47</v>
      </c>
      <c r="B25">
        <v>8.8999999999999996E-2</v>
      </c>
      <c r="C25">
        <f t="shared" si="0"/>
        <v>1.4239999999999999</v>
      </c>
      <c r="D25">
        <v>0.98699999999999999</v>
      </c>
      <c r="E25">
        <v>0.74</v>
      </c>
      <c r="F25">
        <v>0.51800000000000002</v>
      </c>
      <c r="G25">
        <v>0.56100000000000005</v>
      </c>
      <c r="H25">
        <v>8.5000000000000006E-2</v>
      </c>
      <c r="I25">
        <f t="shared" si="1"/>
        <v>1.36</v>
      </c>
      <c r="J25">
        <v>0.98899999999999999</v>
      </c>
      <c r="K25">
        <v>0.76100000000000001</v>
      </c>
      <c r="L25">
        <v>0.54300000000000004</v>
      </c>
      <c r="M25">
        <v>0.56999999999999995</v>
      </c>
    </row>
    <row r="26" spans="1:13">
      <c r="A26" t="s">
        <v>48</v>
      </c>
      <c r="B26">
        <v>8.7999999999999995E-2</v>
      </c>
      <c r="C26">
        <f t="shared" si="0"/>
        <v>1.4079999999999999</v>
      </c>
      <c r="D26">
        <v>0.98699999999999999</v>
      </c>
      <c r="E26">
        <v>0.74299999999999999</v>
      </c>
      <c r="F26">
        <v>0.52600000000000002</v>
      </c>
      <c r="G26">
        <v>0.56299999999999994</v>
      </c>
      <c r="H26">
        <v>8.5000000000000006E-2</v>
      </c>
      <c r="I26">
        <f t="shared" si="1"/>
        <v>1.36</v>
      </c>
      <c r="J26">
        <v>0.98899999999999999</v>
      </c>
      <c r="K26">
        <v>0.76300000000000001</v>
      </c>
      <c r="L26">
        <v>0.55000000000000004</v>
      </c>
      <c r="M26">
        <v>0.57199999999999995</v>
      </c>
    </row>
    <row r="27" spans="1:13">
      <c r="A27" t="s">
        <v>49</v>
      </c>
      <c r="B27">
        <v>8.6999999999999994E-2</v>
      </c>
      <c r="C27">
        <f t="shared" si="0"/>
        <v>1.3919999999999999</v>
      </c>
      <c r="D27">
        <v>0.98699999999999999</v>
      </c>
      <c r="E27">
        <v>0.746</v>
      </c>
      <c r="F27">
        <v>0.53200000000000003</v>
      </c>
      <c r="G27">
        <v>0.56399999999999995</v>
      </c>
      <c r="H27">
        <v>8.4000000000000005E-2</v>
      </c>
      <c r="I27">
        <f t="shared" si="1"/>
        <v>1.3440000000000001</v>
      </c>
      <c r="J27">
        <v>0.98899999999999999</v>
      </c>
      <c r="K27">
        <v>0.76700000000000002</v>
      </c>
      <c r="L27">
        <v>0.55700000000000005</v>
      </c>
      <c r="M27">
        <v>0.57199999999999995</v>
      </c>
    </row>
    <row r="28" spans="1:13">
      <c r="A28" t="s">
        <v>50</v>
      </c>
      <c r="B28">
        <v>8.5999999999999993E-2</v>
      </c>
      <c r="C28">
        <f t="shared" si="0"/>
        <v>1.3759999999999999</v>
      </c>
      <c r="D28">
        <v>0.98699999999999999</v>
      </c>
      <c r="E28">
        <v>0.749</v>
      </c>
      <c r="F28">
        <v>0.53900000000000003</v>
      </c>
      <c r="G28">
        <v>0.56599999999999995</v>
      </c>
      <c r="H28">
        <v>8.3000000000000004E-2</v>
      </c>
      <c r="I28">
        <f t="shared" si="1"/>
        <v>1.3280000000000001</v>
      </c>
      <c r="J28">
        <v>0.98899999999999999</v>
      </c>
      <c r="K28">
        <v>0.76900000000000002</v>
      </c>
      <c r="L28">
        <v>0.56200000000000006</v>
      </c>
      <c r="M28">
        <v>0.57399999999999995</v>
      </c>
    </row>
    <row r="29" spans="1:13">
      <c r="A29" t="s">
        <v>51</v>
      </c>
      <c r="B29">
        <v>8.5999999999999993E-2</v>
      </c>
      <c r="C29">
        <f t="shared" si="0"/>
        <v>1.3759999999999999</v>
      </c>
      <c r="D29">
        <v>0.98799999999999999</v>
      </c>
      <c r="E29">
        <v>0.752</v>
      </c>
      <c r="F29">
        <v>0.54500000000000004</v>
      </c>
      <c r="G29">
        <v>0.56799999999999995</v>
      </c>
      <c r="H29">
        <v>8.2000000000000003E-2</v>
      </c>
      <c r="I29">
        <f t="shared" si="1"/>
        <v>1.3120000000000001</v>
      </c>
      <c r="J29">
        <v>0.98899999999999999</v>
      </c>
      <c r="K29">
        <v>0.77</v>
      </c>
      <c r="L29">
        <v>0.56799999999999995</v>
      </c>
      <c r="M29">
        <v>0.57599999999999996</v>
      </c>
    </row>
    <row r="30" spans="1:13">
      <c r="A30" t="s">
        <v>52</v>
      </c>
      <c r="B30">
        <v>8.5000000000000006E-2</v>
      </c>
      <c r="C30">
        <f t="shared" si="0"/>
        <v>1.36</v>
      </c>
      <c r="D30">
        <v>0.98799999999999999</v>
      </c>
      <c r="E30">
        <v>0.754</v>
      </c>
      <c r="F30">
        <v>0.55100000000000005</v>
      </c>
      <c r="G30">
        <v>0.56899999999999995</v>
      </c>
      <c r="H30">
        <v>8.1000000000000003E-2</v>
      </c>
      <c r="I30">
        <f t="shared" si="1"/>
        <v>1.296</v>
      </c>
      <c r="J30">
        <v>0.99</v>
      </c>
      <c r="K30">
        <v>0.77600000000000002</v>
      </c>
      <c r="L30">
        <v>0.57599999999999996</v>
      </c>
      <c r="M30">
        <v>0.57799999999999996</v>
      </c>
    </row>
    <row r="31" spans="1:13">
      <c r="A31" t="s">
        <v>53</v>
      </c>
      <c r="B31">
        <v>8.4000000000000005E-2</v>
      </c>
      <c r="C31">
        <f t="shared" si="0"/>
        <v>1.3440000000000001</v>
      </c>
      <c r="D31">
        <v>0.98799999999999999</v>
      </c>
      <c r="E31">
        <v>0.75700000000000001</v>
      </c>
      <c r="F31">
        <v>0.55700000000000005</v>
      </c>
      <c r="G31">
        <v>0.57099999999999995</v>
      </c>
      <c r="H31">
        <v>0.08</v>
      </c>
      <c r="I31">
        <f t="shared" si="1"/>
        <v>1.28</v>
      </c>
      <c r="J31">
        <v>0.98899999999999999</v>
      </c>
      <c r="K31">
        <v>0.77600000000000002</v>
      </c>
      <c r="L31">
        <v>0.58099999999999996</v>
      </c>
      <c r="M31">
        <v>0.57899999999999996</v>
      </c>
    </row>
    <row r="35" spans="1:13">
      <c r="A35">
        <v>1860</v>
      </c>
    </row>
    <row r="36" spans="1:13">
      <c r="A36" t="s">
        <v>10</v>
      </c>
      <c r="B36">
        <v>0.16</v>
      </c>
      <c r="C36">
        <f t="shared" si="0"/>
        <v>2.56</v>
      </c>
      <c r="D36">
        <v>0.94699999999999995</v>
      </c>
      <c r="E36">
        <v>0.21</v>
      </c>
      <c r="F36">
        <v>0.19800000000000001</v>
      </c>
      <c r="G36">
        <v>0.436</v>
      </c>
      <c r="H36">
        <v>0.13600000000000001</v>
      </c>
      <c r="I36">
        <f>H36*16</f>
        <v>2.1760000000000002</v>
      </c>
      <c r="J36">
        <v>0.96299999999999997</v>
      </c>
      <c r="K36">
        <v>0.59699999999999998</v>
      </c>
      <c r="L36">
        <v>0.20799999999999999</v>
      </c>
      <c r="M36">
        <v>0.504</v>
      </c>
    </row>
    <row r="37" spans="1:13">
      <c r="A37" t="s">
        <v>11</v>
      </c>
      <c r="B37">
        <v>0.127</v>
      </c>
      <c r="C37">
        <f t="shared" si="0"/>
        <v>2.032</v>
      </c>
      <c r="D37">
        <v>0.96299999999999997</v>
      </c>
      <c r="E37">
        <v>0.65100000000000002</v>
      </c>
      <c r="F37">
        <v>0.27200000000000002</v>
      </c>
      <c r="G37">
        <v>0.52</v>
      </c>
      <c r="H37">
        <v>0.12</v>
      </c>
      <c r="I37">
        <f t="shared" ref="I37:I65" si="2">H37*16</f>
        <v>1.92</v>
      </c>
      <c r="J37">
        <v>0.96499999999999997</v>
      </c>
      <c r="K37">
        <v>0.67500000000000004</v>
      </c>
      <c r="L37">
        <v>0.311</v>
      </c>
      <c r="M37">
        <v>0.52400000000000002</v>
      </c>
    </row>
    <row r="38" spans="1:13">
      <c r="A38" t="s">
        <v>12</v>
      </c>
      <c r="B38">
        <v>0.11899999999999999</v>
      </c>
      <c r="C38">
        <f t="shared" si="0"/>
        <v>1.9039999999999999</v>
      </c>
      <c r="D38">
        <v>0.96799999999999997</v>
      </c>
      <c r="E38">
        <v>0.67700000000000005</v>
      </c>
      <c r="F38">
        <v>0.31900000000000001</v>
      </c>
      <c r="G38">
        <v>0.52600000000000002</v>
      </c>
      <c r="H38">
        <v>0.115</v>
      </c>
      <c r="I38">
        <f t="shared" si="2"/>
        <v>1.84</v>
      </c>
      <c r="J38">
        <v>0.97599999999999998</v>
      </c>
      <c r="K38">
        <v>0.69299999999999995</v>
      </c>
      <c r="L38">
        <v>0.34399999999999997</v>
      </c>
      <c r="M38">
        <v>0.52900000000000003</v>
      </c>
    </row>
    <row r="39" spans="1:13">
      <c r="A39" t="s">
        <v>13</v>
      </c>
      <c r="B39">
        <v>0.115</v>
      </c>
      <c r="C39">
        <f t="shared" si="0"/>
        <v>1.84</v>
      </c>
      <c r="D39">
        <v>0.97799999999999998</v>
      </c>
      <c r="E39">
        <v>0.69299999999999995</v>
      </c>
      <c r="F39">
        <v>0.34599999999999997</v>
      </c>
      <c r="G39">
        <v>0.52900000000000003</v>
      </c>
      <c r="H39">
        <v>0.11</v>
      </c>
      <c r="I39">
        <f t="shared" si="2"/>
        <v>1.76</v>
      </c>
      <c r="J39">
        <v>0.98499999999999999</v>
      </c>
      <c r="K39">
        <v>0.71399999999999997</v>
      </c>
      <c r="L39">
        <v>0.374</v>
      </c>
      <c r="M39">
        <v>0.53300000000000003</v>
      </c>
    </row>
    <row r="40" spans="1:13">
      <c r="A40" t="s">
        <v>14</v>
      </c>
      <c r="B40">
        <v>0.11</v>
      </c>
      <c r="C40">
        <f t="shared" si="0"/>
        <v>1.76</v>
      </c>
      <c r="D40">
        <v>0.98399999999999999</v>
      </c>
      <c r="E40">
        <v>0.70699999999999996</v>
      </c>
      <c r="F40">
        <v>0.375</v>
      </c>
      <c r="G40">
        <v>0.53300000000000003</v>
      </c>
      <c r="H40">
        <v>0.106</v>
      </c>
      <c r="I40">
        <f t="shared" si="2"/>
        <v>1.696</v>
      </c>
      <c r="J40">
        <v>0.98699999999999999</v>
      </c>
      <c r="K40">
        <v>0.72799999999999998</v>
      </c>
      <c r="L40">
        <v>0.40699999999999997</v>
      </c>
      <c r="M40">
        <v>0.53800000000000003</v>
      </c>
    </row>
    <row r="41" spans="1:13">
      <c r="A41" t="s">
        <v>15</v>
      </c>
      <c r="B41">
        <v>0.106</v>
      </c>
      <c r="C41">
        <f t="shared" si="0"/>
        <v>1.696</v>
      </c>
      <c r="D41">
        <v>0.98599999999999999</v>
      </c>
      <c r="E41">
        <v>0.72199999999999998</v>
      </c>
      <c r="F41">
        <v>0.40799999999999997</v>
      </c>
      <c r="G41">
        <v>0.53800000000000003</v>
      </c>
      <c r="H41">
        <v>0.10100000000000001</v>
      </c>
      <c r="I41">
        <f t="shared" si="2"/>
        <v>1.6160000000000001</v>
      </c>
      <c r="J41">
        <v>0.98799999999999999</v>
      </c>
      <c r="K41">
        <v>0.74399999999999999</v>
      </c>
      <c r="L41">
        <v>0.443</v>
      </c>
      <c r="M41">
        <v>0.54400000000000004</v>
      </c>
    </row>
    <row r="42" spans="1:13">
      <c r="A42" t="s">
        <v>16</v>
      </c>
      <c r="B42">
        <v>0.10199999999999999</v>
      </c>
      <c r="C42">
        <f t="shared" si="0"/>
        <v>1.6319999999999999</v>
      </c>
      <c r="D42">
        <v>0.98699999999999999</v>
      </c>
      <c r="E42">
        <v>0.73299999999999998</v>
      </c>
      <c r="F42">
        <v>0.44</v>
      </c>
      <c r="G42">
        <v>0.54300000000000004</v>
      </c>
      <c r="H42">
        <v>9.7000000000000003E-2</v>
      </c>
      <c r="I42">
        <f t="shared" si="2"/>
        <v>1.552</v>
      </c>
      <c r="J42">
        <v>0.98899999999999999</v>
      </c>
      <c r="K42">
        <v>0.754</v>
      </c>
      <c r="L42">
        <v>0.47399999999999998</v>
      </c>
      <c r="M42">
        <v>0.54900000000000004</v>
      </c>
    </row>
    <row r="43" spans="1:13">
      <c r="A43" t="s">
        <v>17</v>
      </c>
      <c r="B43">
        <v>9.8000000000000004E-2</v>
      </c>
      <c r="C43">
        <f t="shared" si="0"/>
        <v>1.5680000000000001</v>
      </c>
      <c r="D43">
        <v>0.98699999999999999</v>
      </c>
      <c r="E43">
        <v>0.74099999999999999</v>
      </c>
      <c r="F43">
        <v>0.46400000000000002</v>
      </c>
      <c r="G43">
        <v>0.54800000000000004</v>
      </c>
      <c r="H43">
        <v>9.4E-2</v>
      </c>
      <c r="I43">
        <f t="shared" si="2"/>
        <v>1.504</v>
      </c>
      <c r="J43">
        <v>0.98899999999999999</v>
      </c>
      <c r="K43">
        <v>0.76200000000000001</v>
      </c>
      <c r="L43">
        <v>0.495</v>
      </c>
      <c r="M43">
        <v>0.55400000000000005</v>
      </c>
    </row>
    <row r="44" spans="1:13">
      <c r="A44" t="s">
        <v>18</v>
      </c>
      <c r="B44">
        <v>9.5000000000000001E-2</v>
      </c>
      <c r="C44">
        <f t="shared" si="0"/>
        <v>1.52</v>
      </c>
      <c r="D44">
        <v>0.98799999999999999</v>
      </c>
      <c r="E44">
        <v>0.749</v>
      </c>
      <c r="F44">
        <v>0.48399999999999999</v>
      </c>
      <c r="G44">
        <v>0.55200000000000005</v>
      </c>
      <c r="H44">
        <v>9.0999999999999998E-2</v>
      </c>
      <c r="I44">
        <f t="shared" si="2"/>
        <v>1.456</v>
      </c>
      <c r="J44">
        <v>0.98899999999999999</v>
      </c>
      <c r="K44">
        <v>0.77</v>
      </c>
      <c r="L44">
        <v>0.51200000000000001</v>
      </c>
      <c r="M44">
        <v>0.55800000000000005</v>
      </c>
    </row>
    <row r="45" spans="1:13">
      <c r="A45" t="s">
        <v>19</v>
      </c>
      <c r="B45">
        <v>9.2999999999999999E-2</v>
      </c>
      <c r="C45">
        <f t="shared" si="0"/>
        <v>1.488</v>
      </c>
      <c r="D45">
        <v>0.98799999999999999</v>
      </c>
      <c r="E45">
        <v>0.75600000000000001</v>
      </c>
      <c r="F45">
        <v>0.501</v>
      </c>
      <c r="G45">
        <v>0.55700000000000005</v>
      </c>
      <c r="H45">
        <v>8.8999999999999996E-2</v>
      </c>
      <c r="I45">
        <f t="shared" si="2"/>
        <v>1.4239999999999999</v>
      </c>
      <c r="J45">
        <v>0.98899999999999999</v>
      </c>
      <c r="K45">
        <v>0.77700000000000002</v>
      </c>
      <c r="L45">
        <v>0.52900000000000003</v>
      </c>
      <c r="M45">
        <v>0.56399999999999995</v>
      </c>
    </row>
    <row r="46" spans="1:13">
      <c r="A46" t="s">
        <v>20</v>
      </c>
      <c r="B46">
        <v>9.0999999999999998E-2</v>
      </c>
      <c r="C46">
        <f t="shared" si="0"/>
        <v>1.456</v>
      </c>
      <c r="D46">
        <v>0.98799999999999999</v>
      </c>
      <c r="E46">
        <v>0.76300000000000001</v>
      </c>
      <c r="F46">
        <v>0.51500000000000001</v>
      </c>
      <c r="G46">
        <v>0.56100000000000005</v>
      </c>
      <c r="H46">
        <v>8.5999999999999993E-2</v>
      </c>
      <c r="I46">
        <f t="shared" si="2"/>
        <v>1.3759999999999999</v>
      </c>
      <c r="J46">
        <v>0.99</v>
      </c>
      <c r="K46">
        <v>0.78400000000000003</v>
      </c>
      <c r="L46">
        <v>0.54300000000000004</v>
      </c>
      <c r="M46">
        <v>0.56799999999999995</v>
      </c>
    </row>
    <row r="47" spans="1:13">
      <c r="A47" t="s">
        <v>21</v>
      </c>
      <c r="B47">
        <v>8.8999999999999996E-2</v>
      </c>
      <c r="C47">
        <f t="shared" si="0"/>
        <v>1.4239999999999999</v>
      </c>
      <c r="D47">
        <v>0.98899999999999999</v>
      </c>
      <c r="E47">
        <v>0.77</v>
      </c>
      <c r="F47">
        <v>0.52900000000000003</v>
      </c>
      <c r="G47">
        <v>0.56499999999999995</v>
      </c>
      <c r="H47">
        <v>8.4000000000000005E-2</v>
      </c>
      <c r="I47">
        <f t="shared" si="2"/>
        <v>1.3440000000000001</v>
      </c>
      <c r="J47">
        <v>0.99</v>
      </c>
      <c r="K47">
        <v>0.79</v>
      </c>
      <c r="L47">
        <v>0.55600000000000005</v>
      </c>
      <c r="M47">
        <v>0.57199999999999995</v>
      </c>
    </row>
    <row r="48" spans="1:13">
      <c r="A48" t="s">
        <v>22</v>
      </c>
      <c r="B48">
        <v>8.6999999999999994E-2</v>
      </c>
      <c r="C48">
        <f t="shared" si="0"/>
        <v>1.3919999999999999</v>
      </c>
      <c r="D48">
        <v>0.98899999999999999</v>
      </c>
      <c r="E48">
        <v>0.77600000000000002</v>
      </c>
      <c r="F48">
        <v>0.54100000000000004</v>
      </c>
      <c r="G48">
        <v>0.56899999999999995</v>
      </c>
      <c r="H48">
        <v>8.2000000000000003E-2</v>
      </c>
      <c r="I48">
        <f t="shared" si="2"/>
        <v>1.3120000000000001</v>
      </c>
      <c r="J48">
        <v>0.99099999999999999</v>
      </c>
      <c r="K48">
        <v>0.79800000000000004</v>
      </c>
      <c r="L48">
        <v>0.56999999999999995</v>
      </c>
      <c r="M48">
        <v>0.57699999999999996</v>
      </c>
    </row>
    <row r="49" spans="1:13">
      <c r="A49" t="s">
        <v>23</v>
      </c>
      <c r="B49">
        <v>8.5000000000000006E-2</v>
      </c>
      <c r="C49">
        <f t="shared" si="0"/>
        <v>1.36</v>
      </c>
      <c r="D49">
        <v>0.98899999999999999</v>
      </c>
      <c r="E49">
        <v>0.78200000000000003</v>
      </c>
      <c r="F49">
        <v>0.55300000000000005</v>
      </c>
      <c r="G49">
        <v>0.57299999999999995</v>
      </c>
      <c r="H49">
        <v>8.1000000000000003E-2</v>
      </c>
      <c r="I49">
        <f t="shared" si="2"/>
        <v>1.296</v>
      </c>
      <c r="J49">
        <v>0.99099999999999999</v>
      </c>
      <c r="K49">
        <v>0.80100000000000005</v>
      </c>
      <c r="L49">
        <v>0.57999999999999996</v>
      </c>
      <c r="M49">
        <v>0.57899999999999996</v>
      </c>
    </row>
    <row r="50" spans="1:13">
      <c r="A50" t="s">
        <v>24</v>
      </c>
      <c r="B50">
        <v>8.3000000000000004E-2</v>
      </c>
      <c r="C50">
        <f t="shared" si="0"/>
        <v>1.3280000000000001</v>
      </c>
      <c r="D50">
        <v>0.98899999999999999</v>
      </c>
      <c r="E50">
        <v>0.78700000000000003</v>
      </c>
      <c r="F50">
        <v>0.56399999999999995</v>
      </c>
      <c r="G50">
        <v>0.57599999999999996</v>
      </c>
      <c r="H50">
        <v>7.9000000000000001E-2</v>
      </c>
      <c r="I50">
        <f t="shared" si="2"/>
        <v>1.264</v>
      </c>
      <c r="J50">
        <v>0.99099999999999999</v>
      </c>
      <c r="K50">
        <v>0.80500000000000005</v>
      </c>
      <c r="L50">
        <v>0.59</v>
      </c>
      <c r="M50">
        <v>0.58399999999999996</v>
      </c>
    </row>
    <row r="51" spans="1:13">
      <c r="A51" t="s">
        <v>25</v>
      </c>
      <c r="B51">
        <v>8.2000000000000003E-2</v>
      </c>
      <c r="C51">
        <f t="shared" si="0"/>
        <v>1.3120000000000001</v>
      </c>
      <c r="D51">
        <v>0.99</v>
      </c>
      <c r="E51">
        <v>0.79200000000000004</v>
      </c>
      <c r="F51">
        <v>0.57299999999999995</v>
      </c>
      <c r="G51">
        <v>0.57899999999999996</v>
      </c>
      <c r="H51">
        <v>7.8E-2</v>
      </c>
      <c r="I51">
        <f t="shared" si="2"/>
        <v>1.248</v>
      </c>
      <c r="J51">
        <v>0.99099999999999999</v>
      </c>
      <c r="K51">
        <v>0.81</v>
      </c>
      <c r="L51">
        <v>0.6</v>
      </c>
      <c r="M51">
        <v>0.58699999999999997</v>
      </c>
    </row>
    <row r="52" spans="1:13">
      <c r="A52" t="s">
        <v>26</v>
      </c>
      <c r="B52">
        <v>0.08</v>
      </c>
      <c r="C52">
        <f t="shared" si="0"/>
        <v>1.28</v>
      </c>
      <c r="D52">
        <v>0.99</v>
      </c>
      <c r="E52">
        <v>0.79600000000000004</v>
      </c>
      <c r="F52">
        <v>0.58199999999999996</v>
      </c>
      <c r="G52">
        <v>0.58199999999999996</v>
      </c>
      <c r="H52">
        <v>7.6999999999999999E-2</v>
      </c>
      <c r="I52">
        <f t="shared" si="2"/>
        <v>1.232</v>
      </c>
      <c r="J52">
        <v>0.99099999999999999</v>
      </c>
      <c r="K52">
        <v>0.81399999999999995</v>
      </c>
      <c r="L52">
        <v>0.60799999999999998</v>
      </c>
      <c r="M52">
        <v>0.59</v>
      </c>
    </row>
    <row r="53" spans="1:13">
      <c r="A53" t="s">
        <v>27</v>
      </c>
      <c r="B53">
        <v>7.9000000000000001E-2</v>
      </c>
      <c r="C53">
        <f t="shared" si="0"/>
        <v>1.264</v>
      </c>
      <c r="D53">
        <v>0.99</v>
      </c>
      <c r="E53">
        <v>0.79900000000000004</v>
      </c>
      <c r="F53">
        <v>0.59</v>
      </c>
      <c r="G53">
        <v>0.58499999999999996</v>
      </c>
      <c r="H53">
        <v>7.4999999999999997E-2</v>
      </c>
      <c r="I53">
        <f t="shared" si="2"/>
        <v>1.2</v>
      </c>
      <c r="J53">
        <v>0.99099999999999999</v>
      </c>
      <c r="K53">
        <v>0.81699999999999995</v>
      </c>
      <c r="L53">
        <v>0.61599999999999999</v>
      </c>
      <c r="M53">
        <v>0.59299999999999997</v>
      </c>
    </row>
    <row r="54" spans="1:13">
      <c r="A54" t="s">
        <v>42</v>
      </c>
      <c r="B54">
        <v>7.8E-2</v>
      </c>
      <c r="C54">
        <f t="shared" si="0"/>
        <v>1.248</v>
      </c>
      <c r="D54">
        <v>0.99</v>
      </c>
      <c r="E54">
        <v>0.80300000000000005</v>
      </c>
      <c r="F54">
        <v>0.59799999999999998</v>
      </c>
      <c r="G54">
        <v>0.58799999999999997</v>
      </c>
      <c r="H54">
        <v>7.3999999999999996E-2</v>
      </c>
      <c r="I54">
        <f t="shared" si="2"/>
        <v>1.1839999999999999</v>
      </c>
      <c r="J54">
        <v>0.99199999999999999</v>
      </c>
      <c r="K54">
        <v>0.82</v>
      </c>
      <c r="L54">
        <v>0.623</v>
      </c>
      <c r="M54">
        <v>0.59699999999999998</v>
      </c>
    </row>
    <row r="55" spans="1:13">
      <c r="A55" t="s">
        <v>43</v>
      </c>
      <c r="B55">
        <v>7.6999999999999999E-2</v>
      </c>
      <c r="C55">
        <f t="shared" si="0"/>
        <v>1.232</v>
      </c>
      <c r="D55">
        <v>0.99099999999999999</v>
      </c>
      <c r="E55">
        <v>0.80600000000000005</v>
      </c>
      <c r="F55">
        <v>0.60499999999999998</v>
      </c>
      <c r="G55">
        <v>0.59</v>
      </c>
      <c r="H55">
        <v>7.2999999999999995E-2</v>
      </c>
      <c r="I55">
        <f t="shared" si="2"/>
        <v>1.1679999999999999</v>
      </c>
      <c r="J55">
        <v>0.99199999999999999</v>
      </c>
      <c r="K55">
        <v>0.82399999999999995</v>
      </c>
      <c r="L55">
        <v>0.63</v>
      </c>
      <c r="M55">
        <v>0.59899999999999998</v>
      </c>
    </row>
    <row r="56" spans="1:13">
      <c r="A56" t="s">
        <v>44</v>
      </c>
      <c r="B56">
        <v>7.5999999999999998E-2</v>
      </c>
      <c r="C56">
        <f t="shared" si="0"/>
        <v>1.216</v>
      </c>
      <c r="D56">
        <v>0.99099999999999999</v>
      </c>
      <c r="E56">
        <v>0.80900000000000005</v>
      </c>
      <c r="F56">
        <v>0.61199999999999999</v>
      </c>
      <c r="G56">
        <v>0.59299999999999997</v>
      </c>
      <c r="H56">
        <v>7.1999999999999995E-2</v>
      </c>
      <c r="I56">
        <f t="shared" si="2"/>
        <v>1.1519999999999999</v>
      </c>
      <c r="J56">
        <v>0.99199999999999999</v>
      </c>
      <c r="K56">
        <v>0.82499999999999996</v>
      </c>
      <c r="L56">
        <v>0.63600000000000001</v>
      </c>
      <c r="M56">
        <v>0.60099999999999998</v>
      </c>
    </row>
    <row r="57" spans="1:13">
      <c r="A57" t="s">
        <v>45</v>
      </c>
      <c r="B57">
        <v>7.4999999999999997E-2</v>
      </c>
      <c r="C57">
        <f t="shared" si="0"/>
        <v>1.2</v>
      </c>
      <c r="D57">
        <v>0.99099999999999999</v>
      </c>
      <c r="E57">
        <v>0.81200000000000006</v>
      </c>
      <c r="F57">
        <v>0.61799999999999999</v>
      </c>
      <c r="G57">
        <v>0.59499999999999997</v>
      </c>
      <c r="H57">
        <v>7.0999999999999994E-2</v>
      </c>
      <c r="I57">
        <f t="shared" si="2"/>
        <v>1.1359999999999999</v>
      </c>
      <c r="J57">
        <v>0.99199999999999999</v>
      </c>
      <c r="K57">
        <v>0.83</v>
      </c>
      <c r="L57">
        <v>0.64300000000000002</v>
      </c>
      <c r="M57">
        <v>0.60299999999999998</v>
      </c>
    </row>
    <row r="58" spans="1:13">
      <c r="A58" t="s">
        <v>46</v>
      </c>
      <c r="B58">
        <v>7.3999999999999996E-2</v>
      </c>
      <c r="C58">
        <f t="shared" si="0"/>
        <v>1.1839999999999999</v>
      </c>
      <c r="D58">
        <v>0.99099999999999999</v>
      </c>
      <c r="E58">
        <v>0.81499999999999995</v>
      </c>
      <c r="F58">
        <v>0.624</v>
      </c>
      <c r="G58">
        <v>0.59699999999999998</v>
      </c>
      <c r="H58">
        <v>7.0000000000000007E-2</v>
      </c>
      <c r="I58">
        <f t="shared" si="2"/>
        <v>1.1200000000000001</v>
      </c>
      <c r="J58">
        <v>0.99199999999999999</v>
      </c>
      <c r="K58">
        <v>0.83099999999999996</v>
      </c>
      <c r="L58">
        <v>0.64900000000000002</v>
      </c>
      <c r="M58">
        <v>0.60499999999999998</v>
      </c>
    </row>
    <row r="59" spans="1:13">
      <c r="A59" t="s">
        <v>47</v>
      </c>
      <c r="B59">
        <v>7.2999999999999995E-2</v>
      </c>
      <c r="C59">
        <f t="shared" si="0"/>
        <v>1.1679999999999999</v>
      </c>
      <c r="D59">
        <v>0.99099999999999999</v>
      </c>
      <c r="E59">
        <v>0.81799999999999995</v>
      </c>
      <c r="F59">
        <v>0.63</v>
      </c>
      <c r="G59">
        <v>0.6</v>
      </c>
      <c r="H59">
        <v>6.9000000000000006E-2</v>
      </c>
      <c r="I59">
        <f t="shared" si="2"/>
        <v>1.1040000000000001</v>
      </c>
      <c r="J59">
        <v>0.99199999999999999</v>
      </c>
      <c r="K59">
        <v>0.83199999999999996</v>
      </c>
      <c r="L59">
        <v>0.65600000000000003</v>
      </c>
      <c r="M59">
        <v>0.60799999999999998</v>
      </c>
    </row>
    <row r="60" spans="1:13">
      <c r="A60" t="s">
        <v>48</v>
      </c>
      <c r="B60">
        <v>7.1999999999999995E-2</v>
      </c>
      <c r="C60">
        <f t="shared" si="0"/>
        <v>1.1519999999999999</v>
      </c>
      <c r="D60">
        <v>0.99099999999999999</v>
      </c>
      <c r="E60">
        <v>0.82</v>
      </c>
      <c r="F60">
        <v>0.63600000000000001</v>
      </c>
      <c r="G60">
        <v>0.60199999999999998</v>
      </c>
      <c r="H60">
        <v>6.8000000000000005E-2</v>
      </c>
      <c r="I60">
        <f t="shared" si="2"/>
        <v>1.0880000000000001</v>
      </c>
      <c r="J60">
        <v>0.99199999999999999</v>
      </c>
      <c r="K60">
        <v>0.83499999999999996</v>
      </c>
      <c r="L60">
        <v>0.66</v>
      </c>
      <c r="M60">
        <v>0.61</v>
      </c>
    </row>
    <row r="61" spans="1:13">
      <c r="A61" t="s">
        <v>49</v>
      </c>
      <c r="B61">
        <v>7.0999999999999994E-2</v>
      </c>
      <c r="C61">
        <f t="shared" si="0"/>
        <v>1.1359999999999999</v>
      </c>
      <c r="D61">
        <v>0.99099999999999999</v>
      </c>
      <c r="E61">
        <v>0.82199999999999995</v>
      </c>
      <c r="F61">
        <v>0.64100000000000001</v>
      </c>
      <c r="G61">
        <v>0.60399999999999998</v>
      </c>
      <c r="H61">
        <v>6.8000000000000005E-2</v>
      </c>
      <c r="I61">
        <f t="shared" si="2"/>
        <v>1.0880000000000001</v>
      </c>
      <c r="J61">
        <v>0.99199999999999999</v>
      </c>
      <c r="K61">
        <v>0.83699999999999997</v>
      </c>
      <c r="L61">
        <v>0.66500000000000004</v>
      </c>
      <c r="M61">
        <v>0.61199999999999999</v>
      </c>
    </row>
    <row r="62" spans="1:13">
      <c r="A62" t="s">
        <v>50</v>
      </c>
      <c r="B62">
        <v>7.0000000000000007E-2</v>
      </c>
      <c r="C62">
        <f t="shared" si="0"/>
        <v>1.1200000000000001</v>
      </c>
      <c r="D62">
        <v>0.99099999999999999</v>
      </c>
      <c r="E62">
        <v>0.82499999999999996</v>
      </c>
      <c r="F62">
        <v>0.64600000000000002</v>
      </c>
      <c r="G62">
        <v>0.60599999999999998</v>
      </c>
      <c r="H62">
        <v>6.7000000000000004E-2</v>
      </c>
      <c r="I62">
        <f t="shared" si="2"/>
        <v>1.0720000000000001</v>
      </c>
      <c r="J62">
        <v>0.99299999999999999</v>
      </c>
      <c r="K62">
        <v>0.83899999999999997</v>
      </c>
      <c r="L62">
        <v>0.66900000000000004</v>
      </c>
      <c r="M62">
        <v>0.61299999999999999</v>
      </c>
    </row>
    <row r="63" spans="1:13">
      <c r="A63" t="s">
        <v>51</v>
      </c>
      <c r="B63">
        <v>7.0000000000000007E-2</v>
      </c>
      <c r="C63">
        <f t="shared" si="0"/>
        <v>1.1200000000000001</v>
      </c>
      <c r="D63">
        <v>0.99099999999999999</v>
      </c>
      <c r="E63">
        <v>0.82699999999999996</v>
      </c>
      <c r="F63">
        <v>0.65100000000000002</v>
      </c>
      <c r="G63">
        <v>0.60799999999999998</v>
      </c>
      <c r="H63">
        <v>6.6000000000000003E-2</v>
      </c>
      <c r="I63">
        <f t="shared" si="2"/>
        <v>1.056</v>
      </c>
      <c r="J63">
        <v>0.99299999999999999</v>
      </c>
      <c r="K63">
        <v>0.84099999999999997</v>
      </c>
      <c r="L63">
        <v>0.67300000000000004</v>
      </c>
      <c r="M63">
        <v>0.61599999999999999</v>
      </c>
    </row>
    <row r="64" spans="1:13">
      <c r="A64" t="s">
        <v>52</v>
      </c>
      <c r="B64">
        <v>6.9000000000000006E-2</v>
      </c>
      <c r="C64">
        <f t="shared" si="0"/>
        <v>1.1040000000000001</v>
      </c>
      <c r="D64">
        <v>0.99099999999999999</v>
      </c>
      <c r="E64">
        <v>0.82899999999999996</v>
      </c>
      <c r="F64">
        <v>0.65500000000000003</v>
      </c>
      <c r="G64">
        <v>0.60899999999999999</v>
      </c>
      <c r="H64">
        <v>6.5000000000000002E-2</v>
      </c>
      <c r="I64">
        <f t="shared" si="2"/>
        <v>1.04</v>
      </c>
      <c r="J64">
        <v>0.99299999999999999</v>
      </c>
      <c r="K64">
        <v>0.84299999999999997</v>
      </c>
      <c r="L64">
        <v>0.67900000000000005</v>
      </c>
      <c r="M64">
        <v>0.61699999999999999</v>
      </c>
    </row>
    <row r="65" spans="1:13">
      <c r="A65" t="s">
        <v>53</v>
      </c>
      <c r="B65">
        <v>6.8000000000000005E-2</v>
      </c>
      <c r="C65">
        <f t="shared" si="0"/>
        <v>1.0880000000000001</v>
      </c>
      <c r="D65">
        <v>0.99199999999999999</v>
      </c>
      <c r="E65">
        <v>0.83099999999999996</v>
      </c>
      <c r="F65">
        <v>0.66</v>
      </c>
      <c r="G65">
        <v>0.61099999999999999</v>
      </c>
      <c r="H65">
        <v>6.5000000000000002E-2</v>
      </c>
      <c r="I65">
        <f t="shared" si="2"/>
        <v>1.04</v>
      </c>
      <c r="J65">
        <v>0.99299999999999999</v>
      </c>
      <c r="K65">
        <v>0.84499999999999997</v>
      </c>
      <c r="L65">
        <v>0.68100000000000005</v>
      </c>
      <c r="M65">
        <v>0.61899999999999999</v>
      </c>
    </row>
    <row r="71" spans="1:13">
      <c r="A71">
        <v>1910</v>
      </c>
    </row>
    <row r="72" spans="1:13">
      <c r="A72" t="s">
        <v>10</v>
      </c>
      <c r="B72">
        <v>0.29899999999999999</v>
      </c>
      <c r="C72">
        <f>B72*8</f>
        <v>2.3919999999999999</v>
      </c>
      <c r="D72">
        <v>0.95</v>
      </c>
      <c r="E72">
        <v>0.4</v>
      </c>
      <c r="F72">
        <v>0.23100000000000001</v>
      </c>
      <c r="G72">
        <v>0.44400000000000001</v>
      </c>
      <c r="H72">
        <v>0.247</v>
      </c>
      <c r="I72">
        <f>H72*8</f>
        <v>1.976</v>
      </c>
      <c r="J72">
        <v>0.96199999999999997</v>
      </c>
      <c r="K72">
        <v>0.67400000000000004</v>
      </c>
      <c r="L72">
        <v>0.31</v>
      </c>
      <c r="M72">
        <v>0.50700000000000001</v>
      </c>
    </row>
    <row r="73" spans="1:13">
      <c r="A73" t="s">
        <v>11</v>
      </c>
      <c r="B73">
        <v>0.24</v>
      </c>
      <c r="C73">
        <f t="shared" ref="C73:C98" si="3">B73*8</f>
        <v>1.92</v>
      </c>
      <c r="D73">
        <v>0.97499999999999998</v>
      </c>
      <c r="E73">
        <v>0.68400000000000005</v>
      </c>
      <c r="F73">
        <v>0.33</v>
      </c>
      <c r="G73">
        <v>0.50800000000000001</v>
      </c>
      <c r="H73">
        <v>0.22600000000000001</v>
      </c>
      <c r="I73">
        <f t="shared" ref="I73:I98" si="4">H73*8</f>
        <v>1.8080000000000001</v>
      </c>
      <c r="J73">
        <v>0.98599999999999999</v>
      </c>
      <c r="K73">
        <v>0.70899999999999996</v>
      </c>
      <c r="L73">
        <v>0.373</v>
      </c>
      <c r="M73">
        <v>0.51600000000000001</v>
      </c>
    </row>
    <row r="74" spans="1:13">
      <c r="A74" t="s">
        <v>12</v>
      </c>
      <c r="B74">
        <v>0.223</v>
      </c>
      <c r="C74">
        <f t="shared" si="3"/>
        <v>1.784</v>
      </c>
      <c r="D74">
        <v>0.98499999999999999</v>
      </c>
      <c r="E74">
        <v>0.70499999999999996</v>
      </c>
      <c r="F74">
        <v>0.39200000000000002</v>
      </c>
      <c r="G74">
        <v>0.51700000000000002</v>
      </c>
      <c r="H74">
        <v>0.20899999999999999</v>
      </c>
      <c r="I74">
        <f t="shared" si="4"/>
        <v>1.6719999999999999</v>
      </c>
      <c r="J74">
        <v>0.98799999999999999</v>
      </c>
      <c r="K74">
        <v>0.73299999999999998</v>
      </c>
      <c r="L74">
        <v>0.441</v>
      </c>
      <c r="M74">
        <v>0.52700000000000002</v>
      </c>
    </row>
    <row r="75" spans="1:13">
      <c r="A75" t="s">
        <v>13</v>
      </c>
      <c r="B75">
        <v>0.20799999999999999</v>
      </c>
      <c r="C75">
        <f t="shared" si="3"/>
        <v>1.6639999999999999</v>
      </c>
      <c r="D75">
        <v>0.98599999999999999</v>
      </c>
      <c r="E75">
        <v>0.72599999999999998</v>
      </c>
      <c r="F75">
        <v>0.44600000000000001</v>
      </c>
      <c r="G75">
        <v>0.52700000000000002</v>
      </c>
      <c r="H75">
        <v>0.19500000000000001</v>
      </c>
      <c r="I75">
        <f t="shared" si="4"/>
        <v>1.56</v>
      </c>
      <c r="J75">
        <v>0.98799999999999999</v>
      </c>
      <c r="K75">
        <v>0.752</v>
      </c>
      <c r="L75">
        <v>0.48899999999999999</v>
      </c>
      <c r="M75">
        <v>0.53700000000000003</v>
      </c>
    </row>
    <row r="76" spans="1:13">
      <c r="A76" t="s">
        <v>14</v>
      </c>
      <c r="B76">
        <v>0.19600000000000001</v>
      </c>
      <c r="C76">
        <f t="shared" si="3"/>
        <v>1.5680000000000001</v>
      </c>
      <c r="D76">
        <v>0.98699999999999999</v>
      </c>
      <c r="E76">
        <v>0.74399999999999999</v>
      </c>
      <c r="F76">
        <v>0.48399999999999999</v>
      </c>
      <c r="G76">
        <v>0.53600000000000003</v>
      </c>
      <c r="H76">
        <v>0.185</v>
      </c>
      <c r="I76">
        <f t="shared" si="4"/>
        <v>1.48</v>
      </c>
      <c r="J76">
        <v>0.98899999999999999</v>
      </c>
      <c r="K76">
        <v>0.77</v>
      </c>
      <c r="L76">
        <v>0.52100000000000002</v>
      </c>
      <c r="M76">
        <v>0.54600000000000004</v>
      </c>
    </row>
    <row r="77" spans="1:13">
      <c r="A77" t="s">
        <v>15</v>
      </c>
      <c r="B77">
        <v>0.187</v>
      </c>
      <c r="C77">
        <f t="shared" si="3"/>
        <v>1.496</v>
      </c>
      <c r="D77">
        <v>0.98799999999999999</v>
      </c>
      <c r="E77">
        <v>0.75800000000000001</v>
      </c>
      <c r="F77">
        <v>0.51200000000000001</v>
      </c>
      <c r="G77">
        <v>0.54400000000000004</v>
      </c>
      <c r="H77">
        <v>0.17699999999999999</v>
      </c>
      <c r="I77">
        <f t="shared" si="4"/>
        <v>1.4159999999999999</v>
      </c>
      <c r="J77">
        <v>0.99</v>
      </c>
      <c r="K77">
        <v>0.78400000000000003</v>
      </c>
      <c r="L77">
        <v>0.54600000000000004</v>
      </c>
      <c r="M77">
        <v>0.55400000000000005</v>
      </c>
    </row>
    <row r="78" spans="1:13">
      <c r="A78" t="s">
        <v>16</v>
      </c>
      <c r="B78">
        <v>0.18</v>
      </c>
      <c r="C78">
        <f t="shared" si="3"/>
        <v>1.44</v>
      </c>
      <c r="D78">
        <v>0.98899999999999999</v>
      </c>
      <c r="E78">
        <v>0.77200000000000002</v>
      </c>
      <c r="F78">
        <v>0.53600000000000003</v>
      </c>
      <c r="G78">
        <v>0.55100000000000005</v>
      </c>
      <c r="H78">
        <v>0.17</v>
      </c>
      <c r="I78">
        <f t="shared" si="4"/>
        <v>1.36</v>
      </c>
      <c r="J78">
        <v>0.99</v>
      </c>
      <c r="K78">
        <v>0.79500000000000004</v>
      </c>
      <c r="L78">
        <v>0.56899999999999995</v>
      </c>
      <c r="M78">
        <v>0.56200000000000006</v>
      </c>
    </row>
    <row r="79" spans="1:13">
      <c r="A79" t="s">
        <v>17</v>
      </c>
      <c r="B79">
        <v>0.17299999999999999</v>
      </c>
      <c r="C79">
        <f t="shared" si="3"/>
        <v>1.3839999999999999</v>
      </c>
      <c r="D79">
        <v>0.98899999999999999</v>
      </c>
      <c r="E79">
        <v>0.78300000000000003</v>
      </c>
      <c r="F79">
        <v>0.55700000000000005</v>
      </c>
      <c r="G79">
        <v>0.55800000000000005</v>
      </c>
      <c r="H79">
        <v>0.16300000000000001</v>
      </c>
      <c r="I79">
        <f t="shared" si="4"/>
        <v>1.304</v>
      </c>
      <c r="J79">
        <v>0.99099999999999999</v>
      </c>
      <c r="K79">
        <v>0.80600000000000005</v>
      </c>
      <c r="L79">
        <v>0.58899999999999997</v>
      </c>
      <c r="M79">
        <v>0.56899999999999995</v>
      </c>
    </row>
    <row r="80" spans="1:13">
      <c r="A80" t="s">
        <v>18</v>
      </c>
      <c r="B80">
        <v>0.16800000000000001</v>
      </c>
      <c r="C80">
        <f t="shared" si="3"/>
        <v>1.3440000000000001</v>
      </c>
      <c r="D80">
        <v>0.99</v>
      </c>
      <c r="E80">
        <v>0.79200000000000004</v>
      </c>
      <c r="F80">
        <v>0.57599999999999996</v>
      </c>
      <c r="G80">
        <v>0.56499999999999995</v>
      </c>
      <c r="H80">
        <v>0.158</v>
      </c>
      <c r="I80">
        <f t="shared" si="4"/>
        <v>1.264</v>
      </c>
      <c r="J80">
        <v>0.99099999999999999</v>
      </c>
      <c r="K80">
        <v>0.81200000000000006</v>
      </c>
      <c r="L80">
        <v>0.60599999999999998</v>
      </c>
      <c r="M80">
        <v>0.57499999999999996</v>
      </c>
    </row>
    <row r="81" spans="1:13">
      <c r="A81" t="s">
        <v>19</v>
      </c>
      <c r="B81">
        <v>0.16300000000000001</v>
      </c>
      <c r="C81">
        <f t="shared" si="3"/>
        <v>1.304</v>
      </c>
      <c r="D81">
        <v>0.99</v>
      </c>
      <c r="E81">
        <v>0.8</v>
      </c>
      <c r="F81">
        <v>0.59099999999999997</v>
      </c>
      <c r="G81">
        <v>0.56999999999999995</v>
      </c>
      <c r="H81">
        <v>0.154</v>
      </c>
      <c r="I81">
        <f t="shared" si="4"/>
        <v>1.232</v>
      </c>
      <c r="J81">
        <v>0.99099999999999999</v>
      </c>
      <c r="K81">
        <v>0.81899999999999995</v>
      </c>
      <c r="L81">
        <v>0.61899999999999999</v>
      </c>
      <c r="M81">
        <v>0.57999999999999996</v>
      </c>
    </row>
    <row r="82" spans="1:13">
      <c r="A82" t="s">
        <v>20</v>
      </c>
      <c r="B82">
        <v>0.159</v>
      </c>
      <c r="C82">
        <f t="shared" si="3"/>
        <v>1.272</v>
      </c>
      <c r="D82">
        <v>0.99</v>
      </c>
      <c r="E82">
        <v>0.80600000000000005</v>
      </c>
      <c r="F82">
        <v>0.60399999999999998</v>
      </c>
      <c r="G82">
        <v>0.57499999999999996</v>
      </c>
      <c r="H82">
        <v>0.15</v>
      </c>
      <c r="I82">
        <f t="shared" si="4"/>
        <v>1.2</v>
      </c>
      <c r="J82">
        <v>0.99199999999999999</v>
      </c>
      <c r="K82">
        <v>0.82299999999999995</v>
      </c>
      <c r="L82">
        <v>0.63</v>
      </c>
      <c r="M82">
        <v>0.58499999999999996</v>
      </c>
    </row>
    <row r="83" spans="1:13">
      <c r="A83" t="s">
        <v>21</v>
      </c>
      <c r="B83">
        <v>0.155</v>
      </c>
      <c r="C83">
        <f t="shared" si="3"/>
        <v>1.24</v>
      </c>
      <c r="D83">
        <v>0.99</v>
      </c>
      <c r="E83">
        <v>0.81200000000000006</v>
      </c>
      <c r="F83">
        <v>0.61499999999999999</v>
      </c>
      <c r="G83">
        <v>0.57999999999999996</v>
      </c>
      <c r="H83">
        <v>0.14699999999999999</v>
      </c>
      <c r="I83">
        <f t="shared" si="4"/>
        <v>1.1759999999999999</v>
      </c>
      <c r="J83">
        <v>0.99199999999999999</v>
      </c>
      <c r="K83">
        <v>0.82899999999999996</v>
      </c>
      <c r="L83">
        <v>0.64100000000000001</v>
      </c>
      <c r="M83">
        <v>0.59</v>
      </c>
    </row>
    <row r="84" spans="1:13">
      <c r="A84" t="s">
        <v>22</v>
      </c>
      <c r="B84">
        <v>0.152</v>
      </c>
      <c r="C84">
        <f t="shared" si="3"/>
        <v>1.216</v>
      </c>
      <c r="D84">
        <v>0.99099999999999999</v>
      </c>
      <c r="E84">
        <v>0.81699999999999995</v>
      </c>
      <c r="F84">
        <v>0.625</v>
      </c>
      <c r="G84">
        <v>0.58399999999999996</v>
      </c>
      <c r="H84">
        <v>0.14399999999999999</v>
      </c>
      <c r="I84">
        <f t="shared" si="4"/>
        <v>1.1519999999999999</v>
      </c>
      <c r="J84">
        <v>0.99199999999999999</v>
      </c>
      <c r="K84">
        <v>0.83399999999999996</v>
      </c>
      <c r="L84">
        <v>0.65</v>
      </c>
      <c r="M84">
        <v>0.59399999999999997</v>
      </c>
    </row>
    <row r="85" spans="1:13">
      <c r="A85" t="s">
        <v>23</v>
      </c>
      <c r="B85">
        <v>0.14899999999999999</v>
      </c>
      <c r="C85">
        <f t="shared" si="3"/>
        <v>1.1919999999999999</v>
      </c>
      <c r="D85">
        <v>0.99099999999999999</v>
      </c>
      <c r="E85">
        <v>0.82099999999999995</v>
      </c>
      <c r="F85">
        <v>0.63400000000000001</v>
      </c>
      <c r="G85">
        <v>0.58799999999999997</v>
      </c>
      <c r="H85">
        <v>0.14099999999999999</v>
      </c>
      <c r="I85">
        <f t="shared" si="4"/>
        <v>1.1279999999999999</v>
      </c>
      <c r="J85">
        <v>0.99199999999999999</v>
      </c>
      <c r="K85">
        <v>0.83799999999999997</v>
      </c>
      <c r="L85">
        <v>0.65800000000000003</v>
      </c>
      <c r="M85">
        <v>0.59799999999999998</v>
      </c>
    </row>
    <row r="86" spans="1:13">
      <c r="A86" t="s">
        <v>24</v>
      </c>
      <c r="B86">
        <v>0.14599999999999999</v>
      </c>
      <c r="C86">
        <f t="shared" si="3"/>
        <v>1.1679999999999999</v>
      </c>
      <c r="D86">
        <v>0.99099999999999999</v>
      </c>
      <c r="E86">
        <v>0.82499999999999996</v>
      </c>
      <c r="F86">
        <v>0.64200000000000002</v>
      </c>
      <c r="G86">
        <v>0.59099999999999997</v>
      </c>
      <c r="H86">
        <v>0.13800000000000001</v>
      </c>
      <c r="I86">
        <f t="shared" si="4"/>
        <v>1.1040000000000001</v>
      </c>
      <c r="J86">
        <v>0.99199999999999999</v>
      </c>
      <c r="K86">
        <v>0.84099999999999997</v>
      </c>
      <c r="L86">
        <v>0.66500000000000004</v>
      </c>
      <c r="M86">
        <v>0.60099999999999998</v>
      </c>
    </row>
    <row r="87" spans="1:13">
      <c r="A87" t="s">
        <v>25</v>
      </c>
      <c r="B87">
        <v>0.14399999999999999</v>
      </c>
      <c r="C87">
        <f t="shared" si="3"/>
        <v>1.1519999999999999</v>
      </c>
      <c r="D87">
        <v>0.99099999999999999</v>
      </c>
      <c r="E87">
        <v>0.82899999999999996</v>
      </c>
      <c r="F87">
        <v>0.64900000000000002</v>
      </c>
      <c r="G87">
        <v>0.59499999999999997</v>
      </c>
      <c r="H87">
        <v>0.13600000000000001</v>
      </c>
      <c r="I87">
        <f t="shared" si="4"/>
        <v>1.0880000000000001</v>
      </c>
      <c r="J87">
        <v>0.99199999999999999</v>
      </c>
      <c r="K87">
        <v>0.84399999999999997</v>
      </c>
      <c r="L87">
        <v>0.67200000000000004</v>
      </c>
      <c r="M87">
        <v>0.60499999999999998</v>
      </c>
    </row>
    <row r="88" spans="1:13">
      <c r="A88" t="s">
        <v>26</v>
      </c>
      <c r="B88">
        <v>0.14099999999999999</v>
      </c>
      <c r="C88">
        <f t="shared" si="3"/>
        <v>1.1279999999999999</v>
      </c>
      <c r="D88">
        <v>0.99099999999999999</v>
      </c>
      <c r="E88">
        <v>0.83199999999999996</v>
      </c>
      <c r="F88">
        <v>0.65600000000000003</v>
      </c>
      <c r="G88">
        <v>0.59799999999999998</v>
      </c>
      <c r="H88">
        <v>0.13400000000000001</v>
      </c>
      <c r="I88">
        <f t="shared" si="4"/>
        <v>1.0720000000000001</v>
      </c>
      <c r="J88">
        <v>0.99199999999999999</v>
      </c>
      <c r="K88">
        <v>0.84699999999999998</v>
      </c>
      <c r="L88">
        <v>0.67900000000000005</v>
      </c>
      <c r="M88">
        <v>0.60799999999999998</v>
      </c>
    </row>
    <row r="89" spans="1:13">
      <c r="A89" t="s">
        <v>27</v>
      </c>
      <c r="B89">
        <v>0.13900000000000001</v>
      </c>
      <c r="C89">
        <f t="shared" si="3"/>
        <v>1.1120000000000001</v>
      </c>
      <c r="D89">
        <v>0.99199999999999999</v>
      </c>
      <c r="E89">
        <v>0.83499999999999996</v>
      </c>
      <c r="F89">
        <v>0.66200000000000003</v>
      </c>
      <c r="G89">
        <v>0.60099999999999998</v>
      </c>
      <c r="H89">
        <v>0.13200000000000001</v>
      </c>
      <c r="I89">
        <f t="shared" si="4"/>
        <v>1.056</v>
      </c>
      <c r="J89">
        <v>0.99299999999999999</v>
      </c>
      <c r="K89">
        <v>0.84899999999999998</v>
      </c>
      <c r="L89">
        <v>0.68500000000000005</v>
      </c>
      <c r="M89">
        <v>0.61099999999999999</v>
      </c>
    </row>
    <row r="90" spans="1:13">
      <c r="A90" t="s">
        <v>42</v>
      </c>
      <c r="B90">
        <v>0.13700000000000001</v>
      </c>
      <c r="C90">
        <f t="shared" si="3"/>
        <v>1.0960000000000001</v>
      </c>
      <c r="D90">
        <v>0.99199999999999999</v>
      </c>
      <c r="E90">
        <v>0.83799999999999997</v>
      </c>
      <c r="F90">
        <v>0.66800000000000004</v>
      </c>
      <c r="G90">
        <v>0.60299999999999998</v>
      </c>
      <c r="H90">
        <v>0.13</v>
      </c>
      <c r="I90">
        <f t="shared" si="4"/>
        <v>1.04</v>
      </c>
      <c r="J90">
        <v>0.99299999999999999</v>
      </c>
      <c r="K90">
        <v>0.85099999999999998</v>
      </c>
      <c r="L90">
        <v>0.69</v>
      </c>
      <c r="M90">
        <v>0.61299999999999999</v>
      </c>
    </row>
    <row r="91" spans="1:13">
      <c r="A91" t="s">
        <v>43</v>
      </c>
      <c r="B91">
        <v>0.13500000000000001</v>
      </c>
      <c r="C91">
        <f t="shared" si="3"/>
        <v>1.08</v>
      </c>
      <c r="D91">
        <v>0.99199999999999999</v>
      </c>
      <c r="E91">
        <v>0.84</v>
      </c>
      <c r="F91">
        <v>0.67300000000000004</v>
      </c>
      <c r="G91">
        <v>0.60599999999999998</v>
      </c>
      <c r="H91">
        <v>0.128</v>
      </c>
      <c r="I91">
        <f t="shared" si="4"/>
        <v>1.024</v>
      </c>
      <c r="J91">
        <v>0.99299999999999999</v>
      </c>
      <c r="K91">
        <v>0.85399999999999998</v>
      </c>
      <c r="L91">
        <v>0.69499999999999995</v>
      </c>
      <c r="M91">
        <v>0.61599999999999999</v>
      </c>
    </row>
    <row r="92" spans="1:13">
      <c r="B92">
        <v>0.13400000000000001</v>
      </c>
      <c r="C92">
        <f t="shared" si="3"/>
        <v>1.0720000000000001</v>
      </c>
      <c r="D92">
        <v>0.99199999999999999</v>
      </c>
      <c r="E92">
        <v>0.84199999999999997</v>
      </c>
      <c r="F92">
        <v>0.67800000000000005</v>
      </c>
      <c r="G92">
        <v>0.60799999999999998</v>
      </c>
      <c r="H92">
        <v>0.127</v>
      </c>
      <c r="I92">
        <f t="shared" si="4"/>
        <v>1.016</v>
      </c>
      <c r="J92">
        <v>0.99299999999999999</v>
      </c>
      <c r="K92">
        <v>0.85599999999999998</v>
      </c>
      <c r="L92">
        <v>0.7</v>
      </c>
      <c r="M92">
        <v>0.61899999999999999</v>
      </c>
    </row>
    <row r="93" spans="1:13">
      <c r="B93">
        <v>0.13200000000000001</v>
      </c>
      <c r="C93">
        <f t="shared" si="3"/>
        <v>1.056</v>
      </c>
      <c r="D93">
        <v>0.99199999999999999</v>
      </c>
      <c r="E93">
        <v>0.84499999999999997</v>
      </c>
      <c r="F93">
        <v>0.68300000000000005</v>
      </c>
      <c r="G93">
        <v>0.61099999999999999</v>
      </c>
      <c r="H93">
        <v>0.125</v>
      </c>
      <c r="I93">
        <f t="shared" si="4"/>
        <v>1</v>
      </c>
      <c r="J93">
        <v>0.99299999999999999</v>
      </c>
      <c r="K93">
        <v>0.85799999999999998</v>
      </c>
      <c r="L93">
        <v>0.70399999999999996</v>
      </c>
      <c r="M93">
        <v>0.621</v>
      </c>
    </row>
    <row r="94" spans="1:13">
      <c r="B94">
        <v>0.13</v>
      </c>
      <c r="C94">
        <f t="shared" si="3"/>
        <v>1.04</v>
      </c>
      <c r="D94">
        <v>0.99199999999999999</v>
      </c>
      <c r="E94">
        <v>0.84699999999999998</v>
      </c>
      <c r="F94">
        <v>0.68799999999999994</v>
      </c>
      <c r="G94">
        <v>0.61299999999999999</v>
      </c>
      <c r="H94">
        <v>0.124</v>
      </c>
      <c r="I94">
        <f t="shared" si="4"/>
        <v>0.99199999999999999</v>
      </c>
      <c r="J94">
        <v>0.99299999999999999</v>
      </c>
      <c r="K94">
        <v>0.86</v>
      </c>
      <c r="L94">
        <v>0.70799999999999996</v>
      </c>
      <c r="M94">
        <v>0.623</v>
      </c>
    </row>
    <row r="95" spans="1:13">
      <c r="B95">
        <v>0.129</v>
      </c>
      <c r="C95">
        <f t="shared" si="3"/>
        <v>1.032</v>
      </c>
      <c r="D95">
        <v>0.99199999999999999</v>
      </c>
      <c r="E95">
        <v>0.84799999999999998</v>
      </c>
      <c r="F95">
        <v>0.69199999999999995</v>
      </c>
      <c r="G95">
        <v>0.61499999999999999</v>
      </c>
      <c r="H95">
        <v>0.123</v>
      </c>
      <c r="I95">
        <f t="shared" si="4"/>
        <v>0.98399999999999999</v>
      </c>
      <c r="J95">
        <v>0.99299999999999999</v>
      </c>
      <c r="K95">
        <v>0.86099999999999999</v>
      </c>
      <c r="L95">
        <v>0.71299999999999997</v>
      </c>
      <c r="M95">
        <v>0.625</v>
      </c>
    </row>
    <row r="96" spans="1:13">
      <c r="B96">
        <v>0.128</v>
      </c>
      <c r="C96">
        <f t="shared" si="3"/>
        <v>1.024</v>
      </c>
      <c r="D96">
        <v>0.99199999999999999</v>
      </c>
      <c r="E96">
        <v>0.85</v>
      </c>
      <c r="F96">
        <v>0.69599999999999995</v>
      </c>
      <c r="G96">
        <v>0.61699999999999999</v>
      </c>
      <c r="H96">
        <v>0.121</v>
      </c>
      <c r="I96">
        <f t="shared" si="4"/>
        <v>0.96799999999999997</v>
      </c>
      <c r="J96">
        <v>0.99299999999999999</v>
      </c>
      <c r="K96">
        <v>0.86199999999999999</v>
      </c>
      <c r="L96">
        <v>0.71599999999999997</v>
      </c>
      <c r="M96">
        <v>0.627</v>
      </c>
    </row>
    <row r="97" spans="1:13">
      <c r="B97">
        <v>0.126</v>
      </c>
      <c r="C97">
        <f t="shared" si="3"/>
        <v>1.008</v>
      </c>
      <c r="D97">
        <v>0.99299999999999999</v>
      </c>
      <c r="E97">
        <v>0.85199999999999998</v>
      </c>
      <c r="F97">
        <v>0.7</v>
      </c>
      <c r="G97">
        <v>0.61899999999999999</v>
      </c>
      <c r="H97">
        <v>0.12</v>
      </c>
      <c r="I97">
        <f t="shared" si="4"/>
        <v>0.96</v>
      </c>
      <c r="J97">
        <v>0.99299999999999999</v>
      </c>
      <c r="K97">
        <v>0.86399999999999999</v>
      </c>
      <c r="L97">
        <v>0.72</v>
      </c>
      <c r="M97">
        <v>0.629</v>
      </c>
    </row>
    <row r="98" spans="1:13">
      <c r="B98">
        <v>0.125</v>
      </c>
      <c r="C98">
        <f t="shared" si="3"/>
        <v>1</v>
      </c>
      <c r="D98">
        <v>0.99299999999999999</v>
      </c>
      <c r="E98">
        <v>0.85399999999999998</v>
      </c>
      <c r="F98">
        <v>0.70299999999999996</v>
      </c>
      <c r="G98">
        <v>0.621</v>
      </c>
      <c r="H98">
        <v>0.11899999999999999</v>
      </c>
      <c r="I98">
        <f t="shared" si="4"/>
        <v>0.95199999999999996</v>
      </c>
      <c r="J98">
        <v>0.99399999999999999</v>
      </c>
      <c r="K98">
        <v>0.86599999999999999</v>
      </c>
      <c r="L98">
        <v>0.72299999999999998</v>
      </c>
      <c r="M98">
        <v>0.63100000000000001</v>
      </c>
    </row>
    <row r="103" spans="1:13">
      <c r="A103">
        <v>1960</v>
      </c>
    </row>
    <row r="104" spans="1:13">
      <c r="A104" t="s">
        <v>10</v>
      </c>
      <c r="B104">
        <v>2.3370000000000002</v>
      </c>
      <c r="C104">
        <f>B104</f>
        <v>2.3370000000000002</v>
      </c>
      <c r="D104">
        <v>0.95199999999999996</v>
      </c>
      <c r="E104">
        <v>0.45</v>
      </c>
      <c r="F104">
        <v>0.24299999999999999</v>
      </c>
      <c r="G104">
        <v>0.45</v>
      </c>
      <c r="H104">
        <v>1.962</v>
      </c>
      <c r="I104">
        <f>H104</f>
        <v>1.962</v>
      </c>
      <c r="J104">
        <v>0.96799999999999997</v>
      </c>
      <c r="K104">
        <v>0.67900000000000005</v>
      </c>
      <c r="L104">
        <v>0.318</v>
      </c>
      <c r="M104">
        <v>0.503</v>
      </c>
    </row>
    <row r="105" spans="1:13">
      <c r="A105" t="s">
        <v>11</v>
      </c>
      <c r="B105">
        <v>1.903</v>
      </c>
      <c r="C105">
        <f t="shared" ref="C105:C168" si="5">B105</f>
        <v>1.903</v>
      </c>
      <c r="D105">
        <v>0.97899999999999998</v>
      </c>
      <c r="E105">
        <v>0.68600000000000005</v>
      </c>
      <c r="F105">
        <v>0.34300000000000003</v>
      </c>
      <c r="G105">
        <v>0.504</v>
      </c>
      <c r="H105">
        <v>1.7689999999999999</v>
      </c>
      <c r="I105">
        <f t="shared" ref="I105:I131" si="6">H105</f>
        <v>1.7689999999999999</v>
      </c>
      <c r="J105">
        <v>0.98699999999999999</v>
      </c>
      <c r="K105">
        <v>0.71199999999999997</v>
      </c>
      <c r="L105">
        <v>0.40100000000000002</v>
      </c>
      <c r="M105">
        <v>0.51200000000000001</v>
      </c>
    </row>
    <row r="106" spans="1:13">
      <c r="A106" t="s">
        <v>12</v>
      </c>
      <c r="B106">
        <v>1.7470000000000001</v>
      </c>
      <c r="C106">
        <f t="shared" si="5"/>
        <v>1.7470000000000001</v>
      </c>
      <c r="D106">
        <v>0.98499999999999999</v>
      </c>
      <c r="E106">
        <v>0.70599999999999996</v>
      </c>
      <c r="F106">
        <v>0.41299999999999998</v>
      </c>
      <c r="G106">
        <v>0.51400000000000001</v>
      </c>
      <c r="H106">
        <v>1.635</v>
      </c>
      <c r="I106">
        <f t="shared" si="6"/>
        <v>1.635</v>
      </c>
      <c r="J106">
        <v>0.98799999999999999</v>
      </c>
      <c r="K106">
        <v>0.73399999999999999</v>
      </c>
      <c r="L106">
        <v>0.45900000000000002</v>
      </c>
      <c r="M106">
        <v>0.52500000000000002</v>
      </c>
    </row>
    <row r="107" spans="1:13">
      <c r="A107" t="s">
        <v>13</v>
      </c>
      <c r="B107">
        <v>1.631</v>
      </c>
      <c r="C107">
        <f t="shared" si="5"/>
        <v>1.631</v>
      </c>
      <c r="D107">
        <v>0.98599999999999999</v>
      </c>
      <c r="E107">
        <v>0.72499999999999998</v>
      </c>
      <c r="F107">
        <v>0.46300000000000002</v>
      </c>
      <c r="G107">
        <v>0.52600000000000002</v>
      </c>
      <c r="H107">
        <v>1.5209999999999999</v>
      </c>
      <c r="I107">
        <f t="shared" si="6"/>
        <v>1.5209999999999999</v>
      </c>
      <c r="J107">
        <v>0.98799999999999999</v>
      </c>
      <c r="K107">
        <v>0.751</v>
      </c>
      <c r="L107">
        <v>0.50800000000000001</v>
      </c>
      <c r="M107">
        <v>0.53700000000000003</v>
      </c>
    </row>
    <row r="108" spans="1:13">
      <c r="A108" t="s">
        <v>10</v>
      </c>
      <c r="B108">
        <v>1.552</v>
      </c>
      <c r="C108">
        <f t="shared" si="5"/>
        <v>1.552</v>
      </c>
      <c r="D108">
        <v>0.98599999999999999</v>
      </c>
      <c r="E108">
        <v>0.74199999999999999</v>
      </c>
      <c r="F108">
        <v>0.5</v>
      </c>
      <c r="G108">
        <v>0.53600000000000003</v>
      </c>
      <c r="H108">
        <v>1.444</v>
      </c>
      <c r="I108">
        <f t="shared" si="6"/>
        <v>1.444</v>
      </c>
      <c r="J108">
        <v>0.98899999999999999</v>
      </c>
      <c r="K108">
        <v>0.77</v>
      </c>
      <c r="L108">
        <v>0.54</v>
      </c>
      <c r="M108">
        <v>0.54800000000000004</v>
      </c>
    </row>
    <row r="109" spans="1:13">
      <c r="A109" t="s">
        <v>10</v>
      </c>
      <c r="B109">
        <v>2.3370000000000002</v>
      </c>
      <c r="C109">
        <f t="shared" si="5"/>
        <v>2.3370000000000002</v>
      </c>
      <c r="D109">
        <v>0.95199999999999996</v>
      </c>
      <c r="E109">
        <v>0.45</v>
      </c>
      <c r="F109">
        <v>0.24299999999999999</v>
      </c>
      <c r="G109">
        <v>0.45</v>
      </c>
      <c r="H109">
        <v>1.962</v>
      </c>
      <c r="I109">
        <f t="shared" si="6"/>
        <v>1.962</v>
      </c>
      <c r="J109">
        <v>0.96799999999999997</v>
      </c>
      <c r="K109">
        <v>0.67900000000000005</v>
      </c>
      <c r="L109">
        <v>0.318</v>
      </c>
      <c r="M109">
        <v>0.503</v>
      </c>
    </row>
    <row r="110" spans="1:13">
      <c r="A110" t="s">
        <v>11</v>
      </c>
      <c r="B110">
        <v>1.903</v>
      </c>
      <c r="C110">
        <f t="shared" si="5"/>
        <v>1.903</v>
      </c>
      <c r="D110">
        <v>0.97899999999999998</v>
      </c>
      <c r="E110">
        <v>0.68600000000000005</v>
      </c>
      <c r="F110">
        <v>0.34300000000000003</v>
      </c>
      <c r="G110">
        <v>0.504</v>
      </c>
      <c r="H110">
        <v>1.7689999999999999</v>
      </c>
      <c r="I110">
        <f t="shared" si="6"/>
        <v>1.7689999999999999</v>
      </c>
      <c r="J110">
        <v>0.98699999999999999</v>
      </c>
      <c r="K110">
        <v>0.71199999999999997</v>
      </c>
      <c r="L110">
        <v>0.40100000000000002</v>
      </c>
      <c r="M110">
        <v>0.51200000000000001</v>
      </c>
    </row>
    <row r="111" spans="1:13">
      <c r="A111" t="s">
        <v>12</v>
      </c>
      <c r="B111">
        <v>1.7470000000000001</v>
      </c>
      <c r="C111">
        <f t="shared" si="5"/>
        <v>1.7470000000000001</v>
      </c>
      <c r="D111">
        <v>0.98499999999999999</v>
      </c>
      <c r="E111">
        <v>0.70599999999999996</v>
      </c>
      <c r="F111">
        <v>0.41299999999999998</v>
      </c>
      <c r="G111">
        <v>0.51400000000000001</v>
      </c>
      <c r="H111">
        <v>1.635</v>
      </c>
      <c r="I111">
        <f t="shared" si="6"/>
        <v>1.635</v>
      </c>
      <c r="J111">
        <v>0.98799999999999999</v>
      </c>
      <c r="K111">
        <v>0.73399999999999999</v>
      </c>
      <c r="L111">
        <v>0.45900000000000002</v>
      </c>
      <c r="M111">
        <v>0.52500000000000002</v>
      </c>
    </row>
    <row r="112" spans="1:13">
      <c r="A112" t="s">
        <v>13</v>
      </c>
      <c r="B112">
        <v>1.631</v>
      </c>
      <c r="C112">
        <f t="shared" si="5"/>
        <v>1.631</v>
      </c>
      <c r="D112">
        <v>0.98599999999999999</v>
      </c>
      <c r="E112">
        <v>0.72499999999999998</v>
      </c>
      <c r="F112">
        <v>0.46300000000000002</v>
      </c>
      <c r="G112">
        <v>0.52600000000000002</v>
      </c>
      <c r="H112">
        <v>1.5209999999999999</v>
      </c>
      <c r="I112">
        <f t="shared" si="6"/>
        <v>1.5209999999999999</v>
      </c>
      <c r="J112">
        <v>0.98799999999999999</v>
      </c>
      <c r="K112">
        <v>0.751</v>
      </c>
      <c r="L112">
        <v>0.50800000000000001</v>
      </c>
      <c r="M112">
        <v>0.53700000000000003</v>
      </c>
    </row>
    <row r="113" spans="1:13">
      <c r="A113" t="s">
        <v>10</v>
      </c>
      <c r="B113">
        <v>1.552</v>
      </c>
      <c r="C113">
        <f t="shared" si="5"/>
        <v>1.552</v>
      </c>
      <c r="D113">
        <v>0.98599999999999999</v>
      </c>
      <c r="E113">
        <v>0.74199999999999999</v>
      </c>
      <c r="F113">
        <v>0.5</v>
      </c>
      <c r="G113">
        <v>0.53600000000000003</v>
      </c>
      <c r="H113">
        <v>1.444</v>
      </c>
      <c r="I113">
        <f t="shared" si="6"/>
        <v>1.444</v>
      </c>
      <c r="J113">
        <v>0.98899999999999999</v>
      </c>
      <c r="K113">
        <v>0.77</v>
      </c>
      <c r="L113">
        <v>0.54</v>
      </c>
      <c r="M113">
        <v>0.54800000000000004</v>
      </c>
    </row>
    <row r="114" spans="1:13">
      <c r="A114" t="s">
        <v>10</v>
      </c>
      <c r="B114">
        <v>1.464</v>
      </c>
      <c r="C114">
        <f t="shared" si="5"/>
        <v>1.464</v>
      </c>
      <c r="D114">
        <v>0.98699999999999999</v>
      </c>
      <c r="E114">
        <v>0.76200000000000001</v>
      </c>
      <c r="F114">
        <v>0.53500000000000003</v>
      </c>
      <c r="G114">
        <v>0.54800000000000004</v>
      </c>
      <c r="H114">
        <v>1.385</v>
      </c>
      <c r="I114">
        <f t="shared" si="6"/>
        <v>1.385</v>
      </c>
      <c r="J114">
        <v>0.99</v>
      </c>
      <c r="K114">
        <v>0.78600000000000003</v>
      </c>
      <c r="L114">
        <v>0.56399999999999995</v>
      </c>
      <c r="M114">
        <v>0.55600000000000005</v>
      </c>
    </row>
    <row r="115" spans="1:13">
      <c r="A115" t="s">
        <v>11</v>
      </c>
      <c r="B115">
        <v>1.4119999999999999</v>
      </c>
      <c r="C115">
        <f t="shared" si="5"/>
        <v>1.4119999999999999</v>
      </c>
      <c r="D115">
        <v>0.98899999999999999</v>
      </c>
      <c r="E115">
        <v>0.77600000000000002</v>
      </c>
      <c r="F115">
        <v>0.55300000000000005</v>
      </c>
      <c r="G115">
        <v>0.55400000000000005</v>
      </c>
      <c r="H115">
        <v>1.329</v>
      </c>
      <c r="I115">
        <f t="shared" si="6"/>
        <v>1.329</v>
      </c>
      <c r="J115">
        <v>0.99</v>
      </c>
      <c r="K115">
        <v>0.79900000000000004</v>
      </c>
      <c r="L115">
        <v>0.58499999999999996</v>
      </c>
      <c r="M115">
        <v>0.56499999999999995</v>
      </c>
    </row>
    <row r="116" spans="1:13">
      <c r="A116" t="s">
        <v>12</v>
      </c>
      <c r="B116">
        <v>1.357</v>
      </c>
      <c r="C116">
        <f t="shared" si="5"/>
        <v>1.357</v>
      </c>
      <c r="D116">
        <v>0.98899999999999999</v>
      </c>
      <c r="E116">
        <v>0.78900000000000003</v>
      </c>
      <c r="F116">
        <v>0.57299999999999995</v>
      </c>
      <c r="G116">
        <v>0.56200000000000006</v>
      </c>
      <c r="H116">
        <v>1.2809999999999999</v>
      </c>
      <c r="I116">
        <f t="shared" si="6"/>
        <v>1.2809999999999999</v>
      </c>
      <c r="J116">
        <v>0.99</v>
      </c>
      <c r="K116">
        <v>0.81</v>
      </c>
      <c r="L116">
        <v>0.60299999999999998</v>
      </c>
      <c r="M116">
        <v>0.57299999999999995</v>
      </c>
    </row>
    <row r="117" spans="1:13">
      <c r="A117" t="s">
        <v>13</v>
      </c>
      <c r="B117">
        <v>1.3129999999999999</v>
      </c>
      <c r="C117">
        <f t="shared" si="5"/>
        <v>1.3129999999999999</v>
      </c>
      <c r="D117">
        <v>0.99</v>
      </c>
      <c r="E117">
        <v>0.79900000000000004</v>
      </c>
      <c r="F117">
        <v>0.59</v>
      </c>
      <c r="G117">
        <v>0.56799999999999995</v>
      </c>
      <c r="H117">
        <v>1.2430000000000001</v>
      </c>
      <c r="I117">
        <f t="shared" si="6"/>
        <v>1.2430000000000001</v>
      </c>
      <c r="J117">
        <v>0.99099999999999999</v>
      </c>
      <c r="K117">
        <v>0.81799999999999995</v>
      </c>
      <c r="L117">
        <v>0.61699999999999999</v>
      </c>
      <c r="M117">
        <v>0.57799999999999996</v>
      </c>
    </row>
    <row r="118" spans="1:13">
      <c r="A118" t="s">
        <v>14</v>
      </c>
      <c r="B118">
        <v>1.2789999999999999</v>
      </c>
      <c r="C118">
        <f t="shared" si="5"/>
        <v>1.2789999999999999</v>
      </c>
      <c r="D118">
        <v>0.99</v>
      </c>
      <c r="E118">
        <v>0.80700000000000005</v>
      </c>
      <c r="F118">
        <v>0.60199999999999998</v>
      </c>
      <c r="G118">
        <v>0.57399999999999995</v>
      </c>
      <c r="H118">
        <v>1.212</v>
      </c>
      <c r="I118">
        <f t="shared" si="6"/>
        <v>1.212</v>
      </c>
      <c r="J118">
        <v>0.99099999999999999</v>
      </c>
      <c r="K118">
        <v>0.82399999999999995</v>
      </c>
      <c r="L118">
        <v>0.627</v>
      </c>
      <c r="M118">
        <v>0.58399999999999996</v>
      </c>
    </row>
    <row r="119" spans="1:13">
      <c r="A119" t="s">
        <v>15</v>
      </c>
      <c r="B119">
        <v>1.248</v>
      </c>
      <c r="C119">
        <f t="shared" si="5"/>
        <v>1.248</v>
      </c>
      <c r="D119">
        <v>0.99</v>
      </c>
      <c r="E119">
        <v>0.81299999999999994</v>
      </c>
      <c r="F119">
        <v>0.61399999999999999</v>
      </c>
      <c r="G119">
        <v>0.57899999999999996</v>
      </c>
      <c r="H119">
        <v>1.1830000000000001</v>
      </c>
      <c r="I119">
        <f t="shared" si="6"/>
        <v>1.1830000000000001</v>
      </c>
      <c r="J119">
        <v>0.99099999999999999</v>
      </c>
      <c r="K119">
        <v>0.83</v>
      </c>
      <c r="L119">
        <v>0.63800000000000001</v>
      </c>
      <c r="M119">
        <v>0.58899999999999997</v>
      </c>
    </row>
    <row r="120" spans="1:13">
      <c r="A120" t="s">
        <v>16</v>
      </c>
      <c r="B120">
        <v>1.22</v>
      </c>
      <c r="C120">
        <f t="shared" si="5"/>
        <v>1.22</v>
      </c>
      <c r="D120">
        <v>0.99099999999999999</v>
      </c>
      <c r="E120">
        <v>0.81799999999999995</v>
      </c>
      <c r="F120">
        <v>0.624</v>
      </c>
      <c r="G120">
        <v>0.58299999999999996</v>
      </c>
      <c r="H120">
        <v>1.1559999999999999</v>
      </c>
      <c r="I120">
        <f t="shared" si="6"/>
        <v>1.1559999999999999</v>
      </c>
      <c r="J120">
        <v>0.99199999999999999</v>
      </c>
      <c r="K120">
        <v>0.83499999999999996</v>
      </c>
      <c r="L120">
        <v>0.64800000000000002</v>
      </c>
      <c r="M120">
        <v>0.59299999999999997</v>
      </c>
    </row>
    <row r="121" spans="1:13">
      <c r="A121" t="s">
        <v>17</v>
      </c>
      <c r="B121">
        <v>1.1950000000000001</v>
      </c>
      <c r="C121">
        <f t="shared" si="5"/>
        <v>1.1950000000000001</v>
      </c>
      <c r="D121">
        <v>0.99099999999999999</v>
      </c>
      <c r="E121">
        <v>0.82299999999999995</v>
      </c>
      <c r="F121">
        <v>0.63300000000000001</v>
      </c>
      <c r="G121">
        <v>0.58699999999999997</v>
      </c>
      <c r="H121">
        <v>1.131</v>
      </c>
      <c r="I121">
        <f t="shared" si="6"/>
        <v>1.131</v>
      </c>
      <c r="J121">
        <v>0.99199999999999999</v>
      </c>
      <c r="K121">
        <v>0.83799999999999997</v>
      </c>
      <c r="L121">
        <v>0.65700000000000003</v>
      </c>
      <c r="M121">
        <v>0.59699999999999998</v>
      </c>
    </row>
    <row r="122" spans="1:13">
      <c r="A122" t="s">
        <v>18</v>
      </c>
      <c r="B122">
        <v>1.1719999999999999</v>
      </c>
      <c r="C122">
        <f t="shared" si="5"/>
        <v>1.1719999999999999</v>
      </c>
      <c r="D122">
        <v>0.99099999999999999</v>
      </c>
      <c r="E122">
        <v>0.82699999999999996</v>
      </c>
      <c r="F122">
        <v>0.64200000000000002</v>
      </c>
      <c r="G122">
        <v>0.59199999999999997</v>
      </c>
      <c r="H122">
        <v>1.1120000000000001</v>
      </c>
      <c r="I122">
        <f t="shared" si="6"/>
        <v>1.1120000000000001</v>
      </c>
      <c r="J122">
        <v>0.99199999999999999</v>
      </c>
      <c r="K122">
        <v>0.84199999999999997</v>
      </c>
      <c r="L122">
        <v>0.66500000000000004</v>
      </c>
      <c r="M122">
        <v>0.60099999999999998</v>
      </c>
    </row>
    <row r="123" spans="1:13">
      <c r="A123" t="s">
        <v>19</v>
      </c>
      <c r="B123">
        <v>1.151</v>
      </c>
      <c r="C123">
        <f t="shared" si="5"/>
        <v>1.151</v>
      </c>
      <c r="D123">
        <v>0.99099999999999999</v>
      </c>
      <c r="E123">
        <v>0.83099999999999996</v>
      </c>
      <c r="F123">
        <v>0.64900000000000002</v>
      </c>
      <c r="G123">
        <v>0.59499999999999997</v>
      </c>
      <c r="H123">
        <v>1.093</v>
      </c>
      <c r="I123">
        <f t="shared" si="6"/>
        <v>1.093</v>
      </c>
      <c r="J123">
        <v>0.99199999999999999</v>
      </c>
      <c r="K123">
        <v>0.84399999999999997</v>
      </c>
      <c r="L123">
        <v>0.67100000000000004</v>
      </c>
      <c r="M123">
        <v>0.60399999999999998</v>
      </c>
    </row>
    <row r="124" spans="1:13">
      <c r="A124" t="s">
        <v>20</v>
      </c>
      <c r="B124">
        <v>1.1319999999999999</v>
      </c>
      <c r="C124">
        <f t="shared" si="5"/>
        <v>1.1319999999999999</v>
      </c>
      <c r="D124">
        <v>0.99099999999999999</v>
      </c>
      <c r="E124">
        <v>0.83399999999999996</v>
      </c>
      <c r="F124">
        <v>0.65600000000000003</v>
      </c>
      <c r="G124">
        <v>0.59799999999999998</v>
      </c>
      <c r="H124">
        <v>1.075</v>
      </c>
      <c r="I124">
        <f t="shared" si="6"/>
        <v>1.075</v>
      </c>
      <c r="J124">
        <v>0.99199999999999999</v>
      </c>
      <c r="K124">
        <v>0.84799999999999998</v>
      </c>
      <c r="L124">
        <v>0.67700000000000005</v>
      </c>
      <c r="M124">
        <v>0.60799999999999998</v>
      </c>
    </row>
    <row r="125" spans="1:13">
      <c r="A125" t="s">
        <v>21</v>
      </c>
      <c r="B125">
        <v>1.115</v>
      </c>
      <c r="C125">
        <f t="shared" si="5"/>
        <v>1.115</v>
      </c>
      <c r="D125">
        <v>0.99199999999999999</v>
      </c>
      <c r="E125">
        <v>0.83699999999999997</v>
      </c>
      <c r="F125">
        <v>0.66300000000000003</v>
      </c>
      <c r="G125">
        <v>0.60099999999999998</v>
      </c>
      <c r="H125">
        <v>1.06</v>
      </c>
      <c r="I125">
        <f t="shared" si="6"/>
        <v>1.06</v>
      </c>
      <c r="J125">
        <v>0.99299999999999999</v>
      </c>
      <c r="K125">
        <v>0.85</v>
      </c>
      <c r="L125">
        <v>0.68400000000000005</v>
      </c>
      <c r="M125">
        <v>0.61</v>
      </c>
    </row>
    <row r="126" spans="1:13">
      <c r="A126" t="s">
        <v>22</v>
      </c>
      <c r="B126">
        <v>1.1000000000000001</v>
      </c>
      <c r="C126">
        <f t="shared" si="5"/>
        <v>1.1000000000000001</v>
      </c>
      <c r="D126">
        <v>0.99199999999999999</v>
      </c>
      <c r="E126">
        <v>0.84</v>
      </c>
      <c r="F126">
        <v>0.66800000000000004</v>
      </c>
      <c r="G126">
        <v>0.60399999999999998</v>
      </c>
      <c r="H126">
        <v>1.046</v>
      </c>
      <c r="I126">
        <f t="shared" si="6"/>
        <v>1.046</v>
      </c>
      <c r="J126">
        <v>0.99299999999999999</v>
      </c>
      <c r="K126">
        <v>0.85299999999999998</v>
      </c>
      <c r="L126">
        <v>0.68899999999999995</v>
      </c>
      <c r="M126">
        <v>0.61299999999999999</v>
      </c>
    </row>
    <row r="127" spans="1:13">
      <c r="A127" t="s">
        <v>23</v>
      </c>
      <c r="B127">
        <v>1.0840000000000001</v>
      </c>
      <c r="C127">
        <f t="shared" si="5"/>
        <v>1.0840000000000001</v>
      </c>
      <c r="D127">
        <v>0.99199999999999999</v>
      </c>
      <c r="E127">
        <v>0.84299999999999997</v>
      </c>
      <c r="F127">
        <v>0.67400000000000004</v>
      </c>
      <c r="G127">
        <v>0.60699999999999998</v>
      </c>
      <c r="H127">
        <v>1.03</v>
      </c>
      <c r="I127">
        <f t="shared" si="6"/>
        <v>1.03</v>
      </c>
      <c r="J127">
        <v>0.99299999999999999</v>
      </c>
      <c r="K127">
        <v>0.85599999999999998</v>
      </c>
      <c r="L127">
        <v>0.69399999999999995</v>
      </c>
      <c r="M127">
        <v>0.61699999999999999</v>
      </c>
    </row>
    <row r="128" spans="1:13">
      <c r="A128" t="s">
        <v>24</v>
      </c>
      <c r="B128">
        <v>1.07</v>
      </c>
      <c r="C128">
        <f t="shared" si="5"/>
        <v>1.07</v>
      </c>
      <c r="D128">
        <v>0.99199999999999999</v>
      </c>
      <c r="E128">
        <v>0.84499999999999997</v>
      </c>
      <c r="F128">
        <v>0.67900000000000005</v>
      </c>
      <c r="G128">
        <v>0.60899999999999999</v>
      </c>
      <c r="H128">
        <v>1.0189999999999999</v>
      </c>
      <c r="I128">
        <f t="shared" si="6"/>
        <v>1.0189999999999999</v>
      </c>
      <c r="J128">
        <v>0.99299999999999999</v>
      </c>
      <c r="K128">
        <v>0.85699999999999998</v>
      </c>
      <c r="L128">
        <v>0.69899999999999995</v>
      </c>
      <c r="M128">
        <v>0.61899999999999999</v>
      </c>
    </row>
    <row r="129" spans="1:13">
      <c r="A129" t="s">
        <v>25</v>
      </c>
      <c r="B129">
        <v>1.056</v>
      </c>
      <c r="C129">
        <f t="shared" si="5"/>
        <v>1.056</v>
      </c>
      <c r="D129">
        <v>0.99199999999999999</v>
      </c>
      <c r="E129">
        <v>0.84699999999999998</v>
      </c>
      <c r="F129">
        <v>0.68400000000000005</v>
      </c>
      <c r="G129">
        <v>0.61199999999999999</v>
      </c>
      <c r="H129">
        <v>1.0069999999999999</v>
      </c>
      <c r="I129">
        <f t="shared" si="6"/>
        <v>1.0069999999999999</v>
      </c>
      <c r="J129">
        <v>0.99299999999999999</v>
      </c>
      <c r="K129">
        <v>0.86</v>
      </c>
      <c r="L129">
        <v>0.70299999999999996</v>
      </c>
      <c r="M129">
        <v>0.621</v>
      </c>
    </row>
    <row r="130" spans="1:13">
      <c r="A130" t="s">
        <v>26</v>
      </c>
      <c r="B130">
        <v>1.044</v>
      </c>
      <c r="C130">
        <f t="shared" si="5"/>
        <v>1.044</v>
      </c>
      <c r="D130">
        <v>0.99199999999999999</v>
      </c>
      <c r="E130">
        <v>0.85</v>
      </c>
      <c r="F130">
        <v>0.68899999999999995</v>
      </c>
      <c r="G130">
        <v>0.61399999999999999</v>
      </c>
      <c r="H130">
        <v>0.99399999999999999</v>
      </c>
      <c r="I130">
        <f t="shared" si="6"/>
        <v>0.99399999999999999</v>
      </c>
      <c r="J130">
        <v>0.99299999999999999</v>
      </c>
      <c r="K130">
        <v>0.86099999999999999</v>
      </c>
      <c r="L130">
        <v>0.70799999999999996</v>
      </c>
      <c r="M130">
        <v>0.624</v>
      </c>
    </row>
    <row r="131" spans="1:13">
      <c r="A131" t="s">
        <v>27</v>
      </c>
      <c r="B131">
        <v>1.032</v>
      </c>
      <c r="C131">
        <f t="shared" si="5"/>
        <v>1.032</v>
      </c>
      <c r="D131">
        <v>0.99199999999999999</v>
      </c>
      <c r="E131">
        <v>0.85099999999999998</v>
      </c>
      <c r="F131">
        <v>0.69299999999999995</v>
      </c>
      <c r="G131">
        <v>0.61599999999999999</v>
      </c>
      <c r="H131">
        <v>0.98499999999999999</v>
      </c>
      <c r="I131">
        <f t="shared" si="6"/>
        <v>0.98499999999999999</v>
      </c>
      <c r="J131">
        <v>0.99299999999999999</v>
      </c>
      <c r="K131">
        <v>0.86299999999999999</v>
      </c>
      <c r="L131">
        <v>0.71099999999999997</v>
      </c>
      <c r="M131">
        <v>0.625</v>
      </c>
    </row>
    <row r="138" spans="1:13">
      <c r="A138">
        <v>2023</v>
      </c>
    </row>
    <row r="139" spans="1:13">
      <c r="A139" t="s">
        <v>10</v>
      </c>
      <c r="B139">
        <v>2.4750000000000001</v>
      </c>
      <c r="C139">
        <f t="shared" si="5"/>
        <v>2.4750000000000001</v>
      </c>
      <c r="D139">
        <v>0.94599999999999995</v>
      </c>
      <c r="E139">
        <v>0.34300000000000003</v>
      </c>
      <c r="F139">
        <v>0.221</v>
      </c>
      <c r="G139">
        <v>0.42499999999999999</v>
      </c>
      <c r="H139">
        <v>2.0259999999999998</v>
      </c>
      <c r="I139">
        <f>H139</f>
        <v>2.0259999999999998</v>
      </c>
      <c r="J139">
        <v>0.96199999999999997</v>
      </c>
      <c r="K139">
        <v>0.66500000000000004</v>
      </c>
      <c r="L139">
        <v>0.29199999999999998</v>
      </c>
      <c r="M139">
        <v>0.502</v>
      </c>
    </row>
    <row r="140" spans="1:13">
      <c r="A140" t="s">
        <v>11</v>
      </c>
      <c r="B140">
        <v>1.9510000000000001</v>
      </c>
      <c r="C140">
        <f t="shared" si="5"/>
        <v>1.9510000000000001</v>
      </c>
      <c r="D140">
        <v>0.97299999999999998</v>
      </c>
      <c r="E140">
        <v>0.67300000000000004</v>
      </c>
      <c r="F140">
        <v>0.32700000000000001</v>
      </c>
      <c r="G140">
        <v>0.501</v>
      </c>
      <c r="H140">
        <v>1.794</v>
      </c>
      <c r="I140">
        <f t="shared" ref="I140:I168" si="7">H140</f>
        <v>1.794</v>
      </c>
      <c r="J140">
        <v>0.98599999999999999</v>
      </c>
      <c r="K140">
        <v>0.70499999999999996</v>
      </c>
      <c r="L140">
        <v>0.38900000000000001</v>
      </c>
      <c r="M140">
        <v>0.51100000000000001</v>
      </c>
    </row>
    <row r="141" spans="1:13">
      <c r="A141" t="s">
        <v>12</v>
      </c>
      <c r="B141">
        <v>1.756</v>
      </c>
      <c r="C141">
        <f t="shared" si="5"/>
        <v>1.756</v>
      </c>
      <c r="D141">
        <v>0.98499999999999999</v>
      </c>
      <c r="E141">
        <v>0.69899999999999995</v>
      </c>
      <c r="F141">
        <v>0.41</v>
      </c>
      <c r="G141">
        <v>0.51100000000000001</v>
      </c>
      <c r="H141">
        <v>1.6160000000000001</v>
      </c>
      <c r="I141">
        <f t="shared" si="7"/>
        <v>1.6160000000000001</v>
      </c>
      <c r="J141">
        <v>0.98699999999999999</v>
      </c>
      <c r="K141">
        <v>0.72299999999999998</v>
      </c>
      <c r="L141">
        <v>0.46800000000000003</v>
      </c>
      <c r="M141">
        <v>0.52300000000000002</v>
      </c>
    </row>
    <row r="142" spans="1:13">
      <c r="A142" t="s">
        <v>13</v>
      </c>
      <c r="B142">
        <v>1.6240000000000001</v>
      </c>
      <c r="C142">
        <f t="shared" si="5"/>
        <v>1.6240000000000001</v>
      </c>
      <c r="D142">
        <v>0.98599999999999999</v>
      </c>
      <c r="E142">
        <v>0.71499999999999997</v>
      </c>
      <c r="F142">
        <v>0.46700000000000003</v>
      </c>
      <c r="G142">
        <v>0.52100000000000002</v>
      </c>
      <c r="H142">
        <v>1.508</v>
      </c>
      <c r="I142">
        <f t="shared" si="7"/>
        <v>1.508</v>
      </c>
      <c r="J142">
        <v>0.98899999999999999</v>
      </c>
      <c r="K142">
        <v>0.74099999999999999</v>
      </c>
      <c r="L142">
        <v>0.51400000000000001</v>
      </c>
      <c r="M142">
        <v>0.53500000000000003</v>
      </c>
    </row>
    <row r="143" spans="1:13">
      <c r="A143" t="s">
        <v>14</v>
      </c>
      <c r="B143">
        <v>1.5309999999999999</v>
      </c>
      <c r="C143">
        <f t="shared" si="5"/>
        <v>1.5309999999999999</v>
      </c>
      <c r="D143">
        <v>0.98799999999999999</v>
      </c>
      <c r="E143">
        <v>0.72899999999999998</v>
      </c>
      <c r="F143">
        <v>0.50600000000000001</v>
      </c>
      <c r="G143">
        <v>0.53200000000000003</v>
      </c>
      <c r="H143">
        <v>1.427</v>
      </c>
      <c r="I143">
        <f t="shared" si="7"/>
        <v>1.427</v>
      </c>
      <c r="J143">
        <v>0.98899999999999999</v>
      </c>
      <c r="K143">
        <v>0.753</v>
      </c>
      <c r="L143">
        <v>0.54700000000000004</v>
      </c>
      <c r="M143">
        <v>0.54500000000000004</v>
      </c>
    </row>
    <row r="144" spans="1:13">
      <c r="A144" t="s">
        <v>15</v>
      </c>
      <c r="B144">
        <v>1.4590000000000001</v>
      </c>
      <c r="C144">
        <f t="shared" si="5"/>
        <v>1.4590000000000001</v>
      </c>
      <c r="D144">
        <v>0.98899999999999999</v>
      </c>
      <c r="E144">
        <v>0.74199999999999999</v>
      </c>
      <c r="F144">
        <v>0.53500000000000003</v>
      </c>
      <c r="G144">
        <v>0.54200000000000004</v>
      </c>
      <c r="H144">
        <v>1.361</v>
      </c>
      <c r="I144">
        <f t="shared" si="7"/>
        <v>1.361</v>
      </c>
      <c r="J144">
        <v>0.99</v>
      </c>
      <c r="K144">
        <v>0.76400000000000001</v>
      </c>
      <c r="L144">
        <v>0.57299999999999995</v>
      </c>
      <c r="M144">
        <v>0.55500000000000005</v>
      </c>
    </row>
    <row r="145" spans="1:13">
      <c r="A145" t="s">
        <v>16</v>
      </c>
      <c r="B145">
        <v>1.401</v>
      </c>
      <c r="C145">
        <f t="shared" si="5"/>
        <v>1.401</v>
      </c>
      <c r="D145">
        <v>0.98899999999999999</v>
      </c>
      <c r="E145">
        <v>0.754</v>
      </c>
      <c r="F145">
        <v>0.55800000000000005</v>
      </c>
      <c r="G145">
        <v>0.55000000000000004</v>
      </c>
      <c r="H145">
        <v>1.3089999999999999</v>
      </c>
      <c r="I145">
        <f t="shared" si="7"/>
        <v>1.3089999999999999</v>
      </c>
      <c r="J145">
        <v>0.99</v>
      </c>
      <c r="K145">
        <v>0.77900000000000003</v>
      </c>
      <c r="L145">
        <v>0.59299999999999997</v>
      </c>
      <c r="M145">
        <v>0.56399999999999995</v>
      </c>
    </row>
    <row r="146" spans="1:13">
      <c r="A146" t="s">
        <v>17</v>
      </c>
      <c r="B146">
        <v>1.353</v>
      </c>
      <c r="C146">
        <f t="shared" si="5"/>
        <v>1.353</v>
      </c>
      <c r="D146">
        <v>0.99</v>
      </c>
      <c r="E146">
        <v>0.76700000000000002</v>
      </c>
      <c r="F146">
        <v>0.57699999999999996</v>
      </c>
      <c r="G146">
        <v>0.55700000000000005</v>
      </c>
      <c r="H146">
        <v>1.2669999999999999</v>
      </c>
      <c r="I146">
        <f t="shared" si="7"/>
        <v>1.2669999999999999</v>
      </c>
      <c r="J146">
        <v>0.99099999999999999</v>
      </c>
      <c r="K146">
        <v>0.79100000000000004</v>
      </c>
      <c r="L146">
        <v>0.60899999999999999</v>
      </c>
      <c r="M146">
        <v>0.57099999999999995</v>
      </c>
    </row>
    <row r="147" spans="1:13">
      <c r="A147" t="s">
        <v>18</v>
      </c>
      <c r="B147">
        <v>1.3129999999999999</v>
      </c>
      <c r="C147">
        <f t="shared" si="5"/>
        <v>1.3129999999999999</v>
      </c>
      <c r="D147">
        <v>0.99</v>
      </c>
      <c r="E147">
        <v>0.77900000000000003</v>
      </c>
      <c r="F147">
        <v>0.59199999999999997</v>
      </c>
      <c r="G147">
        <v>0.56399999999999995</v>
      </c>
      <c r="H147">
        <v>1.2310000000000001</v>
      </c>
      <c r="I147">
        <f t="shared" si="7"/>
        <v>1.2310000000000001</v>
      </c>
      <c r="J147">
        <v>0.99099999999999999</v>
      </c>
      <c r="K147">
        <v>0.80100000000000005</v>
      </c>
      <c r="L147">
        <v>0.623</v>
      </c>
      <c r="M147">
        <v>0.57699999999999996</v>
      </c>
    </row>
    <row r="148" spans="1:13">
      <c r="A148" t="s">
        <v>19</v>
      </c>
      <c r="B148">
        <v>1.2789999999999999</v>
      </c>
      <c r="C148">
        <f t="shared" si="5"/>
        <v>1.2789999999999999</v>
      </c>
      <c r="D148">
        <v>0.99</v>
      </c>
      <c r="E148">
        <v>0.78800000000000003</v>
      </c>
      <c r="F148">
        <v>0.60499999999999998</v>
      </c>
      <c r="G148">
        <v>0.56899999999999995</v>
      </c>
      <c r="H148">
        <v>1.2010000000000001</v>
      </c>
      <c r="I148">
        <f t="shared" si="7"/>
        <v>1.2010000000000001</v>
      </c>
      <c r="J148">
        <v>0.99099999999999999</v>
      </c>
      <c r="K148">
        <v>0.80800000000000005</v>
      </c>
      <c r="L148">
        <v>0.63300000000000001</v>
      </c>
      <c r="M148">
        <v>0.58199999999999996</v>
      </c>
    </row>
    <row r="149" spans="1:13">
      <c r="A149" t="s">
        <v>20</v>
      </c>
      <c r="B149">
        <v>1.248</v>
      </c>
      <c r="C149">
        <f t="shared" si="5"/>
        <v>1.248</v>
      </c>
      <c r="D149">
        <v>0.99</v>
      </c>
      <c r="E149">
        <v>0.79500000000000004</v>
      </c>
      <c r="F149">
        <v>0.61599999999999999</v>
      </c>
      <c r="G149">
        <v>0.57399999999999995</v>
      </c>
      <c r="H149">
        <v>1.177</v>
      </c>
      <c r="I149">
        <f t="shared" si="7"/>
        <v>1.177</v>
      </c>
      <c r="J149">
        <v>0.99099999999999999</v>
      </c>
      <c r="K149">
        <v>0.81399999999999995</v>
      </c>
      <c r="L149">
        <v>0.64300000000000002</v>
      </c>
      <c r="M149">
        <v>0.58599999999999997</v>
      </c>
    </row>
    <row r="150" spans="1:13">
      <c r="A150" t="s">
        <v>21</v>
      </c>
      <c r="B150">
        <v>1.2230000000000001</v>
      </c>
      <c r="C150">
        <f t="shared" si="5"/>
        <v>1.2230000000000001</v>
      </c>
      <c r="D150">
        <v>0.99099999999999999</v>
      </c>
      <c r="E150">
        <v>0.80100000000000005</v>
      </c>
      <c r="F150">
        <v>0.625</v>
      </c>
      <c r="G150">
        <v>0.57899999999999996</v>
      </c>
      <c r="H150">
        <v>1.151</v>
      </c>
      <c r="I150">
        <f t="shared" si="7"/>
        <v>1.151</v>
      </c>
      <c r="J150">
        <v>0.99199999999999999</v>
      </c>
      <c r="K150">
        <v>0.82</v>
      </c>
      <c r="L150">
        <v>0.65100000000000002</v>
      </c>
      <c r="M150">
        <v>0.59099999999999997</v>
      </c>
    </row>
    <row r="151" spans="1:13">
      <c r="A151" t="s">
        <v>22</v>
      </c>
      <c r="B151">
        <v>1.1990000000000001</v>
      </c>
      <c r="C151">
        <f t="shared" si="5"/>
        <v>1.1990000000000001</v>
      </c>
      <c r="D151">
        <v>0.99099999999999999</v>
      </c>
      <c r="E151">
        <v>0.80600000000000005</v>
      </c>
      <c r="F151">
        <v>0.63400000000000001</v>
      </c>
      <c r="G151">
        <v>0.58299999999999996</v>
      </c>
      <c r="H151">
        <v>1.129</v>
      </c>
      <c r="I151">
        <f t="shared" si="7"/>
        <v>1.129</v>
      </c>
      <c r="J151">
        <v>0.99199999999999999</v>
      </c>
      <c r="K151">
        <v>0.82399999999999995</v>
      </c>
      <c r="L151">
        <v>0.65900000000000003</v>
      </c>
      <c r="M151">
        <v>0.59499999999999997</v>
      </c>
    </row>
    <row r="152" spans="1:13">
      <c r="A152" t="s">
        <v>23</v>
      </c>
      <c r="B152">
        <v>1.1779999999999999</v>
      </c>
      <c r="C152">
        <f t="shared" si="5"/>
        <v>1.1779999999999999</v>
      </c>
      <c r="D152">
        <v>0.99099999999999999</v>
      </c>
      <c r="E152">
        <v>0.81100000000000005</v>
      </c>
      <c r="F152">
        <v>0.64200000000000002</v>
      </c>
      <c r="G152">
        <v>0.58599999999999997</v>
      </c>
      <c r="H152">
        <v>1.1100000000000001</v>
      </c>
      <c r="I152">
        <f t="shared" si="7"/>
        <v>1.1100000000000001</v>
      </c>
      <c r="J152">
        <v>0.99199999999999999</v>
      </c>
      <c r="K152">
        <v>0.82799999999999996</v>
      </c>
      <c r="L152">
        <v>0.66600000000000004</v>
      </c>
      <c r="M152">
        <v>0.59899999999999998</v>
      </c>
    </row>
    <row r="153" spans="1:13">
      <c r="A153" t="s">
        <v>24</v>
      </c>
      <c r="B153">
        <v>1.1579999999999999</v>
      </c>
      <c r="C153">
        <f t="shared" si="5"/>
        <v>1.1579999999999999</v>
      </c>
      <c r="D153">
        <v>0.99099999999999999</v>
      </c>
      <c r="E153">
        <v>0.81599999999999995</v>
      </c>
      <c r="F153">
        <v>0.64900000000000002</v>
      </c>
      <c r="G153">
        <v>0.59</v>
      </c>
      <c r="H153">
        <v>1.0920000000000001</v>
      </c>
      <c r="I153">
        <f t="shared" si="7"/>
        <v>1.0920000000000001</v>
      </c>
      <c r="J153">
        <v>0.99199999999999999</v>
      </c>
      <c r="K153">
        <v>0.83099999999999996</v>
      </c>
      <c r="L153">
        <v>0.67300000000000004</v>
      </c>
      <c r="M153">
        <v>0.60199999999999998</v>
      </c>
    </row>
    <row r="154" spans="1:13">
      <c r="A154" t="s">
        <v>25</v>
      </c>
      <c r="B154">
        <v>1.1399999999999999</v>
      </c>
      <c r="C154">
        <f t="shared" si="5"/>
        <v>1.1399999999999999</v>
      </c>
      <c r="D154">
        <v>0.99099999999999999</v>
      </c>
      <c r="E154">
        <v>0.82</v>
      </c>
      <c r="F154">
        <v>0.65600000000000003</v>
      </c>
      <c r="G154">
        <v>0.59299999999999997</v>
      </c>
      <c r="H154">
        <v>1.075</v>
      </c>
      <c r="I154">
        <f t="shared" si="7"/>
        <v>1.075</v>
      </c>
      <c r="J154">
        <v>0.99199999999999999</v>
      </c>
      <c r="K154">
        <v>0.83699999999999997</v>
      </c>
      <c r="L154">
        <v>0.67900000000000005</v>
      </c>
      <c r="M154">
        <v>0.60599999999999998</v>
      </c>
    </row>
    <row r="155" spans="1:13">
      <c r="A155" t="s">
        <v>26</v>
      </c>
      <c r="B155">
        <v>1.123</v>
      </c>
      <c r="C155">
        <f t="shared" si="5"/>
        <v>1.123</v>
      </c>
      <c r="D155">
        <v>0.99099999999999999</v>
      </c>
      <c r="E155">
        <v>0.82299999999999995</v>
      </c>
      <c r="F155">
        <v>0.66200000000000003</v>
      </c>
      <c r="G155">
        <v>0.59599999999999997</v>
      </c>
      <c r="H155">
        <v>1.0589999999999999</v>
      </c>
      <c r="I155">
        <f t="shared" si="7"/>
        <v>1.0589999999999999</v>
      </c>
      <c r="J155">
        <v>0.99199999999999999</v>
      </c>
      <c r="K155">
        <v>0.83899999999999997</v>
      </c>
      <c r="L155">
        <v>0.68400000000000005</v>
      </c>
      <c r="M155">
        <v>0.60799999999999998</v>
      </c>
    </row>
    <row r="156" spans="1:13">
      <c r="A156" t="s">
        <v>27</v>
      </c>
      <c r="B156">
        <v>1.107</v>
      </c>
      <c r="C156">
        <f t="shared" si="5"/>
        <v>1.107</v>
      </c>
      <c r="D156">
        <v>0.99199999999999999</v>
      </c>
      <c r="E156">
        <v>0.82699999999999996</v>
      </c>
      <c r="F156">
        <v>0.66800000000000004</v>
      </c>
      <c r="G156">
        <v>0.59899999999999998</v>
      </c>
      <c r="H156">
        <v>1.046</v>
      </c>
      <c r="I156">
        <f t="shared" si="7"/>
        <v>1.046</v>
      </c>
      <c r="J156">
        <v>0.99199999999999999</v>
      </c>
      <c r="K156">
        <v>0.84099999999999997</v>
      </c>
      <c r="L156">
        <v>0.69</v>
      </c>
      <c r="M156">
        <v>0.61099999999999999</v>
      </c>
    </row>
    <row r="157" spans="1:13">
      <c r="A157" t="s">
        <v>42</v>
      </c>
      <c r="B157">
        <v>1.093</v>
      </c>
      <c r="C157">
        <f t="shared" si="5"/>
        <v>1.093</v>
      </c>
      <c r="D157">
        <v>0.99199999999999999</v>
      </c>
      <c r="E157">
        <v>0.82899999999999996</v>
      </c>
      <c r="F157">
        <v>0.67300000000000004</v>
      </c>
      <c r="G157">
        <v>0.60199999999999998</v>
      </c>
      <c r="H157">
        <v>1.034</v>
      </c>
      <c r="I157">
        <f t="shared" si="7"/>
        <v>1.034</v>
      </c>
      <c r="J157">
        <v>0.99299999999999999</v>
      </c>
      <c r="K157">
        <v>0.84399999999999997</v>
      </c>
      <c r="L157">
        <v>0.69299999999999995</v>
      </c>
      <c r="M157">
        <v>0.61299999999999999</v>
      </c>
    </row>
    <row r="158" spans="1:13">
      <c r="A158" t="s">
        <v>43</v>
      </c>
      <c r="B158">
        <v>1.079</v>
      </c>
      <c r="C158">
        <f t="shared" si="5"/>
        <v>1.079</v>
      </c>
      <c r="D158">
        <v>0.99199999999999999</v>
      </c>
      <c r="E158">
        <v>0.83199999999999996</v>
      </c>
      <c r="F158">
        <v>0.67800000000000005</v>
      </c>
      <c r="G158">
        <v>0.60399999999999998</v>
      </c>
      <c r="H158">
        <v>1.02</v>
      </c>
      <c r="I158">
        <f t="shared" si="7"/>
        <v>1.02</v>
      </c>
      <c r="J158">
        <v>0.99299999999999999</v>
      </c>
      <c r="K158">
        <v>0.84599999999999997</v>
      </c>
      <c r="L158">
        <v>0.69899999999999995</v>
      </c>
      <c r="M158">
        <v>0.61599999999999999</v>
      </c>
    </row>
    <row r="159" spans="1:13">
      <c r="A159" t="s">
        <v>44</v>
      </c>
      <c r="B159">
        <v>1.0660000000000001</v>
      </c>
      <c r="C159">
        <f t="shared" si="5"/>
        <v>1.0660000000000001</v>
      </c>
      <c r="D159">
        <v>0.99199999999999999</v>
      </c>
      <c r="E159">
        <v>0.83499999999999996</v>
      </c>
      <c r="F159">
        <v>0.68200000000000005</v>
      </c>
      <c r="G159">
        <v>0.60699999999999998</v>
      </c>
      <c r="H159">
        <v>1.006</v>
      </c>
      <c r="I159">
        <f t="shared" si="7"/>
        <v>1.006</v>
      </c>
      <c r="J159">
        <v>0.99299999999999999</v>
      </c>
      <c r="K159">
        <v>0.84899999999999998</v>
      </c>
      <c r="L159">
        <v>0.70399999999999996</v>
      </c>
      <c r="M159">
        <v>0.61899999999999999</v>
      </c>
    </row>
    <row r="160" spans="1:13">
      <c r="A160" t="s">
        <v>45</v>
      </c>
      <c r="B160">
        <v>1.0529999999999999</v>
      </c>
      <c r="C160">
        <f t="shared" si="5"/>
        <v>1.0529999999999999</v>
      </c>
      <c r="D160">
        <v>0.99199999999999999</v>
      </c>
      <c r="E160">
        <v>0.83699999999999997</v>
      </c>
      <c r="F160">
        <v>0.68700000000000006</v>
      </c>
      <c r="G160">
        <v>0.60899999999999999</v>
      </c>
      <c r="H160">
        <v>0.996</v>
      </c>
      <c r="I160">
        <f t="shared" si="7"/>
        <v>0.996</v>
      </c>
      <c r="J160">
        <v>0.99299999999999999</v>
      </c>
      <c r="K160">
        <v>0.85099999999999998</v>
      </c>
      <c r="L160">
        <v>0.70799999999999996</v>
      </c>
      <c r="M160">
        <v>0.621</v>
      </c>
    </row>
    <row r="161" spans="1:13">
      <c r="A161" t="s">
        <v>46</v>
      </c>
      <c r="B161">
        <v>1.0409999999999999</v>
      </c>
      <c r="C161">
        <f t="shared" si="5"/>
        <v>1.0409999999999999</v>
      </c>
      <c r="D161">
        <v>0.99199999999999999</v>
      </c>
      <c r="E161">
        <v>0.83899999999999997</v>
      </c>
      <c r="F161">
        <v>0.69099999999999995</v>
      </c>
      <c r="G161">
        <v>0.61099999999999999</v>
      </c>
      <c r="H161">
        <v>0.98499999999999999</v>
      </c>
      <c r="I161">
        <f t="shared" si="7"/>
        <v>0.98499999999999999</v>
      </c>
      <c r="J161">
        <v>0.99299999999999999</v>
      </c>
      <c r="K161">
        <v>0.85199999999999998</v>
      </c>
      <c r="L161">
        <v>0.71099999999999997</v>
      </c>
      <c r="M161">
        <v>0.623</v>
      </c>
    </row>
    <row r="162" spans="1:13">
      <c r="A162" t="s">
        <v>47</v>
      </c>
      <c r="B162">
        <v>1.03</v>
      </c>
      <c r="C162">
        <f t="shared" si="5"/>
        <v>1.03</v>
      </c>
      <c r="D162">
        <v>0.99199999999999999</v>
      </c>
      <c r="E162">
        <v>0.84099999999999997</v>
      </c>
      <c r="F162">
        <v>0.69499999999999995</v>
      </c>
      <c r="G162">
        <v>0.61299999999999999</v>
      </c>
      <c r="H162">
        <v>0.97399999999999998</v>
      </c>
      <c r="I162">
        <f t="shared" si="7"/>
        <v>0.97399999999999998</v>
      </c>
      <c r="J162">
        <v>0.99299999999999999</v>
      </c>
      <c r="K162">
        <v>0.85499999999999998</v>
      </c>
      <c r="L162">
        <v>0.71499999999999997</v>
      </c>
      <c r="M162">
        <v>0.625</v>
      </c>
    </row>
    <row r="163" spans="1:13">
      <c r="A163" t="s">
        <v>48</v>
      </c>
      <c r="B163">
        <v>1.02</v>
      </c>
      <c r="C163">
        <f t="shared" si="5"/>
        <v>1.02</v>
      </c>
      <c r="D163">
        <v>0.99199999999999999</v>
      </c>
      <c r="E163">
        <v>0.84399999999999997</v>
      </c>
      <c r="F163">
        <v>0.69899999999999995</v>
      </c>
      <c r="G163">
        <v>0.61499999999999999</v>
      </c>
      <c r="H163">
        <v>0.96499999999999997</v>
      </c>
      <c r="I163">
        <f t="shared" si="7"/>
        <v>0.96499999999999997</v>
      </c>
      <c r="J163">
        <v>0.99299999999999999</v>
      </c>
      <c r="K163">
        <v>0.85599999999999998</v>
      </c>
      <c r="L163">
        <v>0.71799999999999997</v>
      </c>
      <c r="M163">
        <v>0.627</v>
      </c>
    </row>
    <row r="164" spans="1:13">
      <c r="A164" t="s">
        <v>49</v>
      </c>
      <c r="B164">
        <v>1.01</v>
      </c>
      <c r="C164">
        <f t="shared" si="5"/>
        <v>1.01</v>
      </c>
      <c r="D164">
        <v>0.99199999999999999</v>
      </c>
      <c r="E164">
        <v>0.84499999999999997</v>
      </c>
      <c r="F164">
        <v>0.70199999999999996</v>
      </c>
      <c r="G164">
        <v>0.61699999999999999</v>
      </c>
      <c r="H164">
        <v>0.95599999999999996</v>
      </c>
      <c r="I164">
        <f t="shared" si="7"/>
        <v>0.95599999999999996</v>
      </c>
      <c r="J164">
        <v>0.99299999999999999</v>
      </c>
      <c r="K164">
        <v>0.85799999999999998</v>
      </c>
      <c r="L164">
        <v>0.72199999999999998</v>
      </c>
      <c r="M164">
        <v>0.629</v>
      </c>
    </row>
    <row r="165" spans="1:13">
      <c r="A165" t="s">
        <v>50</v>
      </c>
      <c r="B165">
        <v>1</v>
      </c>
      <c r="C165">
        <f t="shared" si="5"/>
        <v>1</v>
      </c>
      <c r="D165">
        <v>0.99299999999999999</v>
      </c>
      <c r="E165">
        <v>0.84699999999999998</v>
      </c>
      <c r="F165">
        <v>0.70599999999999996</v>
      </c>
      <c r="G165">
        <v>0.61899999999999999</v>
      </c>
      <c r="H165">
        <v>0.94799999999999995</v>
      </c>
      <c r="I165">
        <f t="shared" si="7"/>
        <v>0.94799999999999995</v>
      </c>
      <c r="J165">
        <v>0.99299999999999999</v>
      </c>
      <c r="K165">
        <v>0.86</v>
      </c>
      <c r="L165">
        <v>0.72499999999999998</v>
      </c>
      <c r="M165">
        <v>0.63</v>
      </c>
    </row>
    <row r="166" spans="1:13">
      <c r="A166" t="s">
        <v>51</v>
      </c>
      <c r="B166">
        <v>0.99</v>
      </c>
      <c r="C166">
        <f t="shared" si="5"/>
        <v>0.99</v>
      </c>
      <c r="D166">
        <v>0.99299999999999999</v>
      </c>
      <c r="E166">
        <v>0.84899999999999998</v>
      </c>
      <c r="F166">
        <v>0.70899999999999996</v>
      </c>
      <c r="G166">
        <v>0.621</v>
      </c>
      <c r="H166">
        <v>0.93799999999999994</v>
      </c>
      <c r="I166">
        <f t="shared" si="7"/>
        <v>0.93799999999999994</v>
      </c>
      <c r="J166">
        <v>0.99399999999999999</v>
      </c>
      <c r="K166">
        <v>0.86099999999999999</v>
      </c>
      <c r="L166">
        <v>0.72799999999999998</v>
      </c>
      <c r="M166">
        <v>0.63300000000000001</v>
      </c>
    </row>
    <row r="167" spans="1:13">
      <c r="A167" t="s">
        <v>52</v>
      </c>
      <c r="B167">
        <v>0.98099999999999998</v>
      </c>
      <c r="C167">
        <f t="shared" si="5"/>
        <v>0.98099999999999998</v>
      </c>
      <c r="D167">
        <v>0.99299999999999999</v>
      </c>
      <c r="E167">
        <v>0.85099999999999998</v>
      </c>
      <c r="F167">
        <v>0.71199999999999997</v>
      </c>
      <c r="G167">
        <v>0.623</v>
      </c>
      <c r="H167">
        <v>0.93</v>
      </c>
      <c r="I167">
        <f t="shared" si="7"/>
        <v>0.93</v>
      </c>
      <c r="J167">
        <v>0.99399999999999999</v>
      </c>
      <c r="K167">
        <v>0.86299999999999999</v>
      </c>
      <c r="L167">
        <v>0.73199999999999998</v>
      </c>
      <c r="M167">
        <v>0.63400000000000001</v>
      </c>
    </row>
    <row r="168" spans="1:13">
      <c r="A168" t="s">
        <v>53</v>
      </c>
      <c r="B168">
        <v>0.97399999999999998</v>
      </c>
      <c r="C168">
        <f t="shared" si="5"/>
        <v>0.97399999999999998</v>
      </c>
      <c r="D168">
        <v>0.99299999999999999</v>
      </c>
      <c r="E168">
        <v>0.85199999999999998</v>
      </c>
      <c r="F168">
        <v>0.71499999999999997</v>
      </c>
      <c r="G168">
        <v>0.625</v>
      </c>
      <c r="H168">
        <v>0.92100000000000004</v>
      </c>
      <c r="I168">
        <f t="shared" si="7"/>
        <v>0.92100000000000004</v>
      </c>
      <c r="J168">
        <v>0.99399999999999999</v>
      </c>
      <c r="K168">
        <v>0.86399999999999999</v>
      </c>
      <c r="L168">
        <v>0.73399999999999999</v>
      </c>
      <c r="M168">
        <v>0.63700000000000001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2A190-6177-4044-BB00-CC91E6C0A395}">
  <dimension ref="A1:G1"/>
  <sheetViews>
    <sheetView workbookViewId="0">
      <selection activeCell="G2" sqref="G2"/>
    </sheetView>
  </sheetViews>
  <sheetFormatPr defaultRowHeight="15"/>
  <sheetData>
    <row r="1" spans="1:7">
      <c r="A1" t="s">
        <v>28</v>
      </c>
      <c r="B1" t="s">
        <v>29</v>
      </c>
      <c r="C1" t="s">
        <v>30</v>
      </c>
      <c r="E1" t="s">
        <v>31</v>
      </c>
      <c r="F1" t="s">
        <v>32</v>
      </c>
      <c r="G1" t="s">
        <v>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D4A86-4860-4F2C-BF57-FDDF380F997B}">
  <dimension ref="A1:S20"/>
  <sheetViews>
    <sheetView zoomScale="130" zoomScaleNormal="130" workbookViewId="0">
      <selection activeCell="J17" sqref="J17:J18"/>
    </sheetView>
  </sheetViews>
  <sheetFormatPr defaultRowHeight="15"/>
  <sheetData>
    <row r="1" spans="1:19">
      <c r="A1" s="5"/>
      <c r="B1" s="6" t="s">
        <v>35</v>
      </c>
      <c r="C1" s="6"/>
      <c r="D1" s="6"/>
      <c r="E1" s="6"/>
      <c r="F1" s="6" t="s">
        <v>36</v>
      </c>
      <c r="G1" s="6"/>
      <c r="H1" s="6"/>
      <c r="I1" s="6"/>
      <c r="J1" s="6" t="s">
        <v>37</v>
      </c>
      <c r="K1" s="6"/>
      <c r="L1" s="6"/>
      <c r="M1" s="6"/>
    </row>
    <row r="2" spans="1:19">
      <c r="A2" s="5" t="s">
        <v>34</v>
      </c>
      <c r="B2" s="5" t="s">
        <v>38</v>
      </c>
      <c r="C2" s="5" t="s">
        <v>39</v>
      </c>
      <c r="D2" s="5" t="s">
        <v>40</v>
      </c>
      <c r="E2" s="5" t="s">
        <v>41</v>
      </c>
      <c r="F2" s="5" t="s">
        <v>38</v>
      </c>
      <c r="G2" s="5" t="s">
        <v>39</v>
      </c>
      <c r="H2" s="5" t="s">
        <v>40</v>
      </c>
      <c r="I2" s="5" t="s">
        <v>41</v>
      </c>
      <c r="J2" s="5" t="s">
        <v>38</v>
      </c>
      <c r="K2" s="5" t="s">
        <v>39</v>
      </c>
      <c r="L2" s="5" t="s">
        <v>40</v>
      </c>
      <c r="M2" s="5" t="s">
        <v>41</v>
      </c>
    </row>
    <row r="3" spans="1:19">
      <c r="A3" s="5">
        <v>1820</v>
      </c>
      <c r="B3" s="5">
        <v>10.403</v>
      </c>
      <c r="C3" s="5">
        <v>0.69650000000000001</v>
      </c>
      <c r="D3" s="5">
        <v>0.72719999999999996</v>
      </c>
      <c r="E3" s="5">
        <v>0.65690000000000004</v>
      </c>
      <c r="F3" s="5">
        <v>18.869399999999999</v>
      </c>
      <c r="G3" s="5">
        <v>0.53300000000000003</v>
      </c>
      <c r="H3" s="5">
        <v>0.77110000000000001</v>
      </c>
      <c r="I3" s="5">
        <v>0.4118</v>
      </c>
      <c r="J3" s="5">
        <v>15.340400000000001</v>
      </c>
      <c r="K3" s="5">
        <v>0.61560000000000004</v>
      </c>
      <c r="L3" s="5">
        <v>0.7611</v>
      </c>
      <c r="M3" s="5">
        <v>0.4037</v>
      </c>
    </row>
    <row r="4" spans="1:19">
      <c r="A4" s="5">
        <v>1860</v>
      </c>
      <c r="B4" s="5">
        <v>8.6837</v>
      </c>
      <c r="C4" s="5">
        <v>0.68440000000000001</v>
      </c>
      <c r="D4" s="5">
        <v>0.8901</v>
      </c>
      <c r="E4" s="5">
        <v>0.3347</v>
      </c>
      <c r="F4" s="5">
        <v>9.5051000000000005</v>
      </c>
      <c r="G4" s="5">
        <v>0.70120000000000005</v>
      </c>
      <c r="H4" s="5">
        <v>0.81589999999999996</v>
      </c>
      <c r="I4" s="5">
        <v>0.35949999999999999</v>
      </c>
      <c r="J4" s="5">
        <v>9.2834000000000003</v>
      </c>
      <c r="K4" s="5">
        <v>0.68910000000000005</v>
      </c>
      <c r="L4" s="5">
        <v>0.86309999999999998</v>
      </c>
      <c r="M4" s="5">
        <v>0.35449999999999998</v>
      </c>
    </row>
    <row r="5" spans="1:19">
      <c r="A5" s="5">
        <v>1910</v>
      </c>
      <c r="B5" s="5">
        <v>9.5167000000000002</v>
      </c>
      <c r="C5" s="5">
        <v>0.66500000000000004</v>
      </c>
      <c r="D5" s="5">
        <v>0.75629999999999997</v>
      </c>
      <c r="E5" s="5">
        <v>0.55689999999999995</v>
      </c>
      <c r="F5" s="5">
        <v>11.178900000000001</v>
      </c>
      <c r="G5" s="5">
        <v>0.6179</v>
      </c>
      <c r="H5" s="5">
        <v>0.61870000000000003</v>
      </c>
      <c r="I5" s="5">
        <v>0.61619999999999997</v>
      </c>
      <c r="J5" s="5">
        <v>11.321300000000001</v>
      </c>
      <c r="K5" s="5">
        <v>0.6079</v>
      </c>
      <c r="L5" s="5">
        <v>0.59630000000000005</v>
      </c>
      <c r="M5" s="5">
        <v>0.6371</v>
      </c>
    </row>
    <row r="6" spans="1:19">
      <c r="A6" s="5">
        <v>1960</v>
      </c>
      <c r="B6" s="5">
        <v>9.7314000000000007</v>
      </c>
      <c r="C6" s="5">
        <v>0.64790000000000003</v>
      </c>
      <c r="D6" s="5">
        <v>0.65480000000000005</v>
      </c>
      <c r="E6" s="5">
        <v>0.64159999999999995</v>
      </c>
      <c r="F6" s="5">
        <v>11.8163</v>
      </c>
      <c r="G6" s="5">
        <v>0.57679999999999998</v>
      </c>
      <c r="H6" s="5">
        <v>0.46400000000000002</v>
      </c>
      <c r="I6" s="5">
        <v>0.72689999999999999</v>
      </c>
      <c r="J6" s="5">
        <v>13.600300000000001</v>
      </c>
      <c r="K6" s="5">
        <v>0.59199999999999997</v>
      </c>
      <c r="L6" s="5">
        <v>0.46679999999999999</v>
      </c>
      <c r="M6" s="5">
        <v>0.75170000000000003</v>
      </c>
    </row>
    <row r="7" spans="1:19">
      <c r="A7" s="5">
        <v>2023</v>
      </c>
      <c r="B7" s="5">
        <v>9.9309999999999992</v>
      </c>
      <c r="C7" s="5">
        <v>0.66349999999999998</v>
      </c>
      <c r="D7" s="5">
        <v>0.68520000000000003</v>
      </c>
      <c r="E7" s="5">
        <v>0.34889999999999999</v>
      </c>
      <c r="F7" s="5">
        <v>11.575699999999999</v>
      </c>
      <c r="G7" s="5">
        <v>0.61170000000000002</v>
      </c>
      <c r="H7" s="5">
        <v>0.5625</v>
      </c>
      <c r="I7" s="5">
        <v>0.31240000000000001</v>
      </c>
      <c r="J7" s="5">
        <v>12.971</v>
      </c>
      <c r="K7" s="5">
        <v>0.60150000000000003</v>
      </c>
      <c r="L7" s="5">
        <v>0.58979999999999999</v>
      </c>
      <c r="M7" s="5">
        <v>0.28079999999999999</v>
      </c>
    </row>
    <row r="14" spans="1:19">
      <c r="A14" t="s">
        <v>56</v>
      </c>
      <c r="B14" s="7" t="s">
        <v>57</v>
      </c>
      <c r="C14" s="7"/>
      <c r="D14" s="7"/>
      <c r="E14" s="7"/>
      <c r="F14" s="7" t="s">
        <v>58</v>
      </c>
      <c r="G14" s="7"/>
      <c r="H14" s="7"/>
      <c r="I14" s="7"/>
      <c r="J14" s="7" t="s">
        <v>55</v>
      </c>
      <c r="K14" s="7"/>
      <c r="L14" s="7"/>
      <c r="M14" s="7"/>
    </row>
    <row r="15" spans="1:19">
      <c r="A15" t="s">
        <v>34</v>
      </c>
      <c r="B15" t="s">
        <v>38</v>
      </c>
      <c r="C15" t="s">
        <v>39</v>
      </c>
      <c r="D15" t="s">
        <v>40</v>
      </c>
      <c r="E15" t="s">
        <v>41</v>
      </c>
      <c r="F15" t="s">
        <v>38</v>
      </c>
      <c r="G15" t="s">
        <v>39</v>
      </c>
      <c r="H15" t="s">
        <v>40</v>
      </c>
      <c r="I15" t="s">
        <v>41</v>
      </c>
      <c r="J15" t="s">
        <v>38</v>
      </c>
      <c r="K15" t="s">
        <v>39</v>
      </c>
      <c r="L15" t="s">
        <v>40</v>
      </c>
      <c r="M15" t="s">
        <v>41</v>
      </c>
      <c r="P15" t="s">
        <v>74</v>
      </c>
      <c r="Q15" t="s">
        <v>73</v>
      </c>
      <c r="R15" t="s">
        <v>71</v>
      </c>
      <c r="S15" t="s">
        <v>72</v>
      </c>
    </row>
    <row r="16" spans="1:19">
      <c r="A16">
        <v>1820</v>
      </c>
      <c r="B16" s="5">
        <v>16.250499999999999</v>
      </c>
      <c r="C16" s="5">
        <v>0.52690000000000003</v>
      </c>
      <c r="D16" s="5">
        <v>0.2258</v>
      </c>
      <c r="E16" s="5">
        <v>0.30109999999999998</v>
      </c>
      <c r="F16" s="5">
        <v>8.5683000000000007</v>
      </c>
      <c r="G16" s="5">
        <v>0.79849999999999999</v>
      </c>
      <c r="H16" s="5">
        <v>0.14299999999999999</v>
      </c>
      <c r="I16" s="5">
        <v>0.65280000000000005</v>
      </c>
      <c r="J16" s="5">
        <v>14.299099999999999</v>
      </c>
      <c r="K16" s="5">
        <v>0.50970000000000004</v>
      </c>
      <c r="L16" s="5">
        <v>0.19400000000000001</v>
      </c>
      <c r="M16" s="5">
        <v>0.31559999999999999</v>
      </c>
      <c r="N16" s="5">
        <f>F16-J16</f>
        <v>-5.7307999999999986</v>
      </c>
      <c r="O16" s="5">
        <f>G16-K16</f>
        <v>0.28879999999999995</v>
      </c>
      <c r="P16">
        <v>-3.3628290000000001</v>
      </c>
      <c r="Q16">
        <v>7.7340000000000004E-4</v>
      </c>
      <c r="R16">
        <v>6.3046699999999998</v>
      </c>
      <c r="S16" s="4">
        <v>2.9707499999999998E-10</v>
      </c>
    </row>
    <row r="17" spans="1:19">
      <c r="A17">
        <v>1860</v>
      </c>
      <c r="B17" s="5">
        <v>6.8592000000000004</v>
      </c>
      <c r="C17" s="5">
        <v>0.81759999999999999</v>
      </c>
      <c r="D17" s="5">
        <v>0.47649999999999998</v>
      </c>
      <c r="E17" s="5">
        <v>0.3412</v>
      </c>
      <c r="F17" s="5">
        <v>6.6246</v>
      </c>
      <c r="G17" s="5">
        <v>0.82709999999999995</v>
      </c>
      <c r="H17" s="5">
        <v>0.38619999999999999</v>
      </c>
      <c r="I17" s="5">
        <v>0.44090000000000001</v>
      </c>
      <c r="J17" s="5">
        <v>14.476800000000001</v>
      </c>
      <c r="K17" s="5">
        <v>0.50719999999999998</v>
      </c>
      <c r="L17" s="5">
        <v>0.2001</v>
      </c>
      <c r="M17" s="5">
        <v>0.30709999999999998</v>
      </c>
      <c r="N17" s="5">
        <f t="shared" ref="N17:N19" si="0">F17-J17</f>
        <v>-7.8522000000000007</v>
      </c>
      <c r="O17" s="5">
        <f t="shared" ref="O17:O19" si="1">G17-K17</f>
        <v>0.31989999999999996</v>
      </c>
      <c r="P17">
        <v>-15.62923</v>
      </c>
      <c r="Q17" s="4">
        <v>1.5877500000000001E-54</v>
      </c>
      <c r="R17">
        <v>15.0207715</v>
      </c>
      <c r="S17" s="4">
        <v>1.5464699999999999E-50</v>
      </c>
    </row>
    <row r="18" spans="1:19">
      <c r="A18">
        <v>1910</v>
      </c>
      <c r="B18" s="5">
        <v>7.4675000000000002</v>
      </c>
      <c r="C18" s="5">
        <v>0.76160000000000005</v>
      </c>
      <c r="D18" s="5">
        <v>0.31780000000000003</v>
      </c>
      <c r="E18" s="5">
        <v>0.44379999999999997</v>
      </c>
      <c r="F18" s="5">
        <v>7.5206999999999997</v>
      </c>
      <c r="G18" s="5">
        <v>0.77939999999999998</v>
      </c>
      <c r="H18" s="5">
        <v>0.31659999999999999</v>
      </c>
      <c r="I18" s="5">
        <v>0.46279999999999999</v>
      </c>
      <c r="J18" s="5">
        <v>12.81</v>
      </c>
      <c r="K18" s="5">
        <v>0.6089</v>
      </c>
      <c r="L18" s="5">
        <v>0.49459999999999998</v>
      </c>
      <c r="M18" s="5">
        <v>0.1143</v>
      </c>
      <c r="N18" s="5">
        <f t="shared" si="0"/>
        <v>-5.2893000000000008</v>
      </c>
      <c r="O18" s="5">
        <f t="shared" si="1"/>
        <v>0.17049999999999998</v>
      </c>
      <c r="P18">
        <v>-14.99056</v>
      </c>
      <c r="Q18" s="4">
        <v>5.5552999999999996E-50</v>
      </c>
      <c r="R18">
        <v>12.226800000000001</v>
      </c>
      <c r="S18" s="4">
        <v>5.1906000000000002E-34</v>
      </c>
    </row>
    <row r="19" spans="1:19">
      <c r="A19">
        <v>1960</v>
      </c>
      <c r="B19" s="5">
        <v>10.565300000000001</v>
      </c>
      <c r="C19" s="5">
        <v>0.63500000000000001</v>
      </c>
      <c r="D19" s="5">
        <v>0.1993</v>
      </c>
      <c r="E19" s="5">
        <v>0.43569999999999998</v>
      </c>
      <c r="F19" s="5">
        <v>10.6546</v>
      </c>
      <c r="G19" s="5">
        <v>0.65090000000000003</v>
      </c>
      <c r="H19" s="5">
        <v>0.1976</v>
      </c>
      <c r="I19" s="5">
        <v>0.45329999999999998</v>
      </c>
      <c r="J19" s="5">
        <v>13.6144</v>
      </c>
      <c r="K19" s="5">
        <v>0.68600000000000005</v>
      </c>
      <c r="L19" s="5">
        <v>0.12720000000000001</v>
      </c>
      <c r="M19" s="5">
        <v>0.55869999999999997</v>
      </c>
      <c r="N19" s="5">
        <f t="shared" si="0"/>
        <v>-2.9597999999999995</v>
      </c>
      <c r="O19" s="5">
        <f t="shared" si="1"/>
        <v>-3.510000000000002E-2</v>
      </c>
      <c r="P19">
        <v>-6.5197000000000003</v>
      </c>
      <c r="Q19" s="4">
        <v>8.0759000000000005E-11</v>
      </c>
      <c r="R19">
        <v>-2.1672899999999999</v>
      </c>
      <c r="S19">
        <v>3.0280000000000001E-2</v>
      </c>
    </row>
    <row r="20" spans="1:19">
      <c r="A20">
        <v>2023</v>
      </c>
      <c r="B20" s="5">
        <v>8.1514000000000006</v>
      </c>
      <c r="C20" s="5">
        <v>0.76649999999999996</v>
      </c>
      <c r="D20" s="5">
        <v>0.28249999999999997</v>
      </c>
      <c r="E20" s="5">
        <v>0.48399999999999999</v>
      </c>
      <c r="F20" s="5">
        <v>7.8307000000000002</v>
      </c>
      <c r="G20" s="5">
        <v>0.77470000000000006</v>
      </c>
      <c r="H20" s="5">
        <v>0.27110000000000001</v>
      </c>
      <c r="I20" s="5">
        <v>0.50360000000000005</v>
      </c>
      <c r="J20" s="6" t="s">
        <v>59</v>
      </c>
      <c r="K20" s="6"/>
      <c r="L20" s="6"/>
      <c r="M20" s="6"/>
    </row>
  </sheetData>
  <mergeCells count="7">
    <mergeCell ref="J20:M20"/>
    <mergeCell ref="B1:E1"/>
    <mergeCell ref="F1:I1"/>
    <mergeCell ref="J1:M1"/>
    <mergeCell ref="B14:E14"/>
    <mergeCell ref="F14:I14"/>
    <mergeCell ref="J14:M14"/>
  </mergeCells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4CEE8-06F6-4532-B5E0-B38AED4C3EEE}">
  <dimension ref="A1:Q20"/>
  <sheetViews>
    <sheetView zoomScale="130" zoomScaleNormal="130" workbookViewId="0">
      <selection activeCell="M7" sqref="A1:M7"/>
    </sheetView>
  </sheetViews>
  <sheetFormatPr defaultRowHeight="15"/>
  <sheetData>
    <row r="1" spans="1:17">
      <c r="B1" s="7" t="s">
        <v>35</v>
      </c>
      <c r="C1" s="7"/>
      <c r="D1" s="7"/>
      <c r="E1" s="7"/>
      <c r="F1" s="7" t="s">
        <v>36</v>
      </c>
      <c r="G1" s="7"/>
      <c r="H1" s="7"/>
      <c r="I1" s="7"/>
      <c r="J1" s="7" t="s">
        <v>37</v>
      </c>
      <c r="K1" s="7"/>
      <c r="L1" s="7"/>
      <c r="M1" s="7"/>
    </row>
    <row r="2" spans="1:17">
      <c r="A2" t="s">
        <v>34</v>
      </c>
      <c r="B2" t="s">
        <v>38</v>
      </c>
      <c r="C2" t="s">
        <v>39</v>
      </c>
      <c r="D2" t="s">
        <v>40</v>
      </c>
      <c r="E2" t="s">
        <v>41</v>
      </c>
      <c r="F2" t="s">
        <v>38</v>
      </c>
      <c r="G2" t="s">
        <v>39</v>
      </c>
      <c r="H2" t="s">
        <v>40</v>
      </c>
      <c r="I2" t="s">
        <v>41</v>
      </c>
      <c r="J2" t="s">
        <v>38</v>
      </c>
      <c r="K2" t="s">
        <v>39</v>
      </c>
      <c r="L2" t="s">
        <v>40</v>
      </c>
      <c r="M2" t="s">
        <v>41</v>
      </c>
    </row>
    <row r="3" spans="1:17">
      <c r="A3">
        <v>1820</v>
      </c>
      <c r="B3">
        <v>10.403</v>
      </c>
      <c r="C3">
        <v>0.69650000000000001</v>
      </c>
      <c r="D3">
        <v>0.72719999999999996</v>
      </c>
      <c r="E3">
        <v>0.65690000000000004</v>
      </c>
      <c r="F3">
        <v>18.869399999999999</v>
      </c>
      <c r="G3">
        <v>0.53300000000000003</v>
      </c>
      <c r="H3">
        <v>0.77110000000000001</v>
      </c>
      <c r="I3">
        <v>0.4118</v>
      </c>
      <c r="J3">
        <v>15.340400000000001</v>
      </c>
      <c r="K3">
        <v>0.61560000000000004</v>
      </c>
      <c r="L3">
        <v>0.7611</v>
      </c>
      <c r="M3">
        <v>0.4037</v>
      </c>
    </row>
    <row r="4" spans="1:17">
      <c r="A4">
        <v>1860</v>
      </c>
      <c r="B4">
        <v>8.6837</v>
      </c>
      <c r="C4">
        <v>0.68440000000000001</v>
      </c>
      <c r="D4">
        <v>0.8901</v>
      </c>
      <c r="E4">
        <v>0.3347</v>
      </c>
      <c r="F4">
        <v>9.5051000000000005</v>
      </c>
      <c r="G4">
        <v>0.70120000000000005</v>
      </c>
      <c r="H4">
        <v>0.81589999999999996</v>
      </c>
      <c r="I4">
        <v>0.35949999999999999</v>
      </c>
      <c r="J4">
        <v>9.2834000000000003</v>
      </c>
      <c r="K4">
        <v>0.68910000000000005</v>
      </c>
      <c r="L4">
        <v>0.86309999999999998</v>
      </c>
      <c r="M4">
        <v>0.35449999999999998</v>
      </c>
    </row>
    <row r="5" spans="1:17">
      <c r="A5">
        <v>1910</v>
      </c>
      <c r="B5">
        <v>9.5167000000000002</v>
      </c>
      <c r="C5">
        <v>0.66500000000000004</v>
      </c>
      <c r="D5">
        <v>0.75629999999999997</v>
      </c>
      <c r="E5">
        <v>0.55689999999999995</v>
      </c>
      <c r="F5">
        <v>11.178900000000001</v>
      </c>
      <c r="G5">
        <v>0.6179</v>
      </c>
      <c r="H5">
        <v>0.61870000000000003</v>
      </c>
      <c r="I5">
        <v>0.61619999999999997</v>
      </c>
      <c r="J5">
        <v>11.321300000000001</v>
      </c>
      <c r="K5">
        <v>0.6079</v>
      </c>
      <c r="L5">
        <v>0.59630000000000005</v>
      </c>
      <c r="M5">
        <v>0.6371</v>
      </c>
    </row>
    <row r="6" spans="1:17">
      <c r="A6">
        <v>1960</v>
      </c>
      <c r="B6">
        <v>9.7314000000000007</v>
      </c>
      <c r="C6">
        <v>0.64790000000000003</v>
      </c>
      <c r="D6">
        <v>0.65480000000000005</v>
      </c>
      <c r="E6">
        <v>0.64159999999999995</v>
      </c>
      <c r="F6">
        <v>11.8163</v>
      </c>
      <c r="G6">
        <v>0.57679999999999998</v>
      </c>
      <c r="H6">
        <v>0.46400000000000002</v>
      </c>
      <c r="I6">
        <v>0.72689999999999999</v>
      </c>
      <c r="J6">
        <v>13.600300000000001</v>
      </c>
      <c r="K6">
        <v>0.59199999999999997</v>
      </c>
      <c r="L6">
        <v>0.46679999999999999</v>
      </c>
      <c r="M6">
        <v>0.75170000000000003</v>
      </c>
    </row>
    <row r="7" spans="1:17">
      <c r="A7">
        <v>2023</v>
      </c>
      <c r="B7">
        <v>9.9309999999999992</v>
      </c>
      <c r="C7">
        <v>0.66349999999999998</v>
      </c>
      <c r="D7">
        <v>0.68520000000000003</v>
      </c>
      <c r="E7">
        <v>0.34889999999999999</v>
      </c>
      <c r="F7">
        <v>11.575699999999999</v>
      </c>
      <c r="G7">
        <v>0.61170000000000002</v>
      </c>
      <c r="H7">
        <v>0.5625</v>
      </c>
      <c r="I7">
        <v>0.31240000000000001</v>
      </c>
      <c r="J7">
        <v>12.971</v>
      </c>
      <c r="K7">
        <v>0.60150000000000003</v>
      </c>
      <c r="L7">
        <v>0.58979999999999999</v>
      </c>
      <c r="M7">
        <v>0.28079999999999999</v>
      </c>
    </row>
    <row r="14" spans="1:17">
      <c r="A14" t="s">
        <v>56</v>
      </c>
      <c r="B14" s="7" t="s">
        <v>57</v>
      </c>
      <c r="C14" s="7"/>
      <c r="D14" s="7"/>
      <c r="E14" s="7"/>
      <c r="F14" s="7" t="s">
        <v>58</v>
      </c>
      <c r="G14" s="7"/>
      <c r="H14" s="7"/>
      <c r="I14" s="7"/>
      <c r="J14" s="7" t="s">
        <v>55</v>
      </c>
      <c r="K14" s="7"/>
      <c r="L14" s="7"/>
      <c r="M14" s="7"/>
    </row>
    <row r="15" spans="1:17">
      <c r="A15" t="s">
        <v>34</v>
      </c>
      <c r="B15" t="s">
        <v>38</v>
      </c>
      <c r="C15" t="s">
        <v>39</v>
      </c>
      <c r="D15" t="s">
        <v>40</v>
      </c>
      <c r="E15" t="s">
        <v>41</v>
      </c>
      <c r="F15" t="s">
        <v>38</v>
      </c>
      <c r="G15" t="s">
        <v>39</v>
      </c>
      <c r="H15" t="s">
        <v>40</v>
      </c>
      <c r="I15" t="s">
        <v>41</v>
      </c>
      <c r="J15" t="s">
        <v>38</v>
      </c>
      <c r="K15" t="s">
        <v>39</v>
      </c>
      <c r="L15" t="s">
        <v>40</v>
      </c>
      <c r="M15" t="s">
        <v>41</v>
      </c>
      <c r="N15" t="s">
        <v>74</v>
      </c>
      <c r="O15" t="s">
        <v>73</v>
      </c>
      <c r="P15" t="s">
        <v>71</v>
      </c>
      <c r="Q15" t="s">
        <v>72</v>
      </c>
    </row>
    <row r="16" spans="1:17">
      <c r="A16">
        <v>1820</v>
      </c>
      <c r="B16">
        <v>16.250499999999999</v>
      </c>
      <c r="C16">
        <v>0.52690000000000003</v>
      </c>
      <c r="D16">
        <v>0.2258</v>
      </c>
      <c r="E16">
        <v>0.30109999999999998</v>
      </c>
      <c r="F16">
        <v>8.5683000000000007</v>
      </c>
      <c r="G16">
        <v>0.79849999999999999</v>
      </c>
      <c r="H16">
        <v>0.14299999999999999</v>
      </c>
      <c r="I16">
        <v>0.65280000000000005</v>
      </c>
      <c r="J16">
        <v>14.299099999999999</v>
      </c>
      <c r="K16">
        <v>0.50970000000000004</v>
      </c>
      <c r="L16">
        <v>0.19400000000000001</v>
      </c>
      <c r="M16">
        <v>0.31559999999999999</v>
      </c>
      <c r="N16">
        <v>-3.3628290000000001</v>
      </c>
      <c r="O16">
        <v>7.7340000000000004E-4</v>
      </c>
      <c r="P16">
        <v>6.3046699999999998</v>
      </c>
      <c r="Q16" s="4">
        <v>2.9707499999999998E-10</v>
      </c>
    </row>
    <row r="17" spans="1:17">
      <c r="A17">
        <v>1860</v>
      </c>
      <c r="B17">
        <v>6.8592000000000004</v>
      </c>
      <c r="C17">
        <v>0.81759999999999999</v>
      </c>
      <c r="D17">
        <v>0.47649999999999998</v>
      </c>
      <c r="E17">
        <v>0.3412</v>
      </c>
      <c r="F17">
        <v>6.6246</v>
      </c>
      <c r="G17">
        <v>0.82709999999999995</v>
      </c>
      <c r="H17">
        <v>0.38619999999999999</v>
      </c>
      <c r="I17">
        <v>0.44090000000000001</v>
      </c>
      <c r="J17">
        <v>14.476800000000001</v>
      </c>
      <c r="K17">
        <v>0.50719999999999998</v>
      </c>
      <c r="L17">
        <v>0.2001</v>
      </c>
      <c r="M17">
        <v>0.30709999999999998</v>
      </c>
      <c r="N17">
        <v>-15.62923</v>
      </c>
      <c r="O17" s="4">
        <v>1.5877500000000001E-54</v>
      </c>
      <c r="P17">
        <v>15.0207715</v>
      </c>
      <c r="Q17" s="4">
        <v>1.5464699999999999E-50</v>
      </c>
    </row>
    <row r="18" spans="1:17">
      <c r="A18">
        <v>1910</v>
      </c>
      <c r="B18">
        <v>7.4675000000000002</v>
      </c>
      <c r="C18">
        <v>0.76160000000000005</v>
      </c>
      <c r="D18">
        <v>0.31780000000000003</v>
      </c>
      <c r="E18">
        <v>0.44379999999999997</v>
      </c>
      <c r="F18">
        <v>7.5206999999999997</v>
      </c>
      <c r="G18">
        <v>0.77939999999999998</v>
      </c>
      <c r="H18">
        <v>0.31659999999999999</v>
      </c>
      <c r="I18">
        <v>0.46279999999999999</v>
      </c>
      <c r="J18">
        <v>12.81</v>
      </c>
      <c r="K18">
        <v>0.6089</v>
      </c>
      <c r="L18">
        <v>0.49459999999999998</v>
      </c>
      <c r="M18">
        <v>0.1143</v>
      </c>
      <c r="N18">
        <v>-14.99056</v>
      </c>
      <c r="O18" s="4">
        <v>5.5552999999999996E-50</v>
      </c>
      <c r="P18">
        <v>12.226800000000001</v>
      </c>
      <c r="Q18" s="4">
        <v>5.1906000000000002E-34</v>
      </c>
    </row>
    <row r="19" spans="1:17">
      <c r="A19">
        <v>1960</v>
      </c>
      <c r="B19">
        <v>10.565300000000001</v>
      </c>
      <c r="C19">
        <v>0.63500000000000001</v>
      </c>
      <c r="D19">
        <v>0.1993</v>
      </c>
      <c r="E19">
        <v>0.43569999999999998</v>
      </c>
      <c r="F19">
        <v>10.6546</v>
      </c>
      <c r="G19">
        <v>0.65090000000000003</v>
      </c>
      <c r="H19">
        <v>0.1976</v>
      </c>
      <c r="I19">
        <v>0.45329999999999998</v>
      </c>
      <c r="J19">
        <v>13.6144</v>
      </c>
      <c r="K19">
        <v>0.68600000000000005</v>
      </c>
      <c r="L19">
        <v>0.12720000000000001</v>
      </c>
      <c r="M19">
        <v>0.55869999999999997</v>
      </c>
      <c r="N19">
        <v>-6.5197000000000003</v>
      </c>
      <c r="O19" s="4">
        <v>8.0759000000000005E-11</v>
      </c>
      <c r="P19">
        <v>-2.1672899999999999</v>
      </c>
      <c r="Q19">
        <v>3.0280000000000001E-2</v>
      </c>
    </row>
    <row r="20" spans="1:17">
      <c r="A20">
        <v>2023</v>
      </c>
      <c r="B20">
        <v>8.1514000000000006</v>
      </c>
      <c r="C20">
        <v>0.76649999999999996</v>
      </c>
      <c r="D20">
        <v>0.28249999999999997</v>
      </c>
      <c r="E20">
        <v>0.48399999999999999</v>
      </c>
      <c r="F20">
        <v>7.8307000000000002</v>
      </c>
      <c r="G20">
        <v>0.77470000000000006</v>
      </c>
      <c r="H20">
        <v>0.27110000000000001</v>
      </c>
      <c r="I20">
        <v>0.50360000000000005</v>
      </c>
      <c r="J20" s="7" t="s">
        <v>59</v>
      </c>
      <c r="K20" s="7"/>
      <c r="L20" s="7"/>
      <c r="M20" s="7"/>
    </row>
  </sheetData>
  <mergeCells count="7">
    <mergeCell ref="J20:M20"/>
    <mergeCell ref="B1:E1"/>
    <mergeCell ref="F1:I1"/>
    <mergeCell ref="J1:M1"/>
    <mergeCell ref="B14:E14"/>
    <mergeCell ref="F14:I14"/>
    <mergeCell ref="J14:M14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1085D-2FD8-4302-AC04-04D18818C839}">
  <sheetPr codeName="Sheet6"/>
  <dimension ref="A1:I6"/>
  <sheetViews>
    <sheetView zoomScale="130" zoomScaleNormal="130" workbookViewId="0">
      <selection activeCell="K15" sqref="K15"/>
    </sheetView>
  </sheetViews>
  <sheetFormatPr defaultRowHeight="12.95" customHeight="1"/>
  <sheetData>
    <row r="1" spans="1:9" ht="12.95" customHeight="1">
      <c r="A1" s="1" t="s">
        <v>1</v>
      </c>
      <c r="B1" s="1" t="s">
        <v>2</v>
      </c>
      <c r="C1" s="1" t="s">
        <v>3</v>
      </c>
      <c r="D1" s="1" t="s">
        <v>4</v>
      </c>
      <c r="E1" s="1"/>
      <c r="F1" s="1"/>
    </row>
    <row r="2" spans="1:9" ht="12.95" customHeight="1">
      <c r="A2" s="2">
        <v>512</v>
      </c>
      <c r="B2" s="2">
        <v>0</v>
      </c>
      <c r="C2" s="2">
        <v>0</v>
      </c>
      <c r="D2" s="2">
        <v>0</v>
      </c>
      <c r="E2" s="2"/>
      <c r="F2" s="2"/>
      <c r="G2" s="3"/>
      <c r="H2" s="3"/>
      <c r="I2" s="3"/>
    </row>
    <row r="3" spans="1:9" ht="12.95" customHeight="1">
      <c r="A3">
        <v>512</v>
      </c>
      <c r="B3">
        <v>512</v>
      </c>
      <c r="C3">
        <v>0</v>
      </c>
      <c r="D3">
        <v>0</v>
      </c>
    </row>
    <row r="4" spans="1:9" ht="12.95" customHeight="1">
      <c r="A4">
        <v>512</v>
      </c>
      <c r="B4">
        <v>512</v>
      </c>
      <c r="C4">
        <v>512</v>
      </c>
      <c r="D4">
        <v>0</v>
      </c>
    </row>
    <row r="5" spans="1:9" ht="12.95" customHeight="1">
      <c r="A5">
        <v>0</v>
      </c>
      <c r="B5">
        <v>0</v>
      </c>
      <c r="C5">
        <v>0</v>
      </c>
      <c r="D5">
        <v>0</v>
      </c>
      <c r="E5">
        <v>0</v>
      </c>
    </row>
    <row r="6" spans="1:9" ht="12.95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329C0-F672-42C1-9943-308775EE3DD7}">
  <sheetPr codeName="Sheet5"/>
  <dimension ref="A1:I6"/>
  <sheetViews>
    <sheetView zoomScale="130" zoomScaleNormal="130" workbookViewId="0">
      <selection activeCell="H19" sqref="H19"/>
    </sheetView>
  </sheetViews>
  <sheetFormatPr defaultRowHeight="12.95" customHeight="1"/>
  <sheetData>
    <row r="1" spans="1:9" ht="12.95" customHeight="1">
      <c r="A1" s="1" t="s">
        <v>1</v>
      </c>
      <c r="B1" s="1" t="s">
        <v>2</v>
      </c>
      <c r="C1" s="1" t="s">
        <v>3</v>
      </c>
      <c r="D1" s="1" t="s">
        <v>4</v>
      </c>
      <c r="E1" s="1"/>
      <c r="F1" s="1"/>
    </row>
    <row r="2" spans="1:9" ht="12.95" customHeight="1">
      <c r="A2" s="2">
        <v>512</v>
      </c>
      <c r="B2" s="2">
        <v>512</v>
      </c>
      <c r="C2" s="2">
        <v>0</v>
      </c>
      <c r="D2" s="2">
        <v>0</v>
      </c>
      <c r="E2" s="2"/>
      <c r="F2" s="2"/>
      <c r="G2" s="3"/>
      <c r="H2" s="3"/>
      <c r="I2" s="3"/>
    </row>
    <row r="3" spans="1:9" ht="12.95" customHeight="1">
      <c r="A3">
        <v>256</v>
      </c>
      <c r="B3">
        <v>512</v>
      </c>
      <c r="C3">
        <v>512</v>
      </c>
      <c r="D3">
        <v>0</v>
      </c>
    </row>
    <row r="4" spans="1:9" ht="12.95" customHeight="1">
      <c r="A4">
        <v>256</v>
      </c>
      <c r="B4">
        <v>256</v>
      </c>
      <c r="C4">
        <v>512</v>
      </c>
      <c r="D4">
        <v>512</v>
      </c>
    </row>
    <row r="5" spans="1:9" ht="12.95" customHeight="1">
      <c r="A5">
        <v>0</v>
      </c>
      <c r="B5">
        <v>0</v>
      </c>
      <c r="C5">
        <v>0</v>
      </c>
      <c r="D5">
        <v>0</v>
      </c>
      <c r="E5">
        <v>0</v>
      </c>
    </row>
    <row r="6" spans="1:9" ht="12.95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AB1FA-9ECA-47DE-8064-754F1D4B3632}">
  <sheetPr codeName="Sheet4"/>
  <dimension ref="A1:I6"/>
  <sheetViews>
    <sheetView topLeftCell="A4" zoomScale="130" zoomScaleNormal="130" workbookViewId="0">
      <selection activeCell="L43" sqref="L43"/>
    </sheetView>
  </sheetViews>
  <sheetFormatPr defaultRowHeight="12.95" customHeight="1"/>
  <sheetData>
    <row r="1" spans="1:9" ht="12.95" customHeight="1">
      <c r="A1" s="1" t="s">
        <v>1</v>
      </c>
      <c r="B1" s="1" t="s">
        <v>2</v>
      </c>
      <c r="C1" s="1" t="s">
        <v>3</v>
      </c>
      <c r="D1" s="1" t="s">
        <v>4</v>
      </c>
      <c r="E1" s="1"/>
      <c r="F1" s="1"/>
    </row>
    <row r="2" spans="1:9" ht="12.95" customHeight="1">
      <c r="A2" s="2">
        <v>512</v>
      </c>
      <c r="B2" s="2">
        <v>512</v>
      </c>
      <c r="C2" s="2">
        <v>0</v>
      </c>
      <c r="D2" s="2">
        <v>0</v>
      </c>
      <c r="E2" s="2"/>
      <c r="F2" s="2"/>
      <c r="G2" s="3"/>
      <c r="H2" s="3"/>
      <c r="I2" s="3"/>
    </row>
    <row r="3" spans="1:9" ht="12.95" customHeight="1">
      <c r="A3">
        <v>128</v>
      </c>
      <c r="B3">
        <v>512</v>
      </c>
      <c r="C3">
        <v>512</v>
      </c>
      <c r="D3">
        <v>0</v>
      </c>
    </row>
    <row r="4" spans="1:9" ht="12.95" customHeight="1">
      <c r="A4">
        <v>128</v>
      </c>
      <c r="B4">
        <v>128</v>
      </c>
      <c r="C4">
        <v>512</v>
      </c>
      <c r="D4">
        <v>512</v>
      </c>
    </row>
    <row r="5" spans="1:9" ht="12.95" customHeight="1">
      <c r="A5">
        <v>128</v>
      </c>
      <c r="B5">
        <v>128</v>
      </c>
      <c r="C5">
        <v>128</v>
      </c>
      <c r="D5">
        <v>512</v>
      </c>
      <c r="E5">
        <v>512</v>
      </c>
    </row>
    <row r="6" spans="1:9" ht="12.95" customHeight="1">
      <c r="A6">
        <v>128</v>
      </c>
      <c r="B6">
        <v>128</v>
      </c>
      <c r="C6">
        <v>128</v>
      </c>
      <c r="D6">
        <v>128</v>
      </c>
      <c r="E6">
        <v>512</v>
      </c>
      <c r="F6">
        <v>512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B7149-C550-42EE-9035-F03BF097051F}">
  <sheetPr codeName="Sheet3"/>
  <dimension ref="A1:J10"/>
  <sheetViews>
    <sheetView zoomScale="130" zoomScaleNormal="130" workbookViewId="0">
      <selection activeCell="D47" sqref="D47"/>
    </sheetView>
  </sheetViews>
  <sheetFormatPr defaultRowHeight="12.95" customHeight="1"/>
  <sheetData>
    <row r="1" spans="1:10" ht="12.95" customHeight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>
        <v>7</v>
      </c>
      <c r="H1">
        <v>8</v>
      </c>
      <c r="I1">
        <v>9</v>
      </c>
      <c r="J1">
        <v>10</v>
      </c>
    </row>
    <row r="2" spans="1:10" ht="12.95" customHeight="1">
      <c r="A2" s="2">
        <v>512</v>
      </c>
      <c r="B2" s="2">
        <v>512</v>
      </c>
      <c r="C2" s="2">
        <v>0</v>
      </c>
      <c r="D2" s="2">
        <v>0</v>
      </c>
      <c r="E2" s="2">
        <v>0</v>
      </c>
      <c r="F2" s="2">
        <v>0</v>
      </c>
      <c r="G2" s="3">
        <v>0</v>
      </c>
      <c r="H2" s="3">
        <v>0</v>
      </c>
      <c r="I2" s="3">
        <v>0</v>
      </c>
      <c r="J2" s="3">
        <v>0</v>
      </c>
    </row>
    <row r="3" spans="1:10" ht="12.95" customHeight="1">
      <c r="A3">
        <v>64</v>
      </c>
      <c r="B3">
        <v>512</v>
      </c>
      <c r="C3">
        <v>512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ht="12.95" customHeight="1">
      <c r="A4">
        <v>64</v>
      </c>
      <c r="B4">
        <v>64</v>
      </c>
      <c r="C4">
        <v>512</v>
      </c>
      <c r="D4">
        <v>512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ht="12.95" customHeight="1">
      <c r="A5">
        <v>64</v>
      </c>
      <c r="B5">
        <v>64</v>
      </c>
      <c r="C5">
        <v>64</v>
      </c>
      <c r="D5">
        <v>512</v>
      </c>
      <c r="E5">
        <v>512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ht="12.95" customHeight="1">
      <c r="A6">
        <v>64</v>
      </c>
      <c r="B6">
        <v>64</v>
      </c>
      <c r="C6">
        <v>64</v>
      </c>
      <c r="D6">
        <v>64</v>
      </c>
      <c r="E6">
        <v>512</v>
      </c>
      <c r="F6">
        <v>512</v>
      </c>
      <c r="G6">
        <v>0</v>
      </c>
      <c r="H6">
        <v>0</v>
      </c>
      <c r="I6">
        <v>0</v>
      </c>
      <c r="J6">
        <v>0</v>
      </c>
    </row>
    <row r="7" spans="1:10" ht="12.95" customHeight="1">
      <c r="A7">
        <v>64</v>
      </c>
      <c r="B7">
        <v>64</v>
      </c>
      <c r="C7">
        <v>64</v>
      </c>
      <c r="D7">
        <v>64</v>
      </c>
      <c r="E7">
        <v>64</v>
      </c>
      <c r="F7">
        <v>512</v>
      </c>
      <c r="G7">
        <v>512</v>
      </c>
      <c r="H7">
        <v>0</v>
      </c>
      <c r="I7">
        <v>0</v>
      </c>
      <c r="J7">
        <v>0</v>
      </c>
    </row>
    <row r="8" spans="1:10" ht="12.95" customHeight="1">
      <c r="A8">
        <v>64</v>
      </c>
      <c r="B8">
        <v>64</v>
      </c>
      <c r="C8">
        <v>64</v>
      </c>
      <c r="D8">
        <v>64</v>
      </c>
      <c r="E8">
        <v>64</v>
      </c>
      <c r="F8">
        <v>64</v>
      </c>
      <c r="G8">
        <v>512</v>
      </c>
      <c r="H8">
        <v>512</v>
      </c>
      <c r="I8">
        <v>0</v>
      </c>
      <c r="J8">
        <v>0</v>
      </c>
    </row>
    <row r="9" spans="1:10" ht="12.95" customHeight="1">
      <c r="A9">
        <v>64</v>
      </c>
      <c r="B9">
        <v>64</v>
      </c>
      <c r="C9">
        <v>64</v>
      </c>
      <c r="D9">
        <v>64</v>
      </c>
      <c r="E9">
        <v>64</v>
      </c>
      <c r="F9">
        <v>64</v>
      </c>
      <c r="G9">
        <v>64</v>
      </c>
      <c r="H9">
        <v>512</v>
      </c>
      <c r="I9">
        <v>512</v>
      </c>
      <c r="J9">
        <v>0</v>
      </c>
    </row>
    <row r="10" spans="1:10" ht="12.95" customHeight="1">
      <c r="A10">
        <v>64</v>
      </c>
      <c r="B10">
        <v>64</v>
      </c>
      <c r="C10">
        <v>64</v>
      </c>
      <c r="D10">
        <v>64</v>
      </c>
      <c r="E10">
        <v>64</v>
      </c>
      <c r="F10">
        <v>64</v>
      </c>
      <c r="G10">
        <v>64</v>
      </c>
      <c r="H10">
        <v>64</v>
      </c>
      <c r="I10">
        <v>512</v>
      </c>
      <c r="J10">
        <v>512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8FE7E-EDDC-44C9-BEAE-64CE61A4576B}">
  <dimension ref="A1:K3"/>
  <sheetViews>
    <sheetView workbookViewId="0">
      <selection activeCell="K4" sqref="K4"/>
    </sheetView>
  </sheetViews>
  <sheetFormatPr defaultRowHeight="15"/>
  <sheetData>
    <row r="1" spans="1:11">
      <c r="A1" t="s">
        <v>61</v>
      </c>
    </row>
    <row r="2" spans="1:11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</row>
    <row r="3" spans="1:11">
      <c r="B3">
        <v>18262</v>
      </c>
      <c r="C3">
        <v>1582</v>
      </c>
      <c r="D3">
        <v>568</v>
      </c>
      <c r="E3">
        <v>1172</v>
      </c>
      <c r="F3">
        <v>1333</v>
      </c>
      <c r="G3">
        <v>4241</v>
      </c>
      <c r="H3">
        <v>3663</v>
      </c>
      <c r="I3">
        <v>7674</v>
      </c>
      <c r="J3">
        <v>4644</v>
      </c>
      <c r="K3">
        <v>5474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DB00B-B378-4518-A3D1-DF1E9F466FC3}">
  <dimension ref="A1:K3"/>
  <sheetViews>
    <sheetView workbookViewId="0">
      <selection activeCell="M15" sqref="M15"/>
    </sheetView>
  </sheetViews>
  <sheetFormatPr defaultRowHeight="15"/>
  <sheetData>
    <row r="1" spans="1:11">
      <c r="A1" t="s">
        <v>60</v>
      </c>
    </row>
    <row r="2" spans="1:11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</row>
    <row r="3" spans="1:11">
      <c r="B3">
        <v>31607</v>
      </c>
      <c r="C3">
        <v>6851</v>
      </c>
      <c r="D3">
        <v>4341</v>
      </c>
      <c r="E3">
        <v>5748</v>
      </c>
      <c r="F3">
        <v>2662</v>
      </c>
      <c r="G3">
        <v>8722</v>
      </c>
      <c r="H3">
        <v>7075</v>
      </c>
      <c r="I3">
        <v>17769</v>
      </c>
      <c r="J3">
        <v>10847</v>
      </c>
      <c r="K3">
        <v>8907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95967-AEA3-4D3F-84FD-E3F3B4E3C993}">
  <dimension ref="A1:K3"/>
  <sheetViews>
    <sheetView workbookViewId="0">
      <selection activeCell="P43" sqref="P43"/>
    </sheetView>
  </sheetViews>
  <sheetFormatPr defaultRowHeight="15"/>
  <sheetData>
    <row r="1" spans="1:11">
      <c r="A1" t="s">
        <v>8</v>
      </c>
    </row>
    <row r="2" spans="1:11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</row>
    <row r="3" spans="1:11">
      <c r="B3">
        <v>46616</v>
      </c>
      <c r="C3">
        <v>12891</v>
      </c>
      <c r="D3">
        <v>7955</v>
      </c>
      <c r="E3">
        <v>9337</v>
      </c>
      <c r="F3">
        <v>4490</v>
      </c>
      <c r="G3">
        <v>15384</v>
      </c>
      <c r="H3">
        <v>11998</v>
      </c>
      <c r="I3">
        <v>23888</v>
      </c>
      <c r="J3">
        <v>20937</v>
      </c>
      <c r="K3">
        <v>12683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2AD9C-7CA6-42B6-B721-F7D27A17C81F}">
  <dimension ref="A1:K3"/>
  <sheetViews>
    <sheetView workbookViewId="0">
      <selection activeCell="Z24" sqref="Z24"/>
    </sheetView>
  </sheetViews>
  <sheetFormatPr defaultRowHeight="15"/>
  <sheetData>
    <row r="1" spans="1:11">
      <c r="A1" t="s">
        <v>7</v>
      </c>
    </row>
    <row r="2" spans="1:11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</row>
    <row r="3" spans="1:11">
      <c r="B3">
        <v>49433</v>
      </c>
      <c r="C3">
        <v>13704</v>
      </c>
      <c r="D3">
        <v>6504</v>
      </c>
      <c r="E3">
        <v>9053</v>
      </c>
      <c r="F3">
        <v>4734</v>
      </c>
      <c r="G3">
        <v>12992</v>
      </c>
      <c r="H3">
        <v>11654</v>
      </c>
      <c r="I3">
        <v>20728</v>
      </c>
      <c r="J3">
        <v>17688</v>
      </c>
      <c r="K3">
        <v>9848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a r O O V s M c 1 m 2 j A A A A 9 Q A A A B I A H A B D b 2 5 m a W c v U G F j a 2 F n Z S 5 4 b W w g o h g A K K A U A A A A A A A A A A A A A A A A A A A A A A A A A A A A h Y 8 x D o I w G I W v Q r r T l r o I + S k D q x g T E + P a l A q N U A w t l n g 1 B 4 / k F c Q o 6 u b 4 v v c N 7 9 2 v N 8 j G t g n O q r e 6 M y m K M E W B M r I r t a l S N L h D u E Q Z h 4 2 Q R 1 G p Y J K N T U Z b p q h 2 7 p Q Q 4 r 3 H f o G 7 v i K M 0 o j s i 9 V W 1 q o V 6 C P r / 3 K o j X X C S I U 4 7 F 5 j O M N x j B l l m A K Z G R T a f H s 2 z X 2 2 P x D y o X F D r / i l D v M 1 k D k C e V / g D 1 B L A w Q U A A I A C A B q s 4 5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r O O V i i K R 7 g O A A A A E Q A A A B M A H A B G b 3 J t d W x h c y 9 T Z W N 0 a W 9 u M S 5 t I K I Y A C i g F A A A A A A A A A A A A A A A A A A A A A A A A A A A A C t O T S 7 J z M 9 T C I b Q h t Y A U E s B A i 0 A F A A C A A g A a r O O V s M c 1 m 2 j A A A A 9 Q A A A B I A A A A A A A A A A A A A A A A A A A A A A E N v b m Z p Z y 9 Q Y W N r Y W d l L n h t b F B L A Q I t A B Q A A g A I A G q z j l Y P y u m r p A A A A O k A A A A T A A A A A A A A A A A A A A A A A O 8 A A A B b Q 2 9 u d G V u d F 9 U e X B l c 1 0 u e G 1 s U E s B A i 0 A F A A C A A g A a r O O V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G m W Q X W 9 F 0 t L v G f Q F Q A D V M g A A A A A A g A A A A A A E G Y A A A A B A A A g A A A A 3 l Y F u R M J g P Y g C I 1 3 X F U 5 m n l s i c F E / y p p p E I 6 1 I + W 6 K Q A A A A A D o A A A A A C A A A g A A A A J I m 8 o 7 Z Z h 4 T b N 8 p m J t q a F r Q 9 e e J C 1 6 j 9 F 5 m b B x c m a + t Q A A A A e r V G g E X c n 8 j Z E 9 H 4 W y R n f 5 a q e / u 3 + I d B g a G / M T u + D 6 E b G c f m R 4 v o l J B P c V t y V 9 r 1 u 3 r 7 m 6 R u B u E S + S c 4 v i o R w G F k w C 8 q M + b z X p B u g t 8 1 F 7 B A A A A A l h 5 9 K d 0 Z o S s H / X m o r i 7 L P 1 F R n 8 H G W e 8 9 x k C N L q t E g l N i M s A 8 A m d s T D F i K K R 0 H F 5 r Z 0 R A m L 6 m H M y l E 9 A 9 D 0 4 Q p Q = = < / D a t a M a s h u p > 
</file>

<file path=customXml/itemProps1.xml><?xml version="1.0" encoding="utf-8"?>
<ds:datastoreItem xmlns:ds="http://schemas.openxmlformats.org/officeDocument/2006/customXml" ds:itemID="{09EC4002-9595-4896-BA7D-065CD4C0A44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Time node</vt:lpstr>
      <vt:lpstr>NoUpsample</vt:lpstr>
      <vt:lpstr>Upsample2</vt:lpstr>
      <vt:lpstr>Upsample4</vt:lpstr>
      <vt:lpstr>Upsample8</vt:lpstr>
      <vt:lpstr>1820 Distribution</vt:lpstr>
      <vt:lpstr>1860 Distribution</vt:lpstr>
      <vt:lpstr>1910 Distribution</vt:lpstr>
      <vt:lpstr>1960 Distribution</vt:lpstr>
      <vt:lpstr>2023 Distribution</vt:lpstr>
      <vt:lpstr>Pretrain</vt:lpstr>
      <vt:lpstr>FTOverfit</vt:lpstr>
      <vt:lpstr>FTResultReformat</vt:lpstr>
      <vt:lpstr>FTResult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LFY.D.S</dc:creator>
  <cp:lastModifiedBy>LFY.D.S</cp:lastModifiedBy>
  <dcterms:created xsi:type="dcterms:W3CDTF">2023-04-13T07:07:53Z</dcterms:created>
  <dcterms:modified xsi:type="dcterms:W3CDTF">2023-04-17T04:00:31Z</dcterms:modified>
</cp:coreProperties>
</file>