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FD0F26C7-A2AF-4D10-AD4D-02B47134C3E8}" xr6:coauthVersionLast="45" xr6:coauthVersionMax="45" xr10:uidLastSave="{00000000-0000-0000-0000-000000000000}"/>
  <bookViews>
    <workbookView xWindow="-108" yWindow="-108" windowWidth="23256" windowHeight="12576" tabRatio="728" firstSheet="1" activeTab="21"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B_raw" sheetId="7" state="hidden" r:id="rId7"/>
    <sheet name="T2PC_A_raw" sheetId="8" state="hidden" r:id="rId8"/>
    <sheet name="T2PD" sheetId="9" r:id="rId9"/>
    <sheet name="T2PD_raw" sheetId="31" state="hidden" r:id="rId10"/>
    <sheet name="T2PE" sheetId="11" r:id="rId11"/>
    <sheet name="T2PE_raw" sheetId="12" state="hidden" r:id="rId12"/>
    <sheet name="T3PA" sheetId="13" r:id="rId13"/>
    <sheet name="T3PB" sheetId="14" r:id="rId14"/>
    <sheet name="T4PA" sheetId="15" r:id="rId15"/>
    <sheet name="T4PA (2)" sheetId="16" r:id="rId16"/>
    <sheet name="T4PA (4)" sheetId="17" r:id="rId17"/>
    <sheet name="T4PB" sheetId="18" r:id="rId18"/>
    <sheet name="T5" sheetId="19" r:id="rId19"/>
    <sheet name="T6" sheetId="20" r:id="rId20"/>
    <sheet name="T7" sheetId="21" r:id="rId21"/>
    <sheet name="T8" sheetId="22" r:id="rId22"/>
    <sheet name="T9PA" sheetId="23" r:id="rId23"/>
    <sheet name="T9PB" sheetId="24" r:id="rId24"/>
    <sheet name="T9PC" sheetId="25" r:id="rId25"/>
    <sheet name="UT5-10Q" sheetId="26" r:id="rId26"/>
    <sheet name="UT5-8K" sheetId="27" r:id="rId27"/>
    <sheet name="OAT1" sheetId="28" r:id="rId28"/>
    <sheet name="OAT2" sheetId="29" r:id="rId29"/>
    <sheet name="AppD" sheetId="30" state="hidden"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29" l="1"/>
  <c r="F19" i="29"/>
  <c r="F18" i="29"/>
  <c r="F17" i="29"/>
  <c r="F16" i="29"/>
  <c r="F15" i="29"/>
  <c r="F14" i="29"/>
  <c r="F13" i="29"/>
  <c r="F12" i="29"/>
  <c r="F11" i="29"/>
  <c r="F10" i="29"/>
  <c r="F9" i="29"/>
  <c r="F8" i="29"/>
  <c r="F7" i="29"/>
  <c r="F6" i="29"/>
  <c r="F5" i="29"/>
  <c r="G57" i="27"/>
  <c r="P61" i="26"/>
  <c r="P62" i="26" s="1"/>
  <c r="F29" i="20"/>
  <c r="D29" i="20"/>
  <c r="B29" i="20"/>
  <c r="F10" i="18"/>
  <c r="H19" i="6"/>
  <c r="H8" i="6"/>
  <c r="C17" i="1"/>
</calcChain>
</file>

<file path=xl/sharedStrings.xml><?xml version="1.0" encoding="utf-8"?>
<sst xmlns="http://schemas.openxmlformats.org/spreadsheetml/2006/main" count="6184" uniqueCount="2935">
  <si>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</si>
  <si>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</si>
  <si>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</si>
  <si>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</si>
  <si>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</si>
  <si>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</si>
  <si>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</si>
  <si>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</si>
  <si>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</si>
  <si>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</si>
  <si>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</si>
  <si>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</si>
  <si>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</si>
  <si>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</si>
  <si>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</si>
  <si>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</si>
  <si>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</si>
  <si>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</si>
  <si>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</si>
  <si>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</si>
  <si>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</si>
  <si>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</si>
  <si>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</si>
  <si>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</si>
  <si>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</si>
  <si>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</si>
  <si>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</si>
  <si>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</si>
  <si>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</si>
  <si>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</si>
  <si>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</si>
  <si>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</si>
  <si>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</si>
  <si>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</si>
  <si>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</si>
  <si>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</si>
  <si>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</si>
  <si>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</si>
  <si>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</si>
  <si>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</si>
  <si>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</si>
  <si>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</si>
  <si>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</si>
  <si>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</si>
  <si>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</si>
  <si>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</si>
  <si>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</si>
  <si>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</si>
  <si>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</si>
  <si>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</si>
  <si>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</si>
  <si>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</si>
  <si>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</si>
  <si>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</si>
  <si>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</si>
  <si>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</si>
  <si>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</si>
  <si>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</si>
  <si>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</si>
  <si>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</si>
  <si>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</si>
  <si>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</si>
  <si>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</si>
  <si>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</si>
  <si>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</si>
  <si>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</si>
  <si>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</si>
  <si>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</si>
  <si>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</si>
  <si>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</si>
  <si>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</si>
  <si>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</si>
  <si>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</si>
  <si>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</si>
  <si>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</si>
  <si>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</si>
  <si>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</si>
  <si>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</si>
  <si>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</si>
  <si>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</si>
  <si>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</si>
  <si>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</si>
  <si>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</si>
  <si>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</si>
  <si>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</si>
  <si>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</si>
  <si>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</si>
  <si>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</si>
  <si>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</si>
  <si>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TONE_GI</t>
  </si>
  <si>
    <t>TONE_HE</t>
  </si>
  <si>
    <t>RET</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</si>
  <si>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</si>
  <si>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</si>
  <si>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</si>
  <si>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</si>
  <si>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</si>
  <si>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</si>
  <si>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</si>
  <si>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</si>
  <si>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</si>
  <si>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</si>
  <si>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</si>
  <si>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</si>
  <si>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</si>
  <si>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</si>
  <si>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</si>
  <si>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</si>
  <si>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</si>
  <si>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</si>
  <si>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</si>
  <si>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</si>
  <si>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</si>
  <si>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</si>
  <si>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</si>
  <si>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</si>
  <si>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</si>
  <si>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</si>
  <si>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</si>
  <si>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</si>
  <si>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</si>
  <si>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</si>
  <si>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</si>
  <si>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</si>
  <si>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</si>
  <si>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</si>
  <si>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</si>
  <si>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</si>
  <si>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</si>
  <si>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</si>
  <si>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</si>
  <si>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</si>
  <si>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</si>
  <si>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</si>
  <si>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</si>
  <si>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</si>
  <si>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</si>
  <si>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</si>
  <si>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</si>
  <si>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</si>
  <si>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</si>
  <si>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</si>
  <si>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</si>
  <si>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</si>
  <si>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</si>
  <si>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</si>
  <si>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</si>
  <si>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</si>
  <si>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</si>
  <si>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</si>
  <si>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</si>
  <si>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</si>
  <si>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</si>
  <si>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</si>
  <si>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</si>
  <si>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</si>
  <si>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</si>
  <si>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</si>
  <si>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</si>
  <si>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</si>
  <si>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DEARN</t>
  </si>
  <si>
    <t>n8k</t>
  </si>
  <si>
    <t>nitem</t>
  </si>
  <si>
    <t>DRET</t>
  </si>
  <si>
    <t>Table 2. Panel C: Summary Statistics by 8-K Item</t>
  </si>
  <si>
    <t>item</t>
  </si>
  <si>
    <t># of appearance</t>
  </si>
  <si>
    <t>% of appearance</t>
  </si>
  <si>
    <t>Before August 23, 2004</t>
  </si>
  <si>
    <t>After August 23, 2004 (included)</t>
  </si>
  <si>
    <t>item_1</t>
  </si>
  <si>
    <t>item_2</t>
  </si>
  <si>
    <t>item_3</t>
  </si>
  <si>
    <t>item_4</t>
  </si>
  <si>
    <t>item_5</t>
  </si>
  <si>
    <t>item_6</t>
  </si>
  <si>
    <t>item_7</t>
  </si>
  <si>
    <t>item_8</t>
  </si>
  <si>
    <t>item_9</t>
  </si>
  <si>
    <t>item_10</t>
  </si>
  <si>
    <t>item_11</t>
  </si>
  <si>
    <t>item_12</t>
  </si>
  <si>
    <t>item_after_1</t>
  </si>
  <si>
    <t>item_after_2</t>
  </si>
  <si>
    <t>item_after_3</t>
  </si>
  <si>
    <t>item_after_4</t>
  </si>
  <si>
    <t>item_after_5</t>
  </si>
  <si>
    <t>item_after_6</t>
  </si>
  <si>
    <t>item_after_7</t>
  </si>
  <si>
    <t>item_after_8</t>
  </si>
  <si>
    <t>item_after_9</t>
  </si>
  <si>
    <t>item_2.02</t>
  </si>
  <si>
    <t>Table 2. Panel D: Correlation Matrix 10-Q</t>
  </si>
  <si>
    <t xml:space="preserve">Note: right-up matrix: pearson; left-down matrix: spearman </t>
  </si>
  <si>
    <t>Table 2. Panel E: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</si>
  <si>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</si>
  <si>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</si>
  <si>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</si>
  <si>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</si>
  <si>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</si>
  <si>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</si>
  <si>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</si>
  <si>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</si>
  <si>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</si>
  <si>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</si>
  <si>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</si>
  <si>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</si>
  <si>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</si>
  <si>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</si>
  <si>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</si>
  <si>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</si>
  <si>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</si>
  <si>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</si>
  <si>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</si>
  <si>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</si>
  <si>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</si>
  <si>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</si>
  <si>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</si>
  <si>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Table 3. Panel A: Main Results 10-Q</t>
  </si>
  <si>
    <t>Dep. Vars.</t>
  </si>
  <si>
    <t>0.040***</t>
  </si>
  <si>
    <t>-0.367***</t>
  </si>
  <si>
    <t>0.374***</t>
  </si>
  <si>
    <t>0.022</t>
  </si>
  <si>
    <t>-0.374***</t>
  </si>
  <si>
    <t>(1.88)</t>
  </si>
  <si>
    <t>(-2.73)</t>
  </si>
  <si>
    <t>(2.68)</t>
  </si>
  <si>
    <t>(0.25)</t>
  </si>
  <si>
    <t>(-3.93)</t>
  </si>
  <si>
    <t>0.004</t>
  </si>
  <si>
    <t>-0.075</t>
  </si>
  <si>
    <t>-0.062</t>
  </si>
  <si>
    <t>0.052*</t>
  </si>
  <si>
    <t>0.054*</t>
  </si>
  <si>
    <t>(0.95)</t>
  </si>
  <si>
    <t>(-1.55)</t>
  </si>
  <si>
    <t>(-1.29)</t>
  </si>
  <si>
    <t>(1.68)</t>
  </si>
  <si>
    <t>(1.74)</t>
  </si>
  <si>
    <t>Sign Prediction</t>
  </si>
  <si>
    <t>-</t>
  </si>
  <si>
    <t>+</t>
  </si>
  <si>
    <t>RET_NEG</t>
  </si>
  <si>
    <t>2.276***</t>
  </si>
  <si>
    <t>0.875***</t>
  </si>
  <si>
    <t>-0.987***</t>
  </si>
  <si>
    <t>-0.241</t>
  </si>
  <si>
    <t>https://www.theanalysisfactor.com/interpreting-interactions-in-regression/</t>
  </si>
  <si>
    <t>(8.17)</t>
  </si>
  <si>
    <t>(3.96)</t>
  </si>
  <si>
    <t>(-5.84)</t>
  </si>
  <si>
    <t>(-1.45)</t>
  </si>
  <si>
    <t>0.537***</t>
  </si>
  <si>
    <t>-0.239***</t>
  </si>
  <si>
    <t>(6.41)</t>
  </si>
  <si>
    <t>(-3.91)</t>
  </si>
  <si>
    <t>0.046***</t>
  </si>
  <si>
    <t>-0.025***</t>
  </si>
  <si>
    <t>(3.80)</t>
  </si>
  <si>
    <t>(-2.95)</t>
  </si>
  <si>
    <t>-1.123**</t>
  </si>
  <si>
    <t>0.772***</t>
  </si>
  <si>
    <t>(-2.38)</t>
  </si>
  <si>
    <t>(2.59)</t>
  </si>
  <si>
    <t>14.488***</t>
  </si>
  <si>
    <t>-5.147***</t>
  </si>
  <si>
    <t>(5.50)</t>
  </si>
  <si>
    <t>(-5.29)</t>
  </si>
  <si>
    <t>-2.117***</t>
  </si>
  <si>
    <t>1.116***</t>
  </si>
  <si>
    <t>(-7.20)</t>
  </si>
  <si>
    <t>(4.48)</t>
  </si>
  <si>
    <t>-7.170***</t>
  </si>
  <si>
    <t>5.273***</t>
  </si>
  <si>
    <t>(6.73)</t>
  </si>
  <si>
    <t>(-4.82)</t>
  </si>
  <si>
    <t>(6.00)</t>
  </si>
  <si>
    <t>-0.049***</t>
  </si>
  <si>
    <t>-0.157</t>
  </si>
  <si>
    <t>-0.144</t>
  </si>
  <si>
    <t>(-0.91)</t>
  </si>
  <si>
    <t>(-1.08)</t>
  </si>
  <si>
    <t>0.014</t>
  </si>
  <si>
    <t>0.455**</t>
  </si>
  <si>
    <t>0.085</t>
  </si>
  <si>
    <t>(1.12)</t>
  </si>
  <si>
    <t>(2.16)</t>
  </si>
  <si>
    <t>(0.59)</t>
  </si>
  <si>
    <t>0.294*</t>
  </si>
  <si>
    <t>-0.442***</t>
  </si>
  <si>
    <t>(-2.26)</t>
  </si>
  <si>
    <t>(1.67)</t>
  </si>
  <si>
    <t>(-2.93)</t>
  </si>
  <si>
    <t>0.036</t>
  </si>
  <si>
    <t>-3.458***</t>
  </si>
  <si>
    <t>0.494</t>
  </si>
  <si>
    <t>(0.88)</t>
  </si>
  <si>
    <t>(-4.63)</t>
  </si>
  <si>
    <t>(1.30)</t>
  </si>
  <si>
    <t>3.405***</t>
  </si>
  <si>
    <t>-3.321***</t>
  </si>
  <si>
    <t>(4.50)</t>
  </si>
  <si>
    <t>Constant</t>
  </si>
  <si>
    <t>-18.120***</t>
  </si>
  <si>
    <t>-20.579***</t>
  </si>
  <si>
    <t>44.295***</t>
  </si>
  <si>
    <t>46.976***</t>
  </si>
  <si>
    <t>(-38.85)</t>
  </si>
  <si>
    <t>(-14.79)</t>
  </si>
  <si>
    <t>(120.00)</t>
  </si>
  <si>
    <t>(47.18)</t>
  </si>
  <si>
    <t>Observations</t>
  </si>
  <si>
    <t>115,980</t>
  </si>
  <si>
    <t>Adjusted R-squared</t>
  </si>
  <si>
    <t>0.695</t>
  </si>
  <si>
    <t>0.698</t>
  </si>
  <si>
    <t>0.586</t>
  </si>
  <si>
    <t>0.597</t>
  </si>
  <si>
    <t>0.625</t>
  </si>
  <si>
    <t>0.629</t>
  </si>
  <si>
    <t>Year-quarter FE</t>
  </si>
  <si>
    <t>YES</t>
  </si>
  <si>
    <t>Firm FE</t>
  </si>
  <si>
    <t>Industry clustered SE</t>
  </si>
  <si>
    <t>t-statistics in parentheses</t>
  </si>
  <si>
    <t>*** p&lt;0.01, ** p&lt;0.05, * p&lt;0.1</t>
  </si>
  <si>
    <t>Doc_measure = b0 + b1*RET + b2*NEG + b3*RET*NEG + controls, where doc_measure = NW, TONE, TLAG</t>
  </si>
  <si>
    <t>Table 3. Panel B:  Readability 10-Q</t>
  </si>
  <si>
    <t>TEX = b0 + b1*RET + b2*NEG + b3*RET*NEG + controls, where TEX = NW, TONE, TLAG</t>
  </si>
  <si>
    <t>QRET</t>
  </si>
  <si>
    <t>(-1.49)</t>
  </si>
  <si>
    <t>(-0.74)</t>
  </si>
  <si>
    <t>(0.82)</t>
  </si>
  <si>
    <t>(1.03)</t>
  </si>
  <si>
    <t>0.012</t>
  </si>
  <si>
    <t>0.028</t>
  </si>
  <si>
    <t>(0.05)</t>
  </si>
  <si>
    <t>(0.11)</t>
  </si>
  <si>
    <t>(-0.14)</t>
  </si>
  <si>
    <t>QRET_NEG</t>
  </si>
  <si>
    <t>(2.52)</t>
  </si>
  <si>
    <t>(-1.66)</t>
  </si>
  <si>
    <t>NW_NEG</t>
  </si>
  <si>
    <t>0.068</t>
  </si>
  <si>
    <t>(0.14)</t>
  </si>
  <si>
    <t>QRET_NW</t>
  </si>
  <si>
    <t>(-1.07)</t>
  </si>
  <si>
    <t>QRET_NEG_NW</t>
  </si>
  <si>
    <t>(2.02)</t>
  </si>
  <si>
    <t>-0.258</t>
  </si>
  <si>
    <t>(-0.42)</t>
  </si>
  <si>
    <t>(-0.43)</t>
  </si>
  <si>
    <t>0.105</t>
  </si>
  <si>
    <t>(1.33)</t>
  </si>
  <si>
    <t>(-3.42)</t>
  </si>
  <si>
    <t>(2.70)</t>
  </si>
  <si>
    <t>(-1.12)</t>
  </si>
  <si>
    <t>(-0.12)</t>
  </si>
  <si>
    <t>(-0.09)</t>
  </si>
  <si>
    <t>0.579</t>
  </si>
  <si>
    <t>(0.35)</t>
  </si>
  <si>
    <t>(0.34)</t>
  </si>
  <si>
    <t>(1.13)</t>
  </si>
  <si>
    <t>(-0.95)</t>
  </si>
  <si>
    <t>0.010</t>
  </si>
  <si>
    <t>(0.04)</t>
  </si>
  <si>
    <t>(0.00)</t>
  </si>
  <si>
    <t>(3.31)</t>
  </si>
  <si>
    <t>(3.10)</t>
  </si>
  <si>
    <t>Table 4. Panel A: Is 8-K Narrative Disclosure Conservative?</t>
  </si>
  <si>
    <t>TLAG&gt;0</t>
  </si>
  <si>
    <t>DeltaDRET</t>
  </si>
  <si>
    <t>0.062</t>
  </si>
  <si>
    <t>0.050</t>
  </si>
  <si>
    <t>-1.064**</t>
  </si>
  <si>
    <t>-0.873**</t>
  </si>
  <si>
    <t>-13.495***</t>
  </si>
  <si>
    <t>-13.883***</t>
  </si>
  <si>
    <t>-9.923***</t>
  </si>
  <si>
    <t>-9.996***</t>
  </si>
  <si>
    <t>(1.61)</t>
  </si>
  <si>
    <t>(-2.57)</t>
  </si>
  <si>
    <t>(-2.15)</t>
  </si>
  <si>
    <t>(-12.06)</t>
  </si>
  <si>
    <t>(-11.96)</t>
  </si>
  <si>
    <t>(-9.90)</t>
  </si>
  <si>
    <t>(-9.70)</t>
  </si>
  <si>
    <t>0.007</t>
  </si>
  <si>
    <t>-0.091</t>
  </si>
  <si>
    <t>-0.082</t>
  </si>
  <si>
    <t>0.211</t>
  </si>
  <si>
    <t>0.194</t>
  </si>
  <si>
    <t>-0.116</t>
  </si>
  <si>
    <t>-0.120</t>
  </si>
  <si>
    <t>(1.16)</t>
  </si>
  <si>
    <t>(1.07)</t>
  </si>
  <si>
    <t>(-1.31)</t>
  </si>
  <si>
    <t>(-1.20)</t>
  </si>
  <si>
    <t>(1.02)</t>
  </si>
  <si>
    <t>(-0.67)</t>
  </si>
  <si>
    <t>(-0.68)</t>
  </si>
  <si>
    <t>DeltaDRETtimesBN</t>
  </si>
  <si>
    <t>-0.129**</t>
  </si>
  <si>
    <t>-0.108**</t>
  </si>
  <si>
    <t>2.175***</t>
  </si>
  <si>
    <t>1.837***</t>
  </si>
  <si>
    <t>20.112***</t>
  </si>
  <si>
    <t>20.817***</t>
  </si>
  <si>
    <t>13.664***</t>
  </si>
  <si>
    <t>13.804***</t>
  </si>
  <si>
    <t>(-2.53)</t>
  </si>
  <si>
    <t>(-2.12)</t>
  </si>
  <si>
    <t>(4.07)</t>
  </si>
  <si>
    <t>(3.49)</t>
  </si>
  <si>
    <t>(13.37)</t>
  </si>
  <si>
    <t>(13.21)</t>
  </si>
  <si>
    <t>(11.84)</t>
  </si>
  <si>
    <t>(11.40)</t>
  </si>
  <si>
    <t>-0.010*</t>
  </si>
  <si>
    <t>0.139***</t>
  </si>
  <si>
    <t>-0.496***</t>
  </si>
  <si>
    <t>-0.198**</t>
  </si>
  <si>
    <t>(-1.80)</t>
  </si>
  <si>
    <t>(2.88)</t>
  </si>
  <si>
    <t>(-5.15)</t>
  </si>
  <si>
    <t>(-2.03)</t>
  </si>
  <si>
    <t>0.003***</t>
  </si>
  <si>
    <t>-0.008</t>
  </si>
  <si>
    <t>0.017</t>
  </si>
  <si>
    <t>0.024</t>
  </si>
  <si>
    <t>(2.92)</t>
  </si>
  <si>
    <t>(-1.14)</t>
  </si>
  <si>
    <t>(1.06)</t>
  </si>
  <si>
    <t>0.043</t>
  </si>
  <si>
    <t>-0.938***</t>
  </si>
  <si>
    <t>-1.867***</t>
  </si>
  <si>
    <t>-2.405***</t>
  </si>
  <si>
    <t>(1.40)</t>
  </si>
  <si>
    <t>(-3.60)</t>
  </si>
  <si>
    <t>(-3.57)</t>
  </si>
  <si>
    <t>(-4.49)</t>
  </si>
  <si>
    <t>7.242***</t>
  </si>
  <si>
    <t>7.279***</t>
  </si>
  <si>
    <t>-6.359***</t>
  </si>
  <si>
    <t>-6.934***</t>
  </si>
  <si>
    <t>30.063***</t>
  </si>
  <si>
    <t>33.047***</t>
  </si>
  <si>
    <t>31.062***</t>
  </si>
  <si>
    <t>32.469***</t>
  </si>
  <si>
    <t>(32.57)</t>
  </si>
  <si>
    <t>(32.42)</t>
  </si>
  <si>
    <t>(-3.68)</t>
  </si>
  <si>
    <t>(-3.99)</t>
  </si>
  <si>
    <t>(7.20)</t>
  </si>
  <si>
    <t>(7.83)</t>
  </si>
  <si>
    <t>(7.66)</t>
  </si>
  <si>
    <t>(7.87)</t>
  </si>
  <si>
    <t>119,615</t>
  </si>
  <si>
    <t>98,882</t>
  </si>
  <si>
    <t>0.447</t>
  </si>
  <si>
    <t>0.157</t>
  </si>
  <si>
    <t>0.158</t>
  </si>
  <si>
    <t>0.135</t>
  </si>
  <si>
    <t>0.136</t>
  </si>
  <si>
    <t>0.122</t>
  </si>
  <si>
    <t>0.123</t>
  </si>
  <si>
    <t>Year-month FE</t>
  </si>
  <si>
    <t>Doc_measuret = b0 + b1*DRETt-tlag + b2*BNt-tlag + b3*DRETt-tlag*BNt-tlag + controlst-tlag</t>
  </si>
  <si>
    <t>Table 4. Panel A: Is 8-K Narrative Disclosure Conservative? BN threshold: 2</t>
  </si>
  <si>
    <t>0.005</t>
  </si>
  <si>
    <t>0.164</t>
  </si>
  <si>
    <t>0.339</t>
  </si>
  <si>
    <t>-9.813***</t>
  </si>
  <si>
    <t>-10.223***</t>
  </si>
  <si>
    <t>(0.53)</t>
  </si>
  <si>
    <t>(0.55)</t>
  </si>
  <si>
    <t>(1.14)</t>
  </si>
  <si>
    <t>(-13.49)</t>
  </si>
  <si>
    <t>(-13.30)</t>
  </si>
  <si>
    <t>0.010**</t>
  </si>
  <si>
    <t>-0.038</t>
  </si>
  <si>
    <t>-0.037</t>
  </si>
  <si>
    <t>0.159*</t>
  </si>
  <si>
    <t>0.155</t>
  </si>
  <si>
    <t>(2.37)</t>
  </si>
  <si>
    <t>(2.32)</t>
  </si>
  <si>
    <t>(-0.87)</t>
  </si>
  <si>
    <t>(-0.83)</t>
  </si>
  <si>
    <t>(1.73)</t>
  </si>
  <si>
    <t>(1.62)</t>
  </si>
  <si>
    <t>0.367</t>
  </si>
  <si>
    <t>16.221***</t>
  </si>
  <si>
    <t>16.985***</t>
  </si>
  <si>
    <t>(0.27)</t>
  </si>
  <si>
    <t>(0.81)</t>
  </si>
  <si>
    <t>(0.87)</t>
  </si>
  <si>
    <t>(0.09)</t>
  </si>
  <si>
    <t>(13.44)</t>
  </si>
  <si>
    <t>(13.24)</t>
  </si>
  <si>
    <t>-0.010**</t>
  </si>
  <si>
    <t>0.126***</t>
  </si>
  <si>
    <t>-0.410***</t>
  </si>
  <si>
    <t>(-2.37)</t>
  </si>
  <si>
    <t>(3.30)</t>
  </si>
  <si>
    <t>(-10.56)</t>
  </si>
  <si>
    <t>0.001**</t>
  </si>
  <si>
    <t>-0.001</t>
  </si>
  <si>
    <t>0.009</t>
  </si>
  <si>
    <t>(2.23)</t>
  </si>
  <si>
    <t>(-0.15)</t>
  </si>
  <si>
    <t>(1.64)</t>
  </si>
  <si>
    <t>0.042*</t>
  </si>
  <si>
    <t>-0.819***</t>
  </si>
  <si>
    <t>-0.376*</t>
  </si>
  <si>
    <t>(-3.85)</t>
  </si>
  <si>
    <t>(-1.89)</t>
  </si>
  <si>
    <t>7.151***</t>
  </si>
  <si>
    <t>7.193***</t>
  </si>
  <si>
    <t>-6.559***</t>
  </si>
  <si>
    <t>-7.092***</t>
  </si>
  <si>
    <t>9.527***</t>
  </si>
  <si>
    <t>11.855***</t>
  </si>
  <si>
    <t>(30.92)</t>
  </si>
  <si>
    <t>(30.99)</t>
  </si>
  <si>
    <t>(-4.13)</t>
  </si>
  <si>
    <t>(-4.44)</t>
  </si>
  <si>
    <t>(8.02)</t>
  </si>
  <si>
    <t>(9.77)</t>
  </si>
  <si>
    <t>212,261</t>
  </si>
  <si>
    <t>0.402</t>
  </si>
  <si>
    <t>0.139</t>
  </si>
  <si>
    <t>0.121</t>
  </si>
  <si>
    <t>Table 4. Panel A: Is 8-K Narrative Disclosure Conservative? BN threshold: 4</t>
  </si>
  <si>
    <t>-0.012</t>
  </si>
  <si>
    <t>-0.015</t>
  </si>
  <si>
    <t>-0.906</t>
  </si>
  <si>
    <t>-0.763</t>
  </si>
  <si>
    <t>-12.271***</t>
  </si>
  <si>
    <t>-12.636***</t>
  </si>
  <si>
    <t>(-0.26)</t>
  </si>
  <si>
    <t>(-0.32)</t>
  </si>
  <si>
    <t>(-1.58)</t>
  </si>
  <si>
    <t>(-1.34)</t>
  </si>
  <si>
    <t>(-7.02)</t>
  </si>
  <si>
    <t>(-7.09)</t>
  </si>
  <si>
    <t>-0.006</t>
  </si>
  <si>
    <t>0.023</t>
  </si>
  <si>
    <t>0.035</t>
  </si>
  <si>
    <t>1.106***</t>
  </si>
  <si>
    <t>1.071***</t>
  </si>
  <si>
    <t>(-0.59)</t>
  </si>
  <si>
    <t>(-0.61)</t>
  </si>
  <si>
    <t>(0.20)</t>
  </si>
  <si>
    <t>(0.31)</t>
  </si>
  <si>
    <t>(2.82)</t>
  </si>
  <si>
    <t>(2.71)</t>
  </si>
  <si>
    <t>-0.050</t>
  </si>
  <si>
    <t>-0.046</t>
  </si>
  <si>
    <t>1.884***</t>
  </si>
  <si>
    <t>1.636**</t>
  </si>
  <si>
    <t>19.616***</t>
  </si>
  <si>
    <t>20.303***</t>
  </si>
  <si>
    <t>(-0.85)</t>
  </si>
  <si>
    <t>(-0.78)</t>
  </si>
  <si>
    <t>(2.76)</t>
  </si>
  <si>
    <t>(2.40)</t>
  </si>
  <si>
    <t>(8.83)</t>
  </si>
  <si>
    <t>(8.86)</t>
  </si>
  <si>
    <t>0.129**</t>
  </si>
  <si>
    <t>-0.573**</t>
  </si>
  <si>
    <t>(-0.07)</t>
  </si>
  <si>
    <t>(2.04)</t>
  </si>
  <si>
    <t>(-2.56)</t>
  </si>
  <si>
    <t>0.002*</t>
  </si>
  <si>
    <t>-0.016</t>
  </si>
  <si>
    <t>(1.86)</t>
  </si>
  <si>
    <t>(-1.40)</t>
  </si>
  <si>
    <t>(0.60)</t>
  </si>
  <si>
    <t>0.041</t>
  </si>
  <si>
    <t>-0.887**</t>
  </si>
  <si>
    <t>-1.615</t>
  </si>
  <si>
    <t>(0.99)</t>
  </si>
  <si>
    <t>(-1.33)</t>
  </si>
  <si>
    <t>7.628***</t>
  </si>
  <si>
    <t>7.617***</t>
  </si>
  <si>
    <t>-7.333***</t>
  </si>
  <si>
    <t>-7.796***</t>
  </si>
  <si>
    <t>55.854***</t>
  </si>
  <si>
    <t>59.037***</t>
  </si>
  <si>
    <t>(22.03)</t>
  </si>
  <si>
    <t>(21.91)</t>
  </si>
  <si>
    <t>(-3.41)</t>
  </si>
  <si>
    <t>(-3.59)</t>
  </si>
  <si>
    <t>(6.18)</t>
  </si>
  <si>
    <t>(6.46)</t>
  </si>
  <si>
    <t>64,525</t>
  </si>
  <si>
    <t>0.477</t>
  </si>
  <si>
    <t>0.171</t>
  </si>
  <si>
    <t>0.230</t>
  </si>
  <si>
    <t>Table 4. Panel B: NITEM, N8K and TLAG 8-K</t>
  </si>
  <si>
    <t>N8K_OL</t>
  </si>
  <si>
    <t>TLAG_OL</t>
  </si>
  <si>
    <t>0.221***</t>
  </si>
  <si>
    <t>0.222***</t>
  </si>
  <si>
    <t>1.076***</t>
  </si>
  <si>
    <t>-0.944***</t>
  </si>
  <si>
    <t>(4.27)</t>
  </si>
  <si>
    <t>(4.45)</t>
  </si>
  <si>
    <t>(-7.63)</t>
  </si>
  <si>
    <t>0.011</t>
  </si>
  <si>
    <t>0.061</t>
  </si>
  <si>
    <t>0.107***</t>
  </si>
  <si>
    <t>(1.23)</t>
  </si>
  <si>
    <t>(1.24)</t>
  </si>
  <si>
    <t>(1.44)</t>
  </si>
  <si>
    <t>(3.82)</t>
  </si>
  <si>
    <t>-0.318***</t>
  </si>
  <si>
    <t>-0.320***</t>
  </si>
  <si>
    <t>-1.358***</t>
  </si>
  <si>
    <t>1.436***</t>
  </si>
  <si>
    <t>(-4.86)</t>
  </si>
  <si>
    <t>(-6.43)</t>
  </si>
  <si>
    <t>(8.75)</t>
  </si>
  <si>
    <t>0.103***</t>
  </si>
  <si>
    <t>-0.160***</t>
  </si>
  <si>
    <t>(0.69)</t>
  </si>
  <si>
    <t>(11.72)</t>
  </si>
  <si>
    <t>(-29.55)</t>
  </si>
  <si>
    <t>0.001</t>
  </si>
  <si>
    <t>-0.011***</t>
  </si>
  <si>
    <t>0.006***</t>
  </si>
  <si>
    <t>(-2.91)</t>
  </si>
  <si>
    <t>(3.14)</t>
  </si>
  <si>
    <t>0.068*</t>
  </si>
  <si>
    <t>0.493***</t>
  </si>
  <si>
    <t>0.096**</t>
  </si>
  <si>
    <t>(1.95)</t>
  </si>
  <si>
    <t>(5.84)</t>
  </si>
  <si>
    <t>(1.96)</t>
  </si>
  <si>
    <t>/cut1</t>
  </si>
  <si>
    <t>4.243***</t>
  </si>
  <si>
    <t>-1.007***</t>
  </si>
  <si>
    <t>(60.20)</t>
  </si>
  <si>
    <t>(-22.44)</t>
  </si>
  <si>
    <t>/cut2</t>
  </si>
  <si>
    <t>7.630***</t>
  </si>
  <si>
    <t>-0.240***</t>
  </si>
  <si>
    <t>(69.30)</t>
  </si>
  <si>
    <t>(-5.38)</t>
  </si>
  <si>
    <t>/cut3</t>
  </si>
  <si>
    <t>10.605***</t>
  </si>
  <si>
    <t>0.348***</t>
  </si>
  <si>
    <t>(27.60)</t>
  </si>
  <si>
    <t>(7.79)</t>
  </si>
  <si>
    <t>/cut4</t>
  </si>
  <si>
    <t>1.084***</t>
  </si>
  <si>
    <t>(23.73)</t>
  </si>
  <si>
    <t>/cut5</t>
  </si>
  <si>
    <t>3.102***</t>
  </si>
  <si>
    <t>(53.44)</t>
  </si>
  <si>
    <t>1.428***</t>
  </si>
  <si>
    <t>1.388***</t>
  </si>
  <si>
    <t>(18.64)</t>
  </si>
  <si>
    <t>(16.14)</t>
  </si>
  <si>
    <t>40,700</t>
  </si>
  <si>
    <t>0.126</t>
  </si>
  <si>
    <t>Pseudo R2</t>
  </si>
  <si>
    <t>0.00571</t>
  </si>
  <si>
    <t>0.00901</t>
  </si>
  <si>
    <t>NO</t>
  </si>
  <si>
    <t>Industry Clustered SE</t>
  </si>
  <si>
    <t>Robust t-statistics in parentheses</t>
  </si>
  <si>
    <t>Table 5. Narrative conservatism in MD&amp;A and NFS</t>
  </si>
  <si>
    <t>VARIABLES</t>
  </si>
  <si>
    <t>NW_MDA</t>
  </si>
  <si>
    <t>NW_NFS</t>
  </si>
  <si>
    <t>TONE_MDA</t>
  </si>
  <si>
    <t>TONE_NFS</t>
  </si>
  <si>
    <t>0.451</t>
  </si>
  <si>
    <t>(1.08)</t>
  </si>
  <si>
    <t>(2.94)</t>
  </si>
  <si>
    <t>(3.28)</t>
  </si>
  <si>
    <t>(1.56)</t>
  </si>
  <si>
    <t>(-1.87)</t>
  </si>
  <si>
    <t>(-0.41)</t>
  </si>
  <si>
    <t>-0.026</t>
  </si>
  <si>
    <t>(-2.33)</t>
  </si>
  <si>
    <t>(3.53)</t>
  </si>
  <si>
    <t>(0.71)</t>
  </si>
  <si>
    <t>(5.17)</t>
  </si>
  <si>
    <t>0.039</t>
  </si>
  <si>
    <t>0.044</t>
  </si>
  <si>
    <t>(-2.20)</t>
  </si>
  <si>
    <t>(1.54)</t>
  </si>
  <si>
    <t>(1.50)</t>
  </si>
  <si>
    <t>(5.09)</t>
  </si>
  <si>
    <t>(-1.22)</t>
  </si>
  <si>
    <t>(-1.78)</t>
  </si>
  <si>
    <t>(-1.68)</t>
  </si>
  <si>
    <t>0.093</t>
  </si>
  <si>
    <t>(0.19)</t>
  </si>
  <si>
    <t>0.026</t>
  </si>
  <si>
    <t>0.170</t>
  </si>
  <si>
    <t>(0.56)</t>
  </si>
  <si>
    <t>(-0.62)</t>
  </si>
  <si>
    <t>0.118</t>
  </si>
  <si>
    <t>(-3.97)</t>
  </si>
  <si>
    <t>(0.32)</t>
  </si>
  <si>
    <t>0.187*</t>
  </si>
  <si>
    <t>0.349</t>
  </si>
  <si>
    <t>(0.96)</t>
  </si>
  <si>
    <t>(0.18)</t>
  </si>
  <si>
    <t>(-2.87)</t>
  </si>
  <si>
    <t>(-2.96)</t>
  </si>
  <si>
    <t>(-2.32)</t>
  </si>
  <si>
    <t>Table 6. Narrative Conservatism in Voluntary and Mandatory Disclosure</t>
  </si>
  <si>
    <t>NW_VD</t>
  </si>
  <si>
    <t>NW_MD</t>
  </si>
  <si>
    <t>TONE_VD</t>
  </si>
  <si>
    <t>TONE_MD</t>
  </si>
  <si>
    <t>TLAG_VD</t>
  </si>
  <si>
    <t>TLAG_MD</t>
  </si>
  <si>
    <t>0.128***</t>
  </si>
  <si>
    <t>-0.036</t>
  </si>
  <si>
    <t>-1.247**</t>
  </si>
  <si>
    <t>-0.813</t>
  </si>
  <si>
    <t>-15.607***</t>
  </si>
  <si>
    <t>-6.471***</t>
  </si>
  <si>
    <t>(-2.41)</t>
  </si>
  <si>
    <t>(-0.65)</t>
  </si>
  <si>
    <t>(-8.20)</t>
  </si>
  <si>
    <t>(-4.32)</t>
  </si>
  <si>
    <t>0.011*</t>
  </si>
  <si>
    <t>-0.004</t>
  </si>
  <si>
    <t>-0.025</t>
  </si>
  <si>
    <t>-0.093</t>
  </si>
  <si>
    <t>0.431</t>
  </si>
  <si>
    <t>0.150</t>
  </si>
  <si>
    <t>(1.69)</t>
  </si>
  <si>
    <t>(-0.38)</t>
  </si>
  <si>
    <t>(-0.49)</t>
  </si>
  <si>
    <t>DRET_BN</t>
  </si>
  <si>
    <t>-0.221***</t>
  </si>
  <si>
    <t>0.003</t>
  </si>
  <si>
    <t>2.818***</t>
  </si>
  <si>
    <t>1.294</t>
  </si>
  <si>
    <t>25.375***</t>
  </si>
  <si>
    <t>9.292***</t>
  </si>
  <si>
    <t>(-3.87)</t>
  </si>
  <si>
    <t>(0.02)</t>
  </si>
  <si>
    <t>(3.15)</t>
  </si>
  <si>
    <t>(0.98)</t>
  </si>
  <si>
    <t>(9.38)</t>
  </si>
  <si>
    <t>(5.36)</t>
  </si>
  <si>
    <t>-0.003</t>
  </si>
  <si>
    <t>-0.021**</t>
  </si>
  <si>
    <t>0.080</t>
  </si>
  <si>
    <t>0.148</t>
  </si>
  <si>
    <t>-0.631***</t>
  </si>
  <si>
    <t>(-2.08)</t>
  </si>
  <si>
    <t>(1.42)</t>
  </si>
  <si>
    <t>(1.63)</t>
  </si>
  <si>
    <t>(-5.16)</t>
  </si>
  <si>
    <t>0.005***</t>
  </si>
  <si>
    <t>-0.005</t>
  </si>
  <si>
    <t>-0.007</t>
  </si>
  <si>
    <t>0.037</t>
  </si>
  <si>
    <t>(3.17)</t>
  </si>
  <si>
    <t>(-0.51)</t>
  </si>
  <si>
    <t>(-0.44)</t>
  </si>
  <si>
    <t>(0.10)</t>
  </si>
  <si>
    <t>(1.47)</t>
  </si>
  <si>
    <t>0.103**</t>
  </si>
  <si>
    <t>-0.056</t>
  </si>
  <si>
    <t>-1.135***</t>
  </si>
  <si>
    <t>-0.681</t>
  </si>
  <si>
    <t>-1.475**</t>
  </si>
  <si>
    <t>-2.310**</t>
  </si>
  <si>
    <t>(2.47)</t>
  </si>
  <si>
    <t>(-1.02)</t>
  </si>
  <si>
    <t>(-3.70)</t>
  </si>
  <si>
    <t>(-2.39)</t>
  </si>
  <si>
    <t>6.806***</t>
  </si>
  <si>
    <t>8.426***</t>
  </si>
  <si>
    <t>-4.453**</t>
  </si>
  <si>
    <t>-10.788***</t>
  </si>
  <si>
    <t>30.627***</t>
  </si>
  <si>
    <t>39.368***</t>
  </si>
  <si>
    <t>(34.89)</t>
  </si>
  <si>
    <t>(15.03)</t>
  </si>
  <si>
    <t>(-2.40)</t>
  </si>
  <si>
    <t>(-2.65)</t>
  </si>
  <si>
    <t>(6.25)</t>
  </si>
  <si>
    <t>(4.37)</t>
  </si>
  <si>
    <t>84,113</t>
  </si>
  <si>
    <t>35,502</t>
  </si>
  <si>
    <t>0.464</t>
  </si>
  <si>
    <t>0.522</t>
  </si>
  <si>
    <t>0.196</t>
  </si>
  <si>
    <t>0.140</t>
  </si>
  <si>
    <t>0.178</t>
  </si>
  <si>
    <t>Difference in coefficients RET_NEG</t>
  </si>
  <si>
    <t xml:space="preserve"> -0.225***</t>
  </si>
  <si>
    <t>1.541***</t>
  </si>
  <si>
    <t>16.054***</t>
  </si>
  <si>
    <t>f-stat of difference</t>
  </si>
  <si>
    <t>(-3.07)</t>
  </si>
  <si>
    <t xml:space="preserve"> (1.78)</t>
  </si>
  <si>
    <t>(11.33)</t>
  </si>
  <si>
    <t>p-value</t>
  </si>
  <si>
    <t>Table 7. Narrative Conservatism, Intangible Assets and R&amp;D Expenses</t>
  </si>
  <si>
    <t>(12)</t>
  </si>
  <si>
    <t>NW_LOW</t>
  </si>
  <si>
    <t>NW_HIGH</t>
  </si>
  <si>
    <t>TONE_LOW</t>
  </si>
  <si>
    <t>TONE_HIGH</t>
  </si>
  <si>
    <t>TLAG_LOW</t>
  </si>
  <si>
    <t>TLAG_HIGH</t>
  </si>
  <si>
    <t>0.002</t>
  </si>
  <si>
    <t>0.037*</t>
  </si>
  <si>
    <t>0.566***</t>
  </si>
  <si>
    <t>0.466</t>
  </si>
  <si>
    <t>-0.527***</t>
  </si>
  <si>
    <t>-0.304</t>
  </si>
  <si>
    <t>0.015</t>
  </si>
  <si>
    <t>0.055**</t>
  </si>
  <si>
    <t>0.659**</t>
  </si>
  <si>
    <t>0.525***</t>
  </si>
  <si>
    <t>-0.413**</t>
  </si>
  <si>
    <t>-0.450*</t>
  </si>
  <si>
    <t>(1.55)</t>
  </si>
  <si>
    <t>(-3.55)</t>
  </si>
  <si>
    <t>(-1.27)</t>
  </si>
  <si>
    <t>(0.75)</t>
  </si>
  <si>
    <t>(2.18)</t>
  </si>
  <si>
    <t>(-2.05)</t>
  </si>
  <si>
    <t>(-1.70)</t>
  </si>
  <si>
    <t>0.006*</t>
  </si>
  <si>
    <t>0.010***</t>
  </si>
  <si>
    <t>-0.134**</t>
  </si>
  <si>
    <t>-0.023</t>
  </si>
  <si>
    <t>0.051</t>
  </si>
  <si>
    <t>0.000</t>
  </si>
  <si>
    <t>-0.061</t>
  </si>
  <si>
    <t>0.109</t>
  </si>
  <si>
    <t>(1.70)</t>
  </si>
  <si>
    <t>(2.66)</t>
  </si>
  <si>
    <t>(0.21)</t>
  </si>
  <si>
    <t>(-2.16)</t>
  </si>
  <si>
    <t>(0.89)</t>
  </si>
  <si>
    <t>(-0.64)</t>
  </si>
  <si>
    <t>(-0.34)</t>
  </si>
  <si>
    <t>-0.024</t>
  </si>
  <si>
    <t>-0.068***</t>
  </si>
  <si>
    <t>0.469</t>
  </si>
  <si>
    <t>0.475</t>
  </si>
  <si>
    <t>-0.109</t>
  </si>
  <si>
    <t>-0.065</t>
  </si>
  <si>
    <t>-0.075**</t>
  </si>
  <si>
    <t>0.710</t>
  </si>
  <si>
    <t>0.048</t>
  </si>
  <si>
    <t>0.336</t>
  </si>
  <si>
    <t>-0.029</t>
  </si>
  <si>
    <t>(-1.21)</t>
  </si>
  <si>
    <t>(-2.71)</t>
  </si>
  <si>
    <t>(-0.24)</t>
  </si>
  <si>
    <t>(-1.56)</t>
  </si>
  <si>
    <t>(-2.45)</t>
  </si>
  <si>
    <t>(1.53)</t>
  </si>
  <si>
    <t>(1.15)</t>
  </si>
  <si>
    <t>(-0.06)</t>
  </si>
  <si>
    <t>0.025*</t>
  </si>
  <si>
    <t>0.436***</t>
  </si>
  <si>
    <t>0.838***</t>
  </si>
  <si>
    <t>-0.454***</t>
  </si>
  <si>
    <t>-0.359**</t>
  </si>
  <si>
    <t>0.040**</t>
  </si>
  <si>
    <t>0.633***</t>
  </si>
  <si>
    <t>0.415**</t>
  </si>
  <si>
    <t>-0.200</t>
  </si>
  <si>
    <t>-0.371**</t>
  </si>
  <si>
    <t>(1.75)</t>
  </si>
  <si>
    <t>(3.29)</t>
  </si>
  <si>
    <t>(4.33)</t>
  </si>
  <si>
    <t>(-4.57)</t>
  </si>
  <si>
    <t>(-2.44)</t>
  </si>
  <si>
    <t>(1.60)</t>
  </si>
  <si>
    <t>(2.48)</t>
  </si>
  <si>
    <t>(3.38)</t>
  </si>
  <si>
    <t>(2.19)</t>
  </si>
  <si>
    <t>(-1.46)</t>
  </si>
  <si>
    <t>(-2.19)</t>
  </si>
  <si>
    <t>-0.004***</t>
  </si>
  <si>
    <t>-0.006***</t>
  </si>
  <si>
    <t>0.046**</t>
  </si>
  <si>
    <t>0.059**</t>
  </si>
  <si>
    <t>-0.018</t>
  </si>
  <si>
    <t>-0.030</t>
  </si>
  <si>
    <t>-0.007***</t>
  </si>
  <si>
    <t>0.076***</t>
  </si>
  <si>
    <t>0.058**</t>
  </si>
  <si>
    <t>-0.020</t>
  </si>
  <si>
    <t>(-3.63)</t>
  </si>
  <si>
    <t>(-1.41)</t>
  </si>
  <si>
    <t>(-1.60)</t>
  </si>
  <si>
    <t>(-2.78)</t>
  </si>
  <si>
    <t>(-0.76)</t>
  </si>
  <si>
    <t>0.293***</t>
  </si>
  <si>
    <t>0.359***</t>
  </si>
  <si>
    <t>-1.500**</t>
  </si>
  <si>
    <t>-1.030</t>
  </si>
  <si>
    <t>1.341***</t>
  </si>
  <si>
    <t>0.875</t>
  </si>
  <si>
    <t>0.123*</t>
  </si>
  <si>
    <t>0.332***</t>
  </si>
  <si>
    <t>-0.444</t>
  </si>
  <si>
    <t>-1.452*</t>
  </si>
  <si>
    <t>1.767***</t>
  </si>
  <si>
    <t>0.363</t>
  </si>
  <si>
    <t>(6.45)</t>
  </si>
  <si>
    <t>(-1.98)</t>
  </si>
  <si>
    <t>(-1.18)</t>
  </si>
  <si>
    <t>(2.80)</t>
  </si>
  <si>
    <t>(1.36)</t>
  </si>
  <si>
    <t>(1.87)</t>
  </si>
  <si>
    <t>(5.98)</t>
  </si>
  <si>
    <t>(-0.50)</t>
  </si>
  <si>
    <t>(-1.74)</t>
  </si>
  <si>
    <t>(2.81)</t>
  </si>
  <si>
    <t>(0.58)</t>
  </si>
  <si>
    <t>-0.359***</t>
  </si>
  <si>
    <t>-0.918***</t>
  </si>
  <si>
    <t>10.889***</t>
  </si>
  <si>
    <t>24.404***</t>
  </si>
  <si>
    <t>-3.337***</t>
  </si>
  <si>
    <t>-10.193***</t>
  </si>
  <si>
    <t>-0.687***</t>
  </si>
  <si>
    <t>-0.403**</t>
  </si>
  <si>
    <t>13.770***</t>
  </si>
  <si>
    <t>7.559***</t>
  </si>
  <si>
    <t>-2.773**</t>
  </si>
  <si>
    <t>-3.440***</t>
  </si>
  <si>
    <t>(-2.82)</t>
  </si>
  <si>
    <t>(-7.43)</t>
  </si>
  <si>
    <t>(8.91)</t>
  </si>
  <si>
    <t>(-3.77)</t>
  </si>
  <si>
    <t>(-7.47)</t>
  </si>
  <si>
    <t>(-4.08)</t>
  </si>
  <si>
    <t>(3.12)</t>
  </si>
  <si>
    <t>(-3.73)</t>
  </si>
  <si>
    <t>0.124***</t>
  </si>
  <si>
    <t>0.170***</t>
  </si>
  <si>
    <t>-1.475***</t>
  </si>
  <si>
    <t>-3.021***</t>
  </si>
  <si>
    <t>1.090***</t>
  </si>
  <si>
    <t>-0.094</t>
  </si>
  <si>
    <t>0.090*</t>
  </si>
  <si>
    <t>0.008</t>
  </si>
  <si>
    <t>-2.102***</t>
  </si>
  <si>
    <t>-2.682***</t>
  </si>
  <si>
    <t>0.428</t>
  </si>
  <si>
    <t>0.454</t>
  </si>
  <si>
    <t>(4.49)</t>
  </si>
  <si>
    <t>(3.92)</t>
  </si>
  <si>
    <t>(-3.78)</t>
  </si>
  <si>
    <t>(3.35)</t>
  </si>
  <si>
    <t>(-0.16)</t>
  </si>
  <si>
    <t>(0.17)</t>
  </si>
  <si>
    <t>(-4.00)</t>
  </si>
  <si>
    <t>(-4.48)</t>
  </si>
  <si>
    <t>(0.97)</t>
  </si>
  <si>
    <t>0.411***</t>
  </si>
  <si>
    <t>0.529***</t>
  </si>
  <si>
    <t>-3.772**</t>
  </si>
  <si>
    <t>-8.077***</t>
  </si>
  <si>
    <t>4.670***</t>
  </si>
  <si>
    <t>3.421</t>
  </si>
  <si>
    <t>0.684***</t>
  </si>
  <si>
    <t>0.570***</t>
  </si>
  <si>
    <t>-7.324***</t>
  </si>
  <si>
    <t>-5.665***</t>
  </si>
  <si>
    <t>4.327***</t>
  </si>
  <si>
    <t>1.817</t>
  </si>
  <si>
    <t>(5.05)</t>
  </si>
  <si>
    <t>(3.18)</t>
  </si>
  <si>
    <t>(-2.31)</t>
  </si>
  <si>
    <t>(-2.97)</t>
  </si>
  <si>
    <t>(4.28)</t>
  </si>
  <si>
    <t>(1.38)</t>
  </si>
  <si>
    <t>(3.65)</t>
  </si>
  <si>
    <t>(3.02)</t>
  </si>
  <si>
    <t>(-3.32)</t>
  </si>
  <si>
    <t>(3.85)</t>
  </si>
  <si>
    <t>(1.48)</t>
  </si>
  <si>
    <t>-0.040**</t>
  </si>
  <si>
    <t>-0.102***</t>
  </si>
  <si>
    <t>-0.168</t>
  </si>
  <si>
    <t>0.437</t>
  </si>
  <si>
    <t>-0.697***</t>
  </si>
  <si>
    <t>-0.346</t>
  </si>
  <si>
    <t>-0.068**</t>
  </si>
  <si>
    <t>-0.083</t>
  </si>
  <si>
    <t>-0.320</t>
  </si>
  <si>
    <t>0.029</t>
  </si>
  <si>
    <t>-0.250</t>
  </si>
  <si>
    <t>(-2.01)</t>
  </si>
  <si>
    <t>(-5.09)</t>
  </si>
  <si>
    <t>(-1.25)</t>
  </si>
  <si>
    <t>(-0.29)</t>
  </si>
  <si>
    <t>(-2.55)</t>
  </si>
  <si>
    <t>(-0.21)</t>
  </si>
  <si>
    <t>(-0.84)</t>
  </si>
  <si>
    <t>(-0.92)</t>
  </si>
  <si>
    <t>-0.009</t>
  </si>
  <si>
    <t>0.702**</t>
  </si>
  <si>
    <t>0.273</t>
  </si>
  <si>
    <t>0.168</t>
  </si>
  <si>
    <t>0.188</t>
  </si>
  <si>
    <t>-0.000</t>
  </si>
  <si>
    <t>0.724</t>
  </si>
  <si>
    <t>0.899*</t>
  </si>
  <si>
    <t>0.223</t>
  </si>
  <si>
    <t>-0.293</t>
  </si>
  <si>
    <t>(-0.36)</t>
  </si>
  <si>
    <t>(1.05)</t>
  </si>
  <si>
    <t>(0.57)</t>
  </si>
  <si>
    <t>(1.09)</t>
  </si>
  <si>
    <t>(0.91)</t>
  </si>
  <si>
    <t>(-0.01)</t>
  </si>
  <si>
    <t>(1.91)</t>
  </si>
  <si>
    <t>-0.058***</t>
  </si>
  <si>
    <t>-0.047***</t>
  </si>
  <si>
    <t>0.392</t>
  </si>
  <si>
    <t>0.380</t>
  </si>
  <si>
    <t>-0.130</t>
  </si>
  <si>
    <t>-0.346**</t>
  </si>
  <si>
    <t>-0.044</t>
  </si>
  <si>
    <t>-0.103***</t>
  </si>
  <si>
    <t>1.118***</t>
  </si>
  <si>
    <t>-0.646*</t>
  </si>
  <si>
    <t>(-3.56)</t>
  </si>
  <si>
    <t>(1.51)</t>
  </si>
  <si>
    <t>(-0.52)</t>
  </si>
  <si>
    <t>(-1.99)</t>
  </si>
  <si>
    <t>(-1.28)</t>
  </si>
  <si>
    <t>(-4.38)</t>
  </si>
  <si>
    <t>(2.65)</t>
  </si>
  <si>
    <t>(0.40)</t>
  </si>
  <si>
    <t>(-1.96)</t>
  </si>
  <si>
    <t>-0.021</t>
  </si>
  <si>
    <t>-0.249**</t>
  </si>
  <si>
    <t>0.222</t>
  </si>
  <si>
    <t>0.270</t>
  </si>
  <si>
    <t>0.459</t>
  </si>
  <si>
    <t>0.415</t>
  </si>
  <si>
    <t>0.076</t>
  </si>
  <si>
    <t>0.478</t>
  </si>
  <si>
    <t>-3.490</t>
  </si>
  <si>
    <t>-0.222</t>
  </si>
  <si>
    <t>0.247</t>
  </si>
  <si>
    <t>(-0.25)</t>
  </si>
  <si>
    <t>(-2.43)</t>
  </si>
  <si>
    <t>(0.13)</t>
  </si>
  <si>
    <t>(0.51)</t>
  </si>
  <si>
    <t>(0.33)</t>
  </si>
  <si>
    <t>(0.66)</t>
  </si>
  <si>
    <t>(-0.02)</t>
  </si>
  <si>
    <t>(-0.27)</t>
  </si>
  <si>
    <t>-0.209***</t>
  </si>
  <si>
    <t>-0.148**</t>
  </si>
  <si>
    <t>4.577***</t>
  </si>
  <si>
    <t>4.770***</t>
  </si>
  <si>
    <t>-1.788***</t>
  </si>
  <si>
    <t>-2.809***</t>
  </si>
  <si>
    <t>-0.311***</t>
  </si>
  <si>
    <t>-0.215*</t>
  </si>
  <si>
    <t>4.493***</t>
  </si>
  <si>
    <t>5.033***</t>
  </si>
  <si>
    <t>-1.775***</t>
  </si>
  <si>
    <t>-2.321***</t>
  </si>
  <si>
    <t>(-3.86)</t>
  </si>
  <si>
    <t>(5.25)</t>
  </si>
  <si>
    <t>(3.79)</t>
  </si>
  <si>
    <t>(-3.19)</t>
  </si>
  <si>
    <t>(-3.79)</t>
  </si>
  <si>
    <t>(3.97)</t>
  </si>
  <si>
    <t>(-2.63)</t>
  </si>
  <si>
    <t>(-3.06)</t>
  </si>
  <si>
    <t>7.807***</t>
  </si>
  <si>
    <t>8.589***</t>
  </si>
  <si>
    <t>-13.878***</t>
  </si>
  <si>
    <t>-8.849***</t>
  </si>
  <si>
    <t>45.323***</t>
  </si>
  <si>
    <t>48.407***</t>
  </si>
  <si>
    <t>7.232***</t>
  </si>
  <si>
    <t>8.834***</t>
  </si>
  <si>
    <t>-4.124</t>
  </si>
  <si>
    <t>-11.304**</t>
  </si>
  <si>
    <t>42.907***</t>
  </si>
  <si>
    <t>45.371***</t>
  </si>
  <si>
    <t>(31.89)</t>
  </si>
  <si>
    <t>(46.25)</t>
  </si>
  <si>
    <t>(-3.53)</t>
  </si>
  <si>
    <t>(-2.84)</t>
  </si>
  <si>
    <t>(15.01)</t>
  </si>
  <si>
    <t>(19.33)</t>
  </si>
  <si>
    <t>(19.52)</t>
  </si>
  <si>
    <t>(28.34)</t>
  </si>
  <si>
    <t>(-0.80)</t>
  </si>
  <si>
    <t>(14.56)</t>
  </si>
  <si>
    <t>(11.26)</t>
  </si>
  <si>
    <t>29,636</t>
  </si>
  <si>
    <t>29,634</t>
  </si>
  <si>
    <t>22,899</t>
  </si>
  <si>
    <t>22,898</t>
  </si>
  <si>
    <t>0.831</t>
  </si>
  <si>
    <t>0.798</t>
  </si>
  <si>
    <t>0.708</t>
  </si>
  <si>
    <t>0.678</t>
  </si>
  <si>
    <t>0.654</t>
  </si>
  <si>
    <t>0.693</t>
  </si>
  <si>
    <t>0.623</t>
  </si>
  <si>
    <t>0.682</t>
  </si>
  <si>
    <t>0.581</t>
  </si>
  <si>
    <t>0.635</t>
  </si>
  <si>
    <t>0.626</t>
  </si>
  <si>
    <t>0.619</t>
  </si>
  <si>
    <t>Table 8. Narrative and Firm Characteristics</t>
  </si>
  <si>
    <t>C_SCORE</t>
  </si>
  <si>
    <t>0 - 20%</t>
  </si>
  <si>
    <t>20% - 40%</t>
  </si>
  <si>
    <t>40% - 60%</t>
  </si>
  <si>
    <t>60% - 80%</t>
  </si>
  <si>
    <t>80% - 100%</t>
  </si>
  <si>
    <t>NW-10Q (-)</t>
  </si>
  <si>
    <t>-0.198*</t>
  </si>
  <si>
    <t>-0.174**</t>
  </si>
  <si>
    <t>-0.179***</t>
  </si>
  <si>
    <t>-0.115***</t>
  </si>
  <si>
    <t>(-1.72)</t>
  </si>
  <si>
    <t>(-3.11)</t>
  </si>
  <si>
    <t>(-1.06)</t>
  </si>
  <si>
    <t>(-3.50)</t>
  </si>
  <si>
    <t>TONE-10Q (+)</t>
  </si>
  <si>
    <t>1.618</t>
  </si>
  <si>
    <t>2.547***</t>
  </si>
  <si>
    <t>2.235***</t>
  </si>
  <si>
    <t>1.048**</t>
  </si>
  <si>
    <t>1.614***</t>
  </si>
  <si>
    <t>(4.03)</t>
  </si>
  <si>
    <t>(3.71)</t>
  </si>
  <si>
    <t>(2.21)</t>
  </si>
  <si>
    <t>TLAG-8K (+)</t>
  </si>
  <si>
    <t>29.438***</t>
  </si>
  <si>
    <t>23.715***</t>
  </si>
  <si>
    <t>17.069***</t>
  </si>
  <si>
    <t>19.270***</t>
  </si>
  <si>
    <t>20.830***</t>
  </si>
  <si>
    <t>(6.34)</t>
  </si>
  <si>
    <t>(6.11)</t>
  </si>
  <si>
    <t>(5.26)</t>
  </si>
  <si>
    <t>(5.55)</t>
  </si>
  <si>
    <t>(10.05)</t>
  </si>
  <si>
    <t>-0.126**</t>
  </si>
  <si>
    <t>-0.073</t>
  </si>
  <si>
    <t>-0.303***</t>
  </si>
  <si>
    <t>-0.196**</t>
  </si>
  <si>
    <t>(-1.43)</t>
  </si>
  <si>
    <t>(-5.65)</t>
  </si>
  <si>
    <t>(-2.46)</t>
  </si>
  <si>
    <t>1.462**</t>
  </si>
  <si>
    <t>3.639***</t>
  </si>
  <si>
    <t>1.733**</t>
  </si>
  <si>
    <t>1.785*</t>
  </si>
  <si>
    <t>(2.39)</t>
  </si>
  <si>
    <t>(1.72)</t>
  </si>
  <si>
    <t>19.164***</t>
  </si>
  <si>
    <t>19.775***</t>
  </si>
  <si>
    <t>29.355***</t>
  </si>
  <si>
    <t>26.515***</t>
  </si>
  <si>
    <t>35.204***</t>
  </si>
  <si>
    <t>(11.31)</t>
  </si>
  <si>
    <t>(5.61)</t>
  </si>
  <si>
    <t>(6.03)</t>
  </si>
  <si>
    <t>(4.35)</t>
  </si>
  <si>
    <t>-0.203***</t>
  </si>
  <si>
    <t>-0.090</t>
  </si>
  <si>
    <t>-0.181***</t>
  </si>
  <si>
    <t>-0.127***</t>
  </si>
  <si>
    <t>(-3.34)</t>
  </si>
  <si>
    <t>(-1.36)</t>
  </si>
  <si>
    <t>(-2.68)</t>
  </si>
  <si>
    <t>2.426***</t>
  </si>
  <si>
    <t>3.072***</t>
  </si>
  <si>
    <t>1.530**</t>
  </si>
  <si>
    <t>1.557**</t>
  </si>
  <si>
    <t>2.475***</t>
  </si>
  <si>
    <t>(4.69)</t>
  </si>
  <si>
    <t>(2.06)</t>
  </si>
  <si>
    <t>(2.38)</t>
  </si>
  <si>
    <t>(4.51)</t>
  </si>
  <si>
    <t>20.324***</t>
  </si>
  <si>
    <t>23.077***</t>
  </si>
  <si>
    <t>21.017***</t>
  </si>
  <si>
    <t>30.037***</t>
  </si>
  <si>
    <t>15.645***</t>
  </si>
  <si>
    <t>(8.12)</t>
  </si>
  <si>
    <t>(5.11)</t>
  </si>
  <si>
    <t>(5.41)</t>
  </si>
  <si>
    <t>(7.86)</t>
  </si>
  <si>
    <t>(6.07)</t>
  </si>
  <si>
    <t>-0.117***</t>
  </si>
  <si>
    <t>-0.121***</t>
  </si>
  <si>
    <t>-0.098</t>
  </si>
  <si>
    <t>-0.140**</t>
  </si>
  <si>
    <t>-0.123**</t>
  </si>
  <si>
    <t>(-2.62)</t>
  </si>
  <si>
    <t>(-2.80)</t>
  </si>
  <si>
    <t>(-2.29)</t>
  </si>
  <si>
    <t>1.564***</t>
  </si>
  <si>
    <t>0.849</t>
  </si>
  <si>
    <t>1.662**</t>
  </si>
  <si>
    <t>1.795**</t>
  </si>
  <si>
    <t>2.934***</t>
  </si>
  <si>
    <t>(3.25)</t>
  </si>
  <si>
    <t>(2.53)</t>
  </si>
  <si>
    <t>(5.47)</t>
  </si>
  <si>
    <t>20.409***</t>
  </si>
  <si>
    <t>16.702***</t>
  </si>
  <si>
    <t>23.759***</t>
  </si>
  <si>
    <t>22.997***</t>
  </si>
  <si>
    <t>23.241***</t>
  </si>
  <si>
    <t>(11.05)</t>
  </si>
  <si>
    <t>(5.74)</t>
  </si>
  <si>
    <t>(6.47)</t>
  </si>
  <si>
    <t>(7.53)</t>
  </si>
  <si>
    <t>HHI</t>
  </si>
  <si>
    <t>-0.116***</t>
  </si>
  <si>
    <t>-0.139</t>
  </si>
  <si>
    <t>-0.186***</t>
  </si>
  <si>
    <t>-0.168***</t>
  </si>
  <si>
    <t>-0.206***</t>
  </si>
  <si>
    <t>(-4.02)</t>
  </si>
  <si>
    <t>(-4.05)</t>
  </si>
  <si>
    <t>1.109***</t>
  </si>
  <si>
    <t>2.946***</t>
  </si>
  <si>
    <t>2.485***</t>
  </si>
  <si>
    <t>2.895***</t>
  </si>
  <si>
    <t>3.029***</t>
  </si>
  <si>
    <t>(3.05)</t>
  </si>
  <si>
    <t>(3.72)</t>
  </si>
  <si>
    <t>(3.54)</t>
  </si>
  <si>
    <t>(4.99)</t>
  </si>
  <si>
    <t>(4.34)</t>
  </si>
  <si>
    <t>17.594***</t>
  </si>
  <si>
    <t>14.762**</t>
  </si>
  <si>
    <t>23.475***</t>
  </si>
  <si>
    <t>24.682***</t>
  </si>
  <si>
    <t>27.373***</t>
  </si>
  <si>
    <t>(15.06)</t>
  </si>
  <si>
    <t>(2.33)</t>
  </si>
  <si>
    <t>(5.87)</t>
  </si>
  <si>
    <t>(7.34)</t>
  </si>
  <si>
    <t>Sales Growth</t>
  </si>
  <si>
    <t>-0.096*</t>
  </si>
  <si>
    <t>-0.122*</t>
  </si>
  <si>
    <t>-0.182***</t>
  </si>
  <si>
    <t>-0.268***</t>
  </si>
  <si>
    <t>(-1.82)</t>
  </si>
  <si>
    <t>(-4.41)</t>
  </si>
  <si>
    <t>2.471***</t>
  </si>
  <si>
    <t>2.187***</t>
  </si>
  <si>
    <t>1.710***</t>
  </si>
  <si>
    <t>2.742***</t>
  </si>
  <si>
    <t>2.545***</t>
  </si>
  <si>
    <t>(3.39)</t>
  </si>
  <si>
    <t>(2.84)</t>
  </si>
  <si>
    <t>(4.23)</t>
  </si>
  <si>
    <t>(3.99)</t>
  </si>
  <si>
    <t>29.390***</t>
  </si>
  <si>
    <t>19.921***</t>
  </si>
  <si>
    <t>16.188***</t>
  </si>
  <si>
    <t>27.826***</t>
  </si>
  <si>
    <t>20.999***</t>
  </si>
  <si>
    <t>(9.07)</t>
  </si>
  <si>
    <t>(8.47)</t>
  </si>
  <si>
    <t>(6.20)</t>
  </si>
  <si>
    <t>(6.28)</t>
  </si>
  <si>
    <t>Litigation</t>
  </si>
  <si>
    <t>-0.142**</t>
  </si>
  <si>
    <t>-0.135**</t>
  </si>
  <si>
    <t>-0.081*</t>
  </si>
  <si>
    <t>-0.124**</t>
  </si>
  <si>
    <t>(-2.14)</t>
  </si>
  <si>
    <t>(-2.18)</t>
  </si>
  <si>
    <t>2.733***</t>
  </si>
  <si>
    <t>2.228***</t>
  </si>
  <si>
    <t>1.044</t>
  </si>
  <si>
    <t>1.955***</t>
  </si>
  <si>
    <t>2.356***</t>
  </si>
  <si>
    <t>(4.78)</t>
  </si>
  <si>
    <t>(1.59)</t>
  </si>
  <si>
    <t>(3.46)</t>
  </si>
  <si>
    <t>(3.19)</t>
  </si>
  <si>
    <t>16.340***</t>
  </si>
  <si>
    <t>29.776***</t>
  </si>
  <si>
    <t>22.621***</t>
  </si>
  <si>
    <t>38.876***</t>
  </si>
  <si>
    <t>54.420***</t>
  </si>
  <si>
    <t>(7.76)</t>
  </si>
  <si>
    <t>(8.41)</t>
  </si>
  <si>
    <t>(6.82)</t>
  </si>
  <si>
    <t>(7.36)</t>
  </si>
  <si>
    <t>Institutional Ownership</t>
  </si>
  <si>
    <t>-0.101***</t>
  </si>
  <si>
    <t>-0.125***</t>
  </si>
  <si>
    <t>-0.134***</t>
  </si>
  <si>
    <t>-0.146***</t>
  </si>
  <si>
    <t>(-3.67)</t>
  </si>
  <si>
    <t>(-3.27)</t>
  </si>
  <si>
    <t>(-3.62)</t>
  </si>
  <si>
    <t>(-5.79)</t>
  </si>
  <si>
    <t>1.782***</t>
  </si>
  <si>
    <t>1.221***</t>
  </si>
  <si>
    <t>1.752***</t>
  </si>
  <si>
    <t>1.918***</t>
  </si>
  <si>
    <t>3.148***</t>
  </si>
  <si>
    <t>(6.12)</t>
  </si>
  <si>
    <t>(3.42)</t>
  </si>
  <si>
    <t>(3.68)</t>
  </si>
  <si>
    <t>(5.73)</t>
  </si>
  <si>
    <t>15.340***</t>
  </si>
  <si>
    <t>27.317***</t>
  </si>
  <si>
    <t>11.742</t>
  </si>
  <si>
    <t>2.654</t>
  </si>
  <si>
    <t>7.060</t>
  </si>
  <si>
    <t>(3.11)</t>
  </si>
  <si>
    <t>(3.77)</t>
  </si>
  <si>
    <t>(0.90)</t>
  </si>
  <si>
    <t>Controls</t>
  </si>
  <si>
    <t>Table 9. Panel B: Narrative Conservatism and Seasoned Equity Offering</t>
  </si>
  <si>
    <t>NW_NO</t>
  </si>
  <si>
    <t>NW_YES</t>
  </si>
  <si>
    <t>TONE_NO</t>
  </si>
  <si>
    <t>TONE_YES</t>
  </si>
  <si>
    <t>TLAG_NO</t>
  </si>
  <si>
    <t>TLAG_YES</t>
  </si>
  <si>
    <t>0.064**</t>
  </si>
  <si>
    <t>0.046</t>
  </si>
  <si>
    <t>-0.105</t>
  </si>
  <si>
    <t>0.165</t>
  </si>
  <si>
    <t>-0.573*</t>
  </si>
  <si>
    <t>-0.087</t>
  </si>
  <si>
    <t>(2.09)</t>
  </si>
  <si>
    <t>(1.49)</t>
  </si>
  <si>
    <t>(0.54)</t>
  </si>
  <si>
    <t>-0.119</t>
  </si>
  <si>
    <t>-0.200*</t>
  </si>
  <si>
    <t>0.052</t>
  </si>
  <si>
    <t>-0.010</t>
  </si>
  <si>
    <t>(0.43)</t>
  </si>
  <si>
    <t>(-1.10)</t>
  </si>
  <si>
    <t>(-1.76)</t>
  </si>
  <si>
    <t>-0.113**</t>
  </si>
  <si>
    <t>-0.128***</t>
  </si>
  <si>
    <t>1.891***</t>
  </si>
  <si>
    <t>0.391</t>
  </si>
  <si>
    <t>-0.343</t>
  </si>
  <si>
    <t>(-2.61)</t>
  </si>
  <si>
    <t>(0.63)</t>
  </si>
  <si>
    <t>(-0.66)</t>
  </si>
  <si>
    <t>0.030</t>
  </si>
  <si>
    <t>0.049***</t>
  </si>
  <si>
    <t>0.651***</t>
  </si>
  <si>
    <t>(3.00)</t>
  </si>
  <si>
    <t>(-0.40)</t>
  </si>
  <si>
    <t>(-1.53)</t>
  </si>
  <si>
    <t>-0.010***</t>
  </si>
  <si>
    <t>0.095***</t>
  </si>
  <si>
    <t>(-0.82)</t>
  </si>
  <si>
    <t>(-4.34)</t>
  </si>
  <si>
    <t>(0.93)</t>
  </si>
  <si>
    <t>(-0.37)</t>
  </si>
  <si>
    <t>0.211**</t>
  </si>
  <si>
    <t>0.408***</t>
  </si>
  <si>
    <t>-0.179</t>
  </si>
  <si>
    <t>-2.596**</t>
  </si>
  <si>
    <t>0.996</t>
  </si>
  <si>
    <t>1.120</t>
  </si>
  <si>
    <t>(6.61)</t>
  </si>
  <si>
    <t>(-0.17)</t>
  </si>
  <si>
    <t>(-2.52)</t>
  </si>
  <si>
    <t>(1.32)</t>
  </si>
  <si>
    <t>-0.677***</t>
  </si>
  <si>
    <t>-0.389</t>
  </si>
  <si>
    <t>25.863***</t>
  </si>
  <si>
    <t>9.296***</t>
  </si>
  <si>
    <t>-6.792***</t>
  </si>
  <si>
    <t>-6.230***</t>
  </si>
  <si>
    <t>(-3.22)</t>
  </si>
  <si>
    <t>(-1.57)</t>
  </si>
  <si>
    <t>(9.68)</t>
  </si>
  <si>
    <t>(2.87)</t>
  </si>
  <si>
    <t>(-2.92)</t>
  </si>
  <si>
    <t>0.144*</t>
  </si>
  <si>
    <t>0.025</t>
  </si>
  <si>
    <t>-0.960</t>
  </si>
  <si>
    <t>-2.247***</t>
  </si>
  <si>
    <t>0.717</t>
  </si>
  <si>
    <t>0.533</t>
  </si>
  <si>
    <t>(1.78)</t>
  </si>
  <si>
    <t>(-1.24)</t>
  </si>
  <si>
    <t>(-2.66)</t>
  </si>
  <si>
    <t>1.229***</t>
  </si>
  <si>
    <t>-12.901***</t>
  </si>
  <si>
    <t>-6.548</t>
  </si>
  <si>
    <t>7.939***</t>
  </si>
  <si>
    <t>3.404</t>
  </si>
  <si>
    <t>(4.25)</t>
  </si>
  <si>
    <t>(-1.48)</t>
  </si>
  <si>
    <t>(3.16)</t>
  </si>
  <si>
    <t>-0.042</t>
  </si>
  <si>
    <t>0.204</t>
  </si>
  <si>
    <t>0.531</t>
  </si>
  <si>
    <t>0.440</t>
  </si>
  <si>
    <t>(-2.54)</t>
  </si>
  <si>
    <t>(0.46)</t>
  </si>
  <si>
    <t>(1.10)</t>
  </si>
  <si>
    <t>0.021</t>
  </si>
  <si>
    <t>0.797*</t>
  </si>
  <si>
    <t>0.641*</t>
  </si>
  <si>
    <t>0.433</t>
  </si>
  <si>
    <t>(-0.11)</t>
  </si>
  <si>
    <t>(1.80)</t>
  </si>
  <si>
    <t>(1.89)</t>
  </si>
  <si>
    <t>(1.37)</t>
  </si>
  <si>
    <t>-0.041*</t>
  </si>
  <si>
    <t>-0.062***</t>
  </si>
  <si>
    <t>-0.115</t>
  </si>
  <si>
    <t>0.759**</t>
  </si>
  <si>
    <t>0.239</t>
  </si>
  <si>
    <t>-0.485*</t>
  </si>
  <si>
    <t>(-1.65)</t>
  </si>
  <si>
    <t>(-0.31)</t>
  </si>
  <si>
    <t>(2.08)</t>
  </si>
  <si>
    <t>-0.048</t>
  </si>
  <si>
    <t>0.054</t>
  </si>
  <si>
    <t>-0.776</t>
  </si>
  <si>
    <t>-4.592*</t>
  </si>
  <si>
    <t>-0.387</t>
  </si>
  <si>
    <t>-0.533</t>
  </si>
  <si>
    <t>(0.30)</t>
  </si>
  <si>
    <t>(-0.45)</t>
  </si>
  <si>
    <t>(-0.39)</t>
  </si>
  <si>
    <t>-0.013</t>
  </si>
  <si>
    <t>-0.352**</t>
  </si>
  <si>
    <t>1.313*</t>
  </si>
  <si>
    <t>7.398***</t>
  </si>
  <si>
    <t>-1.473**</t>
  </si>
  <si>
    <t>-4.707***</t>
  </si>
  <si>
    <t>(-0.18)</t>
  </si>
  <si>
    <t>(1.65)</t>
  </si>
  <si>
    <t>(-2.09)</t>
  </si>
  <si>
    <t>8.483***</t>
  </si>
  <si>
    <t>7.846***</t>
  </si>
  <si>
    <t>-21.820***</t>
  </si>
  <si>
    <t>-5.011</t>
  </si>
  <si>
    <t>41.048***</t>
  </si>
  <si>
    <t>40.360***</t>
  </si>
  <si>
    <t>(33.61)</t>
  </si>
  <si>
    <t>(26.10)</t>
  </si>
  <si>
    <t>(-6.60)</t>
  </si>
  <si>
    <t>(15.96)</t>
  </si>
  <si>
    <t>(12.00)</t>
  </si>
  <si>
    <t>17,937</t>
  </si>
  <si>
    <t>17,919</t>
  </si>
  <si>
    <t>0.649</t>
  </si>
  <si>
    <t>0.595</t>
  </si>
  <si>
    <t>0.634</t>
  </si>
  <si>
    <t>0.632</t>
  </si>
  <si>
    <t>0.685</t>
  </si>
  <si>
    <t>Table 9. Panel A: Narrative Conservatism and Stock Option Grants</t>
  </si>
  <si>
    <t>BLKSHVAL</t>
  </si>
  <si>
    <t>0.082*</t>
  </si>
  <si>
    <t>1.196***</t>
  </si>
  <si>
    <t>0.251</t>
  </si>
  <si>
    <t>-0.454</t>
  </si>
  <si>
    <t>-0.089</t>
  </si>
  <si>
    <t>(2.77)</t>
  </si>
  <si>
    <t>(-1.15)</t>
  </si>
  <si>
    <t>-0.002</t>
  </si>
  <si>
    <t>-0.176</t>
  </si>
  <si>
    <t>-0.188</t>
  </si>
  <si>
    <t>-0.011</t>
  </si>
  <si>
    <t>-0.114</t>
  </si>
  <si>
    <t>(1.26)</t>
  </si>
  <si>
    <t>(-0.10)</t>
  </si>
  <si>
    <t>-0.084</t>
  </si>
  <si>
    <t>-0.216***</t>
  </si>
  <si>
    <t>0.225</t>
  </si>
  <si>
    <t>-0.427</t>
  </si>
  <si>
    <t>-0.702</t>
  </si>
  <si>
    <t>(-0.96)</t>
  </si>
  <si>
    <t>(0.29)</t>
  </si>
  <si>
    <t>-0.022</t>
  </si>
  <si>
    <t>0.047*</t>
  </si>
  <si>
    <t>0.964***</t>
  </si>
  <si>
    <t>0.639**</t>
  </si>
  <si>
    <t>-0.137</t>
  </si>
  <si>
    <t>0.058</t>
  </si>
  <si>
    <t>(-0.79)</t>
  </si>
  <si>
    <t>(3.07)</t>
  </si>
  <si>
    <t>(0.36)</t>
  </si>
  <si>
    <t>0.092</t>
  </si>
  <si>
    <t>0.133***</t>
  </si>
  <si>
    <t>-0.083*</t>
  </si>
  <si>
    <t>(-0.48)</t>
  </si>
  <si>
    <t>(-3.76)</t>
  </si>
  <si>
    <t>(-1.83)</t>
  </si>
  <si>
    <t>(-0.33)</t>
  </si>
  <si>
    <t>0.450***</t>
  </si>
  <si>
    <t>0.356***</t>
  </si>
  <si>
    <t>-1.040</t>
  </si>
  <si>
    <t>-1.859</t>
  </si>
  <si>
    <t>1.195</t>
  </si>
  <si>
    <t>0.351</t>
  </si>
  <si>
    <t>(4.18)</t>
  </si>
  <si>
    <t>(3.73)</t>
  </si>
  <si>
    <t>(-1.32)</t>
  </si>
  <si>
    <t>-1.207***</t>
  </si>
  <si>
    <t>-0.941***</t>
  </si>
  <si>
    <t>24.998***</t>
  </si>
  <si>
    <t>18.760***</t>
  </si>
  <si>
    <t>-10.473***</t>
  </si>
  <si>
    <t>-3.726</t>
  </si>
  <si>
    <t>(-3.31)</t>
  </si>
  <si>
    <t>(4.57)</t>
  </si>
  <si>
    <t>(5.27)</t>
  </si>
  <si>
    <t>(-3.75)</t>
  </si>
  <si>
    <t>0.059</t>
  </si>
  <si>
    <t>-1.306</t>
  </si>
  <si>
    <t>-2.225**</t>
  </si>
  <si>
    <t>0.952</t>
  </si>
  <si>
    <t>-0.677</t>
  </si>
  <si>
    <t>(1.92)</t>
  </si>
  <si>
    <t>(0.65)</t>
  </si>
  <si>
    <t>(-1.38)</t>
  </si>
  <si>
    <t>(-0.81)</t>
  </si>
  <si>
    <t>1.608***</t>
  </si>
  <si>
    <t>1.399***</t>
  </si>
  <si>
    <t>-21.810***</t>
  </si>
  <si>
    <t>-13.973**</t>
  </si>
  <si>
    <t>3.779</t>
  </si>
  <si>
    <t>1.307</t>
  </si>
  <si>
    <t>(-4.60)</t>
  </si>
  <si>
    <t>(-2.48)</t>
  </si>
  <si>
    <t>(0.45)</t>
  </si>
  <si>
    <t>-0.646</t>
  </si>
  <si>
    <t>-0.493</t>
  </si>
  <si>
    <t>0.049</t>
  </si>
  <si>
    <t>(-1.50)</t>
  </si>
  <si>
    <t>(0.01)</t>
  </si>
  <si>
    <t>(-1.03)</t>
  </si>
  <si>
    <t>-0.308</t>
  </si>
  <si>
    <t>-0.395</t>
  </si>
  <si>
    <t>-1.113</t>
  </si>
  <si>
    <t>-8.860**</t>
  </si>
  <si>
    <t>-0.419</t>
  </si>
  <si>
    <t>-2.152</t>
  </si>
  <si>
    <t>(-1.05)</t>
  </si>
  <si>
    <t>(-1.11)</t>
  </si>
  <si>
    <t>-0.165</t>
  </si>
  <si>
    <t>-0.607**</t>
  </si>
  <si>
    <t>3.433</t>
  </si>
  <si>
    <t>12.280***</t>
  </si>
  <si>
    <t>-0.812</t>
  </si>
  <si>
    <t>-5.354***</t>
  </si>
  <si>
    <t>(-2.50)</t>
  </si>
  <si>
    <t>(1.52)</t>
  </si>
  <si>
    <t>(2.97)</t>
  </si>
  <si>
    <t>8.968***</t>
  </si>
  <si>
    <t>7.674***</t>
  </si>
  <si>
    <t>-17.569***</t>
  </si>
  <si>
    <t>2.819</t>
  </si>
  <si>
    <t>43.979***</t>
  </si>
  <si>
    <t>36.442***</t>
  </si>
  <si>
    <t>(16.74)</t>
  </si>
  <si>
    <t>(11.81)</t>
  </si>
  <si>
    <t>(-3.14)</t>
  </si>
  <si>
    <t>(0.37)</t>
  </si>
  <si>
    <t>(9.98)</t>
  </si>
  <si>
    <t>(7.10)</t>
  </si>
  <si>
    <t>11,553</t>
  </si>
  <si>
    <t>11,552</t>
  </si>
  <si>
    <t>0.456</t>
  </si>
  <si>
    <t>0.513</t>
  </si>
  <si>
    <t>0.561</t>
  </si>
  <si>
    <t>0.555</t>
  </si>
  <si>
    <t>0.599</t>
  </si>
  <si>
    <t>Table 9. Panel C: Narrative Conservatism and Litigation</t>
  </si>
  <si>
    <t>0.041**</t>
  </si>
  <si>
    <t>0.505***</t>
  </si>
  <si>
    <t>-0.364**</t>
  </si>
  <si>
    <t>-0.324*</t>
  </si>
  <si>
    <t>(0.12)</t>
  </si>
  <si>
    <t>0.032</t>
  </si>
  <si>
    <t>(0.50)</t>
  </si>
  <si>
    <t>(0.48)</t>
  </si>
  <si>
    <t>-0.107***</t>
  </si>
  <si>
    <t>-0.058**</t>
  </si>
  <si>
    <t>0.691*</t>
  </si>
  <si>
    <t>-0.290</t>
  </si>
  <si>
    <t>(-2.34)</t>
  </si>
  <si>
    <t>0.033**</t>
  </si>
  <si>
    <t>0.455***</t>
  </si>
  <si>
    <t>0.449***</t>
  </si>
  <si>
    <t>-0.110</t>
  </si>
  <si>
    <t>-0.211**</t>
  </si>
  <si>
    <t>(4.04)</t>
  </si>
  <si>
    <t>0.047**</t>
  </si>
  <si>
    <t>0.091***</t>
  </si>
  <si>
    <t>(-3.92)</t>
  </si>
  <si>
    <t>(2.01)</t>
  </si>
  <si>
    <t>(-2.77)</t>
  </si>
  <si>
    <t>0.296***</t>
  </si>
  <si>
    <t>-0.926*</t>
  </si>
  <si>
    <t>-0.835</t>
  </si>
  <si>
    <t>0.984**</t>
  </si>
  <si>
    <t>0.332</t>
  </si>
  <si>
    <t>(7.39)</t>
  </si>
  <si>
    <t>(5.38)</t>
  </si>
  <si>
    <t>(2.22)</t>
  </si>
  <si>
    <t>-0.980***</t>
  </si>
  <si>
    <t>-0.493***</t>
  </si>
  <si>
    <t>24.913***</t>
  </si>
  <si>
    <t>8.856***</t>
  </si>
  <si>
    <t>-8.157***</t>
  </si>
  <si>
    <t>-3.604***</t>
  </si>
  <si>
    <t>(-3.03)</t>
  </si>
  <si>
    <t>(10.43)</t>
  </si>
  <si>
    <t>(4.32)</t>
  </si>
  <si>
    <t>(-5.85)</t>
  </si>
  <si>
    <t>(-4.33)</t>
  </si>
  <si>
    <t>0.159***</t>
  </si>
  <si>
    <t>0.071**</t>
  </si>
  <si>
    <t>-1.592***</t>
  </si>
  <si>
    <t>-2.567***</t>
  </si>
  <si>
    <t>0.939***</t>
  </si>
  <si>
    <t>0.683*</t>
  </si>
  <si>
    <t>(3.40)</t>
  </si>
  <si>
    <t>(-6.45)</t>
  </si>
  <si>
    <t>0.785***</t>
  </si>
  <si>
    <t>0.617***</t>
  </si>
  <si>
    <t>-11.315***</t>
  </si>
  <si>
    <t>-5.859***</t>
  </si>
  <si>
    <t>6.682***</t>
  </si>
  <si>
    <t>3.825***</t>
  </si>
  <si>
    <t>(5.06)</t>
  </si>
  <si>
    <t>(-4.74)</t>
  </si>
  <si>
    <t>(-3.33)</t>
  </si>
  <si>
    <t>(4.47)</t>
  </si>
  <si>
    <t>-0.095***</t>
  </si>
  <si>
    <t>-0.035</t>
  </si>
  <si>
    <t>0.356</t>
  </si>
  <si>
    <t>-0.477</t>
  </si>
  <si>
    <t>0.341*</t>
  </si>
  <si>
    <t>-0.052</t>
  </si>
  <si>
    <t>(-5.21)</t>
  </si>
  <si>
    <t>(-1.64)</t>
  </si>
  <si>
    <t>(-1.37)</t>
  </si>
  <si>
    <t>0.561**</t>
  </si>
  <si>
    <t>0.185</t>
  </si>
  <si>
    <t>0.129</t>
  </si>
  <si>
    <t>-0.138</t>
  </si>
  <si>
    <t>(0.77)</t>
  </si>
  <si>
    <t>(1.17)</t>
  </si>
  <si>
    <t>(2.45)</t>
  </si>
  <si>
    <t>(0.38)</t>
  </si>
  <si>
    <t>(0.64)</t>
  </si>
  <si>
    <t>-0.043***</t>
  </si>
  <si>
    <t>-0.039</t>
  </si>
  <si>
    <t>0.353</t>
  </si>
  <si>
    <t>0.143</t>
  </si>
  <si>
    <t>-0.409*</t>
  </si>
  <si>
    <t>(-3.05)</t>
  </si>
  <si>
    <t>(-1.01)</t>
  </si>
  <si>
    <t>-0.069</t>
  </si>
  <si>
    <t>-0.049</t>
  </si>
  <si>
    <t>-2.144</t>
  </si>
  <si>
    <t>-1.788</t>
  </si>
  <si>
    <t>-1.405*</t>
  </si>
  <si>
    <t>-0.571</t>
  </si>
  <si>
    <t>-0.151**</t>
  </si>
  <si>
    <t>5.925***</t>
  </si>
  <si>
    <t>4.213***</t>
  </si>
  <si>
    <t>-2.776***</t>
  </si>
  <si>
    <t>-1.180**</t>
  </si>
  <si>
    <t>(-2.36)</t>
  </si>
  <si>
    <t>(-2.99)</t>
  </si>
  <si>
    <t>(7.40)</t>
  </si>
  <si>
    <t>(5.31)</t>
  </si>
  <si>
    <t>8.681***</t>
  </si>
  <si>
    <t>7.845***</t>
  </si>
  <si>
    <t>-22.611***</t>
  </si>
  <si>
    <t>4.365</t>
  </si>
  <si>
    <t>42.692***</t>
  </si>
  <si>
    <t>43.810***</t>
  </si>
  <si>
    <t>(56.46)</t>
  </si>
  <si>
    <t>(17.91)</t>
  </si>
  <si>
    <t>(-11.76)</t>
  </si>
  <si>
    <t>(27.20)</t>
  </si>
  <si>
    <t>(15.35)</t>
  </si>
  <si>
    <t>58,945</t>
  </si>
  <si>
    <t>32,661</t>
  </si>
  <si>
    <t>0.688</t>
  </si>
  <si>
    <t>0.529</t>
  </si>
  <si>
    <t>0.617</t>
  </si>
  <si>
    <t>0.611</t>
  </si>
  <si>
    <t>(13)</t>
  </si>
  <si>
    <t>(14)</t>
  </si>
  <si>
    <t>(15)</t>
  </si>
  <si>
    <t>(16)</t>
  </si>
  <si>
    <t>(17)</t>
  </si>
  <si>
    <t>(18)</t>
  </si>
  <si>
    <t>(19)</t>
  </si>
  <si>
    <t>(20)</t>
  </si>
  <si>
    <t>(21)</t>
  </si>
  <si>
    <t>(22)</t>
  </si>
  <si>
    <t>(23)</t>
  </si>
  <si>
    <t>(24)</t>
  </si>
  <si>
    <t>(25)</t>
  </si>
  <si>
    <t>(26)</t>
  </si>
  <si>
    <t>(27)</t>
  </si>
  <si>
    <t>(28)</t>
  </si>
  <si>
    <t>(29)</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</si>
  <si>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</si>
  <si>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</si>
  <si>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</si>
  <si>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</si>
  <si>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</si>
  <si>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</si>
  <si>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</si>
  <si>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</si>
  <si>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</si>
  <si>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</si>
  <si>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</si>
  <si>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</si>
  <si>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</si>
  <si>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</si>
  <si>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</si>
  <si>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</si>
  <si>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</si>
  <si>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</si>
  <si>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</si>
  <si>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</si>
  <si>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</si>
  <si>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</si>
  <si>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</si>
  <si>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</si>
  <si>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</si>
  <si>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</si>
  <si>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0.116</t>
  </si>
  <si>
    <t>-0.042**</t>
  </si>
  <si>
    <t>0.083***</t>
  </si>
  <si>
    <t>-0.048**</t>
  </si>
  <si>
    <t>0.077**</t>
  </si>
  <si>
    <t>0.034*</t>
  </si>
  <si>
    <t>-0.092</t>
  </si>
  <si>
    <t>(0.16)</t>
  </si>
  <si>
    <t>(3.03)</t>
  </si>
  <si>
    <t>(3.20)</t>
  </si>
  <si>
    <t>(2.56)</t>
  </si>
  <si>
    <t>(1.94)</t>
  </si>
  <si>
    <t>(-1.09)</t>
  </si>
  <si>
    <t>(0.08)</t>
  </si>
  <si>
    <t>0.028**</t>
  </si>
  <si>
    <t>0.017*</t>
  </si>
  <si>
    <t>-0.018**</t>
  </si>
  <si>
    <t>0.030***</t>
  </si>
  <si>
    <t>0.006</t>
  </si>
  <si>
    <t>(3.21)</t>
  </si>
  <si>
    <t>(-0.58)</t>
  </si>
  <si>
    <t>(0.78)</t>
  </si>
  <si>
    <t>(0.73)</t>
  </si>
  <si>
    <t>(0.74)</t>
  </si>
  <si>
    <t>-0.304***</t>
  </si>
  <si>
    <t>-0.122**</t>
  </si>
  <si>
    <t>-0.090*</t>
  </si>
  <si>
    <t>-0.165***</t>
  </si>
  <si>
    <t>-0.214***</t>
  </si>
  <si>
    <t>-0.170***</t>
  </si>
  <si>
    <t>-0.098***</t>
  </si>
  <si>
    <t>-0.141***</t>
  </si>
  <si>
    <t>-0.144***</t>
  </si>
  <si>
    <t>-0.052*</t>
  </si>
  <si>
    <t>(-0.04)</t>
  </si>
  <si>
    <t>(-0.98)</t>
  </si>
  <si>
    <t>(-0.03)</t>
  </si>
  <si>
    <t>(-0.70)</t>
  </si>
  <si>
    <t>(-0.20)</t>
  </si>
  <si>
    <t>(-1.94)</t>
  </si>
  <si>
    <t>(-1.19)</t>
  </si>
  <si>
    <t>(-3.66)</t>
  </si>
  <si>
    <t>(-5.69)</t>
  </si>
  <si>
    <t>(2.69)</t>
  </si>
  <si>
    <t>(-0.13)</t>
  </si>
  <si>
    <t>(-3.47)</t>
  </si>
  <si>
    <t>(-5.13)</t>
  </si>
  <si>
    <t>(1.20)</t>
  </si>
  <si>
    <t>8.210***</t>
  </si>
  <si>
    <t>8.330***</t>
  </si>
  <si>
    <t>8.454***</t>
  </si>
  <si>
    <t>8.553***</t>
  </si>
  <si>
    <t>8.785***</t>
  </si>
  <si>
    <t>8.537***</t>
  </si>
  <si>
    <t>8.525***</t>
  </si>
  <si>
    <t>8.769***</t>
  </si>
  <si>
    <t>9.011***</t>
  </si>
  <si>
    <t>9.072***</t>
  </si>
  <si>
    <t>9.169***</t>
  </si>
  <si>
    <t>9.300***</t>
  </si>
  <si>
    <t>9.275***</t>
  </si>
  <si>
    <t>9.326***</t>
  </si>
  <si>
    <t>9.407***</t>
  </si>
  <si>
    <t>9.377***</t>
  </si>
  <si>
    <t>9.383***</t>
  </si>
  <si>
    <t>9.396***</t>
  </si>
  <si>
    <t>9.433***</t>
  </si>
  <si>
    <t>9.451***</t>
  </si>
  <si>
    <t>9.490***</t>
  </si>
  <si>
    <t>9.535***</t>
  </si>
  <si>
    <t>9.565***</t>
  </si>
  <si>
    <t>9.648***</t>
  </si>
  <si>
    <t>9.626***</t>
  </si>
  <si>
    <t>9.444***</t>
  </si>
  <si>
    <t>(245.18)</t>
  </si>
  <si>
    <t>(418.25)</t>
  </si>
  <si>
    <t>(343.80)</t>
  </si>
  <si>
    <t>(420.12)</t>
  </si>
  <si>
    <t>(502.11)</t>
  </si>
  <si>
    <t>(578.56)</t>
  </si>
  <si>
    <t>(1,328.59)</t>
  </si>
  <si>
    <t>(1,030.63)</t>
  </si>
  <si>
    <t>(2,095.26)</t>
  </si>
  <si>
    <t>(1,643.66)</t>
  </si>
  <si>
    <t>(1,777.75)</t>
  </si>
  <si>
    <t>(1,948.50)</t>
  </si>
  <si>
    <t>(1,628.81)</t>
  </si>
  <si>
    <t>(1,804.39)</t>
  </si>
  <si>
    <t>(1,601.71)</t>
  </si>
  <si>
    <t>(1,834.48)</t>
  </si>
  <si>
    <t>(1,774.52)</t>
  </si>
  <si>
    <t>(1,894.52)</t>
  </si>
  <si>
    <t>(2,355.30)</t>
  </si>
  <si>
    <t>(2,265.03)</t>
  </si>
  <si>
    <t>(2,666.99)</t>
  </si>
  <si>
    <t>(1,598.83)</t>
  </si>
  <si>
    <t>(1,553.80)</t>
  </si>
  <si>
    <t>(2,526.57)</t>
  </si>
  <si>
    <t>(3,109.39)</t>
  </si>
  <si>
    <t>(270.37)</t>
  </si>
  <si>
    <t>4,332</t>
  </si>
  <si>
    <t>8,372</t>
  </si>
  <si>
    <t>10,123</t>
  </si>
  <si>
    <t>9,968</t>
  </si>
  <si>
    <t>9,300</t>
  </si>
  <si>
    <t>9,725</t>
  </si>
  <si>
    <t>8,861</t>
  </si>
  <si>
    <t>8,279</t>
  </si>
  <si>
    <t>7,761</t>
  </si>
  <si>
    <t>7,608</t>
  </si>
  <si>
    <t>7,220</t>
  </si>
  <si>
    <t>7,253</t>
  </si>
  <si>
    <t>7,411</t>
  </si>
  <si>
    <t>7,631</t>
  </si>
  <si>
    <t>6,378</t>
  </si>
  <si>
    <t>6,498</t>
  </si>
  <si>
    <t>6,561</t>
  </si>
  <si>
    <t>6,797</t>
  </si>
  <si>
    <t>6,752</t>
  </si>
  <si>
    <t>7,047</t>
  </si>
  <si>
    <t>6,850</t>
  </si>
  <si>
    <t>6,542</t>
  </si>
  <si>
    <t>6,604</t>
  </si>
  <si>
    <t>6,903</t>
  </si>
  <si>
    <t>7,028</t>
  </si>
  <si>
    <t>400</t>
  </si>
  <si>
    <t>0.359</t>
  </si>
  <si>
    <t>0.377</t>
  </si>
  <si>
    <t>0.372</t>
  </si>
  <si>
    <t>0.410</t>
  </si>
  <si>
    <t>0.613</t>
  </si>
  <si>
    <t>0.851</t>
  </si>
  <si>
    <t>0.898</t>
  </si>
  <si>
    <t>0.887</t>
  </si>
  <si>
    <t>0.903</t>
  </si>
  <si>
    <t>0.902</t>
  </si>
  <si>
    <t>0.909</t>
  </si>
  <si>
    <t>0.907</t>
  </si>
  <si>
    <t>0.911</t>
  </si>
  <si>
    <t>0.925</t>
  </si>
  <si>
    <t>0.928</t>
  </si>
  <si>
    <t>0.935</t>
  </si>
  <si>
    <t>0.940</t>
  </si>
  <si>
    <t>0.932</t>
  </si>
  <si>
    <t>0.936</t>
  </si>
  <si>
    <t>0.946</t>
  </si>
  <si>
    <t>0.941</t>
  </si>
  <si>
    <t>0.944</t>
  </si>
  <si>
    <t>0.954</t>
  </si>
  <si>
    <t>0.950</t>
  </si>
  <si>
    <t>-0.371</t>
  </si>
  <si>
    <t>0.207</t>
  </si>
  <si>
    <t>0.096</t>
  </si>
  <si>
    <t>-0.598</t>
  </si>
  <si>
    <t>-0.283</t>
  </si>
  <si>
    <t>0.215</t>
  </si>
  <si>
    <t>0.366</t>
  </si>
  <si>
    <t>0.705***</t>
  </si>
  <si>
    <t>-0.312</t>
  </si>
  <si>
    <t>-0.639**</t>
  </si>
  <si>
    <t>-0.077</t>
  </si>
  <si>
    <t>-0.756**</t>
  </si>
  <si>
    <t>-0.164</t>
  </si>
  <si>
    <t>0.083</t>
  </si>
  <si>
    <t>0.244</t>
  </si>
  <si>
    <t>-0.432*</t>
  </si>
  <si>
    <t>-0.081</t>
  </si>
  <si>
    <t>0.176</t>
  </si>
  <si>
    <t>-1.784</t>
  </si>
  <si>
    <t>(0.44)</t>
  </si>
  <si>
    <t>(-1.44)</t>
  </si>
  <si>
    <t>(1.27)</t>
  </si>
  <si>
    <t>(2.75)</t>
  </si>
  <si>
    <t>(-0.90)</t>
  </si>
  <si>
    <t>(-0.28)</t>
  </si>
  <si>
    <t>(0.26)</t>
  </si>
  <si>
    <t>(-0.53)</t>
  </si>
  <si>
    <t>(-0.00)</t>
  </si>
  <si>
    <t>(-0.47)</t>
  </si>
  <si>
    <t>0.261</t>
  </si>
  <si>
    <t>-0.190</t>
  </si>
  <si>
    <t>0.156</t>
  </si>
  <si>
    <t>-0.236*</t>
  </si>
  <si>
    <t>0.131</t>
  </si>
  <si>
    <t>0.087</t>
  </si>
  <si>
    <t>0.214*</t>
  </si>
  <si>
    <t>0.145</t>
  </si>
  <si>
    <t>0.045</t>
  </si>
  <si>
    <t>0.100</t>
  </si>
  <si>
    <t>0.081</t>
  </si>
  <si>
    <t>0.069</t>
  </si>
  <si>
    <t>0.170*</t>
  </si>
  <si>
    <t>-0.019</t>
  </si>
  <si>
    <t>0.103</t>
  </si>
  <si>
    <t>-0.076</t>
  </si>
  <si>
    <t>(-0.08)</t>
  </si>
  <si>
    <t>(1.28)</t>
  </si>
  <si>
    <t>(1.00)</t>
  </si>
  <si>
    <t>(-1.71)</t>
  </si>
  <si>
    <t>(0.83)</t>
  </si>
  <si>
    <t>(1.58)</t>
  </si>
  <si>
    <t>(1.93)</t>
  </si>
  <si>
    <t>(0.24)</t>
  </si>
  <si>
    <t>(0.39)</t>
  </si>
  <si>
    <t>(0.70)</t>
  </si>
  <si>
    <t>(1.29)</t>
  </si>
  <si>
    <t>2.669***</t>
  </si>
  <si>
    <t>0.938**</t>
  </si>
  <si>
    <t>1.047***</t>
  </si>
  <si>
    <t>1.648***</t>
  </si>
  <si>
    <t>1.198**</t>
  </si>
  <si>
    <t>1.063*</t>
  </si>
  <si>
    <t>1.246***</t>
  </si>
  <si>
    <t>1.689***</t>
  </si>
  <si>
    <t>1.297***</t>
  </si>
  <si>
    <t>0.690*</t>
  </si>
  <si>
    <t>(0.41)</t>
  </si>
  <si>
    <t>(3.58)</t>
  </si>
  <si>
    <t>(-0.72)</t>
  </si>
  <si>
    <t>(2.44)</t>
  </si>
  <si>
    <t>(1.01)</t>
  </si>
  <si>
    <t>(2.85)</t>
  </si>
  <si>
    <t>(2.72)</t>
  </si>
  <si>
    <t>(2.62)</t>
  </si>
  <si>
    <t>(0.28)</t>
  </si>
  <si>
    <t>(0.84)</t>
  </si>
  <si>
    <t>(-1.00)</t>
  </si>
  <si>
    <t>(1.85)</t>
  </si>
  <si>
    <t>-5.606***</t>
  </si>
  <si>
    <t>-6.452***</t>
  </si>
  <si>
    <t>-6.383***</t>
  </si>
  <si>
    <t>-7.289***</t>
  </si>
  <si>
    <t>-9.029***</t>
  </si>
  <si>
    <t>-7.845***</t>
  </si>
  <si>
    <t>-9.297***</t>
  </si>
  <si>
    <t>-11.652***</t>
  </si>
  <si>
    <t>-11.446***</t>
  </si>
  <si>
    <t>-10.108***</t>
  </si>
  <si>
    <t>-10.019***</t>
  </si>
  <si>
    <t>-9.554***</t>
  </si>
  <si>
    <t>-9.357***</t>
  </si>
  <si>
    <t>-9.290***</t>
  </si>
  <si>
    <t>-10.293***</t>
  </si>
  <si>
    <t>-9.274***</t>
  </si>
  <si>
    <t>-8.976***</t>
  </si>
  <si>
    <t>-9.339***</t>
  </si>
  <si>
    <t>-9.523***</t>
  </si>
  <si>
    <t>-9.318***</t>
  </si>
  <si>
    <t>-8.982***</t>
  </si>
  <si>
    <t>-8.822***</t>
  </si>
  <si>
    <t>-8.087***</t>
  </si>
  <si>
    <t>-9.062***</t>
  </si>
  <si>
    <t>-7.908***</t>
  </si>
  <si>
    <t>(-31.00)</t>
  </si>
  <si>
    <t>(-52.86)</t>
  </si>
  <si>
    <t>(-49.07)</t>
  </si>
  <si>
    <t>(-54.69)</t>
  </si>
  <si>
    <t>(-94.78)</t>
  </si>
  <si>
    <t>(-89.04)</t>
  </si>
  <si>
    <t>(-118.87)</t>
  </si>
  <si>
    <t>(-160.77)</t>
  </si>
  <si>
    <t>(-164.59)</t>
  </si>
  <si>
    <t>(-145.15)</t>
  </si>
  <si>
    <t>(-152.62)</t>
  </si>
  <si>
    <t>(-150.01)</t>
  </si>
  <si>
    <t>(-125.50)</t>
  </si>
  <si>
    <t>(-147.63)</t>
  </si>
  <si>
    <t>(-170.77)</t>
  </si>
  <si>
    <t>(-127.15)</t>
  </si>
  <si>
    <t>(-170.59)</t>
  </si>
  <si>
    <t>(-124.61)</t>
  </si>
  <si>
    <t>(-158.94)</t>
  </si>
  <si>
    <t>(-226.06)</t>
  </si>
  <si>
    <t>(-174.58)</t>
  </si>
  <si>
    <t>(-201.86)</t>
  </si>
  <si>
    <t>(-172.30)</t>
  </si>
  <si>
    <t>(-209.22)</t>
  </si>
  <si>
    <t>(-166.82)</t>
  </si>
  <si>
    <t>(-14.72)</t>
  </si>
  <si>
    <t>0.591</t>
  </si>
  <si>
    <t>0.614</t>
  </si>
  <si>
    <t>0.667</t>
  </si>
  <si>
    <t>0.800</t>
  </si>
  <si>
    <t>0.872</t>
  </si>
  <si>
    <t>0.873</t>
  </si>
  <si>
    <t>0.888</t>
  </si>
  <si>
    <t>0.922</t>
  </si>
  <si>
    <t>0.923</t>
  </si>
  <si>
    <t>0.915</t>
  </si>
  <si>
    <t>0.918</t>
  </si>
  <si>
    <t>0.913</t>
  </si>
  <si>
    <t>0.930</t>
  </si>
  <si>
    <t>0.931</t>
  </si>
  <si>
    <t>0.937</t>
  </si>
  <si>
    <t>0.942</t>
  </si>
  <si>
    <t>0.949</t>
  </si>
  <si>
    <t>0.963</t>
  </si>
  <si>
    <t>0.538</t>
  </si>
  <si>
    <t>-0.869</t>
  </si>
  <si>
    <t>-0.431</t>
  </si>
  <si>
    <t>-0.324</t>
  </si>
  <si>
    <t>-0.362*</t>
  </si>
  <si>
    <t>-0.441</t>
  </si>
  <si>
    <t>-0.411</t>
  </si>
  <si>
    <t>-0.279</t>
  </si>
  <si>
    <t>0.227</t>
  </si>
  <si>
    <t>-0.487</t>
  </si>
  <si>
    <t>-0.542</t>
  </si>
  <si>
    <t>-0.429</t>
  </si>
  <si>
    <t>0.124</t>
  </si>
  <si>
    <t>-0.316</t>
  </si>
  <si>
    <t>0.485</t>
  </si>
  <si>
    <t>0.320</t>
  </si>
  <si>
    <t>0.104</t>
  </si>
  <si>
    <t>-0.063</t>
  </si>
  <si>
    <t>-1.807</t>
  </si>
  <si>
    <t>(-1.62)</t>
  </si>
  <si>
    <t>(-0.97)</t>
  </si>
  <si>
    <t>(0.94)</t>
  </si>
  <si>
    <t>(0.68)</t>
  </si>
  <si>
    <t>(0.23)</t>
  </si>
  <si>
    <t>(-0.19)</t>
  </si>
  <si>
    <t>(-0.22)</t>
  </si>
  <si>
    <t>-0.214</t>
  </si>
  <si>
    <t>0.117</t>
  </si>
  <si>
    <t>-0.201</t>
  </si>
  <si>
    <t>-0.074</t>
  </si>
  <si>
    <t>-0.154</t>
  </si>
  <si>
    <t>-0.054</t>
  </si>
  <si>
    <t>0.091</t>
  </si>
  <si>
    <t>-0.057</t>
  </si>
  <si>
    <t>-0.058</t>
  </si>
  <si>
    <t>0.060</t>
  </si>
  <si>
    <t>-0.100</t>
  </si>
  <si>
    <t>-0.031</t>
  </si>
  <si>
    <t>-0.181</t>
  </si>
  <si>
    <t>0.151</t>
  </si>
  <si>
    <t>-0.055</t>
  </si>
  <si>
    <t>-0.147</t>
  </si>
  <si>
    <t>(-0.89)</t>
  </si>
  <si>
    <t>(-0.30)</t>
  </si>
  <si>
    <t>(-0.46)</t>
  </si>
  <si>
    <t>(0.52)</t>
  </si>
  <si>
    <t>(-0.71)</t>
  </si>
  <si>
    <t>-1.202*</t>
  </si>
  <si>
    <t>-1.267*</t>
  </si>
  <si>
    <t>-0.978*</t>
  </si>
  <si>
    <t>(0.07)</t>
  </si>
  <si>
    <t>(1.57)</t>
  </si>
  <si>
    <t>(-1.26)</t>
  </si>
  <si>
    <t>(0.22)</t>
  </si>
  <si>
    <t>(-1.73)</t>
  </si>
  <si>
    <t>41.954***</t>
  </si>
  <si>
    <t>43.055***</t>
  </si>
  <si>
    <t>42.061***</t>
  </si>
  <si>
    <t>42.497***</t>
  </si>
  <si>
    <t>42.994***</t>
  </si>
  <si>
    <t>42.715***</t>
  </si>
  <si>
    <t>43.503***</t>
  </si>
  <si>
    <t>43.758***</t>
  </si>
  <si>
    <t>41.462***</t>
  </si>
  <si>
    <t>38.915***</t>
  </si>
  <si>
    <t>38.272***</t>
  </si>
  <si>
    <t>38.660***</t>
  </si>
  <si>
    <t>39.222***</t>
  </si>
  <si>
    <t>37.849***</t>
  </si>
  <si>
    <t>36.752***</t>
  </si>
  <si>
    <t>36.578***</t>
  </si>
  <si>
    <t>36.562***</t>
  </si>
  <si>
    <t>36.920***</t>
  </si>
  <si>
    <t>37.305***</t>
  </si>
  <si>
    <t>36.030***</t>
  </si>
  <si>
    <t>35.775***</t>
  </si>
  <si>
    <t>35.252***</t>
  </si>
  <si>
    <t>35.896***</t>
  </si>
  <si>
    <t>37.252***</t>
  </si>
  <si>
    <t>37.159***</t>
  </si>
  <si>
    <t>36.620***</t>
  </si>
  <si>
    <t>(288.29)</t>
  </si>
  <si>
    <t>(414.83)</t>
  </si>
  <si>
    <t>(289.28)</t>
  </si>
  <si>
    <t>(331.46)</t>
  </si>
  <si>
    <t>(381.03)</t>
  </si>
  <si>
    <t>(504.61)</t>
  </si>
  <si>
    <t>(439.44)</t>
  </si>
  <si>
    <t>(428.64)</t>
  </si>
  <si>
    <t>(397.22)</t>
  </si>
  <si>
    <t>(369.75)</t>
  </si>
  <si>
    <t>(393.57)</t>
  </si>
  <si>
    <t>(504.42)</t>
  </si>
  <si>
    <t>(437.63)</t>
  </si>
  <si>
    <t>(491.79)</t>
  </si>
  <si>
    <t>(395.00)</t>
  </si>
  <si>
    <t>(404.80)</t>
  </si>
  <si>
    <t>(374.22)</t>
  </si>
  <si>
    <t>(436.01)</t>
  </si>
  <si>
    <t>(441.40)</t>
  </si>
  <si>
    <t>(508.56)</t>
  </si>
  <si>
    <t>(582.78)</t>
  </si>
  <si>
    <t>(461.10)</t>
  </si>
  <si>
    <t>(486.71)</t>
  </si>
  <si>
    <t>(497.75)</t>
  </si>
  <si>
    <t>(529.89)</t>
  </si>
  <si>
    <t>(36.70)</t>
  </si>
  <si>
    <t>0.580</t>
  </si>
  <si>
    <t>0.569</t>
  </si>
  <si>
    <t>0.601</t>
  </si>
  <si>
    <t>0.610</t>
  </si>
  <si>
    <t>0.536</t>
  </si>
  <si>
    <t>0.665</t>
  </si>
  <si>
    <t>0.742</t>
  </si>
  <si>
    <t>0.714</t>
  </si>
  <si>
    <t>0.759</t>
  </si>
  <si>
    <t>0.791</t>
  </si>
  <si>
    <t>0.817</t>
  </si>
  <si>
    <t>0.803</t>
  </si>
  <si>
    <t>0.828</t>
  </si>
  <si>
    <t>0.829</t>
  </si>
  <si>
    <t>0.834</t>
  </si>
  <si>
    <t>0.788</t>
  </si>
  <si>
    <t>0.844</t>
  </si>
  <si>
    <t>0.827</t>
  </si>
  <si>
    <t>0.820</t>
  </si>
  <si>
    <t>0.806</t>
  </si>
  <si>
    <t>0.786</t>
  </si>
  <si>
    <t>0.855</t>
  </si>
  <si>
    <t>-0.675</t>
  </si>
  <si>
    <t>-0.955</t>
  </si>
  <si>
    <t>-0.286</t>
  </si>
  <si>
    <t>-1.323**</t>
  </si>
  <si>
    <t>-0.742</t>
  </si>
  <si>
    <t>0.424</t>
  </si>
  <si>
    <t>-0.080</t>
  </si>
  <si>
    <t>0.516</t>
  </si>
  <si>
    <t>-0.169</t>
  </si>
  <si>
    <t>-0.146</t>
  </si>
  <si>
    <t>0.201</t>
  </si>
  <si>
    <t>0.463</t>
  </si>
  <si>
    <t>0.175</t>
  </si>
  <si>
    <t>0.071</t>
  </si>
  <si>
    <t>0.179</t>
  </si>
  <si>
    <t>0.187**</t>
  </si>
  <si>
    <t>0.128</t>
  </si>
  <si>
    <t>-0.180</t>
  </si>
  <si>
    <t>(-2.47)</t>
  </si>
  <si>
    <t>(-0.57)</t>
  </si>
  <si>
    <t>(-0.73)</t>
  </si>
  <si>
    <t>(-0.54)</t>
  </si>
  <si>
    <t>(-0.05)</t>
  </si>
  <si>
    <t>(0.62)</t>
  </si>
  <si>
    <t>-0.306</t>
  </si>
  <si>
    <t>0.120</t>
  </si>
  <si>
    <t>-0.253</t>
  </si>
  <si>
    <t>0.115</t>
  </si>
  <si>
    <t>-0.017</t>
  </si>
  <si>
    <t>-0.041</t>
  </si>
  <si>
    <t>0.019</t>
  </si>
  <si>
    <t>0.013</t>
  </si>
  <si>
    <t>0.040</t>
  </si>
  <si>
    <t>(0.85)</t>
  </si>
  <si>
    <t>(-0.99)</t>
  </si>
  <si>
    <t>2.967</t>
  </si>
  <si>
    <t>0.577</t>
  </si>
  <si>
    <t>1.932***</t>
  </si>
  <si>
    <t>0.801</t>
  </si>
  <si>
    <t>-1.218</t>
  </si>
  <si>
    <t>0.237</t>
  </si>
  <si>
    <t>0.426</t>
  </si>
  <si>
    <t>-0.353</t>
  </si>
  <si>
    <t>0.263</t>
  </si>
  <si>
    <t>0.108</t>
  </si>
  <si>
    <t>-0.122</t>
  </si>
  <si>
    <t>-0.480</t>
  </si>
  <si>
    <t>-0.743</t>
  </si>
  <si>
    <t>-0.621*</t>
  </si>
  <si>
    <t>0.016</t>
  </si>
  <si>
    <t>-0.284</t>
  </si>
  <si>
    <t>-0.360*</t>
  </si>
  <si>
    <t>-0.211*</t>
  </si>
  <si>
    <t>-0.202</t>
  </si>
  <si>
    <t>0.072</t>
  </si>
  <si>
    <t>(0.79)</t>
  </si>
  <si>
    <t>(0.49)</t>
  </si>
  <si>
    <t>(-1.47)</t>
  </si>
  <si>
    <t>(-1.63)</t>
  </si>
  <si>
    <t>(-1.90)</t>
  </si>
  <si>
    <t>(-1.67)</t>
  </si>
  <si>
    <t>(-1.52)</t>
  </si>
  <si>
    <t>7.824***</t>
  </si>
  <si>
    <t>7.928***</t>
  </si>
  <si>
    <t>7.747***</t>
  </si>
  <si>
    <t>7.968***</t>
  </si>
  <si>
    <t>7.805***</t>
  </si>
  <si>
    <t>7.015***</t>
  </si>
  <si>
    <t>5.856***</t>
  </si>
  <si>
    <t>5.680***</t>
  </si>
  <si>
    <t>5.656***</t>
  </si>
  <si>
    <t>5.670***</t>
  </si>
  <si>
    <t>5.933***</t>
  </si>
  <si>
    <t>5.958***</t>
  </si>
  <si>
    <t>5.909***</t>
  </si>
  <si>
    <t>5.901***</t>
  </si>
  <si>
    <t>5.910***</t>
  </si>
  <si>
    <t>5.854***</t>
  </si>
  <si>
    <t>5.871***</t>
  </si>
  <si>
    <t>5.920***</t>
  </si>
  <si>
    <t>5.940***</t>
  </si>
  <si>
    <t>5.948***</t>
  </si>
  <si>
    <t>5.972***</t>
  </si>
  <si>
    <t>5.973***</t>
  </si>
  <si>
    <t>6.031***</t>
  </si>
  <si>
    <t>6.110***</t>
  </si>
  <si>
    <t>6.159***</t>
  </si>
  <si>
    <t>6.174***</t>
  </si>
  <si>
    <t>(18.90)</t>
  </si>
  <si>
    <t>(19.59)</t>
  </si>
  <si>
    <t>(49.86)</t>
  </si>
  <si>
    <t>(48.12)</t>
  </si>
  <si>
    <t>(12.68)</t>
  </si>
  <si>
    <t>(55.87)</t>
  </si>
  <si>
    <t>(36.02)</t>
  </si>
  <si>
    <t>(126.12)</t>
  </si>
  <si>
    <t>(209.70)</t>
  </si>
  <si>
    <t>(174.92)</t>
  </si>
  <si>
    <t>(171.53)</t>
  </si>
  <si>
    <t>(291.60)</t>
  </si>
  <si>
    <t>(231.86)</t>
  </si>
  <si>
    <t>(139.14)</t>
  </si>
  <si>
    <t>(127.13)</t>
  </si>
  <si>
    <t>(121.20)</t>
  </si>
  <si>
    <t>(253.58)</t>
  </si>
  <si>
    <t>(239.95)</t>
  </si>
  <si>
    <t>(173.12)</t>
  </si>
  <si>
    <t>(172.21)</t>
  </si>
  <si>
    <t>(383.05)</t>
  </si>
  <si>
    <t>(273.27)</t>
  </si>
  <si>
    <t>(389.15)</t>
  </si>
  <si>
    <t>(267.28)</t>
  </si>
  <si>
    <t>(92.87)</t>
  </si>
  <si>
    <t>549</t>
  </si>
  <si>
    <t>1,756</t>
  </si>
  <si>
    <t>2,261</t>
  </si>
  <si>
    <t>2,299</t>
  </si>
  <si>
    <t>2,454</t>
  </si>
  <si>
    <t>1,631</t>
  </si>
  <si>
    <t>2,593</t>
  </si>
  <si>
    <t>3,041</t>
  </si>
  <si>
    <t>4,964</t>
  </si>
  <si>
    <t>6,640</t>
  </si>
  <si>
    <t>6,068</t>
  </si>
  <si>
    <t>5,700</t>
  </si>
  <si>
    <t>8,147</t>
  </si>
  <si>
    <t>6,466</t>
  </si>
  <si>
    <t>6,497</t>
  </si>
  <si>
    <t>5,791</t>
  </si>
  <si>
    <t>4,054</t>
  </si>
  <si>
    <t>6,481</t>
  </si>
  <si>
    <t>6,205</t>
  </si>
  <si>
    <t>5,929</t>
  </si>
  <si>
    <t>5,467</t>
  </si>
  <si>
    <t>4,745</t>
  </si>
  <si>
    <t>7,285</t>
  </si>
  <si>
    <t>5,462</t>
  </si>
  <si>
    <t>261</t>
  </si>
  <si>
    <t>0.413</t>
  </si>
  <si>
    <t>0.186</t>
  </si>
  <si>
    <t>0.301</t>
  </si>
  <si>
    <t>0.257</t>
  </si>
  <si>
    <t>0.255</t>
  </si>
  <si>
    <t>0.110</t>
  </si>
  <si>
    <t>0.311</t>
  </si>
  <si>
    <t>0.307</t>
  </si>
  <si>
    <t>0.284</t>
  </si>
  <si>
    <t>0.199</t>
  </si>
  <si>
    <t>0.184</t>
  </si>
  <si>
    <t>0.217</t>
  </si>
  <si>
    <t>0.160</t>
  </si>
  <si>
    <t>0.187</t>
  </si>
  <si>
    <t>0.193</t>
  </si>
  <si>
    <t>0.198</t>
  </si>
  <si>
    <t>0.147</t>
  </si>
  <si>
    <t>0.127</t>
  </si>
  <si>
    <t>0.146</t>
  </si>
  <si>
    <t>37.470</t>
  </si>
  <si>
    <t>20.003</t>
  </si>
  <si>
    <t>-3.491</t>
  </si>
  <si>
    <t>9.005*</t>
  </si>
  <si>
    <t>4.083</t>
  </si>
  <si>
    <t>-8.367</t>
  </si>
  <si>
    <t>-2.854</t>
  </si>
  <si>
    <t>-1.397</t>
  </si>
  <si>
    <t>-1.162</t>
  </si>
  <si>
    <t>2.722</t>
  </si>
  <si>
    <t>0.503</t>
  </si>
  <si>
    <t>2.076</t>
  </si>
  <si>
    <t>0.018</t>
  </si>
  <si>
    <t>-1.889</t>
  </si>
  <si>
    <t>-2.467</t>
  </si>
  <si>
    <t>-2.773</t>
  </si>
  <si>
    <t>-5.949*</t>
  </si>
  <si>
    <t>0.073</t>
  </si>
  <si>
    <t>-3.633</t>
  </si>
  <si>
    <t>2.216*</t>
  </si>
  <si>
    <t>-3.612</t>
  </si>
  <si>
    <t>-0.032</t>
  </si>
  <si>
    <t>0.732</t>
  </si>
  <si>
    <t>4.612</t>
  </si>
  <si>
    <t>(1.25)</t>
  </si>
  <si>
    <t>(-0.77)</t>
  </si>
  <si>
    <t>(-0.88)</t>
  </si>
  <si>
    <t>(0.03)</t>
  </si>
  <si>
    <t>(-1.23)</t>
  </si>
  <si>
    <t>(1.83)</t>
  </si>
  <si>
    <t>4.323</t>
  </si>
  <si>
    <t>-0.672</t>
  </si>
  <si>
    <t>0.317</t>
  </si>
  <si>
    <t>0.246</t>
  </si>
  <si>
    <t>1.088</t>
  </si>
  <si>
    <t>-1.223</t>
  </si>
  <si>
    <t>-0.765</t>
  </si>
  <si>
    <t>-0.152</t>
  </si>
  <si>
    <t>0.277</t>
  </si>
  <si>
    <t>0.807</t>
  </si>
  <si>
    <t>-0.060</t>
  </si>
  <si>
    <t>-0.292</t>
  </si>
  <si>
    <t>-0.958**</t>
  </si>
  <si>
    <t>0.095</t>
  </si>
  <si>
    <t>-0.457</t>
  </si>
  <si>
    <t>-0.540</t>
  </si>
  <si>
    <t>-0.329</t>
  </si>
  <si>
    <t>0.102</t>
  </si>
  <si>
    <t>-0.124</t>
  </si>
  <si>
    <t>(0.15)</t>
  </si>
  <si>
    <t>(0.76)</t>
  </si>
  <si>
    <t>(0.06)</t>
  </si>
  <si>
    <t>(-2.17)</t>
  </si>
  <si>
    <t>(-1.39)</t>
  </si>
  <si>
    <t>-42.521</t>
  </si>
  <si>
    <t>-33.625</t>
  </si>
  <si>
    <t>12.123</t>
  </si>
  <si>
    <t>-13.042*</t>
  </si>
  <si>
    <t>-5.762</t>
  </si>
  <si>
    <t>15.605</t>
  </si>
  <si>
    <t>1.675</t>
  </si>
  <si>
    <t>-0.804</t>
  </si>
  <si>
    <t>1.827</t>
  </si>
  <si>
    <t>0.556</t>
  </si>
  <si>
    <t>-1.589</t>
  </si>
  <si>
    <t>-0.593</t>
  </si>
  <si>
    <t>-1.956</t>
  </si>
  <si>
    <t>0.609</t>
  </si>
  <si>
    <t>2.387</t>
  </si>
  <si>
    <t>5.323</t>
  </si>
  <si>
    <t>1.771</t>
  </si>
  <si>
    <t>6.889</t>
  </si>
  <si>
    <t>1.500</t>
  </si>
  <si>
    <t>3.558</t>
  </si>
  <si>
    <t>-1.488</t>
  </si>
  <si>
    <t>-1.742</t>
  </si>
  <si>
    <t>6.911*</t>
  </si>
  <si>
    <t>1.020</t>
  </si>
  <si>
    <t>-0.512</t>
  </si>
  <si>
    <t>-2.801</t>
  </si>
  <si>
    <t>(-1.42)</t>
  </si>
  <si>
    <t>(0.72)</t>
  </si>
  <si>
    <t>(-0.86)</t>
  </si>
  <si>
    <t>(0.42)</t>
  </si>
  <si>
    <t>-11.032*</t>
  </si>
  <si>
    <t>-8.223***</t>
  </si>
  <si>
    <t>-5.124***</t>
  </si>
  <si>
    <t>-6.947***</t>
  </si>
  <si>
    <t>-5.305***</t>
  </si>
  <si>
    <t>-1.928</t>
  </si>
  <si>
    <t>-2.278**</t>
  </si>
  <si>
    <t>-2.412**</t>
  </si>
  <si>
    <t>-1.310**</t>
  </si>
  <si>
    <t>-0.993***</t>
  </si>
  <si>
    <t>0.326</t>
  </si>
  <si>
    <t>0.114</t>
  </si>
  <si>
    <t>0.409</t>
  </si>
  <si>
    <t>1.344***</t>
  </si>
  <si>
    <t>0.455</t>
  </si>
  <si>
    <t>0.846**</t>
  </si>
  <si>
    <t>0.588**</t>
  </si>
  <si>
    <t>0.815***</t>
  </si>
  <si>
    <t>(-5.93)</t>
  </si>
  <si>
    <t>(-5.77)</t>
  </si>
  <si>
    <t>(2.35)</t>
  </si>
  <si>
    <t>(2.13)</t>
  </si>
  <si>
    <t>(0.80)</t>
  </si>
  <si>
    <t>0.130</t>
  </si>
  <si>
    <t>0.213</t>
  </si>
  <si>
    <t>0.294</t>
  </si>
  <si>
    <t>0.269</t>
  </si>
  <si>
    <t>0.182</t>
  </si>
  <si>
    <t>0.089</t>
  </si>
  <si>
    <t>0.079</t>
  </si>
  <si>
    <t>-90.326</t>
  </si>
  <si>
    <t>-40.000</t>
  </si>
  <si>
    <t>-34.996</t>
  </si>
  <si>
    <t>-18.634</t>
  </si>
  <si>
    <t>-7.566</t>
  </si>
  <si>
    <t>-16.352</t>
  </si>
  <si>
    <t>-28.069*</t>
  </si>
  <si>
    <t>-16.873</t>
  </si>
  <si>
    <t>-40.678***</t>
  </si>
  <si>
    <t>-19.094***</t>
  </si>
  <si>
    <t>-18.291***</t>
  </si>
  <si>
    <t>-14.563***</t>
  </si>
  <si>
    <t>-10.640**</t>
  </si>
  <si>
    <t>-8.593*</t>
  </si>
  <si>
    <t>-27.577***</t>
  </si>
  <si>
    <t>-15.595**</t>
  </si>
  <si>
    <t>-25.470**</t>
  </si>
  <si>
    <t>-18.779***</t>
  </si>
  <si>
    <t>-14.193**</t>
  </si>
  <si>
    <t>-15.958***</t>
  </si>
  <si>
    <t>-15.461***</t>
  </si>
  <si>
    <t>-5.835*</t>
  </si>
  <si>
    <t>-13.400***</t>
  </si>
  <si>
    <t>-13.569***</t>
  </si>
  <si>
    <t>-8.598***</t>
  </si>
  <si>
    <t>-6.004*</t>
  </si>
  <si>
    <t>(-1.16)</t>
  </si>
  <si>
    <t>(-1.84)</t>
  </si>
  <si>
    <t>(-3.64)</t>
  </si>
  <si>
    <t>(-1.79)</t>
  </si>
  <si>
    <t>(-5.22)</t>
  </si>
  <si>
    <t>(-2.58)</t>
  </si>
  <si>
    <t>(-2.98)</t>
  </si>
  <si>
    <t>(-3.13)</t>
  </si>
  <si>
    <t>(-4.01)</t>
  </si>
  <si>
    <t>(-2.88)</t>
  </si>
  <si>
    <t>(-4.29)</t>
  </si>
  <si>
    <t>(-3.00)</t>
  </si>
  <si>
    <t>(-1.91)</t>
  </si>
  <si>
    <t>-1.548</t>
  </si>
  <si>
    <t>0.656</t>
  </si>
  <si>
    <t>1.629</t>
  </si>
  <si>
    <t>3.990</t>
  </si>
  <si>
    <t>-0.112</t>
  </si>
  <si>
    <t>-2.040</t>
  </si>
  <si>
    <t>-2.627</t>
  </si>
  <si>
    <t>-3.126</t>
  </si>
  <si>
    <t>-0.155</t>
  </si>
  <si>
    <t>1.357</t>
  </si>
  <si>
    <t>1.166</t>
  </si>
  <si>
    <t>1.002</t>
  </si>
  <si>
    <t>0.442</t>
  </si>
  <si>
    <t>-0.485</t>
  </si>
  <si>
    <t>-0.842</t>
  </si>
  <si>
    <t>-0.134</t>
  </si>
  <si>
    <t>1.202</t>
  </si>
  <si>
    <t>0.850</t>
  </si>
  <si>
    <t>-1.406**</t>
  </si>
  <si>
    <t>0.206</t>
  </si>
  <si>
    <t>0.773</t>
  </si>
  <si>
    <t>(-0.75)</t>
  </si>
  <si>
    <t>(1.19)</t>
  </si>
  <si>
    <t>106.440</t>
  </si>
  <si>
    <t>55.805</t>
  </si>
  <si>
    <t>70.497*</t>
  </si>
  <si>
    <t>37.710**</t>
  </si>
  <si>
    <t>8.743</t>
  </si>
  <si>
    <t>35.595</t>
  </si>
  <si>
    <t>50.638**</t>
  </si>
  <si>
    <t>20.868</t>
  </si>
  <si>
    <t>73.191***</t>
  </si>
  <si>
    <t>37.417***</t>
  </si>
  <si>
    <t>26.995***</t>
  </si>
  <si>
    <t>24.971***</t>
  </si>
  <si>
    <t>19.935**</t>
  </si>
  <si>
    <t>12.433**</t>
  </si>
  <si>
    <t>42.607***</t>
  </si>
  <si>
    <t>21.492*</t>
  </si>
  <si>
    <t>33.966**</t>
  </si>
  <si>
    <t>17.975**</t>
  </si>
  <si>
    <t>15.452*</t>
  </si>
  <si>
    <t>27.154***</t>
  </si>
  <si>
    <t>23.101***</t>
  </si>
  <si>
    <t>13.351***</t>
  </si>
  <si>
    <t>27.816***</t>
  </si>
  <si>
    <t>17.740***</t>
  </si>
  <si>
    <t>14.062**</t>
  </si>
  <si>
    <t>13.106***</t>
  </si>
  <si>
    <t>(5.19)</t>
  </si>
  <si>
    <t>(2.78)</t>
  </si>
  <si>
    <t>(2.89)</t>
  </si>
  <si>
    <t>(2.00)</t>
  </si>
  <si>
    <t>(5.48)</t>
  </si>
  <si>
    <t>(2.27)</t>
  </si>
  <si>
    <t>(4.60)</t>
  </si>
  <si>
    <t>(2.67)</t>
  </si>
  <si>
    <t>(5.13)</t>
  </si>
  <si>
    <t>(5.02)</t>
  </si>
  <si>
    <t>36.054*</t>
  </si>
  <si>
    <t>29.982***</t>
  </si>
  <si>
    <t>31.667***</t>
  </si>
  <si>
    <t>25.293***</t>
  </si>
  <si>
    <t>24.528***</t>
  </si>
  <si>
    <t>29.393***</t>
  </si>
  <si>
    <t>28.596***</t>
  </si>
  <si>
    <t>21.718***</t>
  </si>
  <si>
    <t>22.625***</t>
  </si>
  <si>
    <t>16.662***</t>
  </si>
  <si>
    <t>15.057***</t>
  </si>
  <si>
    <t>14.223***</t>
  </si>
  <si>
    <t>15.134***</t>
  </si>
  <si>
    <t>13.580***</t>
  </si>
  <si>
    <t>16.575***</t>
  </si>
  <si>
    <t>16.093***</t>
  </si>
  <si>
    <t>15.746***</t>
  </si>
  <si>
    <t>14.195***</t>
  </si>
  <si>
    <t>14.363***</t>
  </si>
  <si>
    <t>14.450***</t>
  </si>
  <si>
    <t>14.244***</t>
  </si>
  <si>
    <t>13.301***</t>
  </si>
  <si>
    <t>14.446***</t>
  </si>
  <si>
    <t>14.783***</t>
  </si>
  <si>
    <t>12.188***</t>
  </si>
  <si>
    <t>9.537***</t>
  </si>
  <si>
    <t>(5.62)</t>
  </si>
  <si>
    <t>(6.56)</t>
  </si>
  <si>
    <t>(7.81)</t>
  </si>
  <si>
    <t>(12.11)</t>
  </si>
  <si>
    <t>(3.75)</t>
  </si>
  <si>
    <t>(9.24)</t>
  </si>
  <si>
    <t>(10.18)</t>
  </si>
  <si>
    <t>(13.30)</t>
  </si>
  <si>
    <t>(19.87)</t>
  </si>
  <si>
    <t>(15.86)</t>
  </si>
  <si>
    <t>(17.82)</t>
  </si>
  <si>
    <t>(24.25)</t>
  </si>
  <si>
    <t>(14.46)</t>
  </si>
  <si>
    <t>(16.72)</t>
  </si>
  <si>
    <t>(11.19)</t>
  </si>
  <si>
    <t>(18.13)</t>
  </si>
  <si>
    <t>(20.99)</t>
  </si>
  <si>
    <t>(22.96)</t>
  </si>
  <si>
    <t>(27.28)</t>
  </si>
  <si>
    <t>(23.52)</t>
  </si>
  <si>
    <t>(17.57)</t>
  </si>
  <si>
    <t>(30.75)</t>
  </si>
  <si>
    <t>(26.38)</t>
  </si>
  <si>
    <t>(5.80)</t>
  </si>
  <si>
    <t>0.329</t>
  </si>
  <si>
    <t>0.268</t>
  </si>
  <si>
    <t>0.210</t>
  </si>
  <si>
    <t>0.112</t>
  </si>
  <si>
    <t>0.074</t>
  </si>
  <si>
    <t>0.113</t>
  </si>
  <si>
    <t>0.154</t>
  </si>
  <si>
    <t>0.111</t>
  </si>
  <si>
    <t>0.070</t>
  </si>
  <si>
    <t>0.159</t>
  </si>
  <si>
    <t>Online Appendix. Table 1: Main Results 8-K (Restricted Sample)</t>
  </si>
  <si>
    <t>0.171***</t>
  </si>
  <si>
    <t>0.162***</t>
  </si>
  <si>
    <t>-1.022</t>
  </si>
  <si>
    <t>-0.899</t>
  </si>
  <si>
    <t>-0.840***</t>
  </si>
  <si>
    <t>-0.883***</t>
  </si>
  <si>
    <t>(3.01)</t>
  </si>
  <si>
    <t>(-5.76)</t>
  </si>
  <si>
    <t>0.081***</t>
  </si>
  <si>
    <t>(3.36)</t>
  </si>
  <si>
    <t>-0.281***</t>
  </si>
  <si>
    <t>-0.265***</t>
  </si>
  <si>
    <t>2.862**</t>
  </si>
  <si>
    <t>2.635**</t>
  </si>
  <si>
    <t>1.475***</t>
  </si>
  <si>
    <t>1.556***</t>
  </si>
  <si>
    <t>(-3.18)</t>
  </si>
  <si>
    <t>(2.10)</t>
  </si>
  <si>
    <t>(6.37)</t>
  </si>
  <si>
    <t>-0.051***</t>
  </si>
  <si>
    <t>-0.026*</t>
  </si>
  <si>
    <t>-0.830**</t>
  </si>
  <si>
    <t>(-2.07)</t>
  </si>
  <si>
    <t>6.919***</t>
  </si>
  <si>
    <t>6.937***</t>
  </si>
  <si>
    <t>-5.218</t>
  </si>
  <si>
    <t>-5.528</t>
  </si>
  <si>
    <t>1.654***</t>
  </si>
  <si>
    <t>1.929***</t>
  </si>
  <si>
    <t>(12.47)</t>
  </si>
  <si>
    <t>(4.77)</t>
  </si>
  <si>
    <t>0.141</t>
  </si>
  <si>
    <t>Online Appendix. Table 2: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</si>
  <si>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</si>
  <si>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</si>
  <si>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</si>
  <si>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</si>
  <si>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</si>
  <si>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</si>
  <si>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</si>
  <si>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</si>
  <si>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</si>
  <si>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</si>
  <si>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</si>
  <si>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</si>
  <si>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</si>
  <si>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</si>
  <si>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</si>
  <si>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</si>
  <si>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</si>
  <si>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</si>
  <si>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</si>
  <si>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</si>
  <si>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</si>
  <si>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</si>
  <si>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</si>
  <si>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</si>
  <si>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</si>
  <si>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</si>
  <si>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G_SCORE</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</si>
  <si>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</si>
  <si>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</si>
  <si>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</si>
  <si>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</si>
  <si>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</si>
  <si>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</si>
  <si>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</si>
  <si>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</si>
  <si>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</si>
  <si>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</si>
  <si>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</si>
  <si>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</si>
  <si>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</si>
  <si>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</si>
  <si>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</si>
  <si>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</si>
  <si>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</si>
  <si>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</si>
  <si>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</si>
  <si>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</si>
  <si>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</si>
  <si>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</si>
  <si>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</si>
  <si>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</si>
  <si>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</si>
  <si>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</si>
  <si>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</si>
  <si>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</si>
  <si>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</si>
  <si>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</si>
  <si>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</si>
  <si>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</si>
  <si>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</si>
  <si>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</si>
  <si>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</si>
  <si>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</si>
  <si>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</si>
  <si>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</si>
  <si>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</si>
  <si>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</si>
  <si>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</si>
  <si>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</si>
  <si>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</si>
  <si>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</si>
  <si>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</si>
  <si>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</si>
  <si>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</si>
  <si>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</si>
  <si>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</si>
  <si>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</si>
  <si>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</si>
  <si>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</si>
  <si>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</si>
  <si>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</si>
  <si>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</si>
  <si>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</si>
  <si>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</si>
  <si>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</si>
  <si>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</si>
  <si>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</si>
  <si>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</si>
  <si>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</si>
  <si>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</si>
  <si>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</si>
  <si>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</si>
  <si>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</si>
  <si>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</si>
  <si>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</si>
  <si>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</si>
  <si>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</si>
  <si>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</si>
  <si>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</si>
  <si>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</si>
  <si>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</si>
  <si>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</si>
  <si>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</si>
  <si>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</si>
  <si>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</si>
  <si>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</si>
  <si>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</si>
  <si>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</si>
  <si>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</si>
  <si>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</si>
  <si>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</si>
  <si>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</si>
  <si>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</si>
  <si>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</si>
  <si>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</si>
  <si>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</si>
  <si>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</si>
  <si>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</si>
  <si>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</si>
  <si>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</si>
  <si>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</si>
  <si>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</si>
  <si>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</si>
  <si>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</si>
  <si>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12.006***</t>
  </si>
  <si>
    <t>12.223***</t>
  </si>
  <si>
    <t>12.318***</t>
  </si>
  <si>
    <t>12.589***</t>
  </si>
  <si>
    <t>(19.67)</t>
  </si>
  <si>
    <t>(19.85)</t>
  </si>
  <si>
    <t>(17.32)</t>
  </si>
  <si>
    <t>(17.59)</t>
  </si>
  <si>
    <t>-0.820</t>
  </si>
  <si>
    <t>-0.829</t>
  </si>
  <si>
    <t>11.715</t>
  </si>
  <si>
    <t>12.755</t>
  </si>
  <si>
    <t>(1.22)</t>
  </si>
  <si>
    <t>-0.218</t>
  </si>
  <si>
    <t>-0.204</t>
  </si>
  <si>
    <t>0.163</t>
  </si>
  <si>
    <t>2.456*</t>
  </si>
  <si>
    <t>1.610</t>
  </si>
  <si>
    <t>-28.191</t>
  </si>
  <si>
    <t>-34.145*</t>
  </si>
  <si>
    <t>(1.76)</t>
  </si>
  <si>
    <t/>
  </si>
  <si>
    <t>-1.361</t>
  </si>
  <si>
    <t>-1.478</t>
  </si>
  <si>
    <t>3.330</t>
  </si>
  <si>
    <t>3.887*</t>
  </si>
  <si>
    <t>-0.536</t>
  </si>
  <si>
    <t>-0.547</t>
  </si>
  <si>
    <t>-6.233**</t>
  </si>
  <si>
    <t>-6.251**</t>
  </si>
  <si>
    <t>(-2.51)</t>
  </si>
  <si>
    <t>11.636***</t>
  </si>
  <si>
    <t>11.573***</t>
  </si>
  <si>
    <t>0.254</t>
  </si>
  <si>
    <t>0.668</t>
  </si>
  <si>
    <t>0.809</t>
  </si>
  <si>
    <t>2.955***</t>
  </si>
  <si>
    <t>2.987***</t>
  </si>
  <si>
    <t>(2.91)</t>
  </si>
  <si>
    <t>(2.95)</t>
  </si>
  <si>
    <t>-0.310</t>
  </si>
  <si>
    <t>-0.315</t>
  </si>
  <si>
    <t>1.566*</t>
  </si>
  <si>
    <t>1.558*</t>
  </si>
  <si>
    <t>-5.393</t>
  </si>
  <si>
    <t>-5.499</t>
  </si>
  <si>
    <t>-1.866</t>
  </si>
  <si>
    <t>-1.890</t>
  </si>
  <si>
    <t>81.067***</t>
  </si>
  <si>
    <t>59.604***</t>
  </si>
  <si>
    <t>78.367***</t>
  </si>
  <si>
    <t>56.249***</t>
  </si>
  <si>
    <t>(9.52)</t>
  </si>
  <si>
    <t>(4.98)</t>
  </si>
  <si>
    <t>(8.73)</t>
  </si>
  <si>
    <t>(4.73)</t>
  </si>
  <si>
    <t>0.482</t>
  </si>
  <si>
    <t>0.483</t>
  </si>
  <si>
    <t>0.025**</t>
  </si>
  <si>
    <t>0.620***</t>
  </si>
  <si>
    <t>0.418</t>
  </si>
  <si>
    <t>(2.14)</t>
  </si>
  <si>
    <t>(3.87)</t>
  </si>
  <si>
    <t>0.011***</t>
  </si>
  <si>
    <t>-0.106*</t>
  </si>
  <si>
    <t>-0.061***</t>
  </si>
  <si>
    <t>0.797**</t>
  </si>
  <si>
    <t>0.764</t>
  </si>
  <si>
    <t>(2.54)</t>
  </si>
  <si>
    <t>0.033***</t>
  </si>
  <si>
    <t>0.596***</t>
  </si>
  <si>
    <t>0.902***</t>
  </si>
  <si>
    <t>(3.66)</t>
  </si>
  <si>
    <t>(5.10)</t>
  </si>
  <si>
    <t>-0.003***</t>
  </si>
  <si>
    <t>0.053**</t>
  </si>
  <si>
    <t>(-2.89)</t>
  </si>
  <si>
    <t>(1.45)</t>
  </si>
  <si>
    <t>0.210***</t>
  </si>
  <si>
    <t>0.371***</t>
  </si>
  <si>
    <t>-0.369</t>
  </si>
  <si>
    <t>-0.730</t>
  </si>
  <si>
    <t>(5.79)</t>
  </si>
  <si>
    <t>(5.93)</t>
  </si>
  <si>
    <t>-0.443**</t>
  </si>
  <si>
    <t>-0.682***</t>
  </si>
  <si>
    <t>16.777***</t>
  </si>
  <si>
    <t>12.026***</t>
  </si>
  <si>
    <t>(5.16)</t>
  </si>
  <si>
    <t>(5.64)</t>
  </si>
  <si>
    <t>0.211***</t>
  </si>
  <si>
    <t>0.078**</t>
  </si>
  <si>
    <t>-3.703***</t>
  </si>
  <si>
    <t>-0.971</t>
  </si>
  <si>
    <t>(4.43)</t>
  </si>
  <si>
    <t>(1.97)</t>
  </si>
  <si>
    <t>(-7.39)</t>
  </si>
  <si>
    <t>0.775***</t>
  </si>
  <si>
    <t>-7.045***</t>
  </si>
  <si>
    <t>-6.091**</t>
  </si>
  <si>
    <t>(2.93)</t>
  </si>
  <si>
    <t>(6.09)</t>
  </si>
  <si>
    <t>(-2.25)</t>
  </si>
  <si>
    <t>-0.079***</t>
  </si>
  <si>
    <t>-0.035*</t>
  </si>
  <si>
    <t>0.706***</t>
  </si>
  <si>
    <t>0.051***</t>
  </si>
  <si>
    <t>-0.172</t>
  </si>
  <si>
    <t>(1.43)</t>
  </si>
  <si>
    <t>-0.039**</t>
  </si>
  <si>
    <t>0.983**</t>
  </si>
  <si>
    <t>(-3.26)</t>
  </si>
  <si>
    <t>(-2.11)</t>
  </si>
  <si>
    <t>0.077</t>
  </si>
  <si>
    <t>1.895*</t>
  </si>
  <si>
    <t>-0.321</t>
  </si>
  <si>
    <t>(1.77)</t>
  </si>
  <si>
    <t>-0.235***</t>
  </si>
  <si>
    <t>-0.247***</t>
  </si>
  <si>
    <t>7.893***</t>
  </si>
  <si>
    <t>4.031***</t>
  </si>
  <si>
    <t>(-3.61)</t>
  </si>
  <si>
    <t>7.748***</t>
  </si>
  <si>
    <t>7.483***</t>
  </si>
  <si>
    <t>-12.351***</t>
  </si>
  <si>
    <t>-11.024**</t>
  </si>
  <si>
    <t>(16.47)</t>
  </si>
  <si>
    <t>(17.89)</t>
  </si>
  <si>
    <t>(-2.83)</t>
  </si>
  <si>
    <t>(-2.04)</t>
  </si>
  <si>
    <t>48,089</t>
  </si>
  <si>
    <t>0.735</t>
  </si>
  <si>
    <t>0.816</t>
  </si>
  <si>
    <t>-0.040***</t>
  </si>
  <si>
    <t>-0.021*</t>
  </si>
  <si>
    <t>(-1.88)</t>
  </si>
  <si>
    <t>0.140***</t>
  </si>
  <si>
    <t>0.070***</t>
  </si>
  <si>
    <t>(6.59)</t>
  </si>
  <si>
    <t>(3.83)</t>
  </si>
  <si>
    <t>-0.029***</t>
  </si>
  <si>
    <t>(5.91)</t>
  </si>
  <si>
    <t>-0.308***</t>
  </si>
  <si>
    <t>(-10.75)</t>
  </si>
  <si>
    <t>0.624***</t>
  </si>
  <si>
    <t>(3.74)</t>
  </si>
  <si>
    <t>(-5.07)</t>
  </si>
  <si>
    <t>-0.591***</t>
  </si>
  <si>
    <t>(-6.73)</t>
  </si>
  <si>
    <t>(3.43)</t>
  </si>
  <si>
    <t>-0.014</t>
  </si>
  <si>
    <t>(2.26)</t>
  </si>
  <si>
    <t>0.188***</t>
  </si>
  <si>
    <t>-8.224***</t>
  </si>
  <si>
    <t>-8.427***</t>
  </si>
  <si>
    <t>(-267.17)</t>
  </si>
  <si>
    <t>(-71.17)</t>
  </si>
  <si>
    <t>TLAG-10Q (+)</t>
  </si>
  <si>
    <t>NW-8K (-)</t>
  </si>
  <si>
    <t>TONE-8K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</si>
</sst>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00"/>
    <numFmt numFmtId="165" formatCode="_ * #,##0_ ;_ * \-#,##0_ ;_ * &quot;-&quot;??_ ;_ @_ "/>
    <numFmt numFmtId="166" formatCode="0.000"/>
    <numFmt numFmtId="167" formatCode="0.0%"/>
    <numFmt numFmtId="168" formatCode="_ * #,##0.0000_ ;_ * \-#,##0.0000_ ;_ * &quot;-&quot;??_ ;_ @_ "/>
  </numFmts>
  <fonts count="24">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1"/>
      <name val="Calibri"/>
    </font>
    <font>
      <sz val="16"/>
      <color rgb="FF000000"/>
      <name val="Calibri"/>
      <family val="2"/>
      <scheme val="minor"/>
    </font>
    <font>
      <b/>
      <sz val="11"/>
      <name val="Calibri"/>
    </font>
    <font>
      <b/>
      <sz val="11"/>
      <name val="Calibri"/>
      <family val="2"/>
    </font>
    <font>
      <b/>
      <sz val="11"/>
      <name val="Calibri"/>
    </font>
    <font>
      <b/>
      <sz val="11"/>
      <name val="Calibri"/>
    </font>
    <font>
      <b/>
      <sz val="11"/>
      <name val="Calibri"/>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42">
    <border>
      <left/>
      <right/>
      <top/>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top/>
      <bottom style="double">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198">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0" fillId="0" borderId="1" xfId="0" applyBorder="1"/>
    <xf numFmtId="0" fontId="0" fillId="0" borderId="1" xfId="0" applyBorder="1" applyAlignment="1">
      <alignment horizontal="center"/>
    </xf>
    <xf numFmtId="0" fontId="0" fillId="3" borderId="0" xfId="0" applyFill="1" applyAlignment="1">
      <alignment horizontal="center" vertical="center"/>
    </xf>
    <xf numFmtId="0" fontId="10" fillId="0" borderId="0" xfId="3"/>
    <xf numFmtId="0" fontId="6" fillId="0" borderId="0" xfId="0" applyFont="1"/>
    <xf numFmtId="0" fontId="0" fillId="0" borderId="4" xfId="0" applyBorder="1"/>
    <xf numFmtId="0" fontId="0" fillId="0" borderId="3" xfId="0" applyBorder="1"/>
    <xf numFmtId="0" fontId="0" fillId="0" borderId="5" xfId="0" applyBorder="1"/>
    <xf numFmtId="0" fontId="5" fillId="0" borderId="6" xfId="1" applyBorder="1"/>
    <xf numFmtId="0" fontId="11" fillId="0" borderId="9" xfId="0" applyFont="1" applyBorder="1" applyAlignment="1">
      <alignment horizontal="left" vertical="center"/>
    </xf>
    <xf numFmtId="0" fontId="9" fillId="3" borderId="7" xfId="0" applyFont="1" applyFill="1" applyBorder="1" applyAlignment="1">
      <alignment horizontal="left" vertical="center"/>
    </xf>
    <xf numFmtId="49" fontId="11" fillId="0" borderId="8" xfId="0" applyNumberFormat="1" applyFont="1" applyBorder="1" applyAlignment="1">
      <alignment horizontal="center" vertical="top"/>
    </xf>
    <xf numFmtId="0" fontId="3" fillId="0" borderId="0" xfId="0" applyFont="1" applyAlignment="1">
      <alignment horizontal="left" vertical="top"/>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4" borderId="0" xfId="0" applyFill="1"/>
    <xf numFmtId="164" fontId="0" fillId="4" borderId="0" xfId="0" applyNumberFormat="1" applyFill="1"/>
    <xf numFmtId="0" fontId="0" fillId="0" borderId="8" xfId="0" applyBorder="1" applyAlignment="1">
      <alignment horizontal="center" vertical="top"/>
    </xf>
    <xf numFmtId="0" fontId="11" fillId="0" borderId="0" xfId="0" applyFont="1" applyAlignment="1">
      <alignment horizontal="left" vertical="center"/>
    </xf>
    <xf numFmtId="0" fontId="11" fillId="4" borderId="0" xfId="0" applyFont="1" applyFill="1" applyAlignment="1">
      <alignment horizontal="left" vertical="top"/>
    </xf>
    <xf numFmtId="0" fontId="11" fillId="4" borderId="0" xfId="0" applyFont="1" applyFill="1" applyAlignment="1">
      <alignment horizontal="left" vertical="center"/>
    </xf>
    <xf numFmtId="0" fontId="11" fillId="3" borderId="7" xfId="0" applyFont="1" applyFill="1" applyBorder="1" applyAlignment="1">
      <alignment horizontal="left" vertical="center"/>
    </xf>
    <xf numFmtId="0" fontId="11" fillId="0" borderId="9" xfId="0" applyFont="1" applyBorder="1" applyAlignment="1">
      <alignment horizontal="left" vertical="top"/>
    </xf>
    <xf numFmtId="0" fontId="0" fillId="0" borderId="9" xfId="0" applyBorder="1" applyAlignment="1">
      <alignment horizontal="center" vertical="center"/>
    </xf>
    <xf numFmtId="0" fontId="0" fillId="0" borderId="8"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0" fillId="0" borderId="10" xfId="0" applyBorder="1"/>
    <xf numFmtId="0" fontId="0" fillId="0" borderId="11" xfId="0" applyBorder="1"/>
    <xf numFmtId="1" fontId="0" fillId="0" borderId="9" xfId="0" applyNumberFormat="1" applyBorder="1" applyAlignment="1">
      <alignment horizontal="center" vertical="center"/>
    </xf>
    <xf numFmtId="0" fontId="13" fillId="0" borderId="0" xfId="0" applyFont="1" applyAlignment="1">
      <alignment horizontal="left"/>
    </xf>
    <xf numFmtId="0" fontId="13" fillId="0" borderId="0" xfId="0" applyFont="1" applyAlignment="1">
      <alignment horizontal="center"/>
    </xf>
    <xf numFmtId="3" fontId="13" fillId="0" borderId="0" xfId="0" applyNumberFormat="1" applyFont="1"/>
    <xf numFmtId="3" fontId="12" fillId="0" borderId="0" xfId="0" applyNumberFormat="1" applyFont="1"/>
    <xf numFmtId="0" fontId="13" fillId="0" borderId="0" xfId="0" applyFont="1" applyAlignment="1">
      <alignment horizontal="left" vertical="top"/>
    </xf>
    <xf numFmtId="3" fontId="12" fillId="0" borderId="0" xfId="0" applyNumberFormat="1"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3" fontId="14" fillId="0" borderId="0" xfId="0" applyNumberFormat="1" applyFont="1" applyAlignment="1">
      <alignment horizontal="left" vertical="top"/>
    </xf>
    <xf numFmtId="1" fontId="0" fillId="0" borderId="0" xfId="0" applyNumberFormat="1"/>
    <xf numFmtId="0" fontId="0" fillId="0" borderId="13" xfId="0" applyBorder="1" applyAlignment="1">
      <alignment horizontal="center"/>
    </xf>
    <xf numFmtId="0" fontId="0" fillId="0" borderId="12" xfId="0" applyBorder="1"/>
    <xf numFmtId="0" fontId="13" fillId="0" borderId="0" xfId="0" applyFont="1"/>
    <xf numFmtId="0" fontId="13" fillId="0" borderId="0" xfId="0" applyFont="1" applyAlignment="1">
      <alignment horizontal="right"/>
    </xf>
    <xf numFmtId="0" fontId="16" fillId="0" borderId="14" xfId="0" applyFont="1" applyBorder="1" applyAlignment="1">
      <alignment horizontal="right" vertical="center"/>
    </xf>
    <xf numFmtId="3" fontId="13" fillId="0" borderId="14" xfId="0" applyNumberFormat="1" applyFont="1" applyBorder="1"/>
    <xf numFmtId="3" fontId="14" fillId="3" borderId="0" xfId="0" applyNumberFormat="1" applyFont="1" applyFill="1" applyAlignment="1">
      <alignment horizontal="left" vertical="top"/>
    </xf>
    <xf numFmtId="0" fontId="14" fillId="3" borderId="0" xfId="0" applyFont="1" applyFill="1" applyAlignment="1">
      <alignment horizontal="left" vertical="top"/>
    </xf>
    <xf numFmtId="0" fontId="0" fillId="3" borderId="0" xfId="0" applyFill="1" applyAlignment="1">
      <alignment horizontal="left" vertical="top"/>
    </xf>
    <xf numFmtId="0" fontId="3" fillId="0" borderId="0" xfId="5" applyFont="1"/>
    <xf numFmtId="0" fontId="1" fillId="0" borderId="15" xfId="5" applyFont="1" applyBorder="1"/>
    <xf numFmtId="0" fontId="1" fillId="0" borderId="15" xfId="5" applyFont="1" applyBorder="1" applyAlignment="1">
      <alignment horizontal="center" vertical="center"/>
    </xf>
    <xf numFmtId="0" fontId="1" fillId="0" borderId="0" xfId="5" applyFont="1" applyAlignment="1">
      <alignment vertical="center" wrapText="1"/>
    </xf>
    <xf numFmtId="0" fontId="1" fillId="0" borderId="14" xfId="5" applyFont="1" applyBorder="1"/>
    <xf numFmtId="0" fontId="1" fillId="0" borderId="14" xfId="5" applyFont="1" applyBorder="1" applyAlignment="1">
      <alignment horizontal="center" vertical="center"/>
    </xf>
    <xf numFmtId="0" fontId="1" fillId="0" borderId="0" xfId="5" applyFont="1" applyAlignment="1">
      <alignment horizontal="center" vertical="center"/>
    </xf>
    <xf numFmtId="0" fontId="1" fillId="0" borderId="0" xfId="5" applyFont="1"/>
    <xf numFmtId="0" fontId="5" fillId="0" borderId="16" xfId="1" applyBorder="1"/>
    <xf numFmtId="0" fontId="5" fillId="0" borderId="16" xfId="1" applyBorder="1" applyAlignment="1">
      <alignment horizontal="center"/>
    </xf>
    <xf numFmtId="0" fontId="5" fillId="2" borderId="0" xfId="1" applyFill="1"/>
    <xf numFmtId="0" fontId="7" fillId="0" borderId="0" xfId="1" applyFont="1"/>
    <xf numFmtId="0" fontId="5" fillId="2" borderId="0" xfId="1" applyFill="1" applyAlignment="1">
      <alignment horizontal="center"/>
    </xf>
    <xf numFmtId="2" fontId="1" fillId="0" borderId="0" xfId="5" applyNumberFormat="1" applyFont="1"/>
    <xf numFmtId="0" fontId="5" fillId="0" borderId="17" xfId="1" applyBorder="1"/>
    <xf numFmtId="0" fontId="5" fillId="0" borderId="17" xfId="1" applyBorder="1" applyAlignment="1">
      <alignment horizontal="center"/>
    </xf>
    <xf numFmtId="0" fontId="5" fillId="0" borderId="18" xfId="1" applyBorder="1"/>
    <xf numFmtId="0" fontId="5" fillId="0" borderId="18" xfId="1" applyBorder="1" applyAlignment="1">
      <alignment horizontal="center"/>
    </xf>
    <xf numFmtId="0" fontId="5" fillId="0" borderId="19" xfId="1" applyBorder="1"/>
    <xf numFmtId="0" fontId="5" fillId="0" borderId="19" xfId="1" applyBorder="1" applyAlignment="1">
      <alignment horizontal="center"/>
    </xf>
    <xf numFmtId="0" fontId="17" fillId="0" borderId="20" xfId="0" applyFont="1" applyBorder="1" applyAlignment="1">
      <alignment horizontal="center" vertical="top"/>
    </xf>
    <xf numFmtId="0" fontId="6" fillId="0" borderId="0" xfId="0" applyFont="1" applyAlignment="1">
      <alignment vertical="top" readingOrder="1"/>
    </xf>
    <xf numFmtId="0" fontId="0" fillId="0" borderId="2" xfId="0" applyBorder="1"/>
    <xf numFmtId="0" fontId="18" fillId="0" borderId="0" xfId="0" applyFont="1" applyAlignment="1">
      <alignment vertical="top" readingOrder="1"/>
    </xf>
    <xf numFmtId="0" fontId="5" fillId="0" borderId="21" xfId="1" applyBorder="1"/>
    <xf numFmtId="0" fontId="5" fillId="0" borderId="21" xfId="1" applyBorder="1" applyAlignment="1">
      <alignment horizontal="center"/>
    </xf>
    <xf numFmtId="0" fontId="5" fillId="0" borderId="22" xfId="1" applyBorder="1"/>
    <xf numFmtId="0" fontId="5" fillId="0" borderId="22" xfId="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2" fontId="1" fillId="0" borderId="23" xfId="5" applyNumberFormat="1" applyFont="1" applyBorder="1"/>
    <xf numFmtId="2" fontId="15" fillId="0" borderId="0" xfId="1" applyNumberFormat="1" applyFont="1"/>
    <xf numFmtId="0" fontId="0" fillId="5" borderId="0" xfId="0" applyFill="1"/>
    <xf numFmtId="0" fontId="0" fillId="5" borderId="0" xfId="0" applyFill="1" applyAlignment="1">
      <alignment horizontal="center"/>
    </xf>
    <xf numFmtId="0" fontId="0" fillId="5" borderId="25" xfId="0" applyFill="1" applyBorder="1"/>
    <xf numFmtId="0" fontId="0" fillId="5" borderId="25" xfId="0" applyFill="1" applyBorder="1" applyAlignment="1">
      <alignment horizontal="center"/>
    </xf>
    <xf numFmtId="0" fontId="0" fillId="0" borderId="26" xfId="0" applyBorder="1" applyAlignment="1">
      <alignment horizontal="center"/>
    </xf>
    <xf numFmtId="49" fontId="0" fillId="0" borderId="26" xfId="0" applyNumberFormat="1" applyBorder="1" applyAlignment="1">
      <alignment horizontal="center"/>
    </xf>
    <xf numFmtId="0" fontId="0" fillId="0" borderId="27" xfId="0" applyBorder="1" applyAlignment="1">
      <alignment horizontal="center"/>
    </xf>
    <xf numFmtId="49" fontId="0" fillId="0" borderId="13" xfId="0" applyNumberFormat="1" applyBorder="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5" borderId="14" xfId="0" applyFill="1" applyBorder="1"/>
    <xf numFmtId="0" fontId="0" fillId="5" borderId="27" xfId="0" applyFill="1" applyBorder="1" applyAlignment="1">
      <alignment horizontal="center" vertical="center"/>
    </xf>
    <xf numFmtId="0" fontId="4" fillId="0" borderId="27" xfId="0" applyFont="1" applyBorder="1"/>
    <xf numFmtId="0" fontId="0" fillId="0" borderId="28" xfId="0" applyBorder="1" applyAlignment="1">
      <alignment horizontal="center"/>
    </xf>
    <xf numFmtId="0" fontId="0" fillId="0" borderId="29" xfId="0" applyBorder="1" applyAlignment="1">
      <alignment horizontal="center"/>
    </xf>
    <xf numFmtId="0" fontId="1" fillId="0" borderId="27" xfId="5" applyFont="1" applyBorder="1"/>
    <xf numFmtId="0" fontId="0" fillId="0" borderId="25" xfId="0" applyBorder="1"/>
    <xf numFmtId="0" fontId="19" fillId="0" borderId="31" xfId="0" applyFont="1" applyBorder="1" applyAlignment="1">
      <alignment horizontal="center" vertical="top"/>
    </xf>
    <xf numFmtId="9" fontId="8" fillId="0" borderId="0" xfId="2"/>
    <xf numFmtId="0" fontId="11" fillId="0" borderId="0" xfId="0" applyFont="1" applyAlignment="1">
      <alignment horizontal="center" vertical="top"/>
    </xf>
    <xf numFmtId="10" fontId="8" fillId="0" borderId="0" xfId="2" applyNumberFormat="1"/>
    <xf numFmtId="1" fontId="8" fillId="0" borderId="0" xfId="2" applyNumberFormat="1"/>
    <xf numFmtId="0" fontId="20" fillId="0" borderId="0" xfId="0" applyFont="1" applyAlignment="1">
      <alignment horizontal="center" vertical="top"/>
    </xf>
    <xf numFmtId="0" fontId="3" fillId="0" borderId="0" xfId="0" applyFont="1"/>
    <xf numFmtId="10" fontId="3" fillId="0" borderId="0" xfId="2" applyNumberFormat="1" applyFont="1"/>
    <xf numFmtId="1" fontId="3" fillId="0" borderId="0" xfId="2" applyNumberFormat="1" applyFont="1"/>
    <xf numFmtId="0" fontId="11" fillId="0" borderId="15" xfId="0" applyFont="1" applyBorder="1" applyAlignment="1">
      <alignment horizontal="center" vertical="top"/>
    </xf>
    <xf numFmtId="0" fontId="20" fillId="0" borderId="29" xfId="0" applyFont="1" applyBorder="1" applyAlignment="1">
      <alignment horizontal="center" vertical="top"/>
    </xf>
    <xf numFmtId="0" fontId="3" fillId="0" borderId="29" xfId="0" applyFont="1" applyBorder="1"/>
    <xf numFmtId="10" fontId="3" fillId="0" borderId="29" xfId="2" applyNumberFormat="1" applyFont="1" applyBorder="1"/>
    <xf numFmtId="1" fontId="3" fillId="0" borderId="29" xfId="2" applyNumberFormat="1" applyFont="1" applyBorder="1"/>
    <xf numFmtId="0" fontId="11" fillId="0" borderId="32" xfId="0" applyFont="1" applyBorder="1" applyAlignment="1">
      <alignment horizontal="center" vertical="top"/>
    </xf>
    <xf numFmtId="0" fontId="0" fillId="0" borderId="32" xfId="0" applyBorder="1"/>
    <xf numFmtId="10" fontId="8" fillId="0" borderId="32" xfId="2" applyNumberFormat="1" applyBorder="1"/>
    <xf numFmtId="1" fontId="8" fillId="0" borderId="32" xfId="2" applyNumberFormat="1" applyBorder="1"/>
    <xf numFmtId="2" fontId="0" fillId="0" borderId="0" xfId="0" applyNumberFormat="1"/>
    <xf numFmtId="2" fontId="3" fillId="0" borderId="0" xfId="0" applyNumberFormat="1" applyFont="1"/>
    <xf numFmtId="2" fontId="3" fillId="0" borderId="29" xfId="0" applyNumberFormat="1" applyFont="1" applyBorder="1"/>
    <xf numFmtId="2" fontId="0" fillId="0" borderId="32" xfId="0" applyNumberFormat="1" applyBorder="1"/>
    <xf numFmtId="10" fontId="0" fillId="0" borderId="0" xfId="0" applyNumberFormat="1"/>
    <xf numFmtId="0" fontId="5" fillId="0" borderId="33" xfId="1" applyBorder="1"/>
    <xf numFmtId="0" fontId="5" fillId="0" borderId="33" xfId="1" applyBorder="1" applyAlignment="1">
      <alignment horizontal="center"/>
    </xf>
    <xf numFmtId="0" fontId="5" fillId="2" borderId="33" xfId="1" applyFill="1" applyBorder="1" applyAlignment="1">
      <alignment horizontal="center"/>
    </xf>
    <xf numFmtId="0" fontId="5" fillId="0" borderId="34" xfId="1" applyBorder="1"/>
    <xf numFmtId="0" fontId="5" fillId="0" borderId="34" xfId="1" applyBorder="1" applyAlignment="1">
      <alignment horizontal="center"/>
    </xf>
    <xf numFmtId="0" fontId="5" fillId="2" borderId="34" xfId="1" applyFill="1" applyBorder="1" applyAlignment="1">
      <alignment horizontal="center"/>
    </xf>
    <xf numFmtId="0" fontId="5" fillId="0" borderId="35" xfId="1" applyBorder="1" applyAlignment="1">
      <alignment horizontal="center"/>
    </xf>
    <xf numFmtId="0" fontId="5" fillId="0" borderId="35" xfId="1" applyBorder="1"/>
    <xf numFmtId="0" fontId="5" fillId="0" borderId="36" xfId="1" applyBorder="1" applyAlignment="1">
      <alignment horizontal="center"/>
    </xf>
    <xf numFmtId="0" fontId="5" fillId="0" borderId="36" xfId="1" applyBorder="1"/>
    <xf numFmtId="0" fontId="0" fillId="0" borderId="37" xfId="0" applyBorder="1" applyAlignment="1">
      <alignment horizontal="center"/>
    </xf>
    <xf numFmtId="0" fontId="0" fillId="0" borderId="38" xfId="0" applyBorder="1" applyAlignment="1">
      <alignment horizontal="center"/>
    </xf>
    <xf numFmtId="0" fontId="21" fillId="0" borderId="39" xfId="0" applyFont="1" applyBorder="1" applyAlignment="1">
      <alignment horizontal="center" vertical="top"/>
    </xf>
    <xf numFmtId="0" fontId="0" fillId="0" borderId="0" xfId="0" applyAlignment="1">
      <alignment horizontal="center"/>
    </xf>
    <xf numFmtId="0" fontId="0" fillId="0" borderId="30" xfId="0" applyBorder="1" applyAlignment="1">
      <alignment horizontal="center"/>
    </xf>
    <xf numFmtId="165" fontId="13" fillId="0" borderId="0" xfId="4" applyNumberFormat="1" applyFont="1" applyAlignment="1">
      <alignment horizontal="left"/>
    </xf>
    <xf numFmtId="165" fontId="13" fillId="0" borderId="0" xfId="4" applyNumberFormat="1" applyFont="1"/>
    <xf numFmtId="165" fontId="13" fillId="0" borderId="14" xfId="4" applyNumberFormat="1" applyFont="1" applyBorder="1"/>
    <xf numFmtId="166" fontId="0" fillId="0" borderId="0" xfId="0" applyNumberFormat="1" applyAlignment="1">
      <alignment horizontal="center" vertical="center"/>
    </xf>
    <xf numFmtId="166" fontId="0" fillId="0" borderId="9" xfId="0" applyNumberFormat="1" applyBorder="1" applyAlignment="1">
      <alignment horizontal="center" vertical="center"/>
    </xf>
    <xf numFmtId="166" fontId="0" fillId="0" borderId="0" xfId="0" applyNumberFormat="1"/>
    <xf numFmtId="166" fontId="0" fillId="0" borderId="9" xfId="0" applyNumberFormat="1" applyBorder="1"/>
    <xf numFmtId="167" fontId="8" fillId="0" borderId="0" xfId="2" applyNumberFormat="1"/>
    <xf numFmtId="166" fontId="5" fillId="0" borderId="0" xfId="1" applyNumberFormat="1"/>
    <xf numFmtId="168" fontId="0" fillId="0" borderId="0" xfId="6" applyNumberFormat="1" applyFont="1"/>
    <xf numFmtId="168" fontId="0" fillId="0" borderId="15" xfId="6" applyNumberFormat="1" applyFont="1" applyBorder="1" applyAlignment="1">
      <alignment horizontal="center" vertical="center"/>
    </xf>
    <xf numFmtId="166" fontId="1" fillId="0" borderId="0" xfId="5" applyNumberFormat="1" applyFont="1"/>
    <xf numFmtId="166" fontId="1" fillId="0" borderId="27" xfId="5" applyNumberFormat="1" applyFont="1" applyBorder="1"/>
    <xf numFmtId="0" fontId="22" fillId="0" borderId="40" xfId="0" applyFont="1" applyBorder="1" applyAlignment="1">
      <alignment horizontal="center" vertical="top"/>
    </xf>
    <xf numFmtId="165" fontId="0" fillId="0" borderId="0" xfId="4" applyNumberFormat="1" applyFont="1"/>
    <xf numFmtId="0" fontId="0" fillId="0" borderId="0" xfId="0"/>
    <xf numFmtId="0" fontId="0" fillId="0" borderId="30" xfId="0" applyBorder="1"/>
    <xf numFmtId="0" fontId="0" fillId="0" borderId="9" xfId="0" applyBorder="1"/>
    <xf numFmtId="0" fontId="5" fillId="0" borderId="0" xfId="1"/>
    <xf numFmtId="0" fontId="5" fillId="0" borderId="0" xfId="1" applyAlignment="1">
      <alignment horizontal="center"/>
    </xf>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0" fillId="0" borderId="0" xfId="0" applyAlignment="1">
      <alignment horizontal="left" vertical="top"/>
    </xf>
    <xf numFmtId="0" fontId="23" fillId="0" borderId="41" xfId="0" applyFont="1" applyBorder="1" applyAlignment="1">
      <alignment horizontal="center" vertical="top"/>
    </xf>
    <xf numFmtId="0" fontId="0" fillId="0" borderId="0" xfId="0"/>
    <xf numFmtId="0" fontId="0" fillId="0" borderId="30" xfId="0" applyBorder="1"/>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3" fillId="0" borderId="0" xfId="0" applyFont="1" applyAlignment="1">
      <alignment horizontal="center"/>
    </xf>
    <xf numFmtId="165" fontId="0" fillId="0" borderId="0" xfId="4" applyNumberFormat="1" applyFont="1"/>
    <xf numFmtId="0" fontId="0" fillId="0" borderId="0" xfId="0"/>
    <xf numFmtId="0" fontId="12" fillId="0" borderId="0" xfId="0" applyFont="1" applyAlignment="1">
      <alignment horizontal="center"/>
    </xf>
    <xf numFmtId="0" fontId="4" fillId="0" borderId="0" xfId="0" applyFont="1" applyAlignment="1">
      <alignment horizontal="center"/>
    </xf>
    <xf numFmtId="0" fontId="11" fillId="0" borderId="30" xfId="0" applyFont="1" applyBorder="1" applyAlignment="1">
      <alignment horizontal="center" vertical="top"/>
    </xf>
    <xf numFmtId="0" fontId="0" fillId="0" borderId="30" xfId="0" applyBorder="1"/>
    <xf numFmtId="0" fontId="11" fillId="0" borderId="38" xfId="0" applyFont="1" applyBorder="1" applyAlignment="1">
      <alignment horizontal="center" vertical="top"/>
    </xf>
    <xf numFmtId="0" fontId="0" fillId="0" borderId="38" xfId="0" applyBorder="1"/>
    <xf numFmtId="0" fontId="4" fillId="0" borderId="9" xfId="0" applyFont="1" applyBorder="1" applyAlignment="1">
      <alignment horizontal="center"/>
    </xf>
    <xf numFmtId="0" fontId="0" fillId="0" borderId="9" xfId="0" applyBorder="1"/>
    <xf numFmtId="0" fontId="4" fillId="0" borderId="38" xfId="0" applyFont="1" applyBorder="1" applyAlignment="1">
      <alignment horizontal="center"/>
    </xf>
    <xf numFmtId="0" fontId="7" fillId="2" borderId="0" xfId="1" applyFont="1" applyFill="1" applyAlignment="1">
      <alignment horizontal="center"/>
    </xf>
    <xf numFmtId="0" fontId="5" fillId="0" borderId="0" xfId="1"/>
    <xf numFmtId="49" fontId="7" fillId="2" borderId="0" xfId="1" applyNumberFormat="1" applyFont="1" applyFill="1" applyAlignment="1">
      <alignment horizontal="center"/>
    </xf>
    <xf numFmtId="164" fontId="5" fillId="0" borderId="0" xfId="1" applyNumberFormat="1" applyAlignment="1">
      <alignment horizontal="center"/>
    </xf>
    <xf numFmtId="0" fontId="5" fillId="0" borderId="0" xfId="1" applyAlignment="1">
      <alignment horizontal="center"/>
    </xf>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166" fontId="5" fillId="0" borderId="0" xfId="1" applyNumberFormat="1" applyAlignment="1">
      <alignment horizontal="center"/>
    </xf>
    <xf numFmtId="2" fontId="5" fillId="0" borderId="0" xfId="1" applyNumberFormat="1" applyAlignment="1">
      <alignment horizontal="center"/>
    </xf>
    <xf numFmtId="0" fontId="0" fillId="0" borderId="0" xfId="0" applyAlignment="1">
      <alignment horizontal="left" vertical="top"/>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Conservatism </a:t>
            </a:r>
            <a:r>
              <a:rPr lang="en-US"/>
              <a:t>Time Trend</a:t>
            </a:r>
          </a:p>
        </c:rich>
      </c:tx>
      <c:overlay val="0"/>
      <c:spPr>
        <a:noFill/>
        <a:ln>
          <a:noFill/>
          <a:prstDash val="solid"/>
        </a:ln>
      </c:spPr>
    </c:title>
    <c:autoTitleDeleted val="0"/>
    <c:plotArea>
      <c:layout/>
      <c:lineChart>
        <c:grouping val="standard"/>
        <c:varyColors val="0"/>
        <c:ser>
          <c:idx val="0"/>
          <c:order val="0"/>
          <c:tx>
            <c:v>TLAG</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strRef>
              <c:f>'UT5-10Q'!$B$41:$AA$41</c:f>
              <c:strCache>
                <c:ptCount val="2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'UT5-8K'!$B$45:$AA$45</c:f>
              <c:numCache>
                <c:formatCode>General</c:formatCode>
                <c:ptCount val="26"/>
                <c:pt idx="0">
                  <c:v>0</c:v>
                </c:pt>
                <c:pt idx="1">
                  <c:v>0</c:v>
                </c:pt>
                <c:pt idx="2">
                  <c:v>7.0496999999999996</c:v>
                </c:pt>
                <c:pt idx="3">
                  <c:v>3.7709999999999999</c:v>
                </c:pt>
                <c:pt idx="4">
                  <c:v>0</c:v>
                </c:pt>
                <c:pt idx="5">
                  <c:v>0</c:v>
                </c:pt>
                <c:pt idx="6">
                  <c:v>5.0637999999999996</c:v>
                </c:pt>
                <c:pt idx="7">
                  <c:v>0</c:v>
                </c:pt>
                <c:pt idx="8">
                  <c:v>7.3191000000000006</c:v>
                </c:pt>
                <c:pt idx="9">
                  <c:v>3.7416999999999998</c:v>
                </c:pt>
                <c:pt idx="10">
                  <c:v>2.6978</c:v>
                </c:pt>
                <c:pt idx="11">
                  <c:v>2.4971000000000001</c:v>
                </c:pt>
                <c:pt idx="12">
                  <c:v>1.9935</c:v>
                </c:pt>
                <c:pt idx="13">
                  <c:v>1.2433000000000001</c:v>
                </c:pt>
                <c:pt idx="14">
                  <c:v>4.2606999999999999</c:v>
                </c:pt>
                <c:pt idx="15">
                  <c:v>2.1492</c:v>
                </c:pt>
                <c:pt idx="16">
                  <c:v>3.3965999999999998</c:v>
                </c:pt>
                <c:pt idx="17">
                  <c:v>1.7975000000000001</c:v>
                </c:pt>
                <c:pt idx="18">
                  <c:v>1.5451999999999999</c:v>
                </c:pt>
                <c:pt idx="19">
                  <c:v>2.7097000000000002</c:v>
                </c:pt>
                <c:pt idx="20">
                  <c:v>2.3100999999999998</c:v>
                </c:pt>
                <c:pt idx="21">
                  <c:v>1.3351</c:v>
                </c:pt>
                <c:pt idx="22">
                  <c:v>2.7816000000000001</c:v>
                </c:pt>
                <c:pt idx="23">
                  <c:v>1.774</c:v>
                </c:pt>
                <c:pt idx="24">
                  <c:v>1.4061999999999999</c:v>
                </c:pt>
                <c:pt idx="25">
                  <c:v>1.3106</c:v>
                </c:pt>
              </c:numCache>
            </c:numRef>
          </c:val>
          <c:smooth val="0"/>
          <c:extLst>
            <c:ext xmlns:c16="http://schemas.microsoft.com/office/drawing/2014/chart" uri="{C3380CC4-5D6E-409C-BE32-E72D297353CC}">
              <c16:uniqueId val="{00000000-87C9-4D07-BD9C-70D545FDB3A9}"/>
            </c:ext>
          </c:extLst>
        </c:ser>
        <c:ser>
          <c:idx val="1"/>
          <c:order val="1"/>
          <c:tx>
            <c:v>TONE</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val>
            <c:numRef>
              <c:f>'UT5-10Q'!$B$29:$AA$29</c:f>
              <c:numCache>
                <c:formatCode>General</c:formatCode>
                <c:ptCount val="26"/>
                <c:pt idx="0">
                  <c:v>0</c:v>
                </c:pt>
                <c:pt idx="1">
                  <c:v>0</c:v>
                </c:pt>
                <c:pt idx="2">
                  <c:v>0</c:v>
                </c:pt>
                <c:pt idx="3">
                  <c:v>2.669</c:v>
                </c:pt>
                <c:pt idx="4">
                  <c:v>0</c:v>
                </c:pt>
                <c:pt idx="5">
                  <c:v>0.93799999999999994</c:v>
                </c:pt>
                <c:pt idx="6">
                  <c:v>1.0469999999999999</c:v>
                </c:pt>
                <c:pt idx="7">
                  <c:v>0</c:v>
                </c:pt>
                <c:pt idx="8">
                  <c:v>0</c:v>
                </c:pt>
                <c:pt idx="9">
                  <c:v>0</c:v>
                </c:pt>
                <c:pt idx="10">
                  <c:v>1.6479999999999999</c:v>
                </c:pt>
                <c:pt idx="11">
                  <c:v>1.198</c:v>
                </c:pt>
                <c:pt idx="12">
                  <c:v>1.0629999999999999</c:v>
                </c:pt>
                <c:pt idx="13">
                  <c:v>1.246</c:v>
                </c:pt>
                <c:pt idx="14">
                  <c:v>0</c:v>
                </c:pt>
                <c:pt idx="15">
                  <c:v>0</c:v>
                </c:pt>
                <c:pt idx="16">
                  <c:v>0</c:v>
                </c:pt>
                <c:pt idx="17">
                  <c:v>1.6080000000000001</c:v>
                </c:pt>
                <c:pt idx="18">
                  <c:v>0</c:v>
                </c:pt>
                <c:pt idx="19">
                  <c:v>0</c:v>
                </c:pt>
                <c:pt idx="20">
                  <c:v>1.2969999999999999</c:v>
                </c:pt>
                <c:pt idx="21">
                  <c:v>0</c:v>
                </c:pt>
                <c:pt idx="22">
                  <c:v>0</c:v>
                </c:pt>
                <c:pt idx="23">
                  <c:v>0</c:v>
                </c:pt>
                <c:pt idx="24">
                  <c:v>0.69</c:v>
                </c:pt>
                <c:pt idx="25">
                  <c:v>0</c:v>
                </c:pt>
              </c:numCache>
            </c:numRef>
          </c:val>
          <c:smooth val="0"/>
          <c:extLst>
            <c:ext xmlns:c16="http://schemas.microsoft.com/office/drawing/2014/chart" uri="{C3380CC4-5D6E-409C-BE32-E72D297353CC}">
              <c16:uniqueId val="{00000001-87C9-4D07-BD9C-70D545FDB3A9}"/>
            </c:ext>
          </c:extLst>
        </c:ser>
        <c:ser>
          <c:idx val="2"/>
          <c:order val="2"/>
          <c:tx>
            <c:v>NW</c:v>
          </c:tx>
          <c:spPr>
            <a:ln w="28575" cap="rnd">
              <a:solidFill>
                <a:schemeClr val="accent3"/>
              </a:solidFill>
              <a:prstDash val="solid"/>
              <a:round/>
            </a:ln>
          </c:spPr>
          <c:marker>
            <c:symbol val="circle"/>
            <c:size val="5"/>
            <c:spPr>
              <a:solidFill>
                <a:schemeClr val="accent3"/>
              </a:solidFill>
              <a:ln w="9525">
                <a:solidFill>
                  <a:schemeClr val="accent3"/>
                </a:solidFill>
                <a:prstDash val="solid"/>
              </a:ln>
            </c:spPr>
          </c:marker>
          <c:val>
            <c:numRef>
              <c:f>'UT5-10Q'!$B$10:$AA$10</c:f>
              <c:numCache>
                <c:formatCode>General</c:formatCode>
                <c:ptCount val="26"/>
                <c:pt idx="0">
                  <c:v>0</c:v>
                </c:pt>
                <c:pt idx="1">
                  <c:v>0</c:v>
                </c:pt>
                <c:pt idx="2">
                  <c:v>0</c:v>
                </c:pt>
                <c:pt idx="3">
                  <c:v>3.04</c:v>
                </c:pt>
                <c:pt idx="4">
                  <c:v>0</c:v>
                </c:pt>
                <c:pt idx="5">
                  <c:v>0</c:v>
                </c:pt>
                <c:pt idx="6">
                  <c:v>0</c:v>
                </c:pt>
                <c:pt idx="7">
                  <c:v>1.22</c:v>
                </c:pt>
                <c:pt idx="8">
                  <c:v>0</c:v>
                </c:pt>
                <c:pt idx="9">
                  <c:v>0</c:v>
                </c:pt>
                <c:pt idx="10">
                  <c:v>0.89999999999999991</c:v>
                </c:pt>
                <c:pt idx="11">
                  <c:v>0</c:v>
                </c:pt>
                <c:pt idx="12">
                  <c:v>1.65</c:v>
                </c:pt>
                <c:pt idx="13">
                  <c:v>2.14</c:v>
                </c:pt>
                <c:pt idx="14">
                  <c:v>-1.26</c:v>
                </c:pt>
                <c:pt idx="15">
                  <c:v>0</c:v>
                </c:pt>
                <c:pt idx="16">
                  <c:v>1.7</c:v>
                </c:pt>
                <c:pt idx="17">
                  <c:v>0.98</c:v>
                </c:pt>
                <c:pt idx="18">
                  <c:v>0</c:v>
                </c:pt>
                <c:pt idx="19">
                  <c:v>1.41</c:v>
                </c:pt>
                <c:pt idx="20">
                  <c:v>1.44</c:v>
                </c:pt>
                <c:pt idx="21">
                  <c:v>0</c:v>
                </c:pt>
                <c:pt idx="22">
                  <c:v>0</c:v>
                </c:pt>
                <c:pt idx="23">
                  <c:v>0.52</c:v>
                </c:pt>
                <c:pt idx="24">
                  <c:v>1.01</c:v>
                </c:pt>
                <c:pt idx="25">
                  <c:v>0</c:v>
                </c:pt>
              </c:numCache>
            </c:numRef>
          </c:val>
          <c:smooth val="0"/>
          <c:extLst>
            <c:ext xmlns:c16="http://schemas.microsoft.com/office/drawing/2014/chart" uri="{C3380CC4-5D6E-409C-BE32-E72D297353CC}">
              <c16:uniqueId val="{00000002-87C9-4D07-BD9C-70D545FDB3A9}"/>
            </c:ext>
          </c:extLst>
        </c:ser>
        <c:dLbls>
          <c:showLegendKey val="0"/>
          <c:showVal val="0"/>
          <c:showCatName val="0"/>
          <c:showSerName val="0"/>
          <c:showPercent val="0"/>
          <c:showBubbleSize val="0"/>
        </c:dLbls>
        <c:marker val="1"/>
        <c:smooth val="0"/>
        <c:axId val="104294047"/>
        <c:axId val="119594111"/>
      </c:lineChart>
      <c:catAx>
        <c:axId val="10429404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9594111"/>
        <c:crosses val="autoZero"/>
        <c:auto val="1"/>
        <c:lblAlgn val="ctr"/>
        <c:lblOffset val="100"/>
        <c:tickLblSkip val="5"/>
        <c:noMultiLvlLbl val="0"/>
      </c:catAx>
      <c:valAx>
        <c:axId val="11959411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Interaction</a:t>
                </a:r>
                <a:r>
                  <a:rPr lang="en-US" baseline="0"/>
                  <a:t> Coefficient</a:t>
                </a:r>
                <a:endParaRPr lang="en-US"/>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4294047"/>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1431867</xdr:colOff>
      <xdr:row>57</xdr:row>
      <xdr:rowOff>85205</xdr:rowOff>
    </xdr:from>
    <xdr:to>
      <xdr:col>11</xdr:col>
      <xdr:colOff>76200</xdr:colOff>
      <xdr:row>79</xdr:row>
      <xdr:rowOff>135467</xdr:rowOff>
    </xdr:to>
    <xdr:graphicFrame macro="">
      <xdr:nvGraphicFramePr>
        <xdr:cNvPr id="2" name="Chart 1">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C7" sqref="C7"/>
    </sheetView>
  </sheetViews>
  <sheetFormatPr defaultRowHeight="14.4"/>
  <cols>
    <col min="1" max="1" width="143.77734375" style="157" customWidth="1"/>
    <col min="2" max="2" width="11.6640625" style="156" customWidth="1"/>
    <col min="3" max="3" width="9.109375" style="157" bestFit="1" customWidth="1"/>
  </cols>
  <sheetData>
    <row r="1" spans="1:3">
      <c r="A1" s="174" t="s">
        <v>0</v>
      </c>
      <c r="B1" s="175"/>
      <c r="C1" s="176"/>
    </row>
    <row r="2" spans="1:3">
      <c r="A2" s="177" t="s">
        <v>1</v>
      </c>
      <c r="B2" s="175"/>
      <c r="C2" s="176"/>
    </row>
    <row r="3" spans="1:3">
      <c r="A3" s="35" t="s">
        <v>2</v>
      </c>
      <c r="B3" s="142"/>
      <c r="C3" s="36"/>
    </row>
    <row r="4" spans="1:3">
      <c r="A4" s="47" t="s">
        <v>3</v>
      </c>
      <c r="B4" s="143"/>
      <c r="C4" s="37">
        <v>575579</v>
      </c>
    </row>
    <row r="5" spans="1:3">
      <c r="A5" s="47" t="s">
        <v>4</v>
      </c>
      <c r="B5" s="143"/>
      <c r="C5" s="37">
        <v>190341</v>
      </c>
    </row>
    <row r="6" spans="1:3">
      <c r="A6" s="47" t="s">
        <v>5</v>
      </c>
      <c r="B6" s="143"/>
      <c r="C6" s="37">
        <v>130750</v>
      </c>
    </row>
    <row r="7" spans="1:3">
      <c r="A7" s="47" t="s">
        <v>6</v>
      </c>
      <c r="B7" s="143"/>
      <c r="C7" s="38">
        <v>115980</v>
      </c>
    </row>
    <row r="8" spans="1:3">
      <c r="A8" s="47"/>
      <c r="B8" s="143"/>
      <c r="C8" s="47"/>
    </row>
    <row r="9" spans="1:3">
      <c r="A9" s="177" t="s">
        <v>7</v>
      </c>
      <c r="B9" s="175"/>
      <c r="C9" s="176"/>
    </row>
    <row r="10" spans="1:3">
      <c r="A10" s="35" t="s">
        <v>2</v>
      </c>
      <c r="B10" s="142"/>
      <c r="C10" s="36"/>
    </row>
    <row r="11" spans="1:3">
      <c r="A11" s="47" t="s">
        <v>3</v>
      </c>
      <c r="B11" s="143"/>
      <c r="C11" s="37">
        <v>1489626</v>
      </c>
    </row>
    <row r="12" spans="1:3">
      <c r="A12" s="47" t="s">
        <v>8</v>
      </c>
      <c r="B12" s="143"/>
      <c r="C12" s="37">
        <v>442611</v>
      </c>
    </row>
    <row r="13" spans="1:3">
      <c r="A13" s="48" t="s">
        <v>9</v>
      </c>
      <c r="B13" s="143">
        <v>112739</v>
      </c>
      <c r="C13" s="37"/>
    </row>
    <row r="14" spans="1:3">
      <c r="A14" s="48" t="s">
        <v>10</v>
      </c>
      <c r="B14" s="143">
        <v>48230</v>
      </c>
      <c r="C14" s="37"/>
    </row>
    <row r="15" spans="1:3">
      <c r="A15" s="48" t="s">
        <v>11</v>
      </c>
      <c r="B15" s="143">
        <v>2776</v>
      </c>
      <c r="C15" s="37"/>
    </row>
    <row r="16" spans="1:3">
      <c r="A16" s="49" t="s">
        <v>12</v>
      </c>
      <c r="B16" s="144">
        <v>5132</v>
      </c>
      <c r="C16" s="50"/>
    </row>
    <row r="17" spans="1:3">
      <c r="A17" s="47" t="s">
        <v>13</v>
      </c>
      <c r="B17" s="143"/>
      <c r="C17" s="37">
        <f>C12-SUM(B13:B16)</f>
        <v>273734</v>
      </c>
    </row>
    <row r="18" spans="1:3">
      <c r="A18" s="47" t="s">
        <v>14</v>
      </c>
      <c r="B18" s="143"/>
      <c r="C18" s="38">
        <v>119616</v>
      </c>
    </row>
    <row r="19" spans="1:3">
      <c r="A19" s="47" t="s">
        <v>15</v>
      </c>
      <c r="B19" s="143"/>
      <c r="C19" s="38">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34998626667073579"/>
  </sheetPr>
  <dimension ref="A1:P16"/>
  <sheetViews>
    <sheetView workbookViewId="0">
      <selection activeCell="B2" sqref="B2:P16"/>
    </sheetView>
  </sheetViews>
  <sheetFormatPr defaultRowHeight="14.4"/>
  <sheetData>
    <row r="1" spans="1:16">
      <c r="B1" s="167" t="s">
        <v>28</v>
      </c>
      <c r="C1" s="167" t="s">
        <v>33</v>
      </c>
      <c r="D1" s="167" t="s">
        <v>36</v>
      </c>
      <c r="E1" s="167" t="s">
        <v>39</v>
      </c>
      <c r="F1" s="167" t="s">
        <v>91</v>
      </c>
      <c r="G1" s="167" t="s">
        <v>48</v>
      </c>
      <c r="H1" s="167" t="s">
        <v>50</v>
      </c>
      <c r="I1" s="167" t="s">
        <v>53</v>
      </c>
      <c r="J1" s="167" t="s">
        <v>56</v>
      </c>
      <c r="K1" s="167" t="s">
        <v>59</v>
      </c>
      <c r="L1" s="167" t="s">
        <v>62</v>
      </c>
      <c r="M1" s="167" t="s">
        <v>71</v>
      </c>
      <c r="N1" s="167" t="s">
        <v>74</v>
      </c>
      <c r="O1" s="167" t="s">
        <v>80</v>
      </c>
      <c r="P1" s="167" t="s">
        <v>92</v>
      </c>
    </row>
    <row r="2" spans="1:16">
      <c r="A2" s="167" t="s">
        <v>28</v>
      </c>
      <c r="B2">
        <v>1</v>
      </c>
      <c r="C2">
        <v>-0.44219999999999998</v>
      </c>
      <c r="D2">
        <v>-0.23749999999999999</v>
      </c>
      <c r="E2">
        <v>-0.1046</v>
      </c>
      <c r="F2">
        <v>-6.1999999999999998E-3</v>
      </c>
      <c r="G2">
        <v>2.3999999999999998E-3</v>
      </c>
      <c r="H2">
        <v>0.25180000000000002</v>
      </c>
      <c r="I2">
        <v>8.9200000000000002E-2</v>
      </c>
      <c r="J2">
        <v>7.0300000000000001E-2</v>
      </c>
      <c r="K2">
        <v>-0.12790000000000001</v>
      </c>
      <c r="L2">
        <v>3.3099999999999997E-2</v>
      </c>
      <c r="M2">
        <v>-5.3199999999999997E-2</v>
      </c>
      <c r="N2">
        <v>-0.16769999999999999</v>
      </c>
      <c r="O2">
        <v>0.1101</v>
      </c>
      <c r="P2">
        <v>-1.9900000000000001E-2</v>
      </c>
    </row>
    <row r="3" spans="1:16">
      <c r="A3" s="167" t="s">
        <v>33</v>
      </c>
      <c r="B3">
        <v>-0.45469999999999999</v>
      </c>
      <c r="C3">
        <v>1</v>
      </c>
      <c r="D3">
        <v>7.0000000000000001E-3</v>
      </c>
      <c r="E3">
        <v>8.2500000000000004E-2</v>
      </c>
      <c r="F3">
        <v>1.8499999999999999E-2</v>
      </c>
      <c r="G3">
        <v>-1.6E-2</v>
      </c>
      <c r="H3">
        <v>-4.0099999999999997E-2</v>
      </c>
      <c r="I3">
        <v>-2.0500000000000001E-2</v>
      </c>
      <c r="J3">
        <v>7.8700000000000006E-2</v>
      </c>
      <c r="K3">
        <v>5.28E-2</v>
      </c>
      <c r="L3">
        <v>4.6699999999999998E-2</v>
      </c>
      <c r="M3">
        <v>8.1199999999999994E-2</v>
      </c>
      <c r="N3">
        <v>0.16980000000000001</v>
      </c>
      <c r="O3">
        <v>-0.1459</v>
      </c>
      <c r="P3">
        <v>-9.8000000000000004E-2</v>
      </c>
    </row>
    <row r="4" spans="1:16">
      <c r="A4" s="167" t="s">
        <v>36</v>
      </c>
      <c r="B4">
        <v>-0.29570000000000002</v>
      </c>
      <c r="C4">
        <v>1.2500000000000001E-2</v>
      </c>
      <c r="D4">
        <v>1</v>
      </c>
      <c r="E4">
        <v>6.1499999999999999E-2</v>
      </c>
      <c r="F4">
        <v>-2.8000000000000001E-2</v>
      </c>
      <c r="G4">
        <v>4.0399999999999998E-2</v>
      </c>
      <c r="H4">
        <v>-0.37959999999999999</v>
      </c>
      <c r="I4">
        <v>-6.2E-2</v>
      </c>
      <c r="J4">
        <v>-3.5200000000000002E-2</v>
      </c>
      <c r="K4">
        <v>-1.6299999999999999E-2</v>
      </c>
      <c r="L4">
        <v>-0.123</v>
      </c>
      <c r="M4">
        <v>-0.24399999999999999</v>
      </c>
      <c r="N4">
        <v>-0.11700000000000001</v>
      </c>
      <c r="O4">
        <v>0.1168</v>
      </c>
      <c r="P4">
        <v>0.1996</v>
      </c>
    </row>
    <row r="5" spans="1:16">
      <c r="A5" s="167" t="s">
        <v>39</v>
      </c>
      <c r="B5">
        <v>-0.22739999999999999</v>
      </c>
      <c r="C5">
        <v>0.15379999999999999</v>
      </c>
      <c r="D5">
        <v>0.13639999999999999</v>
      </c>
      <c r="E5">
        <v>1</v>
      </c>
      <c r="F5">
        <v>-1.09E-2</v>
      </c>
      <c r="G5">
        <v>9.1000000000000004E-3</v>
      </c>
      <c r="H5">
        <v>-9.9000000000000008E-3</v>
      </c>
      <c r="I5">
        <v>-4.07E-2</v>
      </c>
      <c r="J5">
        <v>5.9200000000000003E-2</v>
      </c>
      <c r="K5">
        <v>5.45E-2</v>
      </c>
      <c r="L5">
        <v>-6.8999999999999999E-3</v>
      </c>
      <c r="M5">
        <v>8.8900000000000007E-2</v>
      </c>
      <c r="N5">
        <v>7.0300000000000001E-2</v>
      </c>
      <c r="O5">
        <v>-5.0900000000000001E-2</v>
      </c>
      <c r="P5">
        <v>-4.2700000000000002E-2</v>
      </c>
    </row>
    <row r="6" spans="1:16">
      <c r="A6" s="167" t="s">
        <v>91</v>
      </c>
      <c r="B6">
        <v>-8.3000000000000001E-3</v>
      </c>
      <c r="C6">
        <v>2.4899999999999999E-2</v>
      </c>
      <c r="D6">
        <v>-4.1200000000000001E-2</v>
      </c>
      <c r="E6">
        <v>-1.89E-2</v>
      </c>
      <c r="F6">
        <v>1</v>
      </c>
      <c r="G6">
        <v>-0.6865</v>
      </c>
      <c r="H6">
        <v>-4.2299999999999997E-2</v>
      </c>
      <c r="I6">
        <v>-1.2800000000000001E-2</v>
      </c>
      <c r="J6">
        <v>-4.7999999999999996E-3</v>
      </c>
      <c r="K6">
        <v>-7.6399999999999996E-2</v>
      </c>
      <c r="L6">
        <v>0.1449</v>
      </c>
      <c r="M6">
        <v>9.1999999999999998E-3</v>
      </c>
      <c r="N6">
        <v>6.1899999999999997E-2</v>
      </c>
      <c r="O6">
        <v>6.9999999999999999E-4</v>
      </c>
      <c r="P6">
        <v>0.2364</v>
      </c>
    </row>
    <row r="7" spans="1:16">
      <c r="A7" s="167" t="s">
        <v>48</v>
      </c>
      <c r="B7">
        <v>3.8E-3</v>
      </c>
      <c r="C7">
        <v>-1.84E-2</v>
      </c>
      <c r="D7">
        <v>4.0399999999999998E-2</v>
      </c>
      <c r="E7">
        <v>2.0899999999999998E-2</v>
      </c>
      <c r="F7">
        <v>-0.8659</v>
      </c>
      <c r="G7">
        <v>1</v>
      </c>
      <c r="H7">
        <v>-1.2699999999999999E-2</v>
      </c>
      <c r="I7">
        <v>1.6000000000000001E-3</v>
      </c>
      <c r="J7">
        <v>8.0000000000000004E-4</v>
      </c>
      <c r="K7">
        <v>0.06</v>
      </c>
      <c r="L7">
        <v>-0.10730000000000001</v>
      </c>
      <c r="M7">
        <v>-1.9699999999999999E-2</v>
      </c>
      <c r="N7">
        <v>-7.0199999999999999E-2</v>
      </c>
      <c r="O7">
        <v>2.2599999999999999E-2</v>
      </c>
      <c r="P7">
        <v>-0.10199999999999999</v>
      </c>
    </row>
    <row r="8" spans="1:16">
      <c r="A8" s="167" t="s">
        <v>50</v>
      </c>
      <c r="B8">
        <v>0.25769999999999998</v>
      </c>
      <c r="C8">
        <v>-2.35E-2</v>
      </c>
      <c r="D8">
        <v>-0.38219999999999998</v>
      </c>
      <c r="E8">
        <v>-7.22E-2</v>
      </c>
      <c r="F8">
        <v>-4.7999999999999996E-3</v>
      </c>
      <c r="G8">
        <v>-1.38E-2</v>
      </c>
      <c r="H8">
        <v>1</v>
      </c>
      <c r="I8">
        <v>0.25030000000000002</v>
      </c>
      <c r="J8">
        <v>0.14910000000000001</v>
      </c>
      <c r="K8">
        <v>5.67E-2</v>
      </c>
      <c r="L8">
        <v>0.2107</v>
      </c>
      <c r="M8">
        <v>0.35680000000000001</v>
      </c>
      <c r="N8">
        <v>0.27829999999999999</v>
      </c>
      <c r="O8">
        <v>-0.21279999999999999</v>
      </c>
      <c r="P8">
        <v>-0.32579999999999998</v>
      </c>
    </row>
    <row r="9" spans="1:16">
      <c r="A9" s="167" t="s">
        <v>53</v>
      </c>
      <c r="B9">
        <v>7.1400000000000005E-2</v>
      </c>
      <c r="C9">
        <v>3.32E-2</v>
      </c>
      <c r="D9">
        <v>-8.2199999999999995E-2</v>
      </c>
      <c r="E9">
        <v>-3.6700000000000003E-2</v>
      </c>
      <c r="F9">
        <v>-3.5099999999999999E-2</v>
      </c>
      <c r="G9">
        <v>1.7299999999999999E-2</v>
      </c>
      <c r="H9">
        <v>0.37959999999999999</v>
      </c>
      <c r="I9">
        <v>1</v>
      </c>
      <c r="J9">
        <v>9.2700000000000005E-2</v>
      </c>
      <c r="K9">
        <v>-0.16839999999999999</v>
      </c>
      <c r="L9">
        <v>8.77E-2</v>
      </c>
      <c r="M9">
        <v>-8.2799999999999999E-2</v>
      </c>
      <c r="N9">
        <v>-5.0299999999999997E-2</v>
      </c>
      <c r="O9">
        <v>0.1336</v>
      </c>
      <c r="P9">
        <v>1.11E-2</v>
      </c>
    </row>
    <row r="10" spans="1:16">
      <c r="A10" s="167" t="s">
        <v>56</v>
      </c>
      <c r="B10">
        <v>6.08E-2</v>
      </c>
      <c r="C10">
        <v>7.9399999999999998E-2</v>
      </c>
      <c r="D10">
        <v>-4.6399999999999997E-2</v>
      </c>
      <c r="E10">
        <v>6.4799999999999996E-2</v>
      </c>
      <c r="F10">
        <v>-2.8999999999999998E-3</v>
      </c>
      <c r="G10">
        <v>-2.9999999999999997E-4</v>
      </c>
      <c r="H10">
        <v>0.19020000000000001</v>
      </c>
      <c r="I10">
        <v>-7.0000000000000007E-2</v>
      </c>
      <c r="J10">
        <v>1</v>
      </c>
      <c r="K10">
        <v>0.15890000000000001</v>
      </c>
      <c r="L10">
        <v>-6.9599999999999995E-2</v>
      </c>
      <c r="M10">
        <v>0.1028</v>
      </c>
      <c r="N10">
        <v>5.9499999999999997E-2</v>
      </c>
      <c r="O10">
        <v>-0.121</v>
      </c>
      <c r="P10">
        <v>-7.6999999999999999E-2</v>
      </c>
    </row>
    <row r="11" spans="1:16">
      <c r="A11" s="167" t="s">
        <v>59</v>
      </c>
      <c r="B11">
        <v>-7.8100000000000003E-2</v>
      </c>
      <c r="C11">
        <v>2.35E-2</v>
      </c>
      <c r="D11">
        <v>-1.8700000000000001E-2</v>
      </c>
      <c r="E11">
        <v>4.02E-2</v>
      </c>
      <c r="F11">
        <v>-0.1769</v>
      </c>
      <c r="G11">
        <v>0.1484</v>
      </c>
      <c r="H11">
        <v>-3.1300000000000001E-2</v>
      </c>
      <c r="I11">
        <v>-0.40279999999999999</v>
      </c>
      <c r="J11">
        <v>0.23519999999999999</v>
      </c>
      <c r="K11">
        <v>1</v>
      </c>
      <c r="L11">
        <v>-0.2072</v>
      </c>
      <c r="M11">
        <v>0.18540000000000001</v>
      </c>
      <c r="N11">
        <v>0.44080000000000003</v>
      </c>
      <c r="O11">
        <v>-0.23169999999999999</v>
      </c>
      <c r="P11">
        <v>-0.11020000000000001</v>
      </c>
    </row>
    <row r="12" spans="1:16">
      <c r="A12" s="167" t="s">
        <v>62</v>
      </c>
      <c r="B12">
        <v>8.4699999999999998E-2</v>
      </c>
      <c r="C12">
        <v>1.43E-2</v>
      </c>
      <c r="D12">
        <v>-0.13930000000000001</v>
      </c>
      <c r="E12">
        <v>-0.04</v>
      </c>
      <c r="F12">
        <v>0.15640000000000001</v>
      </c>
      <c r="G12">
        <v>-0.13220000000000001</v>
      </c>
      <c r="H12">
        <v>0.15010000000000001</v>
      </c>
      <c r="I12">
        <v>0.1169</v>
      </c>
      <c r="J12">
        <v>-5.5300000000000002E-2</v>
      </c>
      <c r="K12">
        <v>-0.21529999999999999</v>
      </c>
      <c r="L12">
        <v>1</v>
      </c>
      <c r="M12">
        <v>5.2200000000000003E-2</v>
      </c>
      <c r="N12">
        <v>0.1482</v>
      </c>
      <c r="O12">
        <v>-0.1014</v>
      </c>
      <c r="P12">
        <v>-0.11260000000000001</v>
      </c>
    </row>
    <row r="13" spans="1:16">
      <c r="A13" s="167" t="s">
        <v>71</v>
      </c>
      <c r="B13">
        <v>-4.7699999999999999E-2</v>
      </c>
      <c r="C13">
        <v>8.2400000000000001E-2</v>
      </c>
      <c r="D13">
        <v>-0.23910000000000001</v>
      </c>
      <c r="E13">
        <v>6.08E-2</v>
      </c>
      <c r="F13">
        <v>1.6899999999999998E-2</v>
      </c>
      <c r="G13">
        <v>-1.6299999999999999E-2</v>
      </c>
      <c r="H13">
        <v>0.35260000000000002</v>
      </c>
      <c r="I13">
        <v>-7.3099999999999998E-2</v>
      </c>
      <c r="J13">
        <v>0.14449999999999999</v>
      </c>
      <c r="K13">
        <v>0.18360000000000001</v>
      </c>
      <c r="L13">
        <v>3.1E-2</v>
      </c>
      <c r="M13">
        <v>1</v>
      </c>
      <c r="N13">
        <v>0.25180000000000002</v>
      </c>
      <c r="O13">
        <v>-0.2316</v>
      </c>
      <c r="P13">
        <v>-0.26650000000000001</v>
      </c>
    </row>
    <row r="14" spans="1:16">
      <c r="A14" s="167" t="s">
        <v>74</v>
      </c>
      <c r="B14">
        <v>-0.18260000000000001</v>
      </c>
      <c r="C14">
        <v>0.22900000000000001</v>
      </c>
      <c r="D14">
        <v>-0.1176</v>
      </c>
      <c r="E14">
        <v>6.3E-2</v>
      </c>
      <c r="F14">
        <v>0.115</v>
      </c>
      <c r="G14">
        <v>-9.7900000000000001E-2</v>
      </c>
      <c r="H14">
        <v>0.316</v>
      </c>
      <c r="I14">
        <v>0.24579999999999999</v>
      </c>
      <c r="J14">
        <v>-4.7600000000000003E-2</v>
      </c>
      <c r="K14">
        <v>0.13420000000000001</v>
      </c>
      <c r="L14">
        <v>0.18990000000000001</v>
      </c>
      <c r="M14">
        <v>0.20899999999999999</v>
      </c>
      <c r="N14">
        <v>1</v>
      </c>
      <c r="O14">
        <v>-0.43619999999999998</v>
      </c>
      <c r="P14">
        <v>-0.25519999999999998</v>
      </c>
    </row>
    <row r="15" spans="1:16">
      <c r="A15" s="167" t="s">
        <v>80</v>
      </c>
      <c r="B15">
        <v>0.12470000000000001</v>
      </c>
      <c r="C15">
        <v>-0.19320000000000001</v>
      </c>
      <c r="D15">
        <v>0.1368</v>
      </c>
      <c r="E15">
        <v>-5.21E-2</v>
      </c>
      <c r="F15">
        <v>-3.3799999999999997E-2</v>
      </c>
      <c r="G15">
        <v>3.44E-2</v>
      </c>
      <c r="H15">
        <v>-0.28389999999999999</v>
      </c>
      <c r="I15">
        <v>8.3099999999999993E-2</v>
      </c>
      <c r="J15">
        <v>-0.18890000000000001</v>
      </c>
      <c r="K15">
        <v>-0.15190000000000001</v>
      </c>
      <c r="L15">
        <v>-6.5000000000000002E-2</v>
      </c>
      <c r="M15">
        <v>-0.251</v>
      </c>
      <c r="N15">
        <v>-0.30909999999999999</v>
      </c>
      <c r="O15">
        <v>1</v>
      </c>
      <c r="P15">
        <v>0.24709999999999999</v>
      </c>
    </row>
    <row r="16" spans="1:16">
      <c r="A16" s="167" t="s">
        <v>92</v>
      </c>
      <c r="B16">
        <v>-3.2899999999999999E-2</v>
      </c>
      <c r="C16">
        <v>-9.4500000000000001E-2</v>
      </c>
      <c r="D16">
        <v>0.217</v>
      </c>
      <c r="E16">
        <v>-1.4500000000000001E-2</v>
      </c>
      <c r="F16">
        <v>0.1069</v>
      </c>
      <c r="G16">
        <v>-7.2700000000000001E-2</v>
      </c>
      <c r="H16">
        <v>-0.34179999999999999</v>
      </c>
      <c r="I16">
        <v>-6.4299999999999996E-2</v>
      </c>
      <c r="J16">
        <v>-0.10780000000000001</v>
      </c>
      <c r="K16">
        <v>-8.1100000000000005E-2</v>
      </c>
      <c r="L16">
        <v>-6.5299999999999997E-2</v>
      </c>
      <c r="M16">
        <v>-0.27700000000000002</v>
      </c>
      <c r="N16">
        <v>-0.21829999999999999</v>
      </c>
      <c r="O16">
        <v>0.27960000000000002</v>
      </c>
      <c r="P16">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zoomScale="90" zoomScaleNormal="90" workbookViewId="0">
      <selection sqref="A1:L1"/>
    </sheetView>
  </sheetViews>
  <sheetFormatPr defaultRowHeight="14.4"/>
  <cols>
    <col min="1" max="1" width="15.33203125" style="31" customWidth="1"/>
    <col min="2" max="9" width="10.88671875" style="157" customWidth="1"/>
    <col min="10" max="55" width="8.88671875" style="157" customWidth="1"/>
    <col min="56" max="16384" width="8.88671875" style="157"/>
  </cols>
  <sheetData>
    <row r="1" spans="1:12" ht="18" customHeight="1" thickBot="1">
      <c r="A1" s="183" t="s">
        <v>194</v>
      </c>
      <c r="B1" s="184"/>
      <c r="C1" s="184"/>
      <c r="D1" s="184"/>
      <c r="E1" s="184"/>
      <c r="F1" s="184"/>
      <c r="G1" s="184"/>
      <c r="H1" s="184"/>
      <c r="I1" s="184"/>
      <c r="J1" s="184"/>
      <c r="K1" s="184"/>
      <c r="L1" s="184"/>
    </row>
    <row r="2" spans="1:12">
      <c r="A2" s="29"/>
      <c r="B2" s="15" t="s">
        <v>195</v>
      </c>
      <c r="C2" s="15" t="s">
        <v>196</v>
      </c>
      <c r="D2" s="15" t="s">
        <v>197</v>
      </c>
      <c r="E2" s="15" t="s">
        <v>198</v>
      </c>
      <c r="F2" s="15" t="s">
        <v>199</v>
      </c>
      <c r="G2" s="15" t="s">
        <v>200</v>
      </c>
      <c r="H2" s="15" t="s">
        <v>201</v>
      </c>
      <c r="I2" s="15" t="s">
        <v>202</v>
      </c>
      <c r="J2" s="15" t="s">
        <v>203</v>
      </c>
      <c r="K2" s="15" t="s">
        <v>204</v>
      </c>
      <c r="L2" s="15" t="s">
        <v>205</v>
      </c>
    </row>
    <row r="3" spans="1:12">
      <c r="A3" s="30" t="s">
        <v>206</v>
      </c>
      <c r="B3" s="147"/>
      <c r="C3" s="147">
        <v>-0.4254</v>
      </c>
      <c r="D3" s="147">
        <v>0.13300000000000001</v>
      </c>
      <c r="E3" s="147">
        <v>0.15390000000000001</v>
      </c>
      <c r="F3" s="147">
        <v>0.16400000000000001</v>
      </c>
      <c r="G3" s="147">
        <v>2.1399999999999999E-2</v>
      </c>
      <c r="H3" s="147">
        <v>-1.5299999999999999E-2</v>
      </c>
      <c r="I3" s="147">
        <v>1.1299999999999999E-2</v>
      </c>
      <c r="J3" s="147">
        <v>-2.3699999999999999E-2</v>
      </c>
      <c r="K3" s="147">
        <v>4.19E-2</v>
      </c>
      <c r="L3" s="147">
        <v>7.5200000000000003E-2</v>
      </c>
    </row>
    <row r="4" spans="1:12">
      <c r="A4" s="30" t="s">
        <v>207</v>
      </c>
      <c r="B4" s="147">
        <v>-0.41389999999999999</v>
      </c>
      <c r="C4" s="147"/>
      <c r="D4" s="147">
        <v>-7.8799999999999995E-2</v>
      </c>
      <c r="E4" s="147">
        <v>-2.3699999999999999E-2</v>
      </c>
      <c r="F4" s="147">
        <v>-8.0500000000000002E-2</v>
      </c>
      <c r="G4" s="147">
        <v>2.5000000000000001E-3</v>
      </c>
      <c r="H4" s="147">
        <v>1.4800000000000001E-2</v>
      </c>
      <c r="I4" s="147">
        <v>-1.0800000000000001E-2</v>
      </c>
      <c r="J4" s="147">
        <v>6.9199999999999998E-2</v>
      </c>
      <c r="K4" s="147">
        <v>3.5000000000000001E-3</v>
      </c>
      <c r="L4" s="147">
        <v>-3.4599999999999999E-2</v>
      </c>
    </row>
    <row r="5" spans="1:12">
      <c r="A5" s="30" t="s">
        <v>208</v>
      </c>
      <c r="B5" s="147">
        <v>0.11899999999999999</v>
      </c>
      <c r="C5" s="147">
        <v>-0.11</v>
      </c>
      <c r="D5" s="147"/>
      <c r="E5" s="147">
        <v>-4.1300000000000003E-2</v>
      </c>
      <c r="F5" s="147">
        <v>-5.5399999999999998E-2</v>
      </c>
      <c r="G5" s="147">
        <v>-1.5599999999999999E-2</v>
      </c>
      <c r="H5" s="147">
        <v>-3.6900000000000002E-2</v>
      </c>
      <c r="I5" s="147">
        <v>3.8100000000000002E-2</v>
      </c>
      <c r="J5" s="147">
        <v>-9.3200000000000005E-2</v>
      </c>
      <c r="K5" s="147">
        <v>-5.4999999999999997E-3</v>
      </c>
      <c r="L5" s="147">
        <v>-3.5700000000000003E-2</v>
      </c>
    </row>
    <row r="6" spans="1:12">
      <c r="A6" s="30" t="s">
        <v>209</v>
      </c>
      <c r="B6" s="147">
        <v>0.20619999999999999</v>
      </c>
      <c r="C6" s="147">
        <v>-4.3400000000000001E-2</v>
      </c>
      <c r="D6" s="147">
        <v>-5.9200000000000003E-2</v>
      </c>
      <c r="E6" s="147"/>
      <c r="F6" s="147">
        <v>0.432</v>
      </c>
      <c r="G6" s="147">
        <v>1.7399999999999999E-2</v>
      </c>
      <c r="H6" s="147">
        <v>1.09E-2</v>
      </c>
      <c r="I6" s="147">
        <v>-5.4999999999999997E-3</v>
      </c>
      <c r="J6" s="147">
        <v>3.2300000000000002E-2</v>
      </c>
      <c r="K6" s="147">
        <v>2.9999999999999997E-4</v>
      </c>
      <c r="L6" s="147">
        <v>2.23E-2</v>
      </c>
    </row>
    <row r="7" spans="1:12">
      <c r="A7" s="30" t="s">
        <v>210</v>
      </c>
      <c r="B7" s="147">
        <v>0.184</v>
      </c>
      <c r="C7" s="147">
        <v>-0.1037</v>
      </c>
      <c r="D7" s="147">
        <v>-9.2700000000000005E-2</v>
      </c>
      <c r="E7" s="147">
        <v>0.29609999999999997</v>
      </c>
      <c r="F7" s="147"/>
      <c r="G7" s="147">
        <v>8.6999999999999994E-3</v>
      </c>
      <c r="H7" s="147">
        <v>6.1000000000000004E-3</v>
      </c>
      <c r="I7" s="147">
        <v>-3.8999999999999998E-3</v>
      </c>
      <c r="J7" s="147">
        <v>1.3899999999999999E-2</v>
      </c>
      <c r="K7" s="147">
        <v>-4.7999999999999996E-3</v>
      </c>
      <c r="L7" s="147">
        <v>2.7199999999999998E-2</v>
      </c>
    </row>
    <row r="8" spans="1:12">
      <c r="A8" s="30" t="s">
        <v>211</v>
      </c>
      <c r="B8" s="147">
        <v>-1.1000000000000001E-3</v>
      </c>
      <c r="C8" s="147">
        <v>9.4000000000000004E-3</v>
      </c>
      <c r="D8" s="147">
        <v>-1.8499999999999999E-2</v>
      </c>
      <c r="E8" s="147">
        <v>5.4999999999999997E-3</v>
      </c>
      <c r="F8" s="147">
        <v>2.8E-3</v>
      </c>
      <c r="G8" s="147"/>
      <c r="H8" s="147">
        <v>0.70860000000000001</v>
      </c>
      <c r="I8" s="147">
        <v>-0.57199999999999995</v>
      </c>
      <c r="J8" s="147">
        <v>-2.81E-2</v>
      </c>
      <c r="K8" s="147">
        <v>4.1999999999999997E-3</v>
      </c>
      <c r="L8" s="147">
        <v>3.3999999999999998E-3</v>
      </c>
    </row>
    <row r="9" spans="1:12">
      <c r="A9" s="30" t="s">
        <v>212</v>
      </c>
      <c r="B9" s="147">
        <v>-1.61E-2</v>
      </c>
      <c r="C9" s="147">
        <v>1.9E-2</v>
      </c>
      <c r="D9" s="147">
        <v>-4.8599999999999997E-2</v>
      </c>
      <c r="E9" s="147">
        <v>5.7999999999999996E-3</v>
      </c>
      <c r="F9" s="147">
        <v>6.4999999999999997E-3</v>
      </c>
      <c r="G9" s="147">
        <v>0.78029999999999999</v>
      </c>
      <c r="H9" s="147"/>
      <c r="I9" s="147">
        <v>-0.73809999999999998</v>
      </c>
      <c r="J9" s="147">
        <v>6.8699999999999997E-2</v>
      </c>
      <c r="K9" s="147">
        <v>-5.4999999999999997E-3</v>
      </c>
      <c r="L9" s="147">
        <v>1.29E-2</v>
      </c>
    </row>
    <row r="10" spans="1:12">
      <c r="A10" s="30" t="s">
        <v>213</v>
      </c>
      <c r="B10" s="147">
        <v>1.15E-2</v>
      </c>
      <c r="C10" s="147">
        <v>-1.21E-2</v>
      </c>
      <c r="D10" s="147">
        <v>4.9200000000000001E-2</v>
      </c>
      <c r="E10" s="147">
        <v>-4.7999999999999996E-3</v>
      </c>
      <c r="F10" s="147">
        <v>-4.5999999999999999E-3</v>
      </c>
      <c r="G10" s="147">
        <v>-0.77969999999999995</v>
      </c>
      <c r="H10" s="147">
        <v>-0.8629</v>
      </c>
      <c r="I10" s="147"/>
      <c r="J10" s="147">
        <v>-3.2199999999999999E-2</v>
      </c>
      <c r="K10" s="147">
        <v>2E-3</v>
      </c>
      <c r="L10" s="147">
        <v>-8.6E-3</v>
      </c>
    </row>
    <row r="11" spans="1:12">
      <c r="A11" s="30" t="s">
        <v>214</v>
      </c>
      <c r="B11" s="147">
        <v>2.86E-2</v>
      </c>
      <c r="C11" s="147">
        <v>7.4800000000000005E-2</v>
      </c>
      <c r="D11" s="147">
        <v>-0.1128</v>
      </c>
      <c r="E11" s="147">
        <v>3.2099999999999997E-2</v>
      </c>
      <c r="F11" s="147">
        <v>2.4199999999999999E-2</v>
      </c>
      <c r="G11" s="147">
        <v>2.4500000000000001E-2</v>
      </c>
      <c r="H11" s="147">
        <v>7.9899999999999999E-2</v>
      </c>
      <c r="I11" s="147">
        <v>-3.2199999999999999E-2</v>
      </c>
      <c r="J11" s="147"/>
      <c r="K11" s="147">
        <v>0.19139999999999999</v>
      </c>
      <c r="L11" s="147">
        <v>0.1681</v>
      </c>
    </row>
    <row r="12" spans="1:12">
      <c r="A12" s="30" t="s">
        <v>215</v>
      </c>
      <c r="B12" s="147">
        <v>4.6899999999999997E-2</v>
      </c>
      <c r="C12" s="147">
        <v>2.6200000000000001E-2</v>
      </c>
      <c r="D12" s="147">
        <v>-1.55E-2</v>
      </c>
      <c r="E12" s="147">
        <v>2.5999999999999999E-3</v>
      </c>
      <c r="F12" s="147">
        <v>-7.4000000000000003E-3</v>
      </c>
      <c r="G12" s="147">
        <v>4.8999999999999998E-3</v>
      </c>
      <c r="H12" s="147">
        <v>9.1000000000000004E-3</v>
      </c>
      <c r="I12" s="147">
        <v>-2.7000000000000001E-3</v>
      </c>
      <c r="J12" s="147">
        <v>0.34949999999999998</v>
      </c>
      <c r="K12" s="147"/>
      <c r="L12" s="147">
        <v>8.4500000000000006E-2</v>
      </c>
    </row>
    <row r="13" spans="1:12" ht="15" customHeight="1" thickBot="1">
      <c r="A13" s="27" t="s">
        <v>216</v>
      </c>
      <c r="B13" s="148">
        <v>8.0799999999999997E-2</v>
      </c>
      <c r="C13" s="148">
        <v>-4.2599999999999999E-2</v>
      </c>
      <c r="D13" s="148">
        <v>-4.1399999999999999E-2</v>
      </c>
      <c r="E13" s="148">
        <v>2.2700000000000001E-2</v>
      </c>
      <c r="F13" s="148">
        <v>2.53E-2</v>
      </c>
      <c r="G13" s="148">
        <v>1.34E-2</v>
      </c>
      <c r="H13" s="148">
        <v>2.1499999999999998E-2</v>
      </c>
      <c r="I13" s="148">
        <v>-1.04E-2</v>
      </c>
      <c r="J13" s="148">
        <v>0.2127</v>
      </c>
      <c r="K13" s="148">
        <v>-3.9199999999999999E-2</v>
      </c>
      <c r="L13" s="148"/>
    </row>
    <row r="15" spans="1:12">
      <c r="A15" s="31" t="s">
        <v>217</v>
      </c>
    </row>
  </sheetData>
  <mergeCells count="1">
    <mergeCell ref="A1:L1"/>
  </mergeCells>
  <pageMargins left="0.75" right="0.75" top="1" bottom="1" header="0.5" footer="0.5"/>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14"/>
  <sheetViews>
    <sheetView workbookViewId="0">
      <selection activeCell="B2" sqref="B2:L12"/>
    </sheetView>
  </sheetViews>
  <sheetFormatPr defaultRowHeight="14.4"/>
  <sheetData>
    <row r="1" spans="1:14">
      <c r="B1" s="139" t="s">
        <v>28</v>
      </c>
      <c r="C1" s="139" t="s">
        <v>33</v>
      </c>
      <c r="D1" s="139" t="s">
        <v>36</v>
      </c>
      <c r="E1" s="139" t="s">
        <v>161</v>
      </c>
      <c r="F1" s="139" t="s">
        <v>162</v>
      </c>
      <c r="G1" s="139" t="s">
        <v>91</v>
      </c>
      <c r="H1" s="139" t="s">
        <v>163</v>
      </c>
      <c r="I1" s="139" t="s">
        <v>154</v>
      </c>
      <c r="J1" s="139" t="s">
        <v>50</v>
      </c>
      <c r="K1" s="139" t="s">
        <v>53</v>
      </c>
      <c r="L1" s="139" t="s">
        <v>56</v>
      </c>
      <c r="M1" s="139" t="s">
        <v>74</v>
      </c>
      <c r="N1" s="139" t="s">
        <v>92</v>
      </c>
    </row>
    <row r="2" spans="1:14">
      <c r="A2" s="139" t="s">
        <v>28</v>
      </c>
      <c r="B2" s="147">
        <v>1</v>
      </c>
      <c r="C2" s="147">
        <v>-0.4254</v>
      </c>
      <c r="D2" s="147">
        <v>0.13300000000000001</v>
      </c>
      <c r="E2" s="147">
        <v>0.15390000000000001</v>
      </c>
      <c r="F2" s="147">
        <v>0.16400000000000001</v>
      </c>
      <c r="G2" s="147">
        <v>2.1399999999999999E-2</v>
      </c>
      <c r="H2" s="147">
        <v>-1.5299999999999999E-2</v>
      </c>
      <c r="I2" s="147">
        <v>1.1299999999999999E-2</v>
      </c>
      <c r="J2" s="147">
        <v>-2.3699999999999999E-2</v>
      </c>
      <c r="K2" s="147">
        <v>4.19E-2</v>
      </c>
      <c r="L2" s="147">
        <v>7.5200000000000003E-2</v>
      </c>
      <c r="M2" s="147">
        <v>-4.9799999999999997E-2</v>
      </c>
      <c r="N2" s="147">
        <v>9.3799999999999994E-2</v>
      </c>
    </row>
    <row r="3" spans="1:14">
      <c r="A3" s="139" t="s">
        <v>33</v>
      </c>
      <c r="B3" s="147">
        <v>-0.41389999999999999</v>
      </c>
      <c r="C3" s="147">
        <v>1</v>
      </c>
      <c r="D3" s="147">
        <v>-7.8799999999999995E-2</v>
      </c>
      <c r="E3" s="147">
        <v>-2.3699999999999999E-2</v>
      </c>
      <c r="F3" s="147">
        <v>-8.0500000000000002E-2</v>
      </c>
      <c r="G3" s="147">
        <v>2.5000000000000001E-3</v>
      </c>
      <c r="H3" s="147">
        <v>1.4800000000000001E-2</v>
      </c>
      <c r="I3" s="147">
        <v>-1.0800000000000001E-2</v>
      </c>
      <c r="J3" s="147">
        <v>6.9199999999999998E-2</v>
      </c>
      <c r="K3" s="147">
        <v>3.5000000000000001E-3</v>
      </c>
      <c r="L3" s="147">
        <v>-3.4599999999999999E-2</v>
      </c>
      <c r="M3" s="147">
        <v>3.78E-2</v>
      </c>
      <c r="N3" s="147">
        <v>-0.1041</v>
      </c>
    </row>
    <row r="4" spans="1:14">
      <c r="A4" s="139" t="s">
        <v>36</v>
      </c>
      <c r="B4" s="147">
        <v>0.11899999999999999</v>
      </c>
      <c r="C4" s="147">
        <v>-0.11</v>
      </c>
      <c r="D4" s="147">
        <v>1</v>
      </c>
      <c r="E4" s="147">
        <v>-4.1300000000000003E-2</v>
      </c>
      <c r="F4" s="147">
        <v>-5.5399999999999998E-2</v>
      </c>
      <c r="G4" s="147">
        <v>-1.5599999999999999E-2</v>
      </c>
      <c r="H4" s="147">
        <v>-3.6900000000000002E-2</v>
      </c>
      <c r="I4" s="147">
        <v>3.8100000000000002E-2</v>
      </c>
      <c r="J4" s="147">
        <v>-9.3200000000000005E-2</v>
      </c>
      <c r="K4" s="147">
        <v>-5.4999999999999997E-3</v>
      </c>
      <c r="L4" s="147">
        <v>-3.5700000000000003E-2</v>
      </c>
      <c r="M4" s="147">
        <v>3.8999999999999998E-3</v>
      </c>
      <c r="N4" s="147">
        <v>1.3599999999999999E-2</v>
      </c>
    </row>
    <row r="5" spans="1:14">
      <c r="A5" s="139" t="s">
        <v>161</v>
      </c>
      <c r="B5" s="147">
        <v>0.20619999999999999</v>
      </c>
      <c r="C5" s="147">
        <v>-4.3400000000000001E-2</v>
      </c>
      <c r="D5" s="147">
        <v>-5.9200000000000003E-2</v>
      </c>
      <c r="E5" s="147">
        <v>1</v>
      </c>
      <c r="F5" s="147">
        <v>0.432</v>
      </c>
      <c r="G5" s="147">
        <v>1.7399999999999999E-2</v>
      </c>
      <c r="H5" s="147">
        <v>1.09E-2</v>
      </c>
      <c r="I5" s="147">
        <v>-5.4999999999999997E-3</v>
      </c>
      <c r="J5" s="147">
        <v>3.2300000000000002E-2</v>
      </c>
      <c r="K5" s="147">
        <v>2.9999999999999997E-4</v>
      </c>
      <c r="L5" s="147">
        <v>2.23E-2</v>
      </c>
      <c r="M5" s="147">
        <v>2.8999999999999998E-3</v>
      </c>
      <c r="N5" s="147">
        <v>-1.6899999999999998E-2</v>
      </c>
    </row>
    <row r="6" spans="1:14">
      <c r="A6" s="139" t="s">
        <v>162</v>
      </c>
      <c r="B6" s="147">
        <v>0.184</v>
      </c>
      <c r="C6" s="147">
        <v>-0.1037</v>
      </c>
      <c r="D6" s="147">
        <v>-9.2700000000000005E-2</v>
      </c>
      <c r="E6" s="147">
        <v>0.29609999999999997</v>
      </c>
      <c r="F6" s="147">
        <v>1</v>
      </c>
      <c r="G6" s="147">
        <v>8.6999999999999994E-3</v>
      </c>
      <c r="H6" s="147">
        <v>6.1000000000000004E-3</v>
      </c>
      <c r="I6" s="147">
        <v>-3.8999999999999998E-3</v>
      </c>
      <c r="J6" s="147">
        <v>1.3899999999999999E-2</v>
      </c>
      <c r="K6" s="147">
        <v>-4.7999999999999996E-3</v>
      </c>
      <c r="L6" s="147">
        <v>2.7199999999999998E-2</v>
      </c>
      <c r="M6" s="147">
        <v>-5.4999999999999997E-3</v>
      </c>
      <c r="N6" s="147">
        <v>-2.7900000000000001E-2</v>
      </c>
    </row>
    <row r="7" spans="1:14">
      <c r="A7" s="139" t="s">
        <v>91</v>
      </c>
      <c r="B7" s="147">
        <v>-1.1000000000000001E-3</v>
      </c>
      <c r="C7" s="147">
        <v>9.4000000000000004E-3</v>
      </c>
      <c r="D7" s="147">
        <v>-1.8499999999999999E-2</v>
      </c>
      <c r="E7" s="147">
        <v>5.4999999999999997E-3</v>
      </c>
      <c r="F7" s="147">
        <v>2.8E-3</v>
      </c>
      <c r="G7" s="147">
        <v>1</v>
      </c>
      <c r="H7" s="147">
        <v>0.70860000000000001</v>
      </c>
      <c r="I7" s="147">
        <v>-0.57199999999999995</v>
      </c>
      <c r="J7" s="147">
        <v>-2.81E-2</v>
      </c>
      <c r="K7" s="147">
        <v>4.1999999999999997E-3</v>
      </c>
      <c r="L7" s="147">
        <v>3.3999999999999998E-3</v>
      </c>
      <c r="M7" s="147">
        <v>6.8999999999999999E-3</v>
      </c>
      <c r="N7" s="147">
        <v>4.4699999999999997E-2</v>
      </c>
    </row>
    <row r="8" spans="1:14">
      <c r="A8" s="139" t="s">
        <v>163</v>
      </c>
      <c r="B8" s="147">
        <v>-1.61E-2</v>
      </c>
      <c r="C8" s="147">
        <v>1.9E-2</v>
      </c>
      <c r="D8" s="147">
        <v>-4.8599999999999997E-2</v>
      </c>
      <c r="E8" s="147">
        <v>5.7999999999999996E-3</v>
      </c>
      <c r="F8" s="147">
        <v>6.4999999999999997E-3</v>
      </c>
      <c r="G8" s="147">
        <v>0.78029999999999999</v>
      </c>
      <c r="H8" s="147">
        <v>1</v>
      </c>
      <c r="I8" s="147">
        <v>-0.73809999999999998</v>
      </c>
      <c r="J8" s="147">
        <v>6.8699999999999997E-2</v>
      </c>
      <c r="K8" s="147">
        <v>-5.4999999999999997E-3</v>
      </c>
      <c r="L8" s="147">
        <v>1.29E-2</v>
      </c>
      <c r="M8" s="147">
        <v>7.2599999999999998E-2</v>
      </c>
      <c r="N8" s="147">
        <v>-0.121</v>
      </c>
    </row>
    <row r="9" spans="1:14">
      <c r="A9" s="139" t="s">
        <v>154</v>
      </c>
      <c r="B9" s="147">
        <v>1.15E-2</v>
      </c>
      <c r="C9" s="147">
        <v>-1.21E-2</v>
      </c>
      <c r="D9" s="147">
        <v>4.9200000000000001E-2</v>
      </c>
      <c r="E9" s="147">
        <v>-4.7999999999999996E-3</v>
      </c>
      <c r="F9" s="147">
        <v>-4.5999999999999999E-3</v>
      </c>
      <c r="G9" s="147">
        <v>-0.77969999999999995</v>
      </c>
      <c r="H9" s="147">
        <v>-0.8629</v>
      </c>
      <c r="I9" s="147">
        <v>1</v>
      </c>
      <c r="J9" s="147">
        <v>-3.2199999999999999E-2</v>
      </c>
      <c r="K9" s="147">
        <v>2E-3</v>
      </c>
      <c r="L9" s="147">
        <v>-8.6E-3</v>
      </c>
      <c r="M9" s="147">
        <v>-3.2599999999999997E-2</v>
      </c>
      <c r="N9" s="147">
        <v>3.8899999999999997E-2</v>
      </c>
    </row>
    <row r="10" spans="1:14">
      <c r="A10" s="139" t="s">
        <v>50</v>
      </c>
      <c r="B10" s="147">
        <v>2.86E-2</v>
      </c>
      <c r="C10" s="147">
        <v>7.4800000000000005E-2</v>
      </c>
      <c r="D10" s="147">
        <v>-0.1128</v>
      </c>
      <c r="E10" s="147">
        <v>3.2099999999999997E-2</v>
      </c>
      <c r="F10" s="147">
        <v>2.4199999999999999E-2</v>
      </c>
      <c r="G10" s="147">
        <v>2.4500000000000001E-2</v>
      </c>
      <c r="H10" s="147">
        <v>7.9899999999999999E-2</v>
      </c>
      <c r="I10" s="147">
        <v>-3.2199999999999999E-2</v>
      </c>
      <c r="J10" s="147">
        <v>1</v>
      </c>
      <c r="K10" s="147">
        <v>0.19139999999999999</v>
      </c>
      <c r="L10" s="147">
        <v>0.1681</v>
      </c>
      <c r="M10" s="147">
        <v>0.30259999999999998</v>
      </c>
      <c r="N10" s="147">
        <v>-0.55669999999999997</v>
      </c>
    </row>
    <row r="11" spans="1:14">
      <c r="A11" s="139" t="s">
        <v>53</v>
      </c>
      <c r="B11" s="147">
        <v>4.6899999999999997E-2</v>
      </c>
      <c r="C11" s="147">
        <v>2.6200000000000001E-2</v>
      </c>
      <c r="D11" s="147">
        <v>-1.55E-2</v>
      </c>
      <c r="E11" s="147">
        <v>2.5999999999999999E-3</v>
      </c>
      <c r="F11" s="147">
        <v>-7.4000000000000003E-3</v>
      </c>
      <c r="G11" s="147">
        <v>4.8999999999999998E-3</v>
      </c>
      <c r="H11" s="147">
        <v>9.1000000000000004E-3</v>
      </c>
      <c r="I11" s="147">
        <v>-2.7000000000000001E-3</v>
      </c>
      <c r="J11" s="147">
        <v>0.34949999999999998</v>
      </c>
      <c r="K11" s="147">
        <v>1</v>
      </c>
      <c r="L11" s="147">
        <v>8.4500000000000006E-2</v>
      </c>
      <c r="M11" s="147">
        <v>-0.1052</v>
      </c>
      <c r="N11" s="147">
        <v>1.24E-2</v>
      </c>
    </row>
    <row r="12" spans="1:14">
      <c r="A12" s="139" t="s">
        <v>56</v>
      </c>
      <c r="B12" s="147">
        <v>8.0799999999999997E-2</v>
      </c>
      <c r="C12" s="147">
        <v>-4.2599999999999999E-2</v>
      </c>
      <c r="D12" s="147">
        <v>-4.1399999999999999E-2</v>
      </c>
      <c r="E12" s="147">
        <v>2.2700000000000001E-2</v>
      </c>
      <c r="F12" s="147">
        <v>2.53E-2</v>
      </c>
      <c r="G12" s="147">
        <v>1.34E-2</v>
      </c>
      <c r="H12" s="147">
        <v>2.1499999999999998E-2</v>
      </c>
      <c r="I12" s="147">
        <v>-1.04E-2</v>
      </c>
      <c r="J12" s="147">
        <v>0.2127</v>
      </c>
      <c r="K12" s="147">
        <v>-3.9199999999999999E-2</v>
      </c>
      <c r="L12" s="147">
        <v>1</v>
      </c>
      <c r="M12" s="147">
        <v>8.3699999999999997E-2</v>
      </c>
      <c r="N12" s="147">
        <v>-7.6399999999999996E-2</v>
      </c>
    </row>
    <row r="13" spans="1:14">
      <c r="A13" s="139" t="s">
        <v>74</v>
      </c>
      <c r="B13" s="147">
        <v>-6.25E-2</v>
      </c>
      <c r="C13" s="147">
        <v>7.1300000000000002E-2</v>
      </c>
      <c r="D13" s="147">
        <v>-2.46E-2</v>
      </c>
      <c r="E13" s="147">
        <v>1.5E-3</v>
      </c>
      <c r="F13" s="147">
        <v>2E-3</v>
      </c>
      <c r="G13" s="147">
        <v>5.0299999999999997E-2</v>
      </c>
      <c r="H13" s="147">
        <v>6.8699999999999997E-2</v>
      </c>
      <c r="I13" s="147">
        <v>-3.39E-2</v>
      </c>
      <c r="J13" s="147">
        <v>0.35610000000000003</v>
      </c>
      <c r="K13" s="147">
        <v>0.17860000000000001</v>
      </c>
      <c r="L13" s="147">
        <v>3.2000000000000002E-3</v>
      </c>
      <c r="M13" s="147">
        <v>1</v>
      </c>
      <c r="N13" s="147">
        <v>-0.43259999999999998</v>
      </c>
    </row>
    <row r="14" spans="1:14">
      <c r="A14" s="139" t="s">
        <v>92</v>
      </c>
      <c r="B14" s="147">
        <v>4.6300000000000001E-2</v>
      </c>
      <c r="C14" s="147">
        <v>-0.1164</v>
      </c>
      <c r="D14" s="147">
        <v>4.3099999999999999E-2</v>
      </c>
      <c r="E14" s="147">
        <v>-2.1399999999999999E-2</v>
      </c>
      <c r="F14" s="147">
        <v>-4.2099999999999999E-2</v>
      </c>
      <c r="G14" s="147">
        <v>-3.7600000000000001E-2</v>
      </c>
      <c r="H14" s="147">
        <v>-0.1069</v>
      </c>
      <c r="I14" s="147">
        <v>3.85E-2</v>
      </c>
      <c r="J14" s="147">
        <v>-0.63849999999999996</v>
      </c>
      <c r="K14" s="147">
        <v>-0.14380000000000001</v>
      </c>
      <c r="L14" s="147">
        <v>-0.15029999999999999</v>
      </c>
      <c r="M14" s="147">
        <v>-0.43280000000000002</v>
      </c>
      <c r="N14" s="147">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6"/>
  <sheetViews>
    <sheetView workbookViewId="0">
      <selection activeCell="N22" sqref="N22"/>
    </sheetView>
  </sheetViews>
  <sheetFormatPr defaultRowHeight="13.8"/>
  <cols>
    <col min="1" max="1" width="17.77734375" style="160" customWidth="1"/>
    <col min="2" max="7" width="10.77734375" style="160" customWidth="1"/>
    <col min="8" max="69" width="8.88671875" style="160" customWidth="1"/>
    <col min="70" max="16384" width="8.88671875" style="160"/>
  </cols>
  <sheetData>
    <row r="1" spans="1:9" ht="18" customHeight="1">
      <c r="A1" s="185" t="s">
        <v>218</v>
      </c>
      <c r="B1" s="182"/>
      <c r="C1" s="182"/>
      <c r="D1" s="182"/>
      <c r="E1" s="182"/>
      <c r="F1" s="182"/>
      <c r="G1" s="182"/>
    </row>
    <row r="2" spans="1:9" ht="14.4" customHeight="1">
      <c r="A2" s="4"/>
      <c r="B2" s="5" t="s">
        <v>195</v>
      </c>
      <c r="C2" s="5" t="s">
        <v>196</v>
      </c>
      <c r="D2" s="5" t="s">
        <v>197</v>
      </c>
      <c r="E2" s="5" t="s">
        <v>198</v>
      </c>
      <c r="F2" s="5" t="s">
        <v>199</v>
      </c>
      <c r="G2" s="5" t="s">
        <v>200</v>
      </c>
    </row>
    <row r="3" spans="1:9" ht="14.4" customHeight="1">
      <c r="A3" t="s">
        <v>219</v>
      </c>
      <c r="B3" s="140" t="s">
        <v>28</v>
      </c>
      <c r="C3" s="140" t="s">
        <v>28</v>
      </c>
      <c r="D3" s="140" t="s">
        <v>33</v>
      </c>
      <c r="E3" s="140" t="s">
        <v>33</v>
      </c>
      <c r="F3" s="140" t="s">
        <v>36</v>
      </c>
      <c r="G3" s="140" t="s">
        <v>36</v>
      </c>
    </row>
    <row r="4" spans="1:9" ht="14.4" customHeight="1">
      <c r="A4" s="4"/>
      <c r="B4" s="5"/>
      <c r="C4" s="5"/>
      <c r="D4" s="5"/>
      <c r="E4" s="5"/>
      <c r="F4" s="5"/>
      <c r="G4" s="5"/>
    </row>
    <row r="5" spans="1:9" ht="14.4" customHeight="1">
      <c r="A5" t="s">
        <v>91</v>
      </c>
      <c r="B5" s="140" t="s">
        <v>2908</v>
      </c>
      <c r="C5" s="140" t="s">
        <v>2909</v>
      </c>
      <c r="D5" s="140" t="s">
        <v>221</v>
      </c>
      <c r="E5" s="140" t="s">
        <v>222</v>
      </c>
      <c r="F5" s="140" t="s">
        <v>223</v>
      </c>
      <c r="G5" s="140" t="s">
        <v>224</v>
      </c>
    </row>
    <row r="6" spans="1:9" ht="14.4" customHeight="1">
      <c r="B6" s="140" t="s">
        <v>832</v>
      </c>
      <c r="C6" s="140" t="s">
        <v>2910</v>
      </c>
      <c r="D6" s="140" t="s">
        <v>226</v>
      </c>
      <c r="E6" s="140" t="s">
        <v>227</v>
      </c>
      <c r="F6" s="140" t="s">
        <v>228</v>
      </c>
      <c r="G6" s="140" t="s">
        <v>229</v>
      </c>
    </row>
    <row r="7" spans="1:9" ht="14.4" customHeight="1">
      <c r="A7" t="s">
        <v>48</v>
      </c>
      <c r="B7" s="140" t="s">
        <v>734</v>
      </c>
      <c r="C7" s="140" t="s">
        <v>734</v>
      </c>
      <c r="D7" s="140" t="s">
        <v>231</v>
      </c>
      <c r="E7" s="140" t="s">
        <v>232</v>
      </c>
      <c r="F7" s="140" t="s">
        <v>233</v>
      </c>
      <c r="G7" s="140" t="s">
        <v>234</v>
      </c>
    </row>
    <row r="8" spans="1:9" ht="14.4" customHeight="1">
      <c r="B8" s="140" t="s">
        <v>364</v>
      </c>
      <c r="C8" s="140" t="s">
        <v>1013</v>
      </c>
      <c r="D8" s="140" t="s">
        <v>236</v>
      </c>
      <c r="E8" s="140" t="s">
        <v>237</v>
      </c>
      <c r="F8" s="140" t="s">
        <v>238</v>
      </c>
      <c r="G8" s="140" t="s">
        <v>239</v>
      </c>
    </row>
    <row r="9" spans="1:9" ht="14.4" customHeight="1">
      <c r="A9" s="2" t="s">
        <v>240</v>
      </c>
      <c r="B9" s="3" t="s">
        <v>242</v>
      </c>
      <c r="C9" s="3" t="s">
        <v>242</v>
      </c>
      <c r="D9" s="3" t="s">
        <v>242</v>
      </c>
      <c r="E9" s="3" t="s">
        <v>242</v>
      </c>
      <c r="F9" s="3" t="s">
        <v>242</v>
      </c>
      <c r="G9" s="3" t="s">
        <v>242</v>
      </c>
    </row>
    <row r="10" spans="1:9" ht="14.4" customHeight="1">
      <c r="A10" s="2" t="s">
        <v>243</v>
      </c>
      <c r="B10" s="3" t="s">
        <v>2911</v>
      </c>
      <c r="C10" s="3" t="s">
        <v>2912</v>
      </c>
      <c r="D10" s="3" t="s">
        <v>244</v>
      </c>
      <c r="E10" s="3" t="s">
        <v>245</v>
      </c>
      <c r="F10" s="3" t="s">
        <v>246</v>
      </c>
      <c r="G10" s="3" t="s">
        <v>247</v>
      </c>
      <c r="I10" s="7" t="s">
        <v>248</v>
      </c>
    </row>
    <row r="11" spans="1:9" ht="14.4" customHeight="1">
      <c r="A11" s="2"/>
      <c r="B11" s="3" t="s">
        <v>2913</v>
      </c>
      <c r="C11" s="3" t="s">
        <v>2914</v>
      </c>
      <c r="D11" s="3" t="s">
        <v>249</v>
      </c>
      <c r="E11" s="3" t="s">
        <v>250</v>
      </c>
      <c r="F11" s="3" t="s">
        <v>251</v>
      </c>
      <c r="G11" s="3" t="s">
        <v>252</v>
      </c>
    </row>
    <row r="12" spans="1:9" ht="14.4" customHeight="1">
      <c r="A12" t="s">
        <v>50</v>
      </c>
      <c r="B12" s="140" t="s">
        <v>2796</v>
      </c>
      <c r="C12" s="140" t="s">
        <v>2915</v>
      </c>
      <c r="D12" s="140"/>
      <c r="E12" s="140" t="s">
        <v>253</v>
      </c>
      <c r="F12" s="140"/>
      <c r="G12" s="140" t="s">
        <v>254</v>
      </c>
    </row>
    <row r="13" spans="1:9" ht="14.4" customHeight="1">
      <c r="B13" s="140" t="s">
        <v>2796</v>
      </c>
      <c r="C13" s="140" t="s">
        <v>903</v>
      </c>
      <c r="D13" s="140"/>
      <c r="E13" s="140" t="s">
        <v>255</v>
      </c>
      <c r="F13" s="140"/>
      <c r="G13" s="140" t="s">
        <v>256</v>
      </c>
    </row>
    <row r="14" spans="1:9" ht="14.4" customHeight="1">
      <c r="A14" t="s">
        <v>53</v>
      </c>
      <c r="B14" s="140" t="s">
        <v>2796</v>
      </c>
      <c r="C14" s="140" t="s">
        <v>764</v>
      </c>
      <c r="D14" s="140"/>
      <c r="E14" s="140" t="s">
        <v>257</v>
      </c>
      <c r="F14" s="140"/>
      <c r="G14" s="140" t="s">
        <v>258</v>
      </c>
    </row>
    <row r="15" spans="1:9" ht="14.4" customHeight="1">
      <c r="B15" s="140" t="s">
        <v>2796</v>
      </c>
      <c r="C15" s="140" t="s">
        <v>2916</v>
      </c>
      <c r="D15" s="140"/>
      <c r="E15" s="140" t="s">
        <v>259</v>
      </c>
      <c r="F15" s="140"/>
      <c r="G15" s="140" t="s">
        <v>260</v>
      </c>
    </row>
    <row r="16" spans="1:9" ht="14.4" customHeight="1">
      <c r="A16" t="s">
        <v>56</v>
      </c>
      <c r="B16" s="140" t="s">
        <v>2796</v>
      </c>
      <c r="C16" s="140" t="s">
        <v>2917</v>
      </c>
      <c r="D16" s="140"/>
      <c r="E16" s="140" t="s">
        <v>261</v>
      </c>
      <c r="F16" s="140"/>
      <c r="G16" s="140" t="s">
        <v>262</v>
      </c>
    </row>
    <row r="17" spans="1:7" ht="14.4" customHeight="1">
      <c r="B17" s="140" t="s">
        <v>2796</v>
      </c>
      <c r="C17" s="140" t="s">
        <v>2918</v>
      </c>
      <c r="D17" s="140"/>
      <c r="E17" s="140" t="s">
        <v>263</v>
      </c>
      <c r="F17" s="140"/>
      <c r="G17" s="140" t="s">
        <v>264</v>
      </c>
    </row>
    <row r="18" spans="1:7" ht="14.4" customHeight="1">
      <c r="A18" t="s">
        <v>74</v>
      </c>
      <c r="B18" s="140" t="s">
        <v>2796</v>
      </c>
      <c r="C18" s="140" t="s">
        <v>2919</v>
      </c>
      <c r="D18" s="140"/>
      <c r="E18" s="140" t="s">
        <v>265</v>
      </c>
      <c r="F18" s="140"/>
      <c r="G18" s="140" t="s">
        <v>266</v>
      </c>
    </row>
    <row r="19" spans="1:7" ht="14.4" customHeight="1">
      <c r="B19" s="140" t="s">
        <v>2796</v>
      </c>
      <c r="C19" s="140" t="s">
        <v>2920</v>
      </c>
      <c r="D19" s="140"/>
      <c r="E19" s="140" t="s">
        <v>267</v>
      </c>
      <c r="F19" s="140"/>
      <c r="G19" s="140" t="s">
        <v>268</v>
      </c>
    </row>
    <row r="20" spans="1:7" ht="14.4" customHeight="1">
      <c r="A20" t="s">
        <v>92</v>
      </c>
      <c r="B20" s="140" t="s">
        <v>2796</v>
      </c>
      <c r="C20" s="140" t="s">
        <v>1189</v>
      </c>
      <c r="D20" s="140"/>
      <c r="E20" s="140" t="s">
        <v>269</v>
      </c>
      <c r="F20" s="140"/>
      <c r="G20" s="140" t="s">
        <v>270</v>
      </c>
    </row>
    <row r="21" spans="1:7" ht="14.4" customHeight="1">
      <c r="B21" s="140" t="s">
        <v>2796</v>
      </c>
      <c r="C21" s="140" t="s">
        <v>2921</v>
      </c>
      <c r="D21" s="140"/>
      <c r="E21" s="140" t="s">
        <v>271</v>
      </c>
      <c r="F21" s="140"/>
      <c r="G21" s="140" t="s">
        <v>272</v>
      </c>
    </row>
    <row r="22" spans="1:7" ht="14.4" customHeight="1">
      <c r="A22" t="s">
        <v>80</v>
      </c>
      <c r="B22" s="140" t="s">
        <v>2796</v>
      </c>
      <c r="C22" s="140" t="s">
        <v>2922</v>
      </c>
      <c r="D22" s="140"/>
      <c r="E22" s="140" t="s">
        <v>273</v>
      </c>
      <c r="F22" s="140"/>
      <c r="G22" s="140" t="s">
        <v>274</v>
      </c>
    </row>
    <row r="23" spans="1:7" ht="14.4" customHeight="1">
      <c r="B23" s="140" t="s">
        <v>2796</v>
      </c>
      <c r="C23" s="140" t="s">
        <v>2923</v>
      </c>
      <c r="D23" s="140"/>
      <c r="E23" s="140" t="s">
        <v>276</v>
      </c>
      <c r="F23" s="140"/>
      <c r="G23" s="140" t="s">
        <v>277</v>
      </c>
    </row>
    <row r="24" spans="1:7" ht="14.4" customHeight="1">
      <c r="A24" t="s">
        <v>71</v>
      </c>
      <c r="B24" s="140" t="s">
        <v>2796</v>
      </c>
      <c r="C24" s="140" t="s">
        <v>1373</v>
      </c>
      <c r="D24" s="140"/>
      <c r="E24" s="140" t="s">
        <v>279</v>
      </c>
      <c r="F24" s="140"/>
      <c r="G24" s="140" t="s">
        <v>280</v>
      </c>
    </row>
    <row r="25" spans="1:7" ht="14.4" customHeight="1">
      <c r="B25" s="140" t="s">
        <v>2796</v>
      </c>
      <c r="C25" s="140" t="s">
        <v>2924</v>
      </c>
      <c r="D25" s="140"/>
      <c r="E25" s="140" t="s">
        <v>281</v>
      </c>
      <c r="F25" s="140"/>
      <c r="G25" s="140" t="s">
        <v>282</v>
      </c>
    </row>
    <row r="26" spans="1:7" ht="14.4" customHeight="1">
      <c r="A26" t="s">
        <v>65</v>
      </c>
      <c r="B26" s="140" t="s">
        <v>2796</v>
      </c>
      <c r="C26" s="140" t="s">
        <v>2925</v>
      </c>
      <c r="D26" s="140"/>
      <c r="E26" s="140" t="s">
        <v>284</v>
      </c>
      <c r="F26" s="140"/>
      <c r="G26" s="140" t="s">
        <v>285</v>
      </c>
    </row>
    <row r="27" spans="1:7" ht="14.4" customHeight="1">
      <c r="B27" s="140" t="s">
        <v>2796</v>
      </c>
      <c r="C27" s="140" t="s">
        <v>357</v>
      </c>
      <c r="D27" s="140"/>
      <c r="E27" s="140" t="s">
        <v>287</v>
      </c>
      <c r="F27" s="140"/>
      <c r="G27" s="140" t="s">
        <v>288</v>
      </c>
    </row>
    <row r="28" spans="1:7" ht="14.4" customHeight="1">
      <c r="A28" t="s">
        <v>68</v>
      </c>
      <c r="B28" s="140" t="s">
        <v>2796</v>
      </c>
      <c r="C28" s="140" t="s">
        <v>2833</v>
      </c>
      <c r="D28" s="140"/>
      <c r="E28" s="140" t="s">
        <v>289</v>
      </c>
      <c r="F28" s="140"/>
      <c r="G28" s="140" t="s">
        <v>290</v>
      </c>
    </row>
    <row r="29" spans="1:7" ht="14.4" customHeight="1">
      <c r="B29" s="140" t="s">
        <v>2796</v>
      </c>
      <c r="C29" s="140" t="s">
        <v>2926</v>
      </c>
      <c r="D29" s="140"/>
      <c r="E29" s="140" t="s">
        <v>292</v>
      </c>
      <c r="F29" s="140"/>
      <c r="G29" s="140" t="s">
        <v>293</v>
      </c>
    </row>
    <row r="30" spans="1:7" ht="14.4" customHeight="1">
      <c r="A30" t="s">
        <v>59</v>
      </c>
      <c r="B30" s="140" t="s">
        <v>2796</v>
      </c>
      <c r="C30" s="140" t="s">
        <v>724</v>
      </c>
      <c r="D30" s="140"/>
      <c r="E30" s="140" t="s">
        <v>295</v>
      </c>
      <c r="F30" s="140"/>
      <c r="G30" s="140" t="s">
        <v>296</v>
      </c>
    </row>
    <row r="31" spans="1:7" ht="14.4" customHeight="1">
      <c r="B31" s="140" t="s">
        <v>2796</v>
      </c>
      <c r="C31" s="140" t="s">
        <v>2371</v>
      </c>
      <c r="D31" s="140"/>
      <c r="E31" s="140" t="s">
        <v>298</v>
      </c>
      <c r="F31" s="140"/>
      <c r="G31" s="140" t="s">
        <v>299</v>
      </c>
    </row>
    <row r="32" spans="1:7" ht="14.4" customHeight="1">
      <c r="A32" t="s">
        <v>62</v>
      </c>
      <c r="B32" s="140" t="s">
        <v>2796</v>
      </c>
      <c r="C32" s="140" t="s">
        <v>2927</v>
      </c>
      <c r="D32" s="140"/>
      <c r="E32" s="140" t="s">
        <v>300</v>
      </c>
      <c r="F32" s="140"/>
      <c r="G32" s="140" t="s">
        <v>301</v>
      </c>
    </row>
    <row r="33" spans="1:7" ht="14.4" customHeight="1">
      <c r="B33" s="140" t="s">
        <v>2796</v>
      </c>
      <c r="C33" s="140" t="s">
        <v>1225</v>
      </c>
      <c r="D33" s="140"/>
      <c r="E33" s="140" t="s">
        <v>302</v>
      </c>
      <c r="F33" s="140"/>
      <c r="G33" s="140" t="s">
        <v>251</v>
      </c>
    </row>
    <row r="34" spans="1:7" ht="14.4" customHeight="1">
      <c r="A34" t="s">
        <v>303</v>
      </c>
      <c r="B34" s="140" t="s">
        <v>2928</v>
      </c>
      <c r="C34" s="140" t="s">
        <v>2929</v>
      </c>
      <c r="D34" s="140" t="s">
        <v>304</v>
      </c>
      <c r="E34" s="140" t="s">
        <v>305</v>
      </c>
      <c r="F34" s="140" t="s">
        <v>306</v>
      </c>
      <c r="G34" s="140" t="s">
        <v>307</v>
      </c>
    </row>
    <row r="35" spans="1:7" ht="14.4" customHeight="1">
      <c r="B35" s="140" t="s">
        <v>2930</v>
      </c>
      <c r="C35" s="140" t="s">
        <v>2931</v>
      </c>
      <c r="D35" s="140" t="s">
        <v>308</v>
      </c>
      <c r="E35" s="140" t="s">
        <v>309</v>
      </c>
      <c r="F35" s="140" t="s">
        <v>310</v>
      </c>
      <c r="G35" s="140" t="s">
        <v>311</v>
      </c>
    </row>
    <row r="36" spans="1:7" ht="14.4" customHeight="1">
      <c r="B36" s="160" t="s">
        <v>2796</v>
      </c>
      <c r="C36" s="160" t="s">
        <v>2796</v>
      </c>
      <c r="D36" s="140"/>
      <c r="E36" s="140"/>
      <c r="F36" s="140"/>
      <c r="G36" s="140"/>
    </row>
    <row r="37" spans="1:7" ht="14.4" customHeight="1">
      <c r="A37" t="s">
        <v>312</v>
      </c>
      <c r="B37" s="140" t="s">
        <v>313</v>
      </c>
      <c r="C37" s="140" t="s">
        <v>313</v>
      </c>
      <c r="D37" s="140" t="s">
        <v>313</v>
      </c>
      <c r="E37" s="140" t="s">
        <v>313</v>
      </c>
      <c r="F37" s="140" t="s">
        <v>313</v>
      </c>
      <c r="G37" s="140" t="s">
        <v>313</v>
      </c>
    </row>
    <row r="38" spans="1:7" ht="14.4" customHeight="1">
      <c r="A38" t="s">
        <v>314</v>
      </c>
      <c r="B38" s="140" t="s">
        <v>315</v>
      </c>
      <c r="C38" s="140" t="s">
        <v>316</v>
      </c>
      <c r="D38" s="140" t="s">
        <v>317</v>
      </c>
      <c r="E38" s="140" t="s">
        <v>318</v>
      </c>
      <c r="F38" s="140" t="s">
        <v>319</v>
      </c>
      <c r="G38" s="140" t="s">
        <v>320</v>
      </c>
    </row>
    <row r="39" spans="1:7" ht="14.4" customHeight="1">
      <c r="A39" s="86" t="s">
        <v>321</v>
      </c>
      <c r="B39" s="87" t="s">
        <v>322</v>
      </c>
      <c r="C39" s="87" t="s">
        <v>322</v>
      </c>
      <c r="D39" s="87" t="s">
        <v>322</v>
      </c>
      <c r="E39" s="87" t="s">
        <v>322</v>
      </c>
      <c r="F39" s="87" t="s">
        <v>322</v>
      </c>
      <c r="G39" s="87" t="s">
        <v>322</v>
      </c>
    </row>
    <row r="40" spans="1:7" ht="14.4" customHeight="1">
      <c r="A40" s="86" t="s">
        <v>323</v>
      </c>
      <c r="B40" s="87" t="s">
        <v>322</v>
      </c>
      <c r="C40" s="87" t="s">
        <v>322</v>
      </c>
      <c r="D40" s="87" t="s">
        <v>322</v>
      </c>
      <c r="E40" s="87" t="s">
        <v>322</v>
      </c>
      <c r="F40" s="87" t="s">
        <v>322</v>
      </c>
      <c r="G40" s="87" t="s">
        <v>322</v>
      </c>
    </row>
    <row r="41" spans="1:7" ht="14.4" customHeight="1">
      <c r="A41" s="88" t="s">
        <v>324</v>
      </c>
      <c r="B41" s="89" t="s">
        <v>322</v>
      </c>
      <c r="C41" s="89" t="s">
        <v>322</v>
      </c>
      <c r="D41" s="89" t="s">
        <v>322</v>
      </c>
      <c r="E41" s="89" t="s">
        <v>322</v>
      </c>
      <c r="F41" s="89" t="s">
        <v>322</v>
      </c>
      <c r="G41" s="89" t="s">
        <v>322</v>
      </c>
    </row>
    <row r="42" spans="1:7" ht="14.4" customHeight="1">
      <c r="A42" t="s">
        <v>325</v>
      </c>
    </row>
    <row r="43" spans="1:7" ht="14.4" customHeight="1">
      <c r="A43" t="s">
        <v>326</v>
      </c>
    </row>
    <row r="46" spans="1:7" ht="27" customHeight="1">
      <c r="A46" s="1" t="s">
        <v>327</v>
      </c>
    </row>
  </sheetData>
  <mergeCells count="1">
    <mergeCell ref="A1:G1"/>
  </mergeCells>
  <hyperlinks>
    <hyperlink ref="I10" r:id="rId1" xr:uid="{00000000-0004-0000-0C00-000000000000}"/>
    <hyperlink ref="I10" r:id="rId2" xr:uid="{00000000-0004-0000-0C00-000001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9"/>
  <sheetViews>
    <sheetView workbookViewId="0">
      <selection sqref="A1:E1"/>
    </sheetView>
  </sheetViews>
  <sheetFormatPr defaultRowHeight="14.4"/>
  <cols>
    <col min="1" max="1" width="17.77734375" style="157" customWidth="1"/>
    <col min="2" max="2" width="8.88671875" style="157" customWidth="1"/>
    <col min="5" max="6" width="8.88671875" style="157" customWidth="1"/>
    <col min="9" max="9" width="9.77734375" style="157" customWidth="1"/>
  </cols>
  <sheetData>
    <row r="1" spans="1:23" ht="18" customHeight="1">
      <c r="A1" s="185" t="s">
        <v>328</v>
      </c>
      <c r="B1" s="182"/>
      <c r="C1" s="182"/>
      <c r="D1" s="182"/>
      <c r="E1" s="182"/>
    </row>
    <row r="2" spans="1:23" ht="23.4" customHeight="1">
      <c r="A2" s="76"/>
      <c r="B2" s="82" t="s">
        <v>195</v>
      </c>
      <c r="C2" s="82" t="s">
        <v>196</v>
      </c>
      <c r="D2" s="91" t="s">
        <v>197</v>
      </c>
      <c r="E2" s="91" t="s">
        <v>198</v>
      </c>
      <c r="F2" s="140"/>
      <c r="G2" s="77" t="s">
        <v>329</v>
      </c>
      <c r="H2" s="75"/>
      <c r="I2" s="75"/>
      <c r="J2" s="75"/>
      <c r="K2" s="75"/>
      <c r="L2" s="75"/>
      <c r="M2" s="75"/>
      <c r="N2" s="75"/>
      <c r="O2" s="75"/>
      <c r="P2" s="75"/>
      <c r="Q2" s="75"/>
      <c r="R2" s="75"/>
      <c r="S2" s="75"/>
      <c r="T2" s="75"/>
      <c r="U2" s="75"/>
      <c r="V2" s="75"/>
      <c r="W2" s="75"/>
    </row>
    <row r="3" spans="1:23" ht="14.4" customHeight="1">
      <c r="A3" t="s">
        <v>219</v>
      </c>
      <c r="B3" s="140" t="s">
        <v>39</v>
      </c>
      <c r="C3" s="140" t="s">
        <v>39</v>
      </c>
      <c r="D3" s="140" t="s">
        <v>39</v>
      </c>
      <c r="E3" s="140" t="s">
        <v>39</v>
      </c>
      <c r="F3" s="140"/>
      <c r="G3" s="75"/>
      <c r="H3" s="75"/>
      <c r="I3" s="75"/>
      <c r="J3" s="75"/>
      <c r="K3" s="75"/>
      <c r="L3" s="75"/>
      <c r="M3" s="75"/>
      <c r="N3" s="75"/>
      <c r="O3" s="75"/>
      <c r="P3" s="75"/>
      <c r="Q3" s="75"/>
      <c r="R3" s="75"/>
      <c r="S3" s="75"/>
      <c r="T3" s="75"/>
      <c r="U3" s="75"/>
      <c r="V3" s="75"/>
      <c r="W3" s="75"/>
    </row>
    <row r="4" spans="1:23">
      <c r="A4" s="76"/>
      <c r="B4" s="82"/>
      <c r="C4" s="82"/>
      <c r="D4" s="90"/>
      <c r="E4" s="90"/>
      <c r="F4" s="140"/>
    </row>
    <row r="5" spans="1:23">
      <c r="A5" t="s">
        <v>28</v>
      </c>
      <c r="B5" s="140" t="s">
        <v>2775</v>
      </c>
      <c r="C5" s="140" t="s">
        <v>2776</v>
      </c>
      <c r="D5" s="140" t="s">
        <v>2777</v>
      </c>
      <c r="E5" s="140" t="s">
        <v>2778</v>
      </c>
    </row>
    <row r="6" spans="1:23">
      <c r="B6" s="140" t="s">
        <v>2779</v>
      </c>
      <c r="C6" s="140" t="s">
        <v>2780</v>
      </c>
      <c r="D6" s="140" t="s">
        <v>2781</v>
      </c>
      <c r="E6" s="140" t="s">
        <v>2782</v>
      </c>
    </row>
    <row r="7" spans="1:23">
      <c r="A7" t="s">
        <v>330</v>
      </c>
      <c r="B7" s="140" t="s">
        <v>2783</v>
      </c>
      <c r="C7" s="140" t="s">
        <v>2784</v>
      </c>
      <c r="D7" s="140" t="s">
        <v>2785</v>
      </c>
      <c r="E7" s="140" t="s">
        <v>2786</v>
      </c>
    </row>
    <row r="8" spans="1:23">
      <c r="B8" s="140" t="s">
        <v>697</v>
      </c>
      <c r="C8" s="140" t="s">
        <v>237</v>
      </c>
      <c r="D8" s="140" t="s">
        <v>2787</v>
      </c>
      <c r="E8" s="140" t="s">
        <v>924</v>
      </c>
    </row>
    <row r="9" spans="1:23">
      <c r="A9" t="s">
        <v>48</v>
      </c>
      <c r="B9" s="140" t="s">
        <v>2788</v>
      </c>
      <c r="C9" s="140" t="s">
        <v>2789</v>
      </c>
      <c r="D9" s="140" t="s">
        <v>2790</v>
      </c>
      <c r="E9" s="140" t="s">
        <v>2454</v>
      </c>
    </row>
    <row r="10" spans="1:23">
      <c r="B10" s="140" t="s">
        <v>1142</v>
      </c>
      <c r="C10" s="140" t="s">
        <v>1988</v>
      </c>
      <c r="D10" s="140" t="s">
        <v>337</v>
      </c>
      <c r="E10" s="140" t="s">
        <v>1775</v>
      </c>
    </row>
    <row r="11" spans="1:23">
      <c r="A11" t="s">
        <v>340</v>
      </c>
      <c r="B11" s="140" t="s">
        <v>2791</v>
      </c>
      <c r="C11" s="140" t="s">
        <v>2792</v>
      </c>
      <c r="D11" s="140" t="s">
        <v>2793</v>
      </c>
      <c r="E11" s="140" t="s">
        <v>2794</v>
      </c>
    </row>
    <row r="12" spans="1:23">
      <c r="B12" s="140" t="s">
        <v>2795</v>
      </c>
      <c r="C12" s="140" t="s">
        <v>2369</v>
      </c>
      <c r="D12" s="140" t="s">
        <v>252</v>
      </c>
      <c r="E12" s="140" t="s">
        <v>698</v>
      </c>
    </row>
    <row r="13" spans="1:23">
      <c r="A13" t="s">
        <v>343</v>
      </c>
      <c r="B13" s="140" t="s">
        <v>2796</v>
      </c>
      <c r="C13" s="140" t="s">
        <v>2796</v>
      </c>
      <c r="D13" s="140" t="s">
        <v>2217</v>
      </c>
      <c r="E13" s="140" t="s">
        <v>2090</v>
      </c>
    </row>
    <row r="14" spans="1:23">
      <c r="B14" s="140" t="s">
        <v>2796</v>
      </c>
      <c r="C14" s="140" t="s">
        <v>2796</v>
      </c>
      <c r="D14" s="140" t="s">
        <v>1433</v>
      </c>
      <c r="E14" s="140" t="s">
        <v>339</v>
      </c>
    </row>
    <row r="15" spans="1:23">
      <c r="A15" t="s">
        <v>346</v>
      </c>
      <c r="B15" s="140" t="s">
        <v>2796</v>
      </c>
      <c r="C15" s="140" t="s">
        <v>2796</v>
      </c>
      <c r="D15" s="140" t="s">
        <v>2797</v>
      </c>
      <c r="E15" s="140" t="s">
        <v>2798</v>
      </c>
    </row>
    <row r="16" spans="1:23">
      <c r="B16" s="140" t="s">
        <v>2796</v>
      </c>
      <c r="C16" s="140" t="s">
        <v>2796</v>
      </c>
      <c r="D16" s="140" t="s">
        <v>1529</v>
      </c>
      <c r="E16" s="140" t="s">
        <v>891</v>
      </c>
    </row>
    <row r="17" spans="1:5">
      <c r="A17" t="s">
        <v>348</v>
      </c>
      <c r="B17" s="140" t="s">
        <v>2796</v>
      </c>
      <c r="C17" s="140" t="s">
        <v>2796</v>
      </c>
      <c r="D17" s="140" t="s">
        <v>2799</v>
      </c>
      <c r="E17" s="140" t="s">
        <v>2800</v>
      </c>
    </row>
    <row r="18" spans="1:5">
      <c r="B18" s="140" t="s">
        <v>2796</v>
      </c>
      <c r="C18" s="140" t="s">
        <v>2796</v>
      </c>
      <c r="D18" s="140" t="s">
        <v>683</v>
      </c>
      <c r="E18" s="140" t="s">
        <v>576</v>
      </c>
    </row>
    <row r="19" spans="1:5">
      <c r="A19" t="s">
        <v>50</v>
      </c>
      <c r="B19" s="140" t="s">
        <v>2796</v>
      </c>
      <c r="C19" s="140" t="s">
        <v>2801</v>
      </c>
      <c r="D19" s="140" t="s">
        <v>2796</v>
      </c>
      <c r="E19" s="140" t="s">
        <v>2802</v>
      </c>
    </row>
    <row r="20" spans="1:5">
      <c r="B20" s="140" t="s">
        <v>2796</v>
      </c>
      <c r="C20" s="140" t="s">
        <v>1142</v>
      </c>
      <c r="D20" s="140" t="s">
        <v>2796</v>
      </c>
      <c r="E20" s="140" t="s">
        <v>282</v>
      </c>
    </row>
    <row r="21" spans="1:5">
      <c r="A21" t="s">
        <v>53</v>
      </c>
      <c r="B21" s="140" t="s">
        <v>2796</v>
      </c>
      <c r="C21" s="140" t="s">
        <v>692</v>
      </c>
      <c r="D21" s="140" t="s">
        <v>2796</v>
      </c>
      <c r="E21" s="140" t="s">
        <v>1949</v>
      </c>
    </row>
    <row r="22" spans="1:5">
      <c r="B22" s="140" t="s">
        <v>2796</v>
      </c>
      <c r="C22" s="140" t="s">
        <v>2081</v>
      </c>
      <c r="D22" s="140" t="s">
        <v>2796</v>
      </c>
      <c r="E22" s="140" t="s">
        <v>626</v>
      </c>
    </row>
    <row r="23" spans="1:5">
      <c r="A23" t="s">
        <v>56</v>
      </c>
      <c r="B23" s="140" t="s">
        <v>2796</v>
      </c>
      <c r="C23" s="140" t="s">
        <v>2803</v>
      </c>
      <c r="D23" s="140" t="s">
        <v>2796</v>
      </c>
      <c r="E23" s="140" t="s">
        <v>2804</v>
      </c>
    </row>
    <row r="24" spans="1:5">
      <c r="B24" s="140" t="s">
        <v>2796</v>
      </c>
      <c r="C24" s="140" t="s">
        <v>2805</v>
      </c>
      <c r="D24" s="140" t="s">
        <v>2796</v>
      </c>
      <c r="E24" s="140" t="s">
        <v>1392</v>
      </c>
    </row>
    <row r="25" spans="1:5">
      <c r="A25" t="s">
        <v>74</v>
      </c>
      <c r="B25" s="140" t="s">
        <v>2796</v>
      </c>
      <c r="C25" s="140" t="s">
        <v>2806</v>
      </c>
      <c r="D25" s="140" t="s">
        <v>2796</v>
      </c>
      <c r="E25" s="140" t="s">
        <v>2807</v>
      </c>
    </row>
    <row r="26" spans="1:5">
      <c r="B26" s="140" t="s">
        <v>2796</v>
      </c>
      <c r="C26" s="140" t="s">
        <v>565</v>
      </c>
      <c r="D26" s="140" t="s">
        <v>2796</v>
      </c>
      <c r="E26" s="140" t="s">
        <v>1934</v>
      </c>
    </row>
    <row r="27" spans="1:5">
      <c r="A27" t="s">
        <v>92</v>
      </c>
      <c r="B27" s="140" t="s">
        <v>2796</v>
      </c>
      <c r="C27" s="140" t="s">
        <v>738</v>
      </c>
      <c r="D27" s="140" t="s">
        <v>2796</v>
      </c>
      <c r="E27" s="140" t="s">
        <v>2808</v>
      </c>
    </row>
    <row r="28" spans="1:5">
      <c r="B28" s="140" t="s">
        <v>2796</v>
      </c>
      <c r="C28" s="140" t="s">
        <v>2109</v>
      </c>
      <c r="D28" s="140" t="s">
        <v>2796</v>
      </c>
      <c r="E28" s="140" t="s">
        <v>1605</v>
      </c>
    </row>
    <row r="29" spans="1:5">
      <c r="A29" t="s">
        <v>80</v>
      </c>
      <c r="B29" s="140" t="s">
        <v>2796</v>
      </c>
      <c r="C29" s="140" t="s">
        <v>2809</v>
      </c>
      <c r="D29" s="140" t="s">
        <v>2796</v>
      </c>
      <c r="E29" s="140" t="s">
        <v>2810</v>
      </c>
    </row>
    <row r="30" spans="1:5">
      <c r="B30" s="140" t="s">
        <v>2796</v>
      </c>
      <c r="C30" s="140" t="s">
        <v>771</v>
      </c>
      <c r="D30" s="140" t="s">
        <v>2796</v>
      </c>
      <c r="E30" s="140" t="s">
        <v>1605</v>
      </c>
    </row>
    <row r="31" spans="1:5">
      <c r="A31" t="s">
        <v>71</v>
      </c>
      <c r="B31" s="140" t="s">
        <v>2796</v>
      </c>
      <c r="C31" s="140" t="s">
        <v>2811</v>
      </c>
      <c r="D31" s="140" t="s">
        <v>2796</v>
      </c>
      <c r="E31" s="140" t="s">
        <v>2812</v>
      </c>
    </row>
    <row r="32" spans="1:5">
      <c r="B32" s="140" t="s">
        <v>2796</v>
      </c>
      <c r="C32" s="140" t="s">
        <v>2813</v>
      </c>
      <c r="D32" s="140" t="s">
        <v>2796</v>
      </c>
      <c r="E32" s="140" t="s">
        <v>2814</v>
      </c>
    </row>
    <row r="33" spans="1:6">
      <c r="A33" t="s">
        <v>65</v>
      </c>
      <c r="B33" s="140" t="s">
        <v>2796</v>
      </c>
      <c r="C33" s="140" t="s">
        <v>2815</v>
      </c>
      <c r="D33" s="140" t="s">
        <v>2796</v>
      </c>
      <c r="E33" s="140" t="s">
        <v>2816</v>
      </c>
    </row>
    <row r="34" spans="1:6">
      <c r="B34" s="140" t="s">
        <v>2796</v>
      </c>
      <c r="C34" s="140" t="s">
        <v>866</v>
      </c>
      <c r="D34" s="140" t="s">
        <v>2796</v>
      </c>
      <c r="E34" s="140" t="s">
        <v>866</v>
      </c>
    </row>
    <row r="35" spans="1:6">
      <c r="A35" t="s">
        <v>68</v>
      </c>
      <c r="B35" s="140" t="s">
        <v>2796</v>
      </c>
      <c r="C35" s="140" t="s">
        <v>2817</v>
      </c>
      <c r="D35" s="140" t="s">
        <v>2796</v>
      </c>
      <c r="E35" s="140" t="s">
        <v>2818</v>
      </c>
    </row>
    <row r="36" spans="1:6">
      <c r="B36" s="140" t="s">
        <v>2796</v>
      </c>
      <c r="C36" s="140" t="s">
        <v>1435</v>
      </c>
      <c r="D36" s="140" t="s">
        <v>2796</v>
      </c>
      <c r="E36" s="140" t="s">
        <v>225</v>
      </c>
    </row>
    <row r="37" spans="1:6">
      <c r="A37" t="s">
        <v>59</v>
      </c>
      <c r="B37" s="140" t="s">
        <v>2796</v>
      </c>
      <c r="C37" s="140" t="s">
        <v>2819</v>
      </c>
      <c r="D37" s="140" t="s">
        <v>2796</v>
      </c>
      <c r="E37" s="140" t="s">
        <v>2820</v>
      </c>
    </row>
    <row r="38" spans="1:6">
      <c r="B38" s="140" t="s">
        <v>2796</v>
      </c>
      <c r="C38" s="140" t="s">
        <v>905</v>
      </c>
      <c r="D38" s="140" t="s">
        <v>2796</v>
      </c>
      <c r="E38" s="140" t="s">
        <v>2246</v>
      </c>
    </row>
    <row r="39" spans="1:6">
      <c r="A39" t="s">
        <v>62</v>
      </c>
      <c r="B39" s="140" t="s">
        <v>2796</v>
      </c>
      <c r="C39" s="140" t="s">
        <v>2821</v>
      </c>
      <c r="D39" s="140" t="s">
        <v>2796</v>
      </c>
      <c r="E39" s="140" t="s">
        <v>2822</v>
      </c>
    </row>
    <row r="40" spans="1:6">
      <c r="B40" s="140" t="s">
        <v>2796</v>
      </c>
      <c r="C40" s="140" t="s">
        <v>1938</v>
      </c>
      <c r="D40" s="140" t="s">
        <v>2796</v>
      </c>
      <c r="E40" s="140" t="s">
        <v>2209</v>
      </c>
    </row>
    <row r="41" spans="1:6">
      <c r="A41" t="s">
        <v>303</v>
      </c>
      <c r="B41" s="140" t="s">
        <v>2823</v>
      </c>
      <c r="C41" s="140" t="s">
        <v>2824</v>
      </c>
      <c r="D41" s="140" t="s">
        <v>2825</v>
      </c>
      <c r="E41" s="140" t="s">
        <v>2826</v>
      </c>
    </row>
    <row r="42" spans="1:6">
      <c r="B42" s="140" t="s">
        <v>2827</v>
      </c>
      <c r="C42" s="140" t="s">
        <v>2828</v>
      </c>
      <c r="D42" s="140" t="s">
        <v>2829</v>
      </c>
      <c r="E42" s="140" t="s">
        <v>2830</v>
      </c>
    </row>
    <row r="43" spans="1:6">
      <c r="B43" s="140" t="s">
        <v>2796</v>
      </c>
      <c r="C43" s="140" t="s">
        <v>2796</v>
      </c>
      <c r="D43" s="140" t="s">
        <v>2796</v>
      </c>
      <c r="E43" s="140" t="s">
        <v>2796</v>
      </c>
    </row>
    <row r="44" spans="1:6">
      <c r="A44" t="s">
        <v>312</v>
      </c>
      <c r="B44" s="140" t="s">
        <v>313</v>
      </c>
      <c r="C44" s="140" t="s">
        <v>313</v>
      </c>
      <c r="D44" s="140" t="s">
        <v>313</v>
      </c>
      <c r="E44" s="140" t="s">
        <v>313</v>
      </c>
    </row>
    <row r="45" spans="1:6">
      <c r="A45" t="s">
        <v>314</v>
      </c>
      <c r="B45" s="140" t="s">
        <v>2831</v>
      </c>
      <c r="C45" s="140" t="s">
        <v>2832</v>
      </c>
      <c r="D45" s="140" t="s">
        <v>2831</v>
      </c>
      <c r="E45" s="140" t="s">
        <v>2832</v>
      </c>
    </row>
    <row r="46" spans="1:6">
      <c r="A46" t="s">
        <v>323</v>
      </c>
      <c r="B46" s="140" t="s">
        <v>322</v>
      </c>
      <c r="C46" s="140" t="s">
        <v>322</v>
      </c>
      <c r="D46" s="140" t="s">
        <v>322</v>
      </c>
      <c r="E46" s="140" t="s">
        <v>322</v>
      </c>
      <c r="F46" s="140"/>
    </row>
    <row r="47" spans="1:6">
      <c r="A47" s="10" t="s">
        <v>324</v>
      </c>
      <c r="B47" s="83" t="s">
        <v>322</v>
      </c>
      <c r="C47" s="83" t="s">
        <v>322</v>
      </c>
      <c r="D47" s="83" t="s">
        <v>322</v>
      </c>
      <c r="E47" s="83" t="s">
        <v>322</v>
      </c>
    </row>
    <row r="48" spans="1:6">
      <c r="A48" t="s">
        <v>325</v>
      </c>
      <c r="D48" s="140"/>
      <c r="E48" s="140"/>
    </row>
    <row r="49" spans="1:5">
      <c r="A49" t="s">
        <v>326</v>
      </c>
      <c r="D49" s="140"/>
      <c r="E49" s="140"/>
    </row>
  </sheetData>
  <mergeCells count="1">
    <mergeCell ref="A1:E1"/>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workbookViewId="0">
      <selection sqref="A1:G1"/>
    </sheetView>
  </sheetViews>
  <sheetFormatPr defaultRowHeight="14.4"/>
  <cols>
    <col min="1" max="1" width="18.33203125" style="157" customWidth="1"/>
    <col min="8" max="9" width="0" style="157" hidden="1"/>
  </cols>
  <sheetData>
    <row r="1" spans="1:9" ht="18" customHeight="1">
      <c r="A1" s="185" t="s">
        <v>370</v>
      </c>
      <c r="B1" s="182"/>
      <c r="C1" s="182"/>
      <c r="D1" s="182"/>
      <c r="E1" s="182"/>
      <c r="F1" s="182"/>
      <c r="G1" s="182"/>
      <c r="H1" s="99"/>
      <c r="I1" s="99"/>
    </row>
    <row r="2" spans="1:9">
      <c r="A2" s="9"/>
      <c r="B2" s="45" t="s">
        <v>195</v>
      </c>
      <c r="C2" s="45" t="s">
        <v>196</v>
      </c>
      <c r="D2" s="45" t="s">
        <v>197</v>
      </c>
      <c r="E2" s="45" t="s">
        <v>198</v>
      </c>
      <c r="F2" s="45" t="s">
        <v>199</v>
      </c>
      <c r="G2" s="45" t="s">
        <v>200</v>
      </c>
      <c r="H2" s="45" t="s">
        <v>201</v>
      </c>
      <c r="I2" s="93" t="s">
        <v>202</v>
      </c>
    </row>
    <row r="3" spans="1:9">
      <c r="A3" t="s">
        <v>219</v>
      </c>
      <c r="B3" s="140" t="s">
        <v>28</v>
      </c>
      <c r="C3" s="140" t="s">
        <v>28</v>
      </c>
      <c r="D3" s="140" t="s">
        <v>33</v>
      </c>
      <c r="E3" s="140" t="s">
        <v>33</v>
      </c>
      <c r="F3" s="140" t="s">
        <v>36</v>
      </c>
      <c r="G3" s="140" t="s">
        <v>36</v>
      </c>
      <c r="H3" s="140" t="s">
        <v>371</v>
      </c>
      <c r="I3" s="92" t="s">
        <v>371</v>
      </c>
    </row>
    <row r="4" spans="1:9">
      <c r="A4" s="9"/>
      <c r="B4" s="45"/>
      <c r="C4" s="45"/>
      <c r="D4" s="45"/>
      <c r="E4" s="45"/>
      <c r="F4" s="45"/>
      <c r="G4" s="45"/>
      <c r="H4" s="45"/>
    </row>
    <row r="5" spans="1:9">
      <c r="A5" t="s">
        <v>372</v>
      </c>
      <c r="B5" s="95" t="s">
        <v>373</v>
      </c>
      <c r="C5" s="95" t="s">
        <v>374</v>
      </c>
      <c r="D5" s="95" t="s">
        <v>375</v>
      </c>
      <c r="E5" s="95" t="s">
        <v>376</v>
      </c>
      <c r="F5" s="95" t="s">
        <v>377</v>
      </c>
      <c r="G5" s="95" t="s">
        <v>378</v>
      </c>
      <c r="H5" s="95" t="s">
        <v>379</v>
      </c>
      <c r="I5" s="95" t="s">
        <v>380</v>
      </c>
    </row>
    <row r="6" spans="1:9">
      <c r="B6" s="95" t="s">
        <v>381</v>
      </c>
      <c r="C6" s="95" t="s">
        <v>299</v>
      </c>
      <c r="D6" s="95" t="s">
        <v>382</v>
      </c>
      <c r="E6" s="95" t="s">
        <v>383</v>
      </c>
      <c r="F6" s="95" t="s">
        <v>384</v>
      </c>
      <c r="G6" s="95" t="s">
        <v>385</v>
      </c>
      <c r="H6" s="95" t="s">
        <v>386</v>
      </c>
      <c r="I6" s="95" t="s">
        <v>387</v>
      </c>
    </row>
    <row r="7" spans="1:9">
      <c r="A7" t="s">
        <v>154</v>
      </c>
      <c r="B7" s="95" t="s">
        <v>388</v>
      </c>
      <c r="C7" s="95" t="s">
        <v>388</v>
      </c>
      <c r="D7" s="95" t="s">
        <v>389</v>
      </c>
      <c r="E7" s="95" t="s">
        <v>390</v>
      </c>
      <c r="F7" s="95" t="s">
        <v>391</v>
      </c>
      <c r="G7" s="95" t="s">
        <v>392</v>
      </c>
      <c r="H7" s="95" t="s">
        <v>393</v>
      </c>
      <c r="I7" s="95" t="s">
        <v>394</v>
      </c>
    </row>
    <row r="8" spans="1:9">
      <c r="B8" s="95" t="s">
        <v>395</v>
      </c>
      <c r="C8" s="95" t="s">
        <v>396</v>
      </c>
      <c r="D8" s="95" t="s">
        <v>397</v>
      </c>
      <c r="E8" s="95" t="s">
        <v>398</v>
      </c>
      <c r="F8" s="95" t="s">
        <v>363</v>
      </c>
      <c r="G8" s="95" t="s">
        <v>399</v>
      </c>
      <c r="H8" s="95" t="s">
        <v>400</v>
      </c>
      <c r="I8" s="95" t="s">
        <v>401</v>
      </c>
    </row>
    <row r="9" spans="1:9">
      <c r="A9" s="2" t="s">
        <v>240</v>
      </c>
      <c r="B9" s="94" t="s">
        <v>241</v>
      </c>
      <c r="C9" s="94" t="s">
        <v>241</v>
      </c>
      <c r="D9" s="94" t="s">
        <v>242</v>
      </c>
      <c r="E9" s="94" t="s">
        <v>242</v>
      </c>
      <c r="F9" s="94" t="s">
        <v>242</v>
      </c>
      <c r="G9" s="94" t="s">
        <v>242</v>
      </c>
      <c r="H9" s="94" t="s">
        <v>242</v>
      </c>
      <c r="I9" s="94" t="s">
        <v>242</v>
      </c>
    </row>
    <row r="10" spans="1:9">
      <c r="A10" s="2" t="s">
        <v>402</v>
      </c>
      <c r="B10" s="94" t="s">
        <v>403</v>
      </c>
      <c r="C10" s="94" t="s">
        <v>404</v>
      </c>
      <c r="D10" s="94" t="s">
        <v>405</v>
      </c>
      <c r="E10" s="94" t="s">
        <v>406</v>
      </c>
      <c r="F10" s="94" t="s">
        <v>407</v>
      </c>
      <c r="G10" s="94" t="s">
        <v>408</v>
      </c>
      <c r="H10" s="94" t="s">
        <v>409</v>
      </c>
      <c r="I10" s="94" t="s">
        <v>410</v>
      </c>
    </row>
    <row r="11" spans="1:9">
      <c r="A11" s="2"/>
      <c r="B11" s="94" t="s">
        <v>411</v>
      </c>
      <c r="C11" s="94" t="s">
        <v>412</v>
      </c>
      <c r="D11" s="94" t="s">
        <v>413</v>
      </c>
      <c r="E11" s="94" t="s">
        <v>414</v>
      </c>
      <c r="F11" s="94" t="s">
        <v>415</v>
      </c>
      <c r="G11" s="94" t="s">
        <v>416</v>
      </c>
      <c r="H11" s="94" t="s">
        <v>417</v>
      </c>
      <c r="I11" s="94" t="s">
        <v>418</v>
      </c>
    </row>
    <row r="12" spans="1:9">
      <c r="A12" t="s">
        <v>50</v>
      </c>
      <c r="B12" s="95"/>
      <c r="C12" s="95" t="s">
        <v>419</v>
      </c>
      <c r="D12" s="95"/>
      <c r="E12" s="95" t="s">
        <v>420</v>
      </c>
      <c r="F12" s="95"/>
      <c r="G12" s="95" t="s">
        <v>421</v>
      </c>
      <c r="H12" s="95"/>
      <c r="I12" s="95" t="s">
        <v>422</v>
      </c>
    </row>
    <row r="13" spans="1:9">
      <c r="B13" s="95"/>
      <c r="C13" s="95" t="s">
        <v>423</v>
      </c>
      <c r="D13" s="95"/>
      <c r="E13" s="95" t="s">
        <v>424</v>
      </c>
      <c r="F13" s="95"/>
      <c r="G13" s="95" t="s">
        <v>425</v>
      </c>
      <c r="H13" s="95"/>
      <c r="I13" s="95" t="s">
        <v>426</v>
      </c>
    </row>
    <row r="14" spans="1:9">
      <c r="A14" t="s">
        <v>53</v>
      </c>
      <c r="B14" s="95"/>
      <c r="C14" s="95" t="s">
        <v>427</v>
      </c>
      <c r="D14" s="95"/>
      <c r="E14" s="95" t="s">
        <v>428</v>
      </c>
      <c r="F14" s="95"/>
      <c r="G14" s="95" t="s">
        <v>429</v>
      </c>
      <c r="H14" s="95"/>
      <c r="I14" s="95" t="s">
        <v>430</v>
      </c>
    </row>
    <row r="15" spans="1:9">
      <c r="B15" s="95"/>
      <c r="C15" s="95" t="s">
        <v>431</v>
      </c>
      <c r="D15" s="95"/>
      <c r="E15" s="95" t="s">
        <v>432</v>
      </c>
      <c r="F15" s="95"/>
      <c r="G15" s="95" t="s">
        <v>433</v>
      </c>
      <c r="H15" s="95"/>
      <c r="I15" s="95" t="s">
        <v>395</v>
      </c>
    </row>
    <row r="16" spans="1:9">
      <c r="A16" t="s">
        <v>56</v>
      </c>
      <c r="B16" s="95"/>
      <c r="C16" s="95" t="s">
        <v>434</v>
      </c>
      <c r="D16" s="95"/>
      <c r="E16" s="95" t="s">
        <v>435</v>
      </c>
      <c r="F16" s="95"/>
      <c r="G16" s="95" t="s">
        <v>436</v>
      </c>
      <c r="H16" s="95"/>
      <c r="I16" s="95" t="s">
        <v>437</v>
      </c>
    </row>
    <row r="17" spans="1:9">
      <c r="B17" s="95"/>
      <c r="C17" s="95" t="s">
        <v>438</v>
      </c>
      <c r="D17" s="95"/>
      <c r="E17" s="95" t="s">
        <v>439</v>
      </c>
      <c r="F17" s="95"/>
      <c r="G17" s="95" t="s">
        <v>440</v>
      </c>
      <c r="H17" s="95"/>
      <c r="I17" s="95" t="s">
        <v>441</v>
      </c>
    </row>
    <row r="18" spans="1:9">
      <c r="A18" t="s">
        <v>303</v>
      </c>
      <c r="B18" s="95" t="s">
        <v>442</v>
      </c>
      <c r="C18" s="95" t="s">
        <v>443</v>
      </c>
      <c r="D18" s="95" t="s">
        <v>444</v>
      </c>
      <c r="E18" s="95" t="s">
        <v>445</v>
      </c>
      <c r="F18" s="95" t="s">
        <v>446</v>
      </c>
      <c r="G18" s="95" t="s">
        <v>447</v>
      </c>
      <c r="H18" s="95" t="s">
        <v>448</v>
      </c>
      <c r="I18" s="95" t="s">
        <v>449</v>
      </c>
    </row>
    <row r="19" spans="1:9">
      <c r="B19" s="95" t="s">
        <v>450</v>
      </c>
      <c r="C19" s="95" t="s">
        <v>451</v>
      </c>
      <c r="D19" s="95" t="s">
        <v>452</v>
      </c>
      <c r="E19" s="95" t="s">
        <v>453</v>
      </c>
      <c r="F19" s="95" t="s">
        <v>454</v>
      </c>
      <c r="G19" s="95" t="s">
        <v>455</v>
      </c>
      <c r="H19" s="95" t="s">
        <v>456</v>
      </c>
      <c r="I19" s="95" t="s">
        <v>457</v>
      </c>
    </row>
    <row r="20" spans="1:9">
      <c r="B20" s="95"/>
      <c r="C20" s="95"/>
      <c r="D20" s="95"/>
      <c r="E20" s="95"/>
      <c r="F20" s="95"/>
      <c r="G20" s="95"/>
      <c r="H20" s="95"/>
      <c r="I20" s="95"/>
    </row>
    <row r="21" spans="1:9">
      <c r="A21" t="s">
        <v>312</v>
      </c>
      <c r="B21" s="95" t="s">
        <v>458</v>
      </c>
      <c r="C21" s="95" t="s">
        <v>458</v>
      </c>
      <c r="D21" s="95" t="s">
        <v>458</v>
      </c>
      <c r="E21" s="95" t="s">
        <v>458</v>
      </c>
      <c r="F21" s="95" t="s">
        <v>458</v>
      </c>
      <c r="G21" s="95" t="s">
        <v>458</v>
      </c>
      <c r="H21" s="95" t="s">
        <v>459</v>
      </c>
      <c r="I21" s="95" t="s">
        <v>459</v>
      </c>
    </row>
    <row r="22" spans="1:9">
      <c r="A22" t="s">
        <v>314</v>
      </c>
      <c r="B22" s="95" t="s">
        <v>460</v>
      </c>
      <c r="C22" s="95" t="s">
        <v>460</v>
      </c>
      <c r="D22" s="95" t="s">
        <v>461</v>
      </c>
      <c r="E22" s="95" t="s">
        <v>462</v>
      </c>
      <c r="F22" s="95" t="s">
        <v>463</v>
      </c>
      <c r="G22" s="95" t="s">
        <v>464</v>
      </c>
      <c r="H22" s="95" t="s">
        <v>465</v>
      </c>
      <c r="I22" s="95" t="s">
        <v>466</v>
      </c>
    </row>
    <row r="23" spans="1:9">
      <c r="A23" s="86" t="s">
        <v>467</v>
      </c>
      <c r="B23" s="96" t="s">
        <v>322</v>
      </c>
      <c r="C23" s="96" t="s">
        <v>322</v>
      </c>
      <c r="D23" s="96" t="s">
        <v>322</v>
      </c>
      <c r="E23" s="96" t="s">
        <v>322</v>
      </c>
      <c r="F23" s="96" t="s">
        <v>322</v>
      </c>
      <c r="G23" s="96" t="s">
        <v>322</v>
      </c>
      <c r="H23" s="96" t="s">
        <v>322</v>
      </c>
      <c r="I23" s="96" t="s">
        <v>322</v>
      </c>
    </row>
    <row r="24" spans="1:9">
      <c r="A24" s="86" t="s">
        <v>323</v>
      </c>
      <c r="B24" s="96" t="s">
        <v>322</v>
      </c>
      <c r="C24" s="96" t="s">
        <v>322</v>
      </c>
      <c r="D24" s="96" t="s">
        <v>322</v>
      </c>
      <c r="E24" s="96" t="s">
        <v>322</v>
      </c>
      <c r="F24" s="96" t="s">
        <v>322</v>
      </c>
      <c r="G24" s="96" t="s">
        <v>322</v>
      </c>
      <c r="H24" s="96" t="s">
        <v>322</v>
      </c>
      <c r="I24" s="96" t="s">
        <v>322</v>
      </c>
    </row>
    <row r="25" spans="1:9">
      <c r="A25" s="97" t="s">
        <v>324</v>
      </c>
      <c r="B25" s="98" t="s">
        <v>322</v>
      </c>
      <c r="C25" s="98" t="s">
        <v>322</v>
      </c>
      <c r="D25" s="98" t="s">
        <v>322</v>
      </c>
      <c r="E25" s="98" t="s">
        <v>322</v>
      </c>
      <c r="F25" s="98" t="s">
        <v>322</v>
      </c>
      <c r="G25" s="98" t="s">
        <v>322</v>
      </c>
      <c r="H25" s="98" t="s">
        <v>322</v>
      </c>
      <c r="I25" s="98" t="s">
        <v>322</v>
      </c>
    </row>
    <row r="26" spans="1:9">
      <c r="A26" t="s">
        <v>325</v>
      </c>
    </row>
    <row r="27" spans="1:9">
      <c r="A27" t="s">
        <v>326</v>
      </c>
    </row>
    <row r="28" spans="1:9" ht="27" customHeight="1"/>
    <row r="29" spans="1:9" ht="23.4" customHeight="1">
      <c r="A29" s="8" t="s">
        <v>468</v>
      </c>
    </row>
  </sheetData>
  <mergeCells count="1">
    <mergeCell ref="A1:G1"/>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G29"/>
  <sheetViews>
    <sheetView workbookViewId="0">
      <selection activeCell="A2" sqref="A2"/>
    </sheetView>
  </sheetViews>
  <sheetFormatPr defaultRowHeight="14.4"/>
  <cols>
    <col min="1" max="1" width="27.88671875" style="157" customWidth="1"/>
    <col min="2" max="2" width="8.88671875" style="157" customWidth="1"/>
    <col min="3" max="16384" width="8.88671875" style="157"/>
  </cols>
  <sheetData>
    <row r="1" spans="1:7" ht="18" customHeight="1">
      <c r="A1" s="185" t="s">
        <v>469</v>
      </c>
      <c r="B1" s="182"/>
      <c r="C1" s="182"/>
      <c r="D1" s="182"/>
      <c r="E1" s="182"/>
      <c r="F1" s="182"/>
      <c r="G1" s="182"/>
    </row>
    <row r="2" spans="1:7">
      <c r="A2" s="9"/>
      <c r="B2" s="45" t="s">
        <v>195</v>
      </c>
      <c r="C2" s="45" t="s">
        <v>196</v>
      </c>
      <c r="D2" s="45" t="s">
        <v>197</v>
      </c>
      <c r="E2" s="45" t="s">
        <v>198</v>
      </c>
      <c r="F2" s="45" t="s">
        <v>199</v>
      </c>
      <c r="G2" s="45" t="s">
        <v>200</v>
      </c>
    </row>
    <row r="3" spans="1:7">
      <c r="A3" t="s">
        <v>219</v>
      </c>
      <c r="B3" s="140" t="s">
        <v>28</v>
      </c>
      <c r="C3" s="140" t="s">
        <v>28</v>
      </c>
      <c r="D3" s="140" t="s">
        <v>33</v>
      </c>
      <c r="E3" s="140" t="s">
        <v>33</v>
      </c>
      <c r="F3" s="140" t="s">
        <v>36</v>
      </c>
      <c r="G3" s="140" t="s">
        <v>36</v>
      </c>
    </row>
    <row r="4" spans="1:7">
      <c r="A4" s="9"/>
      <c r="B4" s="45"/>
      <c r="C4" s="45"/>
      <c r="D4" s="45"/>
      <c r="E4" s="45"/>
      <c r="F4" s="45"/>
      <c r="G4" s="45"/>
    </row>
    <row r="5" spans="1:7">
      <c r="A5" t="s">
        <v>372</v>
      </c>
      <c r="B5" s="95" t="s">
        <v>429</v>
      </c>
      <c r="C5" s="95" t="s">
        <v>470</v>
      </c>
      <c r="D5" s="95" t="s">
        <v>471</v>
      </c>
      <c r="E5" s="95" t="s">
        <v>472</v>
      </c>
      <c r="F5" s="95" t="s">
        <v>473</v>
      </c>
      <c r="G5" s="95" t="s">
        <v>474</v>
      </c>
    </row>
    <row r="6" spans="1:7">
      <c r="B6" s="95" t="s">
        <v>475</v>
      </c>
      <c r="C6" s="95" t="s">
        <v>345</v>
      </c>
      <c r="D6" s="95" t="s">
        <v>476</v>
      </c>
      <c r="E6" s="95" t="s">
        <v>477</v>
      </c>
      <c r="F6" s="95" t="s">
        <v>478</v>
      </c>
      <c r="G6" s="95" t="s">
        <v>479</v>
      </c>
    </row>
    <row r="7" spans="1:7">
      <c r="A7" t="s">
        <v>154</v>
      </c>
      <c r="B7" s="95" t="s">
        <v>480</v>
      </c>
      <c r="C7" s="95" t="s">
        <v>480</v>
      </c>
      <c r="D7" s="95" t="s">
        <v>481</v>
      </c>
      <c r="E7" s="95" t="s">
        <v>482</v>
      </c>
      <c r="F7" s="95" t="s">
        <v>483</v>
      </c>
      <c r="G7" s="95" t="s">
        <v>484</v>
      </c>
    </row>
    <row r="8" spans="1:7">
      <c r="B8" s="95" t="s">
        <v>485</v>
      </c>
      <c r="C8" s="95" t="s">
        <v>486</v>
      </c>
      <c r="D8" s="95" t="s">
        <v>487</v>
      </c>
      <c r="E8" s="95" t="s">
        <v>488</v>
      </c>
      <c r="F8" s="95" t="s">
        <v>489</v>
      </c>
      <c r="G8" s="95" t="s">
        <v>490</v>
      </c>
    </row>
    <row r="9" spans="1:7">
      <c r="A9" s="2" t="s">
        <v>240</v>
      </c>
      <c r="B9" s="94" t="s">
        <v>241</v>
      </c>
      <c r="C9" s="94" t="s">
        <v>241</v>
      </c>
      <c r="D9" s="94" t="s">
        <v>242</v>
      </c>
      <c r="E9" s="94" t="s">
        <v>242</v>
      </c>
      <c r="F9" s="94" t="s">
        <v>242</v>
      </c>
      <c r="G9" s="94" t="s">
        <v>242</v>
      </c>
    </row>
    <row r="10" spans="1:7">
      <c r="A10" s="2" t="s">
        <v>402</v>
      </c>
      <c r="B10" s="94" t="s">
        <v>335</v>
      </c>
      <c r="C10" s="94" t="s">
        <v>294</v>
      </c>
      <c r="D10" s="94" t="s">
        <v>491</v>
      </c>
      <c r="E10" s="94" t="s">
        <v>294</v>
      </c>
      <c r="F10" s="94" t="s">
        <v>492</v>
      </c>
      <c r="G10" s="94" t="s">
        <v>493</v>
      </c>
    </row>
    <row r="11" spans="1:7">
      <c r="A11" s="2"/>
      <c r="B11" s="94" t="s">
        <v>494</v>
      </c>
      <c r="C11" s="94" t="s">
        <v>495</v>
      </c>
      <c r="D11" s="94" t="s">
        <v>496</v>
      </c>
      <c r="E11" s="94" t="s">
        <v>497</v>
      </c>
      <c r="F11" s="94" t="s">
        <v>498</v>
      </c>
      <c r="G11" s="94" t="s">
        <v>499</v>
      </c>
    </row>
    <row r="12" spans="1:7">
      <c r="A12" t="s">
        <v>50</v>
      </c>
      <c r="B12" s="95"/>
      <c r="C12" s="95" t="s">
        <v>500</v>
      </c>
      <c r="D12" s="95"/>
      <c r="E12" s="95" t="s">
        <v>501</v>
      </c>
      <c r="F12" s="95"/>
      <c r="G12" s="95" t="s">
        <v>502</v>
      </c>
    </row>
    <row r="13" spans="1:7">
      <c r="B13" s="95"/>
      <c r="C13" s="95" t="s">
        <v>503</v>
      </c>
      <c r="D13" s="95"/>
      <c r="E13" s="95" t="s">
        <v>504</v>
      </c>
      <c r="F13" s="95"/>
      <c r="G13" s="95" t="s">
        <v>505</v>
      </c>
    </row>
    <row r="14" spans="1:7">
      <c r="A14" t="s">
        <v>53</v>
      </c>
      <c r="B14" s="95"/>
      <c r="C14" s="95" t="s">
        <v>506</v>
      </c>
      <c r="D14" s="95"/>
      <c r="E14" s="95" t="s">
        <v>507</v>
      </c>
      <c r="F14" s="95"/>
      <c r="G14" s="95" t="s">
        <v>508</v>
      </c>
    </row>
    <row r="15" spans="1:7">
      <c r="B15" s="95"/>
      <c r="C15" s="95" t="s">
        <v>509</v>
      </c>
      <c r="D15" s="95"/>
      <c r="E15" s="95" t="s">
        <v>510</v>
      </c>
      <c r="F15" s="95"/>
      <c r="G15" s="95" t="s">
        <v>511</v>
      </c>
    </row>
    <row r="16" spans="1:7">
      <c r="A16" t="s">
        <v>56</v>
      </c>
      <c r="B16" s="95"/>
      <c r="C16" s="95" t="s">
        <v>512</v>
      </c>
      <c r="D16" s="95"/>
      <c r="E16" s="95" t="s">
        <v>513</v>
      </c>
      <c r="F16" s="95"/>
      <c r="G16" s="95" t="s">
        <v>514</v>
      </c>
    </row>
    <row r="17" spans="1:7">
      <c r="B17" s="95"/>
      <c r="C17" s="95" t="s">
        <v>239</v>
      </c>
      <c r="D17" s="95"/>
      <c r="E17" s="95" t="s">
        <v>515</v>
      </c>
      <c r="F17" s="95"/>
      <c r="G17" s="95" t="s">
        <v>516</v>
      </c>
    </row>
    <row r="18" spans="1:7">
      <c r="A18" t="s">
        <v>303</v>
      </c>
      <c r="B18" s="95" t="s">
        <v>517</v>
      </c>
      <c r="C18" s="95" t="s">
        <v>518</v>
      </c>
      <c r="D18" s="95" t="s">
        <v>519</v>
      </c>
      <c r="E18" s="95" t="s">
        <v>520</v>
      </c>
      <c r="F18" s="95" t="s">
        <v>521</v>
      </c>
      <c r="G18" s="95" t="s">
        <v>522</v>
      </c>
    </row>
    <row r="19" spans="1:7">
      <c r="B19" s="95" t="s">
        <v>523</v>
      </c>
      <c r="C19" s="95" t="s">
        <v>524</v>
      </c>
      <c r="D19" s="95" t="s">
        <v>525</v>
      </c>
      <c r="E19" s="95" t="s">
        <v>526</v>
      </c>
      <c r="F19" s="95" t="s">
        <v>527</v>
      </c>
      <c r="G19" s="95" t="s">
        <v>528</v>
      </c>
    </row>
    <row r="20" spans="1:7">
      <c r="B20" s="95"/>
      <c r="C20" s="95"/>
      <c r="D20" s="95"/>
      <c r="E20" s="95"/>
      <c r="F20" s="95"/>
      <c r="G20" s="95"/>
    </row>
    <row r="21" spans="1:7">
      <c r="A21" t="s">
        <v>312</v>
      </c>
      <c r="B21" s="95" t="s">
        <v>529</v>
      </c>
      <c r="C21" s="95" t="s">
        <v>529</v>
      </c>
      <c r="D21" s="95" t="s">
        <v>529</v>
      </c>
      <c r="E21" s="95" t="s">
        <v>529</v>
      </c>
      <c r="F21" s="95" t="s">
        <v>529</v>
      </c>
      <c r="G21" s="95" t="s">
        <v>529</v>
      </c>
    </row>
    <row r="22" spans="1:7">
      <c r="A22" t="s">
        <v>314</v>
      </c>
      <c r="B22" s="95" t="s">
        <v>530</v>
      </c>
      <c r="C22" s="95" t="s">
        <v>530</v>
      </c>
      <c r="D22" s="95" t="s">
        <v>531</v>
      </c>
      <c r="E22" s="95" t="s">
        <v>531</v>
      </c>
      <c r="F22" s="95" t="s">
        <v>532</v>
      </c>
      <c r="G22" s="95" t="s">
        <v>465</v>
      </c>
    </row>
    <row r="23" spans="1:7">
      <c r="A23" s="86" t="s">
        <v>467</v>
      </c>
      <c r="B23" s="96" t="s">
        <v>322</v>
      </c>
      <c r="C23" s="96" t="s">
        <v>322</v>
      </c>
      <c r="D23" s="96" t="s">
        <v>322</v>
      </c>
      <c r="E23" s="96" t="s">
        <v>322</v>
      </c>
      <c r="F23" s="96" t="s">
        <v>322</v>
      </c>
      <c r="G23" s="96" t="s">
        <v>322</v>
      </c>
    </row>
    <row r="24" spans="1:7">
      <c r="A24" s="86" t="s">
        <v>323</v>
      </c>
      <c r="B24" s="96" t="s">
        <v>322</v>
      </c>
      <c r="C24" s="96" t="s">
        <v>322</v>
      </c>
      <c r="D24" s="96" t="s">
        <v>322</v>
      </c>
      <c r="E24" s="96" t="s">
        <v>322</v>
      </c>
      <c r="F24" s="96" t="s">
        <v>322</v>
      </c>
      <c r="G24" s="96" t="s">
        <v>322</v>
      </c>
    </row>
    <row r="25" spans="1:7">
      <c r="A25" s="97" t="s">
        <v>324</v>
      </c>
      <c r="B25" s="98" t="s">
        <v>322</v>
      </c>
      <c r="C25" s="98" t="s">
        <v>322</v>
      </c>
      <c r="D25" s="98" t="s">
        <v>322</v>
      </c>
      <c r="E25" s="98" t="s">
        <v>322</v>
      </c>
      <c r="F25" s="98" t="s">
        <v>322</v>
      </c>
      <c r="G25" s="98" t="s">
        <v>322</v>
      </c>
    </row>
    <row r="26" spans="1:7">
      <c r="A26" t="s">
        <v>325</v>
      </c>
    </row>
    <row r="27" spans="1:7">
      <c r="A27" t="s">
        <v>326</v>
      </c>
    </row>
    <row r="28" spans="1:7" ht="27" customHeight="1"/>
    <row r="29" spans="1:7" ht="23.4" customHeight="1">
      <c r="A29" s="8" t="s">
        <v>468</v>
      </c>
    </row>
  </sheetData>
  <mergeCells count="1">
    <mergeCell ref="A1:G1"/>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G29"/>
  <sheetViews>
    <sheetView workbookViewId="0">
      <selection sqref="A1:G1"/>
    </sheetView>
  </sheetViews>
  <sheetFormatPr defaultRowHeight="14.4"/>
  <cols>
    <col min="1" max="1" width="31.77734375" style="157" customWidth="1"/>
    <col min="2" max="2" width="8.88671875" style="157" customWidth="1"/>
    <col min="3" max="16384" width="8.88671875" style="157"/>
  </cols>
  <sheetData>
    <row r="1" spans="1:7" ht="18" customHeight="1">
      <c r="A1" s="185" t="s">
        <v>533</v>
      </c>
      <c r="B1" s="182"/>
      <c r="C1" s="182"/>
      <c r="D1" s="182"/>
      <c r="E1" s="182"/>
      <c r="F1" s="182"/>
      <c r="G1" s="182"/>
    </row>
    <row r="2" spans="1:7">
      <c r="A2" s="9"/>
      <c r="B2" s="45" t="s">
        <v>195</v>
      </c>
      <c r="C2" s="45" t="s">
        <v>196</v>
      </c>
      <c r="D2" s="45" t="s">
        <v>197</v>
      </c>
      <c r="E2" s="45" t="s">
        <v>198</v>
      </c>
      <c r="F2" s="45" t="s">
        <v>199</v>
      </c>
      <c r="G2" s="45" t="s">
        <v>200</v>
      </c>
    </row>
    <row r="3" spans="1:7">
      <c r="A3" t="s">
        <v>219</v>
      </c>
      <c r="B3" s="140" t="s">
        <v>28</v>
      </c>
      <c r="C3" s="140" t="s">
        <v>28</v>
      </c>
      <c r="D3" s="140" t="s">
        <v>33</v>
      </c>
      <c r="E3" s="140" t="s">
        <v>33</v>
      </c>
      <c r="F3" s="140" t="s">
        <v>36</v>
      </c>
      <c r="G3" s="140" t="s">
        <v>36</v>
      </c>
    </row>
    <row r="4" spans="1:7">
      <c r="A4" s="9"/>
      <c r="B4" s="45"/>
      <c r="C4" s="45"/>
      <c r="D4" s="45"/>
      <c r="E4" s="45"/>
      <c r="F4" s="45"/>
      <c r="G4" s="45"/>
    </row>
    <row r="5" spans="1:7">
      <c r="A5" t="s">
        <v>372</v>
      </c>
      <c r="B5" s="95" t="s">
        <v>534</v>
      </c>
      <c r="C5" s="95" t="s">
        <v>535</v>
      </c>
      <c r="D5" s="95" t="s">
        <v>536</v>
      </c>
      <c r="E5" s="95" t="s">
        <v>537</v>
      </c>
      <c r="F5" s="95" t="s">
        <v>538</v>
      </c>
      <c r="G5" s="95" t="s">
        <v>539</v>
      </c>
    </row>
    <row r="6" spans="1:7">
      <c r="B6" s="95" t="s">
        <v>540</v>
      </c>
      <c r="C6" s="95" t="s">
        <v>541</v>
      </c>
      <c r="D6" s="95" t="s">
        <v>542</v>
      </c>
      <c r="E6" s="95" t="s">
        <v>543</v>
      </c>
      <c r="F6" s="95" t="s">
        <v>544</v>
      </c>
      <c r="G6" s="95" t="s">
        <v>545</v>
      </c>
    </row>
    <row r="7" spans="1:7">
      <c r="A7" t="s">
        <v>154</v>
      </c>
      <c r="B7" s="95" t="s">
        <v>546</v>
      </c>
      <c r="C7" s="95" t="s">
        <v>546</v>
      </c>
      <c r="D7" s="95" t="s">
        <v>547</v>
      </c>
      <c r="E7" s="95" t="s">
        <v>548</v>
      </c>
      <c r="F7" s="95" t="s">
        <v>549</v>
      </c>
      <c r="G7" s="95" t="s">
        <v>550</v>
      </c>
    </row>
    <row r="8" spans="1:7">
      <c r="B8" s="95" t="s">
        <v>551</v>
      </c>
      <c r="C8" s="95" t="s">
        <v>552</v>
      </c>
      <c r="D8" s="95" t="s">
        <v>553</v>
      </c>
      <c r="E8" s="95" t="s">
        <v>554</v>
      </c>
      <c r="F8" s="95" t="s">
        <v>555</v>
      </c>
      <c r="G8" s="95" t="s">
        <v>556</v>
      </c>
    </row>
    <row r="9" spans="1:7">
      <c r="A9" s="2" t="s">
        <v>240</v>
      </c>
      <c r="B9" s="94" t="s">
        <v>241</v>
      </c>
      <c r="C9" s="94" t="s">
        <v>241</v>
      </c>
      <c r="D9" s="94" t="s">
        <v>242</v>
      </c>
      <c r="E9" s="94" t="s">
        <v>242</v>
      </c>
      <c r="F9" s="94" t="s">
        <v>242</v>
      </c>
      <c r="G9" s="94" t="s">
        <v>242</v>
      </c>
    </row>
    <row r="10" spans="1:7">
      <c r="A10" s="2" t="s">
        <v>402</v>
      </c>
      <c r="B10" s="94" t="s">
        <v>557</v>
      </c>
      <c r="C10" s="94" t="s">
        <v>558</v>
      </c>
      <c r="D10" s="94" t="s">
        <v>559</v>
      </c>
      <c r="E10" s="94" t="s">
        <v>560</v>
      </c>
      <c r="F10" s="94" t="s">
        <v>561</v>
      </c>
      <c r="G10" s="94" t="s">
        <v>562</v>
      </c>
    </row>
    <row r="11" spans="1:7">
      <c r="A11" s="2"/>
      <c r="B11" s="94" t="s">
        <v>563</v>
      </c>
      <c r="C11" s="94" t="s">
        <v>564</v>
      </c>
      <c r="D11" s="94" t="s">
        <v>565</v>
      </c>
      <c r="E11" s="94" t="s">
        <v>566</v>
      </c>
      <c r="F11" s="94" t="s">
        <v>567</v>
      </c>
      <c r="G11" s="94" t="s">
        <v>568</v>
      </c>
    </row>
    <row r="12" spans="1:7">
      <c r="A12" t="s">
        <v>50</v>
      </c>
      <c r="B12" s="95"/>
      <c r="C12" s="95" t="s">
        <v>507</v>
      </c>
      <c r="D12" s="95"/>
      <c r="E12" s="95" t="s">
        <v>569</v>
      </c>
      <c r="F12" s="95"/>
      <c r="G12" s="95" t="s">
        <v>570</v>
      </c>
    </row>
    <row r="13" spans="1:7">
      <c r="B13" s="95"/>
      <c r="C13" s="95" t="s">
        <v>571</v>
      </c>
      <c r="D13" s="95"/>
      <c r="E13" s="95" t="s">
        <v>572</v>
      </c>
      <c r="F13" s="95"/>
      <c r="G13" s="95" t="s">
        <v>573</v>
      </c>
    </row>
    <row r="14" spans="1:7">
      <c r="A14" t="s">
        <v>53</v>
      </c>
      <c r="B14" s="95"/>
      <c r="C14" s="95" t="s">
        <v>574</v>
      </c>
      <c r="D14" s="95"/>
      <c r="E14" s="95" t="s">
        <v>575</v>
      </c>
      <c r="F14" s="95"/>
      <c r="G14" s="95" t="s">
        <v>223</v>
      </c>
    </row>
    <row r="15" spans="1:7">
      <c r="B15" s="95"/>
      <c r="C15" s="95" t="s">
        <v>576</v>
      </c>
      <c r="D15" s="95"/>
      <c r="E15" s="95" t="s">
        <v>577</v>
      </c>
      <c r="F15" s="95"/>
      <c r="G15" s="95" t="s">
        <v>578</v>
      </c>
    </row>
    <row r="16" spans="1:7">
      <c r="A16" t="s">
        <v>56</v>
      </c>
      <c r="B16" s="95"/>
      <c r="C16" s="95" t="s">
        <v>579</v>
      </c>
      <c r="D16" s="95"/>
      <c r="E16" s="95" t="s">
        <v>580</v>
      </c>
      <c r="F16" s="95"/>
      <c r="G16" s="95" t="s">
        <v>581</v>
      </c>
    </row>
    <row r="17" spans="1:7">
      <c r="B17" s="95"/>
      <c r="C17" s="95" t="s">
        <v>582</v>
      </c>
      <c r="D17" s="95"/>
      <c r="E17" s="95" t="s">
        <v>573</v>
      </c>
      <c r="F17" s="95"/>
      <c r="G17" s="95" t="s">
        <v>583</v>
      </c>
    </row>
    <row r="18" spans="1:7">
      <c r="A18" t="s">
        <v>303</v>
      </c>
      <c r="B18" s="95" t="s">
        <v>584</v>
      </c>
      <c r="C18" s="95" t="s">
        <v>585</v>
      </c>
      <c r="D18" s="95" t="s">
        <v>586</v>
      </c>
      <c r="E18" s="95" t="s">
        <v>587</v>
      </c>
      <c r="F18" s="95" t="s">
        <v>588</v>
      </c>
      <c r="G18" s="95" t="s">
        <v>589</v>
      </c>
    </row>
    <row r="19" spans="1:7">
      <c r="B19" s="95" t="s">
        <v>590</v>
      </c>
      <c r="C19" s="95" t="s">
        <v>591</v>
      </c>
      <c r="D19" s="95" t="s">
        <v>592</v>
      </c>
      <c r="E19" s="95" t="s">
        <v>593</v>
      </c>
      <c r="F19" s="95" t="s">
        <v>594</v>
      </c>
      <c r="G19" s="95" t="s">
        <v>595</v>
      </c>
    </row>
    <row r="20" spans="1:7">
      <c r="B20" s="95"/>
      <c r="C20" s="95"/>
      <c r="D20" s="95"/>
      <c r="E20" s="95"/>
      <c r="F20" s="95"/>
      <c r="G20" s="95"/>
    </row>
    <row r="21" spans="1:7">
      <c r="A21" t="s">
        <v>312</v>
      </c>
      <c r="B21" s="95" t="s">
        <v>596</v>
      </c>
      <c r="C21" s="95" t="s">
        <v>596</v>
      </c>
      <c r="D21" s="95" t="s">
        <v>596</v>
      </c>
      <c r="E21" s="95" t="s">
        <v>596</v>
      </c>
      <c r="F21" s="95" t="s">
        <v>596</v>
      </c>
      <c r="G21" s="95" t="s">
        <v>596</v>
      </c>
    </row>
    <row r="22" spans="1:7">
      <c r="A22" t="s">
        <v>314</v>
      </c>
      <c r="B22" s="95" t="s">
        <v>597</v>
      </c>
      <c r="C22" s="95" t="s">
        <v>597</v>
      </c>
      <c r="D22" s="95" t="s">
        <v>598</v>
      </c>
      <c r="E22" s="95" t="s">
        <v>598</v>
      </c>
      <c r="F22" s="95" t="s">
        <v>599</v>
      </c>
      <c r="G22" s="95" t="s">
        <v>599</v>
      </c>
    </row>
    <row r="23" spans="1:7">
      <c r="A23" s="86" t="s">
        <v>467</v>
      </c>
      <c r="B23" s="96" t="s">
        <v>322</v>
      </c>
      <c r="C23" s="96" t="s">
        <v>322</v>
      </c>
      <c r="D23" s="96" t="s">
        <v>322</v>
      </c>
      <c r="E23" s="96" t="s">
        <v>322</v>
      </c>
      <c r="F23" s="96" t="s">
        <v>322</v>
      </c>
      <c r="G23" s="96" t="s">
        <v>322</v>
      </c>
    </row>
    <row r="24" spans="1:7">
      <c r="A24" s="86" t="s">
        <v>323</v>
      </c>
      <c r="B24" s="96" t="s">
        <v>322</v>
      </c>
      <c r="C24" s="96" t="s">
        <v>322</v>
      </c>
      <c r="D24" s="96" t="s">
        <v>322</v>
      </c>
      <c r="E24" s="96" t="s">
        <v>322</v>
      </c>
      <c r="F24" s="96" t="s">
        <v>322</v>
      </c>
      <c r="G24" s="96" t="s">
        <v>322</v>
      </c>
    </row>
    <row r="25" spans="1:7">
      <c r="A25" s="97" t="s">
        <v>324</v>
      </c>
      <c r="B25" s="98" t="s">
        <v>322</v>
      </c>
      <c r="C25" s="98" t="s">
        <v>322</v>
      </c>
      <c r="D25" s="98" t="s">
        <v>322</v>
      </c>
      <c r="E25" s="98" t="s">
        <v>322</v>
      </c>
      <c r="F25" s="98" t="s">
        <v>322</v>
      </c>
      <c r="G25" s="98" t="s">
        <v>322</v>
      </c>
    </row>
    <row r="26" spans="1:7">
      <c r="A26" t="s">
        <v>325</v>
      </c>
    </row>
    <row r="27" spans="1:7">
      <c r="A27" t="s">
        <v>326</v>
      </c>
    </row>
    <row r="28" spans="1:7" ht="27" customHeight="1"/>
    <row r="29" spans="1:7" ht="23.4" customHeight="1">
      <c r="A29" s="8" t="s">
        <v>468</v>
      </c>
    </row>
  </sheetData>
  <mergeCells count="1">
    <mergeCell ref="A1:G1"/>
  </mergeCell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38"/>
  <sheetViews>
    <sheetView workbookViewId="0">
      <selection activeCell="C10" sqref="C10"/>
    </sheetView>
  </sheetViews>
  <sheetFormatPr defaultRowHeight="13.8"/>
  <cols>
    <col min="1" max="1" width="18.5546875" style="160" customWidth="1"/>
    <col min="2" max="4" width="10.21875" style="160" customWidth="1"/>
    <col min="5" max="35" width="8.88671875" style="160" customWidth="1"/>
    <col min="36" max="16384" width="8.88671875" style="160"/>
  </cols>
  <sheetData>
    <row r="1" spans="1:6" ht="18" customHeight="1">
      <c r="A1" s="185" t="s">
        <v>600</v>
      </c>
      <c r="B1" s="182"/>
      <c r="C1" s="182"/>
      <c r="D1" s="182"/>
      <c r="E1" s="182"/>
    </row>
    <row r="2" spans="1:6" ht="14.4" customHeight="1">
      <c r="A2" s="32"/>
      <c r="B2" s="100" t="s">
        <v>195</v>
      </c>
      <c r="C2" s="100" t="s">
        <v>196</v>
      </c>
      <c r="D2" s="100" t="s">
        <v>197</v>
      </c>
      <c r="E2" s="100" t="s">
        <v>198</v>
      </c>
    </row>
    <row r="3" spans="1:6" ht="14.4" customHeight="1">
      <c r="A3" t="s">
        <v>219</v>
      </c>
      <c r="B3" s="140" t="s">
        <v>116</v>
      </c>
      <c r="C3" s="140" t="s">
        <v>116</v>
      </c>
      <c r="D3" s="140" t="s">
        <v>601</v>
      </c>
      <c r="E3" s="140" t="s">
        <v>602</v>
      </c>
    </row>
    <row r="4" spans="1:6" ht="14.4" customHeight="1">
      <c r="A4" s="32"/>
      <c r="B4" s="100"/>
      <c r="C4" s="100"/>
      <c r="D4" s="100"/>
      <c r="E4" s="100"/>
    </row>
    <row r="5" spans="1:6" ht="14.4" customHeight="1">
      <c r="A5" t="s">
        <v>372</v>
      </c>
      <c r="B5" s="140" t="s">
        <v>603</v>
      </c>
      <c r="C5" s="140" t="s">
        <v>604</v>
      </c>
      <c r="D5" s="140" t="s">
        <v>605</v>
      </c>
      <c r="E5" s="140" t="s">
        <v>606</v>
      </c>
    </row>
    <row r="6" spans="1:6" ht="14.4" customHeight="1">
      <c r="B6" s="140" t="s">
        <v>607</v>
      </c>
      <c r="C6" s="140" t="s">
        <v>608</v>
      </c>
      <c r="D6" s="140" t="s">
        <v>275</v>
      </c>
      <c r="E6" s="140" t="s">
        <v>609</v>
      </c>
    </row>
    <row r="7" spans="1:6" ht="14.4" customHeight="1">
      <c r="A7" t="s">
        <v>154</v>
      </c>
      <c r="B7" s="140" t="s">
        <v>610</v>
      </c>
      <c r="C7" s="140" t="s">
        <v>610</v>
      </c>
      <c r="D7" s="140" t="s">
        <v>611</v>
      </c>
      <c r="E7" s="140" t="s">
        <v>612</v>
      </c>
    </row>
    <row r="8" spans="1:6" ht="14.4" customHeight="1">
      <c r="B8" s="140" t="s">
        <v>613</v>
      </c>
      <c r="C8" s="140" t="s">
        <v>614</v>
      </c>
      <c r="D8" s="140" t="s">
        <v>615</v>
      </c>
      <c r="E8" s="140" t="s">
        <v>616</v>
      </c>
    </row>
    <row r="9" spans="1:6" ht="14.4" customHeight="1">
      <c r="A9" s="2" t="s">
        <v>240</v>
      </c>
      <c r="B9" s="3" t="s">
        <v>241</v>
      </c>
      <c r="C9" s="3" t="s">
        <v>241</v>
      </c>
      <c r="D9" s="3" t="s">
        <v>241</v>
      </c>
      <c r="E9" s="3" t="s">
        <v>242</v>
      </c>
    </row>
    <row r="10" spans="1:6" ht="14.4" customHeight="1">
      <c r="A10" s="2" t="s">
        <v>402</v>
      </c>
      <c r="B10" s="3" t="s">
        <v>617</v>
      </c>
      <c r="C10" s="3" t="s">
        <v>618</v>
      </c>
      <c r="D10" s="3" t="s">
        <v>619</v>
      </c>
      <c r="E10" s="3" t="s">
        <v>620</v>
      </c>
      <c r="F10" s="85">
        <f>0.32/2</f>
        <v>0.16</v>
      </c>
    </row>
    <row r="11" spans="1:6" ht="14.4" customHeight="1">
      <c r="A11" s="2"/>
      <c r="B11" s="3" t="s">
        <v>298</v>
      </c>
      <c r="C11" s="3" t="s">
        <v>621</v>
      </c>
      <c r="D11" s="3" t="s">
        <v>622</v>
      </c>
      <c r="E11" s="3" t="s">
        <v>623</v>
      </c>
    </row>
    <row r="12" spans="1:6" ht="14.4" customHeight="1">
      <c r="A12" t="s">
        <v>50</v>
      </c>
      <c r="B12" s="140"/>
      <c r="C12" s="140" t="s">
        <v>470</v>
      </c>
      <c r="D12" s="140" t="s">
        <v>624</v>
      </c>
      <c r="E12" s="140" t="s">
        <v>625</v>
      </c>
    </row>
    <row r="13" spans="1:6" ht="14.4" customHeight="1">
      <c r="B13" s="140"/>
      <c r="C13" s="140" t="s">
        <v>626</v>
      </c>
      <c r="D13" s="140" t="s">
        <v>627</v>
      </c>
      <c r="E13" s="140" t="s">
        <v>628</v>
      </c>
    </row>
    <row r="14" spans="1:6" ht="14.4" customHeight="1">
      <c r="A14" t="s">
        <v>53</v>
      </c>
      <c r="B14" s="140"/>
      <c r="C14" s="140" t="s">
        <v>629</v>
      </c>
      <c r="D14" s="140" t="s">
        <v>630</v>
      </c>
      <c r="E14" s="140" t="s">
        <v>631</v>
      </c>
    </row>
    <row r="15" spans="1:6" ht="14.4" customHeight="1">
      <c r="B15" s="140"/>
      <c r="C15" s="140" t="s">
        <v>297</v>
      </c>
      <c r="D15" s="140" t="s">
        <v>632</v>
      </c>
      <c r="E15" s="140" t="s">
        <v>633</v>
      </c>
    </row>
    <row r="16" spans="1:6" ht="14.4" customHeight="1">
      <c r="A16" t="s">
        <v>56</v>
      </c>
      <c r="B16" s="140"/>
      <c r="C16" s="140" t="s">
        <v>634</v>
      </c>
      <c r="D16" s="140" t="s">
        <v>635</v>
      </c>
      <c r="E16" s="140" t="s">
        <v>636</v>
      </c>
    </row>
    <row r="17" spans="1:5" ht="14.4" customHeight="1">
      <c r="B17" s="140"/>
      <c r="C17" s="140" t="s">
        <v>637</v>
      </c>
      <c r="D17" s="140" t="s">
        <v>638</v>
      </c>
      <c r="E17" s="140" t="s">
        <v>639</v>
      </c>
    </row>
    <row r="18" spans="1:5" ht="14.4" customHeight="1">
      <c r="A18" t="s">
        <v>640</v>
      </c>
      <c r="B18" s="140"/>
      <c r="C18" s="140"/>
      <c r="D18" s="140" t="s">
        <v>641</v>
      </c>
      <c r="E18" s="140" t="s">
        <v>642</v>
      </c>
    </row>
    <row r="19" spans="1:5" ht="14.4" customHeight="1">
      <c r="B19" s="140"/>
      <c r="C19" s="140"/>
      <c r="D19" s="140" t="s">
        <v>643</v>
      </c>
      <c r="E19" s="140" t="s">
        <v>644</v>
      </c>
    </row>
    <row r="20" spans="1:5" ht="14.4" customHeight="1">
      <c r="A20" t="s">
        <v>645</v>
      </c>
      <c r="B20" s="140"/>
      <c r="C20" s="140"/>
      <c r="D20" s="140" t="s">
        <v>646</v>
      </c>
      <c r="E20" s="140" t="s">
        <v>647</v>
      </c>
    </row>
    <row r="21" spans="1:5" ht="14.4" customHeight="1">
      <c r="B21" s="140"/>
      <c r="C21" s="140"/>
      <c r="D21" s="140" t="s">
        <v>648</v>
      </c>
      <c r="E21" s="140" t="s">
        <v>649</v>
      </c>
    </row>
    <row r="22" spans="1:5" ht="14.4" customHeight="1">
      <c r="A22" t="s">
        <v>650</v>
      </c>
      <c r="B22" s="140"/>
      <c r="C22" s="140"/>
      <c r="D22" s="140" t="s">
        <v>651</v>
      </c>
      <c r="E22" s="140" t="s">
        <v>652</v>
      </c>
    </row>
    <row r="23" spans="1:5" ht="14.4" customHeight="1">
      <c r="B23" s="140"/>
      <c r="C23" s="140"/>
      <c r="D23" s="140" t="s">
        <v>653</v>
      </c>
      <c r="E23" s="140" t="s">
        <v>654</v>
      </c>
    </row>
    <row r="24" spans="1:5" ht="14.4" customHeight="1">
      <c r="A24" t="s">
        <v>655</v>
      </c>
      <c r="B24" s="140"/>
      <c r="C24" s="140"/>
      <c r="D24" s="140"/>
      <c r="E24" s="140" t="s">
        <v>656</v>
      </c>
    </row>
    <row r="25" spans="1:5" ht="14.4" customHeight="1">
      <c r="B25" s="140"/>
      <c r="C25" s="140"/>
      <c r="D25" s="140"/>
      <c r="E25" s="140" t="s">
        <v>657</v>
      </c>
    </row>
    <row r="26" spans="1:5" ht="14.4" customHeight="1">
      <c r="A26" t="s">
        <v>658</v>
      </c>
      <c r="B26" s="140"/>
      <c r="C26" s="140"/>
      <c r="D26" s="140"/>
      <c r="E26" s="140" t="s">
        <v>659</v>
      </c>
    </row>
    <row r="27" spans="1:5" ht="14.4" customHeight="1">
      <c r="B27" s="140"/>
      <c r="C27" s="140"/>
      <c r="D27" s="140"/>
      <c r="E27" s="140" t="s">
        <v>660</v>
      </c>
    </row>
    <row r="28" spans="1:5" ht="14.4" customHeight="1">
      <c r="A28" t="s">
        <v>303</v>
      </c>
      <c r="B28" s="140" t="s">
        <v>661</v>
      </c>
      <c r="C28" s="140" t="s">
        <v>662</v>
      </c>
      <c r="D28" s="140"/>
      <c r="E28" s="140"/>
    </row>
    <row r="29" spans="1:5" ht="14.4" customHeight="1">
      <c r="B29" s="140" t="s">
        <v>663</v>
      </c>
      <c r="C29" s="140" t="s">
        <v>664</v>
      </c>
      <c r="D29" s="140"/>
      <c r="E29" s="140"/>
    </row>
    <row r="30" spans="1:5" ht="14.4" customHeight="1">
      <c r="B30" s="140"/>
      <c r="C30" s="140"/>
      <c r="D30" s="140"/>
      <c r="E30" s="140"/>
    </row>
    <row r="31" spans="1:5" ht="14.4" customHeight="1">
      <c r="A31" t="s">
        <v>312</v>
      </c>
      <c r="B31" s="140" t="s">
        <v>458</v>
      </c>
      <c r="C31" s="140" t="s">
        <v>458</v>
      </c>
      <c r="D31" s="140" t="s">
        <v>458</v>
      </c>
      <c r="E31" s="140" t="s">
        <v>665</v>
      </c>
    </row>
    <row r="32" spans="1:5" ht="14.4" customHeight="1">
      <c r="A32" t="s">
        <v>314</v>
      </c>
      <c r="B32" s="140" t="s">
        <v>666</v>
      </c>
      <c r="C32" s="140" t="s">
        <v>666</v>
      </c>
      <c r="D32" s="140"/>
      <c r="E32" s="140"/>
    </row>
    <row r="33" spans="1:5" ht="14.4" customHeight="1">
      <c r="A33" t="s">
        <v>667</v>
      </c>
      <c r="B33" s="140"/>
      <c r="C33" s="140"/>
      <c r="D33" s="140" t="s">
        <v>668</v>
      </c>
      <c r="E33" s="140" t="s">
        <v>669</v>
      </c>
    </row>
    <row r="34" spans="1:5" ht="14.4" customHeight="1">
      <c r="A34" t="s">
        <v>467</v>
      </c>
      <c r="B34" s="140" t="s">
        <v>322</v>
      </c>
      <c r="C34" s="140" t="s">
        <v>322</v>
      </c>
      <c r="D34" s="140" t="s">
        <v>670</v>
      </c>
      <c r="E34" s="140" t="s">
        <v>670</v>
      </c>
    </row>
    <row r="35" spans="1:5" ht="14.4" customHeight="1">
      <c r="A35" t="s">
        <v>323</v>
      </c>
      <c r="B35" s="140" t="s">
        <v>322</v>
      </c>
      <c r="C35" s="140" t="s">
        <v>322</v>
      </c>
      <c r="D35" s="140" t="s">
        <v>670</v>
      </c>
      <c r="E35" s="140" t="s">
        <v>670</v>
      </c>
    </row>
    <row r="36" spans="1:5" ht="14.4" customHeight="1">
      <c r="A36" s="46" t="s">
        <v>671</v>
      </c>
      <c r="B36" s="92" t="s">
        <v>322</v>
      </c>
      <c r="C36" s="92" t="s">
        <v>322</v>
      </c>
      <c r="D36" s="92" t="s">
        <v>670</v>
      </c>
      <c r="E36" s="92" t="s">
        <v>670</v>
      </c>
    </row>
    <row r="37" spans="1:5" ht="14.4" customHeight="1">
      <c r="A37" t="s">
        <v>672</v>
      </c>
      <c r="B37" s="140"/>
      <c r="C37" s="140"/>
      <c r="D37" s="140"/>
    </row>
    <row r="38" spans="1:5" ht="14.4" customHeight="1">
      <c r="A38" t="s">
        <v>326</v>
      </c>
    </row>
  </sheetData>
  <mergeCells count="1">
    <mergeCell ref="A1:E1"/>
  </mergeCells>
  <pageMargins left="0.75" right="0.75" top="1" bottom="1" header="0.5" footer="0.5"/>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43"/>
  <sheetViews>
    <sheetView workbookViewId="0">
      <selection sqref="A1:E1"/>
    </sheetView>
  </sheetViews>
  <sheetFormatPr defaultRowHeight="13.8"/>
  <cols>
    <col min="1" max="1" width="28.5546875" style="160" customWidth="1"/>
    <col min="2" max="5" width="10.77734375" style="160" customWidth="1"/>
    <col min="6" max="30" width="8.88671875" style="160" customWidth="1"/>
    <col min="31" max="16384" width="8.88671875" style="160"/>
  </cols>
  <sheetData>
    <row r="1" spans="1:5" ht="18" customHeight="1">
      <c r="A1" s="185" t="s">
        <v>673</v>
      </c>
      <c r="B1" s="182"/>
      <c r="C1" s="182"/>
      <c r="D1" s="182"/>
      <c r="E1" s="182"/>
    </row>
    <row r="2" spans="1:5">
      <c r="A2" s="62"/>
      <c r="B2" s="63" t="s">
        <v>195</v>
      </c>
      <c r="C2" s="63" t="s">
        <v>196</v>
      </c>
      <c r="D2" s="63" t="s">
        <v>197</v>
      </c>
      <c r="E2" s="63" t="s">
        <v>198</v>
      </c>
    </row>
    <row r="3" spans="1:5">
      <c r="A3" s="160" t="s">
        <v>674</v>
      </c>
      <c r="B3" s="161" t="s">
        <v>675</v>
      </c>
      <c r="C3" s="161" t="s">
        <v>676</v>
      </c>
      <c r="D3" s="161" t="s">
        <v>677</v>
      </c>
      <c r="E3" s="161" t="s">
        <v>678</v>
      </c>
    </row>
    <row r="4" spans="1:5">
      <c r="A4" s="62"/>
      <c r="B4" s="63"/>
      <c r="C4" s="63"/>
      <c r="D4" s="63"/>
      <c r="E4" s="63"/>
    </row>
    <row r="5" spans="1:5" ht="14.4" customHeight="1">
      <c r="A5" t="s">
        <v>91</v>
      </c>
      <c r="B5" s="140" t="s">
        <v>2833</v>
      </c>
      <c r="C5" s="140" t="s">
        <v>223</v>
      </c>
      <c r="D5" s="140" t="s">
        <v>2834</v>
      </c>
      <c r="E5" s="140" t="s">
        <v>2835</v>
      </c>
    </row>
    <row r="6" spans="1:5" ht="14.4" customHeight="1">
      <c r="B6" s="140" t="s">
        <v>2836</v>
      </c>
      <c r="C6" s="140" t="s">
        <v>286</v>
      </c>
      <c r="D6" s="140" t="s">
        <v>2837</v>
      </c>
      <c r="E6" s="140" t="s">
        <v>1579</v>
      </c>
    </row>
    <row r="7" spans="1:5" ht="14.4" customHeight="1">
      <c r="A7" t="s">
        <v>48</v>
      </c>
      <c r="B7" s="140" t="s">
        <v>2838</v>
      </c>
      <c r="C7" s="140" t="s">
        <v>470</v>
      </c>
      <c r="D7" s="140" t="s">
        <v>2839</v>
      </c>
      <c r="E7" s="140" t="s">
        <v>2218</v>
      </c>
    </row>
    <row r="8" spans="1:5" ht="14.4" customHeight="1">
      <c r="B8" s="140" t="s">
        <v>923</v>
      </c>
      <c r="C8" s="140" t="s">
        <v>235</v>
      </c>
      <c r="D8" s="140" t="s">
        <v>1960</v>
      </c>
      <c r="E8" s="140" t="s">
        <v>2082</v>
      </c>
    </row>
    <row r="9" spans="1:5" ht="14.4" customHeight="1">
      <c r="A9" s="2" t="s">
        <v>240</v>
      </c>
      <c r="B9" s="3" t="s">
        <v>241</v>
      </c>
      <c r="C9" s="3" t="s">
        <v>241</v>
      </c>
      <c r="D9" s="3" t="s">
        <v>242</v>
      </c>
      <c r="E9" s="3" t="s">
        <v>242</v>
      </c>
    </row>
    <row r="10" spans="1:5" ht="14.4" customHeight="1">
      <c r="A10" s="2" t="s">
        <v>243</v>
      </c>
      <c r="B10" s="3" t="s">
        <v>2840</v>
      </c>
      <c r="C10" s="3" t="s">
        <v>1681</v>
      </c>
      <c r="D10" s="3" t="s">
        <v>2841</v>
      </c>
      <c r="E10" s="3" t="s">
        <v>2842</v>
      </c>
    </row>
    <row r="11" spans="1:5" ht="14.4" customHeight="1">
      <c r="A11" s="2"/>
      <c r="B11" s="3" t="s">
        <v>226</v>
      </c>
      <c r="C11" s="3" t="s">
        <v>1802</v>
      </c>
      <c r="D11" s="3" t="s">
        <v>2843</v>
      </c>
      <c r="E11" s="3" t="s">
        <v>762</v>
      </c>
    </row>
    <row r="12" spans="1:5" ht="14.4" customHeight="1">
      <c r="A12" t="s">
        <v>50</v>
      </c>
      <c r="B12" s="140" t="s">
        <v>2844</v>
      </c>
      <c r="C12" s="140" t="s">
        <v>283</v>
      </c>
      <c r="D12" s="140" t="s">
        <v>2845</v>
      </c>
      <c r="E12" s="140" t="s">
        <v>2846</v>
      </c>
    </row>
    <row r="13" spans="1:5" ht="14.4" customHeight="1">
      <c r="B13" s="140" t="s">
        <v>2847</v>
      </c>
      <c r="C13" s="140" t="s">
        <v>1428</v>
      </c>
      <c r="D13" s="140" t="s">
        <v>1086</v>
      </c>
      <c r="E13" s="140" t="s">
        <v>2848</v>
      </c>
    </row>
    <row r="14" spans="1:5" ht="14.4" customHeight="1">
      <c r="A14" t="s">
        <v>53</v>
      </c>
      <c r="B14" s="140" t="s">
        <v>2849</v>
      </c>
      <c r="C14" s="140" t="s">
        <v>893</v>
      </c>
      <c r="D14" s="140" t="s">
        <v>702</v>
      </c>
      <c r="E14" s="140" t="s">
        <v>2850</v>
      </c>
    </row>
    <row r="15" spans="1:5" ht="14.4" customHeight="1">
      <c r="B15" s="140" t="s">
        <v>2851</v>
      </c>
      <c r="C15" s="140" t="s">
        <v>355</v>
      </c>
      <c r="D15" s="140" t="s">
        <v>2852</v>
      </c>
      <c r="E15" s="140" t="s">
        <v>835</v>
      </c>
    </row>
    <row r="16" spans="1:5" ht="14.4" customHeight="1">
      <c r="A16" t="s">
        <v>56</v>
      </c>
      <c r="B16" s="140" t="s">
        <v>2853</v>
      </c>
      <c r="C16" s="140" t="s">
        <v>2854</v>
      </c>
      <c r="D16" s="140" t="s">
        <v>2855</v>
      </c>
      <c r="E16" s="140" t="s">
        <v>2856</v>
      </c>
    </row>
    <row r="17" spans="1:5" ht="14.4" customHeight="1">
      <c r="B17" s="140" t="s">
        <v>2857</v>
      </c>
      <c r="C17" s="140" t="s">
        <v>2858</v>
      </c>
      <c r="D17" s="140" t="s">
        <v>1782</v>
      </c>
      <c r="E17" s="140" t="s">
        <v>2427</v>
      </c>
    </row>
    <row r="18" spans="1:5" ht="14.4" customHeight="1">
      <c r="A18" t="s">
        <v>74</v>
      </c>
      <c r="B18" s="140" t="s">
        <v>2859</v>
      </c>
      <c r="C18" s="140" t="s">
        <v>2860</v>
      </c>
      <c r="D18" s="140" t="s">
        <v>2861</v>
      </c>
      <c r="E18" s="140" t="s">
        <v>2862</v>
      </c>
    </row>
    <row r="19" spans="1:5" ht="14.4" customHeight="1">
      <c r="B19" s="140" t="s">
        <v>1463</v>
      </c>
      <c r="C19" s="140" t="s">
        <v>1085</v>
      </c>
      <c r="D19" s="140" t="s">
        <v>2863</v>
      </c>
      <c r="E19" s="140" t="s">
        <v>2864</v>
      </c>
    </row>
    <row r="20" spans="1:5" ht="14.4" customHeight="1">
      <c r="A20" t="s">
        <v>92</v>
      </c>
      <c r="B20" s="140" t="s">
        <v>2865</v>
      </c>
      <c r="C20" s="140" t="s">
        <v>2866</v>
      </c>
      <c r="D20" s="140" t="s">
        <v>2867</v>
      </c>
      <c r="E20" s="140" t="s">
        <v>2868</v>
      </c>
    </row>
    <row r="21" spans="1:5" ht="14.4" customHeight="1">
      <c r="B21" s="140" t="s">
        <v>2869</v>
      </c>
      <c r="C21" s="140" t="s">
        <v>2870</v>
      </c>
      <c r="D21" s="140" t="s">
        <v>2871</v>
      </c>
      <c r="E21" s="140" t="s">
        <v>2111</v>
      </c>
    </row>
    <row r="22" spans="1:5" ht="14.4" customHeight="1">
      <c r="A22" t="s">
        <v>80</v>
      </c>
      <c r="B22" s="140" t="s">
        <v>1521</v>
      </c>
      <c r="C22" s="140" t="s">
        <v>2872</v>
      </c>
      <c r="D22" s="140" t="s">
        <v>2873</v>
      </c>
      <c r="E22" s="140" t="s">
        <v>2874</v>
      </c>
    </row>
    <row r="23" spans="1:5" ht="14.4" customHeight="1">
      <c r="B23" s="140" t="s">
        <v>2875</v>
      </c>
      <c r="C23" s="140" t="s">
        <v>2876</v>
      </c>
      <c r="D23" s="140" t="s">
        <v>1244</v>
      </c>
      <c r="E23" s="140" t="s">
        <v>2877</v>
      </c>
    </row>
    <row r="24" spans="1:5" ht="14.4" customHeight="1">
      <c r="A24" t="s">
        <v>71</v>
      </c>
      <c r="B24" s="140" t="s">
        <v>2878</v>
      </c>
      <c r="C24" s="140" t="s">
        <v>2879</v>
      </c>
      <c r="D24" s="140" t="s">
        <v>2880</v>
      </c>
      <c r="E24" s="140" t="s">
        <v>1492</v>
      </c>
    </row>
    <row r="25" spans="1:5" ht="14.4" customHeight="1">
      <c r="B25" s="140" t="s">
        <v>515</v>
      </c>
      <c r="C25" s="140" t="s">
        <v>342</v>
      </c>
      <c r="D25" s="140" t="s">
        <v>2875</v>
      </c>
      <c r="E25" s="140" t="s">
        <v>741</v>
      </c>
    </row>
    <row r="26" spans="1:5" ht="14.4" customHeight="1">
      <c r="A26" t="s">
        <v>65</v>
      </c>
      <c r="B26" s="140" t="s">
        <v>2881</v>
      </c>
      <c r="C26" s="140" t="s">
        <v>1004</v>
      </c>
      <c r="D26" s="140" t="s">
        <v>428</v>
      </c>
      <c r="E26" s="140" t="s">
        <v>2882</v>
      </c>
    </row>
    <row r="27" spans="1:5" ht="14.4" customHeight="1">
      <c r="B27" s="140" t="s">
        <v>556</v>
      </c>
      <c r="C27" s="140" t="s">
        <v>2883</v>
      </c>
      <c r="D27" s="140" t="s">
        <v>1798</v>
      </c>
      <c r="E27" s="140" t="s">
        <v>741</v>
      </c>
    </row>
    <row r="28" spans="1:5" ht="14.4" customHeight="1">
      <c r="A28" t="s">
        <v>68</v>
      </c>
      <c r="B28" s="140" t="s">
        <v>854</v>
      </c>
      <c r="C28" s="140" t="s">
        <v>2884</v>
      </c>
      <c r="D28" s="140" t="s">
        <v>1914</v>
      </c>
      <c r="E28" s="140" t="s">
        <v>2885</v>
      </c>
    </row>
    <row r="29" spans="1:5" ht="14.4" customHeight="1">
      <c r="B29" s="140" t="s">
        <v>2886</v>
      </c>
      <c r="C29" s="140" t="s">
        <v>2887</v>
      </c>
      <c r="D29" s="140" t="s">
        <v>1504</v>
      </c>
      <c r="E29" s="140" t="s">
        <v>1772</v>
      </c>
    </row>
    <row r="30" spans="1:5" ht="14.4" customHeight="1">
      <c r="A30" t="s">
        <v>59</v>
      </c>
      <c r="B30" s="140" t="s">
        <v>1035</v>
      </c>
      <c r="C30" s="140" t="s">
        <v>2888</v>
      </c>
      <c r="D30" s="140" t="s">
        <v>2889</v>
      </c>
      <c r="E30" s="140" t="s">
        <v>2890</v>
      </c>
    </row>
    <row r="31" spans="1:5" ht="14.4" customHeight="1">
      <c r="B31" s="140" t="s">
        <v>1561</v>
      </c>
      <c r="C31" s="140" t="s">
        <v>1959</v>
      </c>
      <c r="D31" s="140" t="s">
        <v>2891</v>
      </c>
      <c r="E31" s="140" t="s">
        <v>1011</v>
      </c>
    </row>
    <row r="32" spans="1:5" ht="14.4" customHeight="1">
      <c r="A32" t="s">
        <v>62</v>
      </c>
      <c r="B32" s="140" t="s">
        <v>2892</v>
      </c>
      <c r="C32" s="140" t="s">
        <v>2893</v>
      </c>
      <c r="D32" s="140" t="s">
        <v>2894</v>
      </c>
      <c r="E32" s="140" t="s">
        <v>2895</v>
      </c>
    </row>
    <row r="33" spans="1:5" ht="14.4" customHeight="1">
      <c r="B33" s="140" t="s">
        <v>1536</v>
      </c>
      <c r="C33" s="140" t="s">
        <v>2896</v>
      </c>
      <c r="D33" s="140" t="s">
        <v>455</v>
      </c>
      <c r="E33" s="140" t="s">
        <v>990</v>
      </c>
    </row>
    <row r="34" spans="1:5" ht="14.4" customHeight="1">
      <c r="A34" t="s">
        <v>303</v>
      </c>
      <c r="B34" s="140" t="s">
        <v>2897</v>
      </c>
      <c r="C34" s="140" t="s">
        <v>2898</v>
      </c>
      <c r="D34" s="140" t="s">
        <v>2899</v>
      </c>
      <c r="E34" s="140" t="s">
        <v>2900</v>
      </c>
    </row>
    <row r="35" spans="1:5" ht="14.4" customHeight="1">
      <c r="B35" s="140" t="s">
        <v>2901</v>
      </c>
      <c r="C35" s="140" t="s">
        <v>2902</v>
      </c>
      <c r="D35" s="140" t="s">
        <v>2903</v>
      </c>
      <c r="E35" s="140" t="s">
        <v>2904</v>
      </c>
    </row>
    <row r="36" spans="1:5" ht="14.4" customHeight="1">
      <c r="B36" s="140" t="s">
        <v>2796</v>
      </c>
      <c r="C36" s="140" t="s">
        <v>2796</v>
      </c>
      <c r="D36" s="140" t="s">
        <v>2796</v>
      </c>
      <c r="E36" s="140" t="s">
        <v>2796</v>
      </c>
    </row>
    <row r="37" spans="1:5" ht="14.4" customHeight="1">
      <c r="A37" s="160" t="s">
        <v>312</v>
      </c>
      <c r="B37" s="140" t="s">
        <v>2905</v>
      </c>
      <c r="C37" s="140" t="s">
        <v>2905</v>
      </c>
      <c r="D37" s="140" t="s">
        <v>2905</v>
      </c>
      <c r="E37" s="140" t="s">
        <v>2905</v>
      </c>
    </row>
    <row r="38" spans="1:5" ht="14.4" customHeight="1">
      <c r="A38" t="s">
        <v>314</v>
      </c>
      <c r="B38" s="140" t="s">
        <v>2906</v>
      </c>
      <c r="C38" s="140" t="s">
        <v>2907</v>
      </c>
      <c r="D38" s="140" t="s">
        <v>1597</v>
      </c>
      <c r="E38" s="140" t="s">
        <v>360</v>
      </c>
    </row>
    <row r="39" spans="1:5" ht="14.4" customHeight="1">
      <c r="A39" t="s">
        <v>321</v>
      </c>
      <c r="B39" s="140" t="s">
        <v>322</v>
      </c>
      <c r="C39" s="140" t="s">
        <v>322</v>
      </c>
      <c r="D39" s="140" t="s">
        <v>322</v>
      </c>
      <c r="E39" s="140" t="s">
        <v>322</v>
      </c>
    </row>
    <row r="40" spans="1:5" ht="14.4" customHeight="1">
      <c r="A40" t="s">
        <v>323</v>
      </c>
      <c r="B40" s="140" t="s">
        <v>322</v>
      </c>
      <c r="C40" s="140" t="s">
        <v>322</v>
      </c>
      <c r="D40" s="140" t="s">
        <v>322</v>
      </c>
      <c r="E40" s="140" t="s">
        <v>322</v>
      </c>
    </row>
    <row r="41" spans="1:5" ht="14.4" customHeight="1">
      <c r="A41" s="103" t="s">
        <v>324</v>
      </c>
      <c r="B41" s="83" t="s">
        <v>322</v>
      </c>
      <c r="C41" s="83" t="s">
        <v>322</v>
      </c>
      <c r="D41" s="83" t="s">
        <v>322</v>
      </c>
      <c r="E41" s="83" t="s">
        <v>322</v>
      </c>
    </row>
    <row r="42" spans="1:5" ht="14.4" customHeight="1">
      <c r="A42" t="s">
        <v>672</v>
      </c>
    </row>
    <row r="43" spans="1:5" ht="14.4" customHeight="1">
      <c r="A43" t="s">
        <v>326</v>
      </c>
    </row>
  </sheetData>
  <mergeCells count="1">
    <mergeCell ref="A1:E1"/>
  </mergeCells>
  <pageMargins left="0.75" right="0.75" top="1" bottom="1" header="0.5" footer="0.5"/>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I24" sqref="C23:I24"/>
    </sheetView>
  </sheetViews>
  <sheetFormatPr defaultRowHeight="14.4"/>
  <cols>
    <col min="1" max="1" width="13.77734375" style="31" customWidth="1"/>
    <col min="2" max="2" width="10.5546875" style="157" bestFit="1" customWidth="1"/>
    <col min="3" max="9" width="8.33203125" style="157" customWidth="1"/>
    <col min="10" max="10" width="2.109375" style="157" customWidth="1"/>
    <col min="11" max="11" width="85.44140625" style="157" customWidth="1"/>
    <col min="12" max="12" width="16.6640625" style="157" customWidth="1"/>
    <col min="13" max="50" width="8.88671875" style="157" customWidth="1"/>
    <col min="51" max="16384" width="8.88671875" style="157"/>
  </cols>
  <sheetData>
    <row r="1" spans="1:12" ht="18" customHeight="1" thickBot="1">
      <c r="A1" s="178" t="s">
        <v>16</v>
      </c>
      <c r="B1" s="176"/>
      <c r="C1" s="176"/>
      <c r="D1" s="176"/>
      <c r="E1" s="176"/>
      <c r="F1" s="176"/>
      <c r="G1" s="176"/>
      <c r="H1" s="176"/>
      <c r="I1" s="176"/>
    </row>
    <row r="2" spans="1:12">
      <c r="A2" s="29"/>
      <c r="B2" s="22" t="s">
        <v>17</v>
      </c>
      <c r="C2" s="22" t="s">
        <v>18</v>
      </c>
      <c r="D2" s="22" t="s">
        <v>19</v>
      </c>
      <c r="E2" s="22" t="s">
        <v>20</v>
      </c>
      <c r="F2" s="22" t="s">
        <v>21</v>
      </c>
      <c r="G2" s="22" t="s">
        <v>22</v>
      </c>
      <c r="H2" s="22" t="s">
        <v>23</v>
      </c>
      <c r="I2" s="22" t="s">
        <v>24</v>
      </c>
    </row>
    <row r="3" spans="1:12">
      <c r="A3" s="16" t="s">
        <v>25</v>
      </c>
      <c r="B3" s="95"/>
      <c r="C3" s="95"/>
      <c r="D3" s="95"/>
      <c r="E3" s="95"/>
      <c r="F3" s="95"/>
      <c r="G3" s="95"/>
      <c r="H3" s="95"/>
      <c r="I3" s="95"/>
      <c r="K3" s="110" t="s">
        <v>26</v>
      </c>
      <c r="L3" s="110" t="s">
        <v>27</v>
      </c>
    </row>
    <row r="4" spans="1:12">
      <c r="A4" s="30" t="s">
        <v>28</v>
      </c>
      <c r="B4" s="95">
        <v>115980</v>
      </c>
      <c r="C4" s="145">
        <v>9.1653000000000002</v>
      </c>
      <c r="D4" s="145">
        <v>0.74470000000000003</v>
      </c>
      <c r="E4" s="145">
        <v>7.1212999999999997</v>
      </c>
      <c r="F4" s="145">
        <v>8.7131000000000007</v>
      </c>
      <c r="G4" s="145">
        <v>9.2460000000000004</v>
      </c>
      <c r="H4" s="145">
        <v>9.6647999999999996</v>
      </c>
      <c r="I4" s="145">
        <v>12.864699999999999</v>
      </c>
      <c r="K4" t="s">
        <v>29</v>
      </c>
      <c r="L4" t="s">
        <v>30</v>
      </c>
    </row>
    <row r="5" spans="1:12">
      <c r="A5" s="30" t="s">
        <v>31</v>
      </c>
      <c r="B5" s="95">
        <v>115980</v>
      </c>
      <c r="C5" s="17">
        <v>12399.359899999999</v>
      </c>
      <c r="D5" s="17">
        <v>10136.6522</v>
      </c>
      <c r="E5" s="17">
        <v>1237</v>
      </c>
      <c r="F5" s="17">
        <v>6081</v>
      </c>
      <c r="G5" s="17">
        <v>10362</v>
      </c>
      <c r="H5" s="17">
        <v>15752</v>
      </c>
      <c r="I5" s="17">
        <v>386416</v>
      </c>
      <c r="K5" t="s">
        <v>32</v>
      </c>
      <c r="L5" t="s">
        <v>17</v>
      </c>
    </row>
    <row r="6" spans="1:12">
      <c r="A6" s="30" t="s">
        <v>33</v>
      </c>
      <c r="B6" s="95">
        <v>115980</v>
      </c>
      <c r="C6" s="145">
        <v>-9.0082000000000004</v>
      </c>
      <c r="D6" s="145">
        <v>7.1955999999999998</v>
      </c>
      <c r="E6" s="145">
        <v>-63.578600000000002</v>
      </c>
      <c r="F6" s="145">
        <v>-13.180199999999999</v>
      </c>
      <c r="G6" s="145">
        <v>-7.8198999999999996</v>
      </c>
      <c r="H6" s="145">
        <v>-3.9462000000000002</v>
      </c>
      <c r="I6" s="145">
        <v>24.2149</v>
      </c>
      <c r="K6" t="s">
        <v>34</v>
      </c>
      <c r="L6" t="s">
        <v>35</v>
      </c>
    </row>
    <row r="7" spans="1:12">
      <c r="A7" s="30" t="s">
        <v>36</v>
      </c>
      <c r="B7" s="95">
        <v>115980</v>
      </c>
      <c r="C7" s="17">
        <v>38.087000000000003</v>
      </c>
      <c r="D7" s="17">
        <v>6.0701999999999998</v>
      </c>
      <c r="E7" s="17">
        <v>0</v>
      </c>
      <c r="F7" s="17">
        <v>35</v>
      </c>
      <c r="G7" s="17">
        <v>39</v>
      </c>
      <c r="H7" s="17">
        <v>43</v>
      </c>
      <c r="I7" s="17">
        <v>51</v>
      </c>
      <c r="K7" t="s">
        <v>37</v>
      </c>
      <c r="L7" t="s">
        <v>38</v>
      </c>
    </row>
    <row r="8" spans="1:12">
      <c r="A8" s="30" t="s">
        <v>39</v>
      </c>
      <c r="B8" s="95">
        <v>115980</v>
      </c>
      <c r="C8" s="145">
        <v>36.000300000000003</v>
      </c>
      <c r="D8" s="145">
        <v>39.996499999999997</v>
      </c>
      <c r="E8" s="145">
        <v>14.6</v>
      </c>
      <c r="F8" s="145">
        <v>17.850000000000001</v>
      </c>
      <c r="G8" s="145">
        <v>19.98</v>
      </c>
      <c r="H8" s="145">
        <v>33.31</v>
      </c>
      <c r="I8" s="145">
        <v>253.5463</v>
      </c>
      <c r="K8" t="s">
        <v>40</v>
      </c>
    </row>
    <row r="9" spans="1:12" hidden="1">
      <c r="A9" s="23" t="s">
        <v>41</v>
      </c>
      <c r="B9" s="95">
        <v>91606</v>
      </c>
      <c r="C9" s="145">
        <v>0</v>
      </c>
      <c r="D9" s="145">
        <v>6.9184999999999999</v>
      </c>
      <c r="E9" s="145">
        <v>-55.759399999999999</v>
      </c>
      <c r="F9" s="145">
        <v>-3.9455</v>
      </c>
      <c r="G9" s="145">
        <v>0.93879999999999997</v>
      </c>
      <c r="H9" s="145">
        <v>4.7770999999999999</v>
      </c>
      <c r="I9" s="145">
        <v>34.180900000000001</v>
      </c>
      <c r="K9" t="s">
        <v>42</v>
      </c>
      <c r="L9" t="s">
        <v>43</v>
      </c>
    </row>
    <row r="10" spans="1:12">
      <c r="A10" s="16" t="s">
        <v>44</v>
      </c>
      <c r="B10" s="19"/>
      <c r="C10" s="19"/>
      <c r="D10" s="19"/>
      <c r="E10" s="19"/>
      <c r="F10" s="19"/>
      <c r="G10" s="19"/>
      <c r="H10" s="19"/>
      <c r="I10" s="19"/>
    </row>
    <row r="11" spans="1:12">
      <c r="A11" s="23" t="s">
        <v>45</v>
      </c>
      <c r="B11" s="95">
        <v>115980</v>
      </c>
      <c r="C11" s="145">
        <v>1.14E-2</v>
      </c>
      <c r="D11" s="145">
        <v>0.2455</v>
      </c>
      <c r="E11" s="145">
        <v>-1.6779999999999999</v>
      </c>
      <c r="F11" s="145">
        <v>-0.114</v>
      </c>
      <c r="G11" s="145">
        <v>3.7000000000000002E-3</v>
      </c>
      <c r="H11" s="145">
        <v>0.12189999999999999</v>
      </c>
      <c r="I11" s="145">
        <v>4.1584000000000003</v>
      </c>
      <c r="K11" t="s">
        <v>46</v>
      </c>
      <c r="L11" t="s">
        <v>47</v>
      </c>
    </row>
    <row r="12" spans="1:12">
      <c r="A12" s="23" t="s">
        <v>48</v>
      </c>
      <c r="B12" s="95">
        <v>115980</v>
      </c>
      <c r="C12" s="145">
        <v>0.49109999999999998</v>
      </c>
      <c r="D12" s="145">
        <v>0.49990000000000001</v>
      </c>
      <c r="E12" s="17">
        <v>0</v>
      </c>
      <c r="F12" s="17">
        <v>0</v>
      </c>
      <c r="G12" s="17">
        <v>0</v>
      </c>
      <c r="H12" s="17">
        <v>1</v>
      </c>
      <c r="I12" s="17">
        <v>1</v>
      </c>
      <c r="K12" t="s">
        <v>49</v>
      </c>
    </row>
    <row r="13" spans="1:12">
      <c r="A13" s="23" t="s">
        <v>50</v>
      </c>
      <c r="B13" s="95">
        <v>115980</v>
      </c>
      <c r="C13" s="145">
        <v>6.6764000000000001</v>
      </c>
      <c r="D13" s="145">
        <v>1.7918000000000001</v>
      </c>
      <c r="E13" s="145">
        <v>3.0731000000000002</v>
      </c>
      <c r="F13" s="145">
        <v>5.3872999999999998</v>
      </c>
      <c r="G13" s="145">
        <v>6.5461999999999998</v>
      </c>
      <c r="H13" s="145">
        <v>7.8163999999999998</v>
      </c>
      <c r="I13" s="145">
        <v>11.515499999999999</v>
      </c>
      <c r="K13" t="s">
        <v>51</v>
      </c>
      <c r="L13" t="s">
        <v>52</v>
      </c>
    </row>
    <row r="14" spans="1:12">
      <c r="A14" s="23" t="s">
        <v>53</v>
      </c>
      <c r="B14" s="95">
        <v>115980</v>
      </c>
      <c r="C14" s="145">
        <v>3.7490000000000001</v>
      </c>
      <c r="D14" s="145">
        <v>4.3284000000000002</v>
      </c>
      <c r="E14" s="145">
        <v>0.39739999999999998</v>
      </c>
      <c r="F14" s="145">
        <v>1.5237000000000001</v>
      </c>
      <c r="G14" s="145">
        <v>2.4430999999999998</v>
      </c>
      <c r="H14" s="145">
        <v>4.1395</v>
      </c>
      <c r="I14" s="145">
        <v>30.010100000000001</v>
      </c>
      <c r="K14" t="s">
        <v>54</v>
      </c>
      <c r="L14" t="s">
        <v>55</v>
      </c>
    </row>
    <row r="15" spans="1:12">
      <c r="A15" s="23" t="s">
        <v>56</v>
      </c>
      <c r="B15" s="95">
        <v>115980</v>
      </c>
      <c r="C15" s="145">
        <v>0.2046</v>
      </c>
      <c r="D15" s="145">
        <v>0.18720000000000001</v>
      </c>
      <c r="E15" s="145">
        <v>0</v>
      </c>
      <c r="F15" s="145">
        <v>1.5599999999999999E-2</v>
      </c>
      <c r="G15" s="145">
        <v>0.1787</v>
      </c>
      <c r="H15" s="145">
        <v>0.33229999999999998</v>
      </c>
      <c r="I15" s="145">
        <v>0.72189999999999999</v>
      </c>
      <c r="K15" t="s">
        <v>57</v>
      </c>
      <c r="L15" t="s">
        <v>58</v>
      </c>
    </row>
    <row r="16" spans="1:12">
      <c r="A16" s="23" t="s">
        <v>59</v>
      </c>
      <c r="B16" s="95">
        <v>115980</v>
      </c>
      <c r="C16" s="145">
        <v>4.41E-2</v>
      </c>
      <c r="D16" s="145">
        <v>9.0200000000000002E-2</v>
      </c>
      <c r="E16" s="145">
        <v>-0.40960000000000002</v>
      </c>
      <c r="F16" s="145">
        <v>2.18E-2</v>
      </c>
      <c r="G16" s="145">
        <v>4.8599999999999997E-2</v>
      </c>
      <c r="H16" s="145">
        <v>7.7299999999999994E-2</v>
      </c>
      <c r="I16" s="145">
        <v>0.32719999999999999</v>
      </c>
      <c r="K16" t="s">
        <v>60</v>
      </c>
      <c r="L16" t="s">
        <v>61</v>
      </c>
    </row>
    <row r="17" spans="1:12">
      <c r="A17" s="23" t="s">
        <v>62</v>
      </c>
      <c r="B17" s="95">
        <v>115980</v>
      </c>
      <c r="C17" s="145">
        <v>-9.2999999999999992E-3</v>
      </c>
      <c r="D17" s="145">
        <v>4.4299999999999999E-2</v>
      </c>
      <c r="E17" s="145">
        <v>-0.30109999999999998</v>
      </c>
      <c r="F17" s="145">
        <v>-7.0000000000000001E-3</v>
      </c>
      <c r="G17" s="145">
        <v>0</v>
      </c>
      <c r="H17" s="145">
        <v>2.7000000000000001E-3</v>
      </c>
      <c r="I17" s="145">
        <v>8.1199999999999994E-2</v>
      </c>
      <c r="K17" t="s">
        <v>63</v>
      </c>
      <c r="L17" t="s">
        <v>64</v>
      </c>
    </row>
    <row r="18" spans="1:12">
      <c r="A18" s="23" t="s">
        <v>65</v>
      </c>
      <c r="B18" s="95">
        <v>115980</v>
      </c>
      <c r="C18" s="145">
        <v>0.9819</v>
      </c>
      <c r="D18" s="145">
        <v>0.55320000000000003</v>
      </c>
      <c r="E18" s="145">
        <v>0.69310000000000005</v>
      </c>
      <c r="F18" s="145">
        <v>0.69310000000000005</v>
      </c>
      <c r="G18" s="145">
        <v>0.69310000000000005</v>
      </c>
      <c r="H18" s="145">
        <v>1.0986</v>
      </c>
      <c r="I18" s="145">
        <v>2.7726000000000002</v>
      </c>
      <c r="K18" t="s">
        <v>66</v>
      </c>
      <c r="L18" t="s">
        <v>67</v>
      </c>
    </row>
    <row r="19" spans="1:12">
      <c r="A19" s="23" t="s">
        <v>68</v>
      </c>
      <c r="B19" s="95">
        <v>115980</v>
      </c>
      <c r="C19" s="145">
        <v>1.0488999999999999</v>
      </c>
      <c r="D19" s="145">
        <v>0.66220000000000001</v>
      </c>
      <c r="E19" s="145">
        <v>0.69310000000000005</v>
      </c>
      <c r="F19" s="145">
        <v>0.69310000000000005</v>
      </c>
      <c r="G19" s="145">
        <v>0.69310000000000005</v>
      </c>
      <c r="H19" s="145">
        <v>1.0986</v>
      </c>
      <c r="I19" s="145">
        <v>3.2189000000000001</v>
      </c>
      <c r="K19" t="s">
        <v>69</v>
      </c>
      <c r="L19" t="s">
        <v>70</v>
      </c>
    </row>
    <row r="20" spans="1:12">
      <c r="A20" s="23" t="s">
        <v>71</v>
      </c>
      <c r="B20" s="95">
        <v>115980</v>
      </c>
      <c r="C20" s="145">
        <v>8.3027999999999995</v>
      </c>
      <c r="D20" s="145">
        <v>1.0805</v>
      </c>
      <c r="E20" s="145">
        <v>5.6204000000000001</v>
      </c>
      <c r="F20" s="145">
        <v>7.5739999999999998</v>
      </c>
      <c r="G20" s="145">
        <v>8.4459</v>
      </c>
      <c r="H20" s="145">
        <v>9.1060999999999996</v>
      </c>
      <c r="I20" s="145">
        <v>10.316700000000001</v>
      </c>
      <c r="K20" t="s">
        <v>72</v>
      </c>
      <c r="L20" t="s">
        <v>73</v>
      </c>
    </row>
    <row r="21" spans="1:12">
      <c r="A21" s="23" t="s">
        <v>74</v>
      </c>
      <c r="B21" s="95">
        <v>115980</v>
      </c>
      <c r="C21" s="145">
        <v>1E-3</v>
      </c>
      <c r="D21" s="145">
        <v>4.6600000000000003E-2</v>
      </c>
      <c r="E21" s="145">
        <v>-0.2243</v>
      </c>
      <c r="F21" s="145">
        <v>-2.0999999999999999E-3</v>
      </c>
      <c r="G21" s="145">
        <v>1.0800000000000001E-2</v>
      </c>
      <c r="H21" s="145">
        <v>2.23E-2</v>
      </c>
      <c r="I21" s="145">
        <v>8.3500000000000005E-2</v>
      </c>
      <c r="K21" t="s">
        <v>75</v>
      </c>
      <c r="L21" t="s">
        <v>76</v>
      </c>
    </row>
    <row r="22" spans="1:12" hidden="1">
      <c r="A22" s="23" t="s">
        <v>77</v>
      </c>
      <c r="B22" s="95">
        <v>91606</v>
      </c>
      <c r="C22" s="145">
        <v>1.5E-3</v>
      </c>
      <c r="D22" s="145">
        <v>3.09E-2</v>
      </c>
      <c r="E22" s="145">
        <v>-0.12609999999999999</v>
      </c>
      <c r="F22" s="145">
        <v>-5.7000000000000002E-3</v>
      </c>
      <c r="G22" s="145">
        <v>8.9999999999999998E-4</v>
      </c>
      <c r="H22" s="145">
        <v>7.4999999999999997E-3</v>
      </c>
      <c r="I22" s="145">
        <v>0.1497</v>
      </c>
      <c r="K22" t="s">
        <v>78</v>
      </c>
      <c r="L22" t="s">
        <v>79</v>
      </c>
    </row>
    <row r="23" spans="1:12">
      <c r="A23" s="23" t="s">
        <v>80</v>
      </c>
      <c r="B23" s="95">
        <v>115980</v>
      </c>
      <c r="C23" s="145">
        <v>2.0299999999999999E-2</v>
      </c>
      <c r="D23" s="145">
        <v>3.04E-2</v>
      </c>
      <c r="E23" s="145">
        <v>8.9999999999999998E-4</v>
      </c>
      <c r="F23" s="145">
        <v>4.5999999999999999E-3</v>
      </c>
      <c r="G23" s="145">
        <v>9.4000000000000004E-3</v>
      </c>
      <c r="H23" s="145">
        <v>2.1499999999999998E-2</v>
      </c>
      <c r="I23" s="145">
        <v>0.1898</v>
      </c>
      <c r="K23" t="s">
        <v>81</v>
      </c>
    </row>
    <row r="24" spans="1:12">
      <c r="A24" s="23" t="s">
        <v>82</v>
      </c>
      <c r="B24" s="95">
        <v>115980</v>
      </c>
      <c r="C24" s="145">
        <v>8.6300000000000002E-2</v>
      </c>
      <c r="D24" s="145">
        <v>6.7599999999999993E-2</v>
      </c>
      <c r="E24" s="145">
        <v>6.7999999999999996E-3</v>
      </c>
      <c r="F24" s="145">
        <v>3.9300000000000002E-2</v>
      </c>
      <c r="G24" s="145">
        <v>6.7900000000000002E-2</v>
      </c>
      <c r="H24" s="145">
        <v>0.11219999999999999</v>
      </c>
      <c r="I24" s="145">
        <v>0.36709999999999998</v>
      </c>
      <c r="K24" t="s">
        <v>83</v>
      </c>
    </row>
    <row r="25" spans="1:12" ht="15" hidden="1" customHeight="1" thickBot="1">
      <c r="A25" s="13" t="s">
        <v>84</v>
      </c>
      <c r="B25" s="28">
        <v>91606</v>
      </c>
      <c r="C25" s="146">
        <v>0.2424</v>
      </c>
      <c r="D25" s="146">
        <v>0.42849999999999999</v>
      </c>
      <c r="E25" s="34">
        <v>0</v>
      </c>
      <c r="F25" s="34">
        <v>0</v>
      </c>
      <c r="G25" s="34">
        <v>0</v>
      </c>
      <c r="H25" s="34">
        <v>0</v>
      </c>
      <c r="I25" s="34">
        <v>1</v>
      </c>
      <c r="K25" t="s">
        <v>85</v>
      </c>
    </row>
    <row r="26" spans="1:12" hidden="1">
      <c r="A26" s="14" t="s">
        <v>86</v>
      </c>
      <c r="B26" s="6">
        <v>53218</v>
      </c>
      <c r="C26" s="6">
        <v>38.3977</v>
      </c>
      <c r="D26" s="6">
        <v>269.69900000000001</v>
      </c>
      <c r="E26" s="6">
        <v>-1096.6013</v>
      </c>
      <c r="F26" s="6">
        <v>-17.679600000000001</v>
      </c>
      <c r="G26" s="6">
        <v>-0.66110000000000002</v>
      </c>
      <c r="H26" s="6">
        <v>25.900300000000001</v>
      </c>
      <c r="I26" s="6">
        <v>1578.0097000000001</v>
      </c>
      <c r="K26" t="s">
        <v>87</v>
      </c>
      <c r="L26" t="s">
        <v>43</v>
      </c>
    </row>
    <row r="28" spans="1:12">
      <c r="K28" s="110"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29"/>
  <sheetViews>
    <sheetView workbookViewId="0">
      <selection sqref="A1:G1"/>
    </sheetView>
  </sheetViews>
  <sheetFormatPr defaultRowHeight="13.8"/>
  <cols>
    <col min="1" max="1" width="23.33203125" style="160" customWidth="1"/>
    <col min="2" max="7" width="10.77734375" style="160" customWidth="1"/>
    <col min="8" max="31" width="8.88671875" style="160" customWidth="1"/>
    <col min="32" max="16384" width="8.88671875" style="160"/>
  </cols>
  <sheetData>
    <row r="1" spans="1:7" ht="18" customHeight="1">
      <c r="A1" s="185" t="s">
        <v>716</v>
      </c>
      <c r="B1" s="182"/>
      <c r="C1" s="182"/>
      <c r="D1" s="182"/>
      <c r="E1" s="182"/>
      <c r="F1" s="182"/>
      <c r="G1" s="182"/>
    </row>
    <row r="2" spans="1:7">
      <c r="A2" s="68"/>
      <c r="B2" s="69" t="s">
        <v>195</v>
      </c>
      <c r="C2" s="69" t="s">
        <v>196</v>
      </c>
      <c r="D2" s="69" t="s">
        <v>197</v>
      </c>
      <c r="E2" s="69" t="s">
        <v>198</v>
      </c>
      <c r="F2" s="69" t="s">
        <v>199</v>
      </c>
      <c r="G2" s="69" t="s">
        <v>200</v>
      </c>
    </row>
    <row r="3" spans="1:7">
      <c r="A3" s="160" t="s">
        <v>674</v>
      </c>
      <c r="B3" s="161" t="s">
        <v>717</v>
      </c>
      <c r="C3" s="161" t="s">
        <v>718</v>
      </c>
      <c r="D3" s="161" t="s">
        <v>719</v>
      </c>
      <c r="E3" s="161" t="s">
        <v>720</v>
      </c>
      <c r="F3" s="161" t="s">
        <v>721</v>
      </c>
      <c r="G3" s="161" t="s">
        <v>722</v>
      </c>
    </row>
    <row r="4" spans="1:7">
      <c r="A4" s="68"/>
      <c r="B4" s="69"/>
      <c r="C4" s="69"/>
      <c r="D4" s="69"/>
      <c r="E4" s="69"/>
      <c r="F4" s="69"/>
      <c r="G4" s="69"/>
    </row>
    <row r="5" spans="1:7">
      <c r="A5" s="160" t="s">
        <v>163</v>
      </c>
      <c r="B5" s="161" t="s">
        <v>723</v>
      </c>
      <c r="C5" s="161" t="s">
        <v>724</v>
      </c>
      <c r="D5" s="161" t="s">
        <v>725</v>
      </c>
      <c r="E5" s="161" t="s">
        <v>726</v>
      </c>
      <c r="F5" s="161" t="s">
        <v>727</v>
      </c>
      <c r="G5" s="161" t="s">
        <v>728</v>
      </c>
    </row>
    <row r="6" spans="1:7">
      <c r="B6" s="161" t="s">
        <v>369</v>
      </c>
      <c r="C6" s="161" t="s">
        <v>541</v>
      </c>
      <c r="D6" s="161" t="s">
        <v>729</v>
      </c>
      <c r="E6" s="161" t="s">
        <v>730</v>
      </c>
      <c r="F6" s="161" t="s">
        <v>731</v>
      </c>
      <c r="G6" s="161" t="s">
        <v>732</v>
      </c>
    </row>
    <row r="7" spans="1:7">
      <c r="A7" s="160" t="s">
        <v>154</v>
      </c>
      <c r="B7" s="161" t="s">
        <v>733</v>
      </c>
      <c r="C7" s="161" t="s">
        <v>734</v>
      </c>
      <c r="D7" s="161" t="s">
        <v>735</v>
      </c>
      <c r="E7" s="161" t="s">
        <v>736</v>
      </c>
      <c r="F7" s="161" t="s">
        <v>737</v>
      </c>
      <c r="G7" s="161" t="s">
        <v>738</v>
      </c>
    </row>
    <row r="8" spans="1:7">
      <c r="B8" s="161" t="s">
        <v>739</v>
      </c>
      <c r="C8" s="161" t="s">
        <v>540</v>
      </c>
      <c r="D8" s="161" t="s">
        <v>740</v>
      </c>
      <c r="E8" s="161" t="s">
        <v>741</v>
      </c>
      <c r="F8" s="161" t="s">
        <v>511</v>
      </c>
      <c r="G8" s="161" t="s">
        <v>704</v>
      </c>
    </row>
    <row r="9" spans="1:7">
      <c r="A9" s="64" t="s">
        <v>742</v>
      </c>
      <c r="B9" s="66" t="s">
        <v>743</v>
      </c>
      <c r="C9" s="66" t="s">
        <v>744</v>
      </c>
      <c r="D9" s="66" t="s">
        <v>745</v>
      </c>
      <c r="E9" s="66" t="s">
        <v>746</v>
      </c>
      <c r="F9" s="66" t="s">
        <v>747</v>
      </c>
      <c r="G9" s="66" t="s">
        <v>748</v>
      </c>
    </row>
    <row r="10" spans="1:7">
      <c r="A10" s="64"/>
      <c r="B10" s="66" t="s">
        <v>749</v>
      </c>
      <c r="C10" s="66" t="s">
        <v>750</v>
      </c>
      <c r="D10" s="66" t="s">
        <v>751</v>
      </c>
      <c r="E10" s="66" t="s">
        <v>752</v>
      </c>
      <c r="F10" s="66" t="s">
        <v>753</v>
      </c>
      <c r="G10" s="66" t="s">
        <v>754</v>
      </c>
    </row>
    <row r="11" spans="1:7">
      <c r="A11" s="160" t="s">
        <v>50</v>
      </c>
      <c r="B11" s="161" t="s">
        <v>755</v>
      </c>
      <c r="C11" s="161" t="s">
        <v>756</v>
      </c>
      <c r="D11" s="161" t="s">
        <v>757</v>
      </c>
      <c r="E11" s="161" t="s">
        <v>758</v>
      </c>
      <c r="F11" s="161" t="s">
        <v>759</v>
      </c>
      <c r="G11" s="161" t="s">
        <v>557</v>
      </c>
    </row>
    <row r="12" spans="1:7">
      <c r="B12" s="161" t="s">
        <v>740</v>
      </c>
      <c r="C12" s="161" t="s">
        <v>760</v>
      </c>
      <c r="D12" s="161" t="s">
        <v>761</v>
      </c>
      <c r="E12" s="161" t="s">
        <v>762</v>
      </c>
      <c r="F12" s="161" t="s">
        <v>763</v>
      </c>
      <c r="G12" s="161" t="s">
        <v>541</v>
      </c>
    </row>
    <row r="13" spans="1:7">
      <c r="A13" s="160" t="s">
        <v>53</v>
      </c>
      <c r="B13" s="161" t="s">
        <v>629</v>
      </c>
      <c r="C13" s="161" t="s">
        <v>764</v>
      </c>
      <c r="D13" s="161" t="s">
        <v>765</v>
      </c>
      <c r="E13" s="161" t="s">
        <v>766</v>
      </c>
      <c r="F13" s="161" t="s">
        <v>744</v>
      </c>
      <c r="G13" s="161" t="s">
        <v>767</v>
      </c>
    </row>
    <row r="14" spans="1:7">
      <c r="B14" s="161" t="s">
        <v>582</v>
      </c>
      <c r="C14" s="161" t="s">
        <v>768</v>
      </c>
      <c r="D14" s="161" t="s">
        <v>769</v>
      </c>
      <c r="E14" s="161" t="s">
        <v>770</v>
      </c>
      <c r="F14" s="161" t="s">
        <v>771</v>
      </c>
      <c r="G14" s="161" t="s">
        <v>772</v>
      </c>
    </row>
    <row r="15" spans="1:7">
      <c r="A15" s="160" t="s">
        <v>56</v>
      </c>
      <c r="B15" s="161" t="s">
        <v>773</v>
      </c>
      <c r="C15" s="161" t="s">
        <v>774</v>
      </c>
      <c r="D15" s="161" t="s">
        <v>775</v>
      </c>
      <c r="E15" s="161" t="s">
        <v>776</v>
      </c>
      <c r="F15" s="161" t="s">
        <v>777</v>
      </c>
      <c r="G15" s="161" t="s">
        <v>778</v>
      </c>
    </row>
    <row r="16" spans="1:7">
      <c r="B16" s="161" t="s">
        <v>779</v>
      </c>
      <c r="C16" s="161" t="s">
        <v>780</v>
      </c>
      <c r="D16" s="161" t="s">
        <v>781</v>
      </c>
      <c r="E16" s="161" t="s">
        <v>282</v>
      </c>
      <c r="F16" s="161" t="s">
        <v>782</v>
      </c>
      <c r="G16" s="161" t="s">
        <v>760</v>
      </c>
    </row>
    <row r="17" spans="1:7">
      <c r="A17" s="160" t="s">
        <v>303</v>
      </c>
      <c r="B17" s="161" t="s">
        <v>783</v>
      </c>
      <c r="C17" s="161" t="s">
        <v>784</v>
      </c>
      <c r="D17" s="161" t="s">
        <v>785</v>
      </c>
      <c r="E17" s="161" t="s">
        <v>786</v>
      </c>
      <c r="F17" s="161" t="s">
        <v>787</v>
      </c>
      <c r="G17" s="161" t="s">
        <v>788</v>
      </c>
    </row>
    <row r="18" spans="1:7">
      <c r="B18" s="161" t="s">
        <v>789</v>
      </c>
      <c r="C18" s="161" t="s">
        <v>790</v>
      </c>
      <c r="D18" s="161" t="s">
        <v>791</v>
      </c>
      <c r="E18" s="161" t="s">
        <v>792</v>
      </c>
      <c r="F18" s="161" t="s">
        <v>793</v>
      </c>
      <c r="G18" s="161" t="s">
        <v>794</v>
      </c>
    </row>
    <row r="19" spans="1:7">
      <c r="B19" s="161"/>
      <c r="C19" s="161"/>
      <c r="D19" s="161"/>
      <c r="E19" s="161"/>
      <c r="F19" s="161"/>
      <c r="G19" s="161"/>
    </row>
    <row r="20" spans="1:7">
      <c r="A20" s="160" t="s">
        <v>312</v>
      </c>
      <c r="B20" s="161" t="s">
        <v>795</v>
      </c>
      <c r="C20" s="161" t="s">
        <v>796</v>
      </c>
      <c r="D20" s="161" t="s">
        <v>795</v>
      </c>
      <c r="E20" s="161" t="s">
        <v>796</v>
      </c>
      <c r="F20" s="161" t="s">
        <v>795</v>
      </c>
      <c r="G20" s="161" t="s">
        <v>796</v>
      </c>
    </row>
    <row r="21" spans="1:7">
      <c r="A21" s="160" t="s">
        <v>314</v>
      </c>
      <c r="B21" s="161" t="s">
        <v>797</v>
      </c>
      <c r="C21" s="161" t="s">
        <v>798</v>
      </c>
      <c r="D21" s="161" t="s">
        <v>799</v>
      </c>
      <c r="E21" s="161" t="s">
        <v>462</v>
      </c>
      <c r="F21" s="161" t="s">
        <v>800</v>
      </c>
      <c r="G21" s="161" t="s">
        <v>801</v>
      </c>
    </row>
    <row r="22" spans="1:7">
      <c r="A22" s="160" t="s">
        <v>467</v>
      </c>
      <c r="B22" s="161" t="s">
        <v>322</v>
      </c>
      <c r="C22" s="161" t="s">
        <v>322</v>
      </c>
      <c r="D22" s="161" t="s">
        <v>322</v>
      </c>
      <c r="E22" s="161" t="s">
        <v>322</v>
      </c>
      <c r="F22" s="161" t="s">
        <v>322</v>
      </c>
      <c r="G22" s="161" t="s">
        <v>322</v>
      </c>
    </row>
    <row r="23" spans="1:7">
      <c r="A23" s="160" t="s">
        <v>323</v>
      </c>
      <c r="B23" s="161" t="s">
        <v>322</v>
      </c>
      <c r="C23" s="161" t="s">
        <v>322</v>
      </c>
      <c r="D23" s="161" t="s">
        <v>322</v>
      </c>
      <c r="E23" s="161" t="s">
        <v>322</v>
      </c>
      <c r="F23" s="161" t="s">
        <v>322</v>
      </c>
      <c r="G23" s="161" t="s">
        <v>322</v>
      </c>
    </row>
    <row r="24" spans="1:7">
      <c r="A24" s="70" t="s">
        <v>324</v>
      </c>
      <c r="B24" s="71" t="s">
        <v>322</v>
      </c>
      <c r="C24" s="71" t="s">
        <v>322</v>
      </c>
      <c r="D24" s="71" t="s">
        <v>322</v>
      </c>
      <c r="E24" s="71" t="s">
        <v>322</v>
      </c>
      <c r="F24" s="71" t="s">
        <v>322</v>
      </c>
      <c r="G24" s="71" t="s">
        <v>322</v>
      </c>
    </row>
    <row r="25" spans="1:7">
      <c r="A25" s="160" t="s">
        <v>672</v>
      </c>
    </row>
    <row r="26" spans="1:7">
      <c r="A26" s="160" t="s">
        <v>326</v>
      </c>
    </row>
    <row r="27" spans="1:7">
      <c r="A27" s="64" t="s">
        <v>802</v>
      </c>
      <c r="B27" s="186" t="s">
        <v>803</v>
      </c>
      <c r="C27" s="187"/>
      <c r="D27" s="186" t="s">
        <v>804</v>
      </c>
      <c r="E27" s="187"/>
      <c r="F27" s="186" t="s">
        <v>805</v>
      </c>
      <c r="G27" s="187"/>
    </row>
    <row r="28" spans="1:7">
      <c r="A28" s="64" t="s">
        <v>806</v>
      </c>
      <c r="B28" s="188" t="s">
        <v>807</v>
      </c>
      <c r="C28" s="187"/>
      <c r="D28" s="188" t="s">
        <v>808</v>
      </c>
      <c r="E28" s="187"/>
      <c r="F28" s="188" t="s">
        <v>809</v>
      </c>
      <c r="G28" s="187"/>
    </row>
    <row r="29" spans="1:7">
      <c r="A29" s="65" t="s">
        <v>810</v>
      </c>
      <c r="B29" s="189">
        <f>FDIST(3.07,318,76162)</f>
        <v>2.06053207423106E-67</v>
      </c>
      <c r="C29" s="187"/>
      <c r="D29" s="190">
        <f>FDIST(1.78,318,76162)</f>
        <v>4.4176616461986245E-16</v>
      </c>
      <c r="E29" s="187"/>
      <c r="F29" s="190">
        <f>FDIST(11.33,318,28609)</f>
        <v>0</v>
      </c>
      <c r="G29" s="187"/>
    </row>
  </sheetData>
  <mergeCells count="10">
    <mergeCell ref="B29:C29"/>
    <mergeCell ref="D29:E29"/>
    <mergeCell ref="F27:G27"/>
    <mergeCell ref="F28:G28"/>
    <mergeCell ref="F29:G29"/>
    <mergeCell ref="A1:G1"/>
    <mergeCell ref="B27:C27"/>
    <mergeCell ref="D27:E27"/>
    <mergeCell ref="B28:C28"/>
    <mergeCell ref="D28:E28"/>
  </mergeCells>
  <pageMargins left="0.75" right="0.75" top="1" bottom="1" header="0.5" footer="0.5"/>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42"/>
  <sheetViews>
    <sheetView workbookViewId="0">
      <selection activeCell="A2" sqref="A2"/>
    </sheetView>
  </sheetViews>
  <sheetFormatPr defaultRowHeight="14.4"/>
  <cols>
    <col min="1" max="1" width="23.33203125" style="160" customWidth="1"/>
    <col min="2" max="7" width="10.77734375" style="160" customWidth="1"/>
    <col min="8" max="13" width="10.77734375" style="157" customWidth="1"/>
    <col min="14" max="20" width="8.88671875" style="160" customWidth="1"/>
    <col min="21" max="16384" width="8.88671875" style="160"/>
  </cols>
  <sheetData>
    <row r="1" spans="1:13" ht="18" customHeight="1">
      <c r="A1" s="185" t="s">
        <v>811</v>
      </c>
      <c r="B1" s="182"/>
      <c r="C1" s="182"/>
      <c r="D1" s="182"/>
      <c r="E1" s="182"/>
      <c r="F1" s="182"/>
      <c r="G1" s="182"/>
      <c r="H1" s="182"/>
      <c r="I1" s="182"/>
      <c r="J1" s="182"/>
      <c r="K1" s="182"/>
      <c r="L1" s="182"/>
      <c r="M1" s="182"/>
    </row>
    <row r="2" spans="1:13">
      <c r="A2" s="136"/>
      <c r="B2" s="135" t="s">
        <v>195</v>
      </c>
      <c r="C2" s="135" t="s">
        <v>196</v>
      </c>
      <c r="D2" s="135" t="s">
        <v>197</v>
      </c>
      <c r="E2" s="135" t="s">
        <v>198</v>
      </c>
      <c r="F2" s="135" t="s">
        <v>199</v>
      </c>
      <c r="G2" s="135" t="s">
        <v>200</v>
      </c>
      <c r="H2" s="137" t="s">
        <v>201</v>
      </c>
      <c r="I2" s="137" t="s">
        <v>202</v>
      </c>
      <c r="J2" s="137" t="s">
        <v>203</v>
      </c>
      <c r="K2" s="137" t="s">
        <v>204</v>
      </c>
      <c r="L2" s="137" t="s">
        <v>205</v>
      </c>
      <c r="M2" s="137" t="s">
        <v>812</v>
      </c>
    </row>
    <row r="3" spans="1:13">
      <c r="A3" s="160" t="s">
        <v>674</v>
      </c>
      <c r="B3" s="161" t="s">
        <v>813</v>
      </c>
      <c r="C3" s="161" t="s">
        <v>814</v>
      </c>
      <c r="D3" s="161" t="s">
        <v>815</v>
      </c>
      <c r="E3" s="161" t="s">
        <v>816</v>
      </c>
      <c r="F3" s="161" t="s">
        <v>817</v>
      </c>
      <c r="G3" s="161" t="s">
        <v>818</v>
      </c>
      <c r="H3" s="140" t="s">
        <v>813</v>
      </c>
      <c r="I3" s="140" t="s">
        <v>814</v>
      </c>
      <c r="J3" s="140" t="s">
        <v>815</v>
      </c>
      <c r="K3" s="140" t="s">
        <v>816</v>
      </c>
      <c r="L3" s="140" t="s">
        <v>817</v>
      </c>
      <c r="M3" s="140" t="s">
        <v>818</v>
      </c>
    </row>
    <row r="4" spans="1:13">
      <c r="A4" s="136"/>
      <c r="B4" s="135"/>
      <c r="C4" s="135"/>
      <c r="D4" s="135"/>
      <c r="E4" s="135"/>
      <c r="F4" s="135"/>
      <c r="G4" s="135"/>
      <c r="H4" s="137"/>
      <c r="I4" s="137"/>
      <c r="J4" s="137"/>
      <c r="K4" s="137"/>
      <c r="L4" s="137"/>
      <c r="M4" s="137"/>
    </row>
    <row r="5" spans="1:13">
      <c r="A5" s="160" t="s">
        <v>91</v>
      </c>
      <c r="B5" s="161" t="s">
        <v>819</v>
      </c>
      <c r="C5" s="161" t="s">
        <v>820</v>
      </c>
      <c r="D5" s="161" t="s">
        <v>821</v>
      </c>
      <c r="E5" s="161" t="s">
        <v>822</v>
      </c>
      <c r="F5" s="161" t="s">
        <v>823</v>
      </c>
      <c r="G5" s="161" t="s">
        <v>824</v>
      </c>
      <c r="H5" s="140" t="s">
        <v>825</v>
      </c>
      <c r="I5" s="140" t="s">
        <v>826</v>
      </c>
      <c r="J5" s="140" t="s">
        <v>827</v>
      </c>
      <c r="K5" s="140" t="s">
        <v>828</v>
      </c>
      <c r="L5" s="140" t="s">
        <v>829</v>
      </c>
      <c r="M5" s="140" t="s">
        <v>830</v>
      </c>
    </row>
    <row r="6" spans="1:13">
      <c r="B6" s="161" t="s">
        <v>553</v>
      </c>
      <c r="C6" s="161" t="s">
        <v>637</v>
      </c>
      <c r="D6" s="161" t="s">
        <v>688</v>
      </c>
      <c r="E6" s="161" t="s">
        <v>831</v>
      </c>
      <c r="F6" s="161" t="s">
        <v>832</v>
      </c>
      <c r="G6" s="161" t="s">
        <v>833</v>
      </c>
      <c r="H6" s="140" t="s">
        <v>834</v>
      </c>
      <c r="I6" s="140" t="s">
        <v>835</v>
      </c>
      <c r="J6" s="140" t="s">
        <v>341</v>
      </c>
      <c r="K6" s="140" t="s">
        <v>227</v>
      </c>
      <c r="L6" s="140" t="s">
        <v>836</v>
      </c>
      <c r="M6" s="140" t="s">
        <v>837</v>
      </c>
    </row>
    <row r="7" spans="1:13">
      <c r="A7" s="160" t="s">
        <v>48</v>
      </c>
      <c r="B7" s="161" t="s">
        <v>838</v>
      </c>
      <c r="C7" s="161" t="s">
        <v>839</v>
      </c>
      <c r="D7" s="161" t="s">
        <v>825</v>
      </c>
      <c r="E7" s="161" t="s">
        <v>840</v>
      </c>
      <c r="F7" s="161" t="s">
        <v>841</v>
      </c>
      <c r="G7" s="161" t="s">
        <v>842</v>
      </c>
      <c r="H7" s="140" t="s">
        <v>843</v>
      </c>
      <c r="I7" s="140" t="s">
        <v>825</v>
      </c>
      <c r="J7" s="140" t="s">
        <v>844</v>
      </c>
      <c r="K7" s="140" t="s">
        <v>394</v>
      </c>
      <c r="L7" s="140" t="s">
        <v>845</v>
      </c>
      <c r="M7" s="140" t="s">
        <v>735</v>
      </c>
    </row>
    <row r="8" spans="1:13">
      <c r="B8" s="161" t="s">
        <v>846</v>
      </c>
      <c r="C8" s="161" t="s">
        <v>847</v>
      </c>
      <c r="D8" s="161" t="s">
        <v>848</v>
      </c>
      <c r="E8" s="161" t="s">
        <v>849</v>
      </c>
      <c r="F8" s="161" t="s">
        <v>770</v>
      </c>
      <c r="G8" s="161" t="s">
        <v>850</v>
      </c>
      <c r="H8" s="140" t="s">
        <v>337</v>
      </c>
      <c r="I8" s="140" t="s">
        <v>511</v>
      </c>
      <c r="J8" s="140" t="s">
        <v>851</v>
      </c>
      <c r="K8" s="140" t="s">
        <v>398</v>
      </c>
      <c r="L8" s="140" t="s">
        <v>695</v>
      </c>
      <c r="M8" s="140" t="s">
        <v>852</v>
      </c>
    </row>
    <row r="9" spans="1:13" s="64" customFormat="1">
      <c r="A9" s="64" t="s">
        <v>243</v>
      </c>
      <c r="B9" s="66" t="s">
        <v>853</v>
      </c>
      <c r="C9" s="66" t="s">
        <v>854</v>
      </c>
      <c r="D9" s="66" t="s">
        <v>855</v>
      </c>
      <c r="E9" s="66" t="s">
        <v>856</v>
      </c>
      <c r="F9" s="66" t="s">
        <v>857</v>
      </c>
      <c r="G9" s="66" t="s">
        <v>736</v>
      </c>
      <c r="H9" s="3" t="s">
        <v>858</v>
      </c>
      <c r="I9" s="3" t="s">
        <v>859</v>
      </c>
      <c r="J9" s="3" t="s">
        <v>860</v>
      </c>
      <c r="K9" s="3" t="s">
        <v>861</v>
      </c>
      <c r="L9" s="3" t="s">
        <v>862</v>
      </c>
      <c r="M9" s="3" t="s">
        <v>863</v>
      </c>
    </row>
    <row r="10" spans="1:13" s="64" customFormat="1">
      <c r="B10" s="66" t="s">
        <v>864</v>
      </c>
      <c r="C10" s="66" t="s">
        <v>865</v>
      </c>
      <c r="D10" s="66" t="s">
        <v>695</v>
      </c>
      <c r="E10" s="66" t="s">
        <v>680</v>
      </c>
      <c r="F10" s="66" t="s">
        <v>770</v>
      </c>
      <c r="G10" s="66" t="s">
        <v>866</v>
      </c>
      <c r="H10" s="3" t="s">
        <v>867</v>
      </c>
      <c r="I10" s="3" t="s">
        <v>868</v>
      </c>
      <c r="J10" s="3" t="s">
        <v>869</v>
      </c>
      <c r="K10" s="3" t="s">
        <v>771</v>
      </c>
      <c r="L10" s="3" t="s">
        <v>870</v>
      </c>
      <c r="M10" s="3" t="s">
        <v>871</v>
      </c>
    </row>
    <row r="11" spans="1:13">
      <c r="A11" s="160" t="s">
        <v>50</v>
      </c>
      <c r="B11" s="161" t="s">
        <v>283</v>
      </c>
      <c r="C11" s="161" t="s">
        <v>872</v>
      </c>
      <c r="D11" s="161" t="s">
        <v>873</v>
      </c>
      <c r="E11" s="161" t="s">
        <v>874</v>
      </c>
      <c r="F11" s="161" t="s">
        <v>875</v>
      </c>
      <c r="G11" s="161" t="s">
        <v>876</v>
      </c>
      <c r="H11" s="140" t="s">
        <v>547</v>
      </c>
      <c r="I11" s="140" t="s">
        <v>877</v>
      </c>
      <c r="J11" s="140" t="s">
        <v>878</v>
      </c>
      <c r="K11" s="140" t="s">
        <v>879</v>
      </c>
      <c r="L11" s="140" t="s">
        <v>880</v>
      </c>
      <c r="M11" s="140" t="s">
        <v>881</v>
      </c>
    </row>
    <row r="12" spans="1:13">
      <c r="B12" s="161" t="s">
        <v>695</v>
      </c>
      <c r="C12" s="161" t="s">
        <v>882</v>
      </c>
      <c r="D12" s="161" t="s">
        <v>883</v>
      </c>
      <c r="E12" s="161" t="s">
        <v>884</v>
      </c>
      <c r="F12" s="161" t="s">
        <v>885</v>
      </c>
      <c r="G12" s="161" t="s">
        <v>886</v>
      </c>
      <c r="H12" s="140" t="s">
        <v>887</v>
      </c>
      <c r="I12" s="140" t="s">
        <v>888</v>
      </c>
      <c r="J12" s="140" t="s">
        <v>889</v>
      </c>
      <c r="K12" s="140" t="s">
        <v>890</v>
      </c>
      <c r="L12" s="140" t="s">
        <v>891</v>
      </c>
      <c r="M12" s="140" t="s">
        <v>892</v>
      </c>
    </row>
    <row r="13" spans="1:13">
      <c r="A13" s="160" t="s">
        <v>53</v>
      </c>
      <c r="B13" s="161" t="s">
        <v>893</v>
      </c>
      <c r="C13" s="161" t="s">
        <v>894</v>
      </c>
      <c r="D13" s="161" t="s">
        <v>895</v>
      </c>
      <c r="E13" s="161" t="s">
        <v>896</v>
      </c>
      <c r="F13" s="161" t="s">
        <v>897</v>
      </c>
      <c r="G13" s="161" t="s">
        <v>898</v>
      </c>
      <c r="H13" s="140" t="s">
        <v>755</v>
      </c>
      <c r="I13" s="140" t="s">
        <v>899</v>
      </c>
      <c r="J13" s="140" t="s">
        <v>900</v>
      </c>
      <c r="K13" s="140" t="s">
        <v>901</v>
      </c>
      <c r="L13" s="140" t="s">
        <v>535</v>
      </c>
      <c r="M13" s="140" t="s">
        <v>902</v>
      </c>
    </row>
    <row r="14" spans="1:13">
      <c r="B14" s="161" t="s">
        <v>865</v>
      </c>
      <c r="C14" s="161" t="s">
        <v>903</v>
      </c>
      <c r="D14" s="161" t="s">
        <v>888</v>
      </c>
      <c r="E14" s="161" t="s">
        <v>341</v>
      </c>
      <c r="F14" s="161" t="s">
        <v>904</v>
      </c>
      <c r="G14" s="161" t="s">
        <v>542</v>
      </c>
      <c r="H14" s="140" t="s">
        <v>905</v>
      </c>
      <c r="I14" s="140" t="s">
        <v>906</v>
      </c>
      <c r="J14" s="140" t="s">
        <v>424</v>
      </c>
      <c r="K14" s="140" t="s">
        <v>349</v>
      </c>
      <c r="L14" s="140" t="s">
        <v>907</v>
      </c>
      <c r="M14" s="140" t="s">
        <v>282</v>
      </c>
    </row>
    <row r="15" spans="1:13">
      <c r="A15" s="160" t="s">
        <v>56</v>
      </c>
      <c r="B15" s="161" t="s">
        <v>908</v>
      </c>
      <c r="C15" s="161" t="s">
        <v>909</v>
      </c>
      <c r="D15" s="161" t="s">
        <v>910</v>
      </c>
      <c r="E15" s="161" t="s">
        <v>911</v>
      </c>
      <c r="F15" s="161" t="s">
        <v>912</v>
      </c>
      <c r="G15" s="161" t="s">
        <v>913</v>
      </c>
      <c r="H15" s="140" t="s">
        <v>914</v>
      </c>
      <c r="I15" s="140" t="s">
        <v>915</v>
      </c>
      <c r="J15" s="140" t="s">
        <v>916</v>
      </c>
      <c r="K15" s="140" t="s">
        <v>917</v>
      </c>
      <c r="L15" s="140" t="s">
        <v>918</v>
      </c>
      <c r="M15" s="140" t="s">
        <v>919</v>
      </c>
    </row>
    <row r="16" spans="1:13">
      <c r="B16" s="161" t="s">
        <v>920</v>
      </c>
      <c r="C16" s="161" t="s">
        <v>920</v>
      </c>
      <c r="D16" s="161" t="s">
        <v>921</v>
      </c>
      <c r="E16" s="161" t="s">
        <v>922</v>
      </c>
      <c r="F16" s="161" t="s">
        <v>923</v>
      </c>
      <c r="G16" s="161" t="s">
        <v>924</v>
      </c>
      <c r="H16" s="140" t="s">
        <v>925</v>
      </c>
      <c r="I16" s="140" t="s">
        <v>926</v>
      </c>
      <c r="J16" s="140" t="s">
        <v>927</v>
      </c>
      <c r="K16" s="140" t="s">
        <v>928</v>
      </c>
      <c r="L16" s="140" t="s">
        <v>929</v>
      </c>
      <c r="M16" s="140" t="s">
        <v>930</v>
      </c>
    </row>
    <row r="17" spans="1:13">
      <c r="A17" s="160" t="s">
        <v>74</v>
      </c>
      <c r="B17" s="161" t="s">
        <v>931</v>
      </c>
      <c r="C17" s="161" t="s">
        <v>932</v>
      </c>
      <c r="D17" s="161" t="s">
        <v>933</v>
      </c>
      <c r="E17" s="161" t="s">
        <v>934</v>
      </c>
      <c r="F17" s="161" t="s">
        <v>935</v>
      </c>
      <c r="G17" s="161" t="s">
        <v>936</v>
      </c>
      <c r="H17" s="140" t="s">
        <v>937</v>
      </c>
      <c r="I17" s="140" t="s">
        <v>938</v>
      </c>
      <c r="J17" s="140" t="s">
        <v>939</v>
      </c>
      <c r="K17" s="140" t="s">
        <v>940</v>
      </c>
      <c r="L17" s="140" t="s">
        <v>941</v>
      </c>
      <c r="M17" s="140" t="s">
        <v>942</v>
      </c>
    </row>
    <row r="18" spans="1:13">
      <c r="B18" s="161" t="s">
        <v>943</v>
      </c>
      <c r="C18" s="161" t="s">
        <v>944</v>
      </c>
      <c r="D18" s="161" t="s">
        <v>696</v>
      </c>
      <c r="E18" s="161" t="s">
        <v>945</v>
      </c>
      <c r="F18" s="161" t="s">
        <v>946</v>
      </c>
      <c r="G18" s="161" t="s">
        <v>947</v>
      </c>
      <c r="H18" s="140" t="s">
        <v>948</v>
      </c>
      <c r="I18" s="140" t="s">
        <v>921</v>
      </c>
      <c r="J18" s="140" t="s">
        <v>267</v>
      </c>
      <c r="K18" s="140" t="s">
        <v>949</v>
      </c>
      <c r="L18" s="140" t="s">
        <v>693</v>
      </c>
      <c r="M18" s="140" t="s">
        <v>950</v>
      </c>
    </row>
    <row r="19" spans="1:13">
      <c r="A19" s="160" t="s">
        <v>92</v>
      </c>
      <c r="B19" s="161" t="s">
        <v>951</v>
      </c>
      <c r="C19" s="161" t="s">
        <v>952</v>
      </c>
      <c r="D19" s="161" t="s">
        <v>953</v>
      </c>
      <c r="E19" s="161" t="s">
        <v>954</v>
      </c>
      <c r="F19" s="161" t="s">
        <v>955</v>
      </c>
      <c r="G19" s="161" t="s">
        <v>956</v>
      </c>
      <c r="H19" s="140" t="s">
        <v>957</v>
      </c>
      <c r="I19" s="140" t="s">
        <v>958</v>
      </c>
      <c r="J19" s="140" t="s">
        <v>959</v>
      </c>
      <c r="K19" s="140" t="s">
        <v>960</v>
      </c>
      <c r="L19" s="140" t="s">
        <v>961</v>
      </c>
      <c r="M19" s="140" t="s">
        <v>962</v>
      </c>
    </row>
    <row r="20" spans="1:13">
      <c r="B20" s="161" t="s">
        <v>963</v>
      </c>
      <c r="C20" s="161" t="s">
        <v>964</v>
      </c>
      <c r="D20" s="161" t="s">
        <v>965</v>
      </c>
      <c r="E20" s="161" t="s">
        <v>707</v>
      </c>
      <c r="F20" s="161" t="s">
        <v>966</v>
      </c>
      <c r="G20" s="161" t="s">
        <v>967</v>
      </c>
      <c r="H20" s="140" t="s">
        <v>739</v>
      </c>
      <c r="I20" s="140" t="s">
        <v>968</v>
      </c>
      <c r="J20" s="140" t="s">
        <v>969</v>
      </c>
      <c r="K20" s="140" t="s">
        <v>970</v>
      </c>
      <c r="L20" s="140" t="s">
        <v>333</v>
      </c>
      <c r="M20" s="140" t="s">
        <v>971</v>
      </c>
    </row>
    <row r="21" spans="1:13">
      <c r="A21" s="160" t="s">
        <v>80</v>
      </c>
      <c r="B21" s="161" t="s">
        <v>972</v>
      </c>
      <c r="C21" s="161" t="s">
        <v>973</v>
      </c>
      <c r="D21" s="161" t="s">
        <v>974</v>
      </c>
      <c r="E21" s="161" t="s">
        <v>975</v>
      </c>
      <c r="F21" s="161" t="s">
        <v>976</v>
      </c>
      <c r="G21" s="161" t="s">
        <v>977</v>
      </c>
      <c r="H21" s="140" t="s">
        <v>978</v>
      </c>
      <c r="I21" s="140" t="s">
        <v>979</v>
      </c>
      <c r="J21" s="140" t="s">
        <v>980</v>
      </c>
      <c r="K21" s="140" t="s">
        <v>981</v>
      </c>
      <c r="L21" s="140" t="s">
        <v>982</v>
      </c>
      <c r="M21" s="140" t="s">
        <v>983</v>
      </c>
    </row>
    <row r="22" spans="1:13">
      <c r="B22" s="161" t="s">
        <v>984</v>
      </c>
      <c r="C22" s="161" t="s">
        <v>985</v>
      </c>
      <c r="D22" s="161" t="s">
        <v>986</v>
      </c>
      <c r="E22" s="161" t="s">
        <v>987</v>
      </c>
      <c r="F22" s="161" t="s">
        <v>988</v>
      </c>
      <c r="G22" s="161" t="s">
        <v>989</v>
      </c>
      <c r="H22" s="140" t="s">
        <v>990</v>
      </c>
      <c r="I22" s="140" t="s">
        <v>991</v>
      </c>
      <c r="J22" s="140" t="s">
        <v>992</v>
      </c>
      <c r="K22" s="140" t="s">
        <v>440</v>
      </c>
      <c r="L22" s="140" t="s">
        <v>993</v>
      </c>
      <c r="M22" s="140" t="s">
        <v>994</v>
      </c>
    </row>
    <row r="23" spans="1:13">
      <c r="A23" s="160" t="s">
        <v>71</v>
      </c>
      <c r="B23" s="161" t="s">
        <v>995</v>
      </c>
      <c r="C23" s="161" t="s">
        <v>996</v>
      </c>
      <c r="D23" s="161" t="s">
        <v>997</v>
      </c>
      <c r="E23" s="161" t="s">
        <v>998</v>
      </c>
      <c r="F23" s="161" t="s">
        <v>999</v>
      </c>
      <c r="G23" s="161" t="s">
        <v>1000</v>
      </c>
      <c r="H23" s="140" t="s">
        <v>428</v>
      </c>
      <c r="I23" s="140" t="s">
        <v>1001</v>
      </c>
      <c r="J23" s="140" t="s">
        <v>1002</v>
      </c>
      <c r="K23" s="140" t="s">
        <v>1003</v>
      </c>
      <c r="L23" s="140" t="s">
        <v>1004</v>
      </c>
      <c r="M23" s="140" t="s">
        <v>1005</v>
      </c>
    </row>
    <row r="24" spans="1:13">
      <c r="B24" s="161" t="s">
        <v>1006</v>
      </c>
      <c r="C24" s="161" t="s">
        <v>1007</v>
      </c>
      <c r="D24" s="161" t="s">
        <v>552</v>
      </c>
      <c r="E24" s="161" t="s">
        <v>870</v>
      </c>
      <c r="F24" s="161" t="s">
        <v>226</v>
      </c>
      <c r="G24" s="161" t="s">
        <v>1008</v>
      </c>
      <c r="H24" s="140" t="s">
        <v>1009</v>
      </c>
      <c r="I24" s="140" t="s">
        <v>1010</v>
      </c>
      <c r="J24" s="140" t="s">
        <v>1011</v>
      </c>
      <c r="K24" s="140" t="s">
        <v>1012</v>
      </c>
      <c r="L24" s="140" t="s">
        <v>338</v>
      </c>
      <c r="M24" s="140" t="s">
        <v>1013</v>
      </c>
    </row>
    <row r="25" spans="1:13">
      <c r="A25" s="160" t="s">
        <v>65</v>
      </c>
      <c r="B25" s="161" t="s">
        <v>1014</v>
      </c>
      <c r="C25" s="161" t="s">
        <v>283</v>
      </c>
      <c r="D25" s="161" t="s">
        <v>1015</v>
      </c>
      <c r="E25" s="161" t="s">
        <v>1016</v>
      </c>
      <c r="F25" s="161" t="s">
        <v>1017</v>
      </c>
      <c r="G25" s="161" t="s">
        <v>1018</v>
      </c>
      <c r="H25" s="140" t="s">
        <v>1004</v>
      </c>
      <c r="I25" s="140" t="s">
        <v>1019</v>
      </c>
      <c r="J25" s="140" t="s">
        <v>1020</v>
      </c>
      <c r="K25" s="140" t="s">
        <v>1021</v>
      </c>
      <c r="L25" s="140" t="s">
        <v>1022</v>
      </c>
      <c r="M25" s="140" t="s">
        <v>1023</v>
      </c>
    </row>
    <row r="26" spans="1:13">
      <c r="B26" s="161" t="s">
        <v>1024</v>
      </c>
      <c r="C26" s="161" t="s">
        <v>1025</v>
      </c>
      <c r="D26" s="161" t="s">
        <v>572</v>
      </c>
      <c r="E26" s="161" t="s">
        <v>396</v>
      </c>
      <c r="F26" s="161" t="s">
        <v>1026</v>
      </c>
      <c r="G26" s="161" t="s">
        <v>1027</v>
      </c>
      <c r="H26" s="140" t="s">
        <v>1028</v>
      </c>
      <c r="I26" s="140" t="s">
        <v>1029</v>
      </c>
      <c r="J26" s="140" t="s">
        <v>772</v>
      </c>
      <c r="K26" s="140" t="s">
        <v>1030</v>
      </c>
      <c r="L26" s="140" t="s">
        <v>1026</v>
      </c>
      <c r="M26" s="140" t="s">
        <v>488</v>
      </c>
    </row>
    <row r="27" spans="1:13">
      <c r="A27" s="160" t="s">
        <v>68</v>
      </c>
      <c r="B27" s="161" t="s">
        <v>1031</v>
      </c>
      <c r="C27" s="161" t="s">
        <v>1032</v>
      </c>
      <c r="D27" s="161" t="s">
        <v>1033</v>
      </c>
      <c r="E27" s="161" t="s">
        <v>1034</v>
      </c>
      <c r="F27" s="161" t="s">
        <v>1035</v>
      </c>
      <c r="G27" s="161" t="s">
        <v>1036</v>
      </c>
      <c r="H27" s="140" t="s">
        <v>1037</v>
      </c>
      <c r="I27" s="140" t="s">
        <v>1038</v>
      </c>
      <c r="J27" s="140" t="s">
        <v>1039</v>
      </c>
      <c r="K27" s="140" t="s">
        <v>710</v>
      </c>
      <c r="L27" s="140" t="s">
        <v>531</v>
      </c>
      <c r="M27" s="140" t="s">
        <v>1040</v>
      </c>
    </row>
    <row r="28" spans="1:13">
      <c r="B28" s="161" t="s">
        <v>1041</v>
      </c>
      <c r="C28" s="161" t="s">
        <v>293</v>
      </c>
      <c r="D28" s="161" t="s">
        <v>1042</v>
      </c>
      <c r="E28" s="161" t="s">
        <v>299</v>
      </c>
      <c r="F28" s="161" t="s">
        <v>1043</v>
      </c>
      <c r="G28" s="161" t="s">
        <v>1044</v>
      </c>
      <c r="H28" s="140" t="s">
        <v>1045</v>
      </c>
      <c r="I28" s="140" t="s">
        <v>1046</v>
      </c>
      <c r="J28" s="140" t="s">
        <v>1047</v>
      </c>
      <c r="K28" s="140" t="s">
        <v>752</v>
      </c>
      <c r="L28" s="140" t="s">
        <v>1048</v>
      </c>
      <c r="M28" s="140" t="s">
        <v>1049</v>
      </c>
    </row>
    <row r="29" spans="1:13">
      <c r="A29" s="160" t="s">
        <v>59</v>
      </c>
      <c r="B29" s="161" t="s">
        <v>1050</v>
      </c>
      <c r="C29" s="161" t="s">
        <v>1051</v>
      </c>
      <c r="D29" s="161" t="s">
        <v>1052</v>
      </c>
      <c r="E29" s="161" t="s">
        <v>1053</v>
      </c>
      <c r="F29" s="161" t="s">
        <v>1054</v>
      </c>
      <c r="G29" s="161" t="s">
        <v>1055</v>
      </c>
      <c r="H29" s="140" t="s">
        <v>1056</v>
      </c>
      <c r="I29" s="140" t="s">
        <v>734</v>
      </c>
      <c r="J29" s="140" t="s">
        <v>1057</v>
      </c>
      <c r="K29" s="140" t="s">
        <v>1058</v>
      </c>
      <c r="L29" s="140" t="s">
        <v>1059</v>
      </c>
      <c r="M29" s="140" t="s">
        <v>1060</v>
      </c>
    </row>
    <row r="30" spans="1:13">
      <c r="B30" s="161" t="s">
        <v>1061</v>
      </c>
      <c r="C30" s="161" t="s">
        <v>1062</v>
      </c>
      <c r="D30" s="161" t="s">
        <v>968</v>
      </c>
      <c r="E30" s="161" t="s">
        <v>1063</v>
      </c>
      <c r="F30" s="161" t="s">
        <v>1064</v>
      </c>
      <c r="G30" s="161" t="s">
        <v>1065</v>
      </c>
      <c r="H30" s="140" t="s">
        <v>1066</v>
      </c>
      <c r="I30" s="140" t="s">
        <v>1067</v>
      </c>
      <c r="J30" s="140" t="s">
        <v>708</v>
      </c>
      <c r="K30" s="140" t="s">
        <v>236</v>
      </c>
      <c r="L30" s="140" t="s">
        <v>1068</v>
      </c>
      <c r="M30" s="140" t="s">
        <v>712</v>
      </c>
    </row>
    <row r="31" spans="1:13">
      <c r="A31" s="160" t="s">
        <v>62</v>
      </c>
      <c r="B31" s="161" t="s">
        <v>1069</v>
      </c>
      <c r="C31" s="161" t="s">
        <v>1070</v>
      </c>
      <c r="D31" s="161" t="s">
        <v>1071</v>
      </c>
      <c r="E31" s="161" t="s">
        <v>1072</v>
      </c>
      <c r="F31" s="161" t="s">
        <v>1073</v>
      </c>
      <c r="G31" s="161" t="s">
        <v>1074</v>
      </c>
      <c r="H31" s="140" t="s">
        <v>1075</v>
      </c>
      <c r="I31" s="140" t="s">
        <v>1076</v>
      </c>
      <c r="J31" s="140" t="s">
        <v>1077</v>
      </c>
      <c r="K31" s="140" t="s">
        <v>1078</v>
      </c>
      <c r="L31" s="140" t="s">
        <v>1079</v>
      </c>
      <c r="M31" s="140" t="s">
        <v>1080</v>
      </c>
    </row>
    <row r="32" spans="1:13">
      <c r="B32" s="161" t="s">
        <v>1081</v>
      </c>
      <c r="C32" s="161" t="s">
        <v>503</v>
      </c>
      <c r="D32" s="161" t="s">
        <v>1082</v>
      </c>
      <c r="E32" s="161" t="s">
        <v>1083</v>
      </c>
      <c r="F32" s="161" t="s">
        <v>1084</v>
      </c>
      <c r="G32" s="161" t="s">
        <v>950</v>
      </c>
      <c r="H32" s="140" t="s">
        <v>1085</v>
      </c>
      <c r="I32" s="140" t="s">
        <v>699</v>
      </c>
      <c r="J32" s="140" t="s">
        <v>1086</v>
      </c>
      <c r="K32" s="140" t="s">
        <v>607</v>
      </c>
      <c r="L32" s="140" t="s">
        <v>1087</v>
      </c>
      <c r="M32" s="140" t="s">
        <v>1088</v>
      </c>
    </row>
    <row r="33" spans="1:13">
      <c r="A33" s="160" t="s">
        <v>303</v>
      </c>
      <c r="B33" s="161" t="s">
        <v>1089</v>
      </c>
      <c r="C33" s="161" t="s">
        <v>1090</v>
      </c>
      <c r="D33" s="161" t="s">
        <v>1091</v>
      </c>
      <c r="E33" s="161" t="s">
        <v>1092</v>
      </c>
      <c r="F33" s="161" t="s">
        <v>1093</v>
      </c>
      <c r="G33" s="161" t="s">
        <v>1094</v>
      </c>
      <c r="H33" s="140" t="s">
        <v>1095</v>
      </c>
      <c r="I33" s="140" t="s">
        <v>1096</v>
      </c>
      <c r="J33" s="140" t="s">
        <v>1097</v>
      </c>
      <c r="K33" s="140" t="s">
        <v>1098</v>
      </c>
      <c r="L33" s="140" t="s">
        <v>1099</v>
      </c>
      <c r="M33" s="140" t="s">
        <v>1100</v>
      </c>
    </row>
    <row r="34" spans="1:13">
      <c r="B34" s="161" t="s">
        <v>1101</v>
      </c>
      <c r="C34" s="161" t="s">
        <v>1102</v>
      </c>
      <c r="D34" s="161" t="s">
        <v>1103</v>
      </c>
      <c r="E34" s="161" t="s">
        <v>1104</v>
      </c>
      <c r="F34" s="161" t="s">
        <v>1105</v>
      </c>
      <c r="G34" s="161" t="s">
        <v>1106</v>
      </c>
      <c r="H34" s="140" t="s">
        <v>1107</v>
      </c>
      <c r="I34" s="140" t="s">
        <v>1108</v>
      </c>
      <c r="J34" s="140" t="s">
        <v>1109</v>
      </c>
      <c r="K34" s="140" t="s">
        <v>836</v>
      </c>
      <c r="L34" s="140" t="s">
        <v>1110</v>
      </c>
      <c r="M34" s="140" t="s">
        <v>1111</v>
      </c>
    </row>
    <row r="35" spans="1:13">
      <c r="B35" s="161"/>
      <c r="C35" s="161"/>
      <c r="D35" s="161"/>
      <c r="E35" s="161"/>
      <c r="F35" s="161"/>
      <c r="G35" s="161"/>
      <c r="H35" s="140"/>
      <c r="I35" s="140"/>
      <c r="J35" s="140"/>
      <c r="K35" s="140"/>
      <c r="L35" s="140"/>
      <c r="M35" s="140"/>
    </row>
    <row r="36" spans="1:13">
      <c r="A36" s="160" t="s">
        <v>312</v>
      </c>
      <c r="B36" s="161" t="s">
        <v>1112</v>
      </c>
      <c r="C36" s="161" t="s">
        <v>1113</v>
      </c>
      <c r="D36" s="161" t="s">
        <v>1112</v>
      </c>
      <c r="E36" s="161" t="s">
        <v>1113</v>
      </c>
      <c r="F36" s="161" t="s">
        <v>1112</v>
      </c>
      <c r="G36" s="161" t="s">
        <v>1113</v>
      </c>
      <c r="H36" s="140" t="s">
        <v>1114</v>
      </c>
      <c r="I36" s="140" t="s">
        <v>1115</v>
      </c>
      <c r="J36" s="140" t="s">
        <v>1114</v>
      </c>
      <c r="K36" s="140" t="s">
        <v>1115</v>
      </c>
      <c r="L36" s="140" t="s">
        <v>1114</v>
      </c>
      <c r="M36" s="140" t="s">
        <v>1115</v>
      </c>
    </row>
    <row r="37" spans="1:13">
      <c r="A37" s="160" t="s">
        <v>314</v>
      </c>
      <c r="B37" s="161" t="s">
        <v>1116</v>
      </c>
      <c r="C37" s="161" t="s">
        <v>1117</v>
      </c>
      <c r="D37" s="161" t="s">
        <v>1118</v>
      </c>
      <c r="E37" s="161" t="s">
        <v>1119</v>
      </c>
      <c r="F37" s="161" t="s">
        <v>1120</v>
      </c>
      <c r="G37" s="161" t="s">
        <v>1121</v>
      </c>
      <c r="H37" s="140" t="s">
        <v>1122</v>
      </c>
      <c r="I37" s="140" t="s">
        <v>1123</v>
      </c>
      <c r="J37" s="140" t="s">
        <v>1124</v>
      </c>
      <c r="K37" s="140" t="s">
        <v>1125</v>
      </c>
      <c r="L37" s="140" t="s">
        <v>1126</v>
      </c>
      <c r="M37" s="140" t="s">
        <v>1127</v>
      </c>
    </row>
    <row r="38" spans="1:13">
      <c r="A38" s="160" t="s">
        <v>321</v>
      </c>
      <c r="B38" s="161" t="s">
        <v>322</v>
      </c>
      <c r="C38" s="161" t="s">
        <v>322</v>
      </c>
      <c r="D38" s="161" t="s">
        <v>322</v>
      </c>
      <c r="E38" s="161" t="s">
        <v>322</v>
      </c>
      <c r="F38" s="161" t="s">
        <v>322</v>
      </c>
      <c r="G38" s="161" t="s">
        <v>322</v>
      </c>
      <c r="H38" s="140" t="s">
        <v>322</v>
      </c>
      <c r="I38" s="140" t="s">
        <v>322</v>
      </c>
      <c r="J38" s="140" t="s">
        <v>322</v>
      </c>
      <c r="K38" s="140" t="s">
        <v>322</v>
      </c>
      <c r="L38" s="140" t="s">
        <v>322</v>
      </c>
      <c r="M38" s="140" t="s">
        <v>322</v>
      </c>
    </row>
    <row r="39" spans="1:13">
      <c r="A39" s="160" t="s">
        <v>323</v>
      </c>
      <c r="B39" s="161" t="s">
        <v>322</v>
      </c>
      <c r="C39" s="161" t="s">
        <v>322</v>
      </c>
      <c r="D39" s="161" t="s">
        <v>322</v>
      </c>
      <c r="E39" s="161" t="s">
        <v>322</v>
      </c>
      <c r="F39" s="161" t="s">
        <v>322</v>
      </c>
      <c r="G39" s="161" t="s">
        <v>322</v>
      </c>
      <c r="H39" s="140" t="s">
        <v>322</v>
      </c>
      <c r="I39" s="140" t="s">
        <v>322</v>
      </c>
      <c r="J39" s="140" t="s">
        <v>322</v>
      </c>
      <c r="K39" s="140" t="s">
        <v>322</v>
      </c>
      <c r="L39" s="140" t="s">
        <v>322</v>
      </c>
      <c r="M39" s="140" t="s">
        <v>322</v>
      </c>
    </row>
    <row r="40" spans="1:13">
      <c r="A40" s="134" t="s">
        <v>324</v>
      </c>
      <c r="B40" s="133" t="s">
        <v>322</v>
      </c>
      <c r="C40" s="133" t="s">
        <v>322</v>
      </c>
      <c r="D40" s="133" t="s">
        <v>322</v>
      </c>
      <c r="E40" s="133" t="s">
        <v>322</v>
      </c>
      <c r="F40" s="133" t="s">
        <v>322</v>
      </c>
      <c r="G40" s="133" t="s">
        <v>322</v>
      </c>
      <c r="H40" s="138" t="s">
        <v>322</v>
      </c>
      <c r="I40" s="138" t="s">
        <v>322</v>
      </c>
      <c r="J40" s="138" t="s">
        <v>322</v>
      </c>
      <c r="K40" s="138" t="s">
        <v>322</v>
      </c>
      <c r="L40" s="138" t="s">
        <v>322</v>
      </c>
      <c r="M40" s="138" t="s">
        <v>322</v>
      </c>
    </row>
    <row r="41" spans="1:13">
      <c r="A41" s="160" t="s">
        <v>672</v>
      </c>
    </row>
    <row r="42" spans="1:13">
      <c r="A42" s="160" t="s">
        <v>326</v>
      </c>
    </row>
  </sheetData>
  <mergeCells count="1">
    <mergeCell ref="A1:M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A1:T66"/>
  <sheetViews>
    <sheetView tabSelected="1" zoomScale="80" zoomScaleNormal="80" workbookViewId="0">
      <selection activeCell="P19" sqref="P19"/>
    </sheetView>
  </sheetViews>
  <sheetFormatPr defaultRowHeight="13.8"/>
  <cols>
    <col min="1" max="1" width="23.77734375" style="163" customWidth="1"/>
    <col min="2" max="6" width="10.77734375" style="163" customWidth="1"/>
    <col min="7" max="7" width="8.88671875" style="163" customWidth="1"/>
    <col min="8" max="8" width="20.109375" style="171" customWidth="1"/>
    <col min="9" max="13" width="11.88671875" style="171" customWidth="1"/>
    <col min="14" max="14" width="8.88671875" style="163" customWidth="1"/>
    <col min="15" max="15" width="20.109375" style="171" customWidth="1"/>
    <col min="16" max="20" width="11.88671875" style="171" customWidth="1"/>
    <col min="21" max="16384" width="8.88671875" style="163"/>
  </cols>
  <sheetData>
    <row r="1" spans="1:20" ht="18" customHeight="1">
      <c r="A1" s="185" t="s">
        <v>1128</v>
      </c>
      <c r="B1" s="182"/>
      <c r="C1" s="182"/>
      <c r="D1" s="182"/>
      <c r="E1" s="182"/>
      <c r="F1" s="182"/>
      <c r="H1" s="185" t="s">
        <v>1</v>
      </c>
      <c r="I1" s="182"/>
      <c r="J1" s="182"/>
      <c r="K1" s="182"/>
      <c r="L1" s="182"/>
      <c r="M1" s="182"/>
      <c r="O1" s="185" t="s">
        <v>7</v>
      </c>
      <c r="P1" s="182"/>
      <c r="Q1" s="182"/>
      <c r="R1" s="182"/>
      <c r="S1" s="182"/>
      <c r="T1" s="182"/>
    </row>
    <row r="2" spans="1:20" ht="14.4" customHeight="1">
      <c r="A2" s="158" t="s">
        <v>1129</v>
      </c>
      <c r="B2" s="141" t="s">
        <v>1130</v>
      </c>
      <c r="C2" s="141" t="s">
        <v>1131</v>
      </c>
      <c r="D2" s="141" t="s">
        <v>1132</v>
      </c>
      <c r="E2" s="141" t="s">
        <v>1133</v>
      </c>
      <c r="F2" s="141" t="s">
        <v>1134</v>
      </c>
      <c r="H2" s="169" t="s">
        <v>1129</v>
      </c>
      <c r="I2" s="141" t="s">
        <v>1130</v>
      </c>
      <c r="J2" s="141" t="s">
        <v>1131</v>
      </c>
      <c r="K2" s="141" t="s">
        <v>1132</v>
      </c>
      <c r="L2" s="141" t="s">
        <v>1133</v>
      </c>
      <c r="M2" s="141" t="s">
        <v>1134</v>
      </c>
      <c r="O2" s="169" t="s">
        <v>1129</v>
      </c>
      <c r="P2" s="141" t="s">
        <v>1130</v>
      </c>
      <c r="Q2" s="141" t="s">
        <v>1131</v>
      </c>
      <c r="R2" s="141" t="s">
        <v>1132</v>
      </c>
      <c r="S2" s="141" t="s">
        <v>1133</v>
      </c>
      <c r="T2" s="141" t="s">
        <v>1134</v>
      </c>
    </row>
    <row r="3" spans="1:20" ht="14.4" customHeight="1">
      <c r="A3" t="s">
        <v>1135</v>
      </c>
      <c r="B3" s="140" t="s">
        <v>1136</v>
      </c>
      <c r="C3" s="140" t="s">
        <v>1137</v>
      </c>
      <c r="D3" s="140" t="s">
        <v>1138</v>
      </c>
      <c r="E3" s="140" t="s">
        <v>1037</v>
      </c>
      <c r="F3" s="140" t="s">
        <v>1139</v>
      </c>
      <c r="H3" s="168" t="s">
        <v>1135</v>
      </c>
      <c r="I3" s="140"/>
      <c r="J3" s="140"/>
      <c r="K3" s="140"/>
      <c r="L3" s="140"/>
      <c r="M3" s="140"/>
      <c r="O3" s="168" t="s">
        <v>2933</v>
      </c>
      <c r="P3" s="140"/>
      <c r="Q3" s="140"/>
      <c r="R3" s="140"/>
      <c r="S3" s="140"/>
      <c r="T3" s="140"/>
    </row>
    <row r="4" spans="1:20" ht="14.4" customHeight="1">
      <c r="B4" s="140" t="s">
        <v>1140</v>
      </c>
      <c r="C4" s="140" t="s">
        <v>791</v>
      </c>
      <c r="D4" s="140" t="s">
        <v>1141</v>
      </c>
      <c r="E4" s="140" t="s">
        <v>1142</v>
      </c>
      <c r="F4" s="140" t="s">
        <v>1143</v>
      </c>
      <c r="I4" s="140"/>
      <c r="J4" s="140"/>
      <c r="K4" s="140"/>
      <c r="L4" s="140"/>
      <c r="M4" s="140"/>
      <c r="P4" s="140"/>
      <c r="Q4" s="140"/>
      <c r="R4" s="140"/>
      <c r="S4" s="140"/>
      <c r="T4" s="140"/>
    </row>
    <row r="5" spans="1:20" ht="14.4" customHeight="1">
      <c r="A5" t="s">
        <v>1144</v>
      </c>
      <c r="B5" s="140" t="s">
        <v>1145</v>
      </c>
      <c r="C5" s="140" t="s">
        <v>1146</v>
      </c>
      <c r="D5" s="140" t="s">
        <v>1147</v>
      </c>
      <c r="E5" s="140" t="s">
        <v>1148</v>
      </c>
      <c r="F5" s="140" t="s">
        <v>1149</v>
      </c>
      <c r="H5" s="168" t="s">
        <v>1144</v>
      </c>
      <c r="I5" s="140"/>
      <c r="J5" s="140"/>
      <c r="K5" s="140"/>
      <c r="L5" s="140"/>
      <c r="M5" s="140"/>
      <c r="O5" s="168" t="s">
        <v>2934</v>
      </c>
      <c r="P5" s="140"/>
      <c r="Q5" s="140"/>
      <c r="R5" s="140"/>
      <c r="S5" s="140"/>
      <c r="T5" s="140"/>
    </row>
    <row r="6" spans="1:20" ht="14.4" customHeight="1">
      <c r="B6" s="140" t="s">
        <v>695</v>
      </c>
      <c r="C6" s="140" t="s">
        <v>1150</v>
      </c>
      <c r="D6" s="140" t="s">
        <v>1151</v>
      </c>
      <c r="E6" s="140" t="s">
        <v>1152</v>
      </c>
      <c r="F6" s="140" t="s">
        <v>690</v>
      </c>
      <c r="I6" s="140"/>
      <c r="J6" s="140"/>
      <c r="K6" s="140"/>
      <c r="L6" s="140"/>
      <c r="M6" s="140"/>
      <c r="P6" s="140"/>
      <c r="Q6" s="140"/>
      <c r="R6" s="140"/>
      <c r="S6" s="140"/>
      <c r="T6" s="140"/>
    </row>
    <row r="7" spans="1:20" ht="14.4" customHeight="1">
      <c r="A7" t="s">
        <v>1153</v>
      </c>
      <c r="B7" s="140" t="s">
        <v>1154</v>
      </c>
      <c r="C7" s="140" t="s">
        <v>1155</v>
      </c>
      <c r="D7" s="140" t="s">
        <v>1156</v>
      </c>
      <c r="E7" s="140" t="s">
        <v>1157</v>
      </c>
      <c r="F7" s="140" t="s">
        <v>1158</v>
      </c>
      <c r="H7" s="168" t="s">
        <v>2932</v>
      </c>
      <c r="I7" s="140" t="s">
        <v>1154</v>
      </c>
      <c r="J7" s="140" t="s">
        <v>1155</v>
      </c>
      <c r="K7" s="140" t="s">
        <v>1156</v>
      </c>
      <c r="L7" s="140" t="s">
        <v>1157</v>
      </c>
      <c r="M7" s="140" t="s">
        <v>1158</v>
      </c>
      <c r="O7" s="168" t="s">
        <v>1153</v>
      </c>
      <c r="P7" s="140" t="s">
        <v>1154</v>
      </c>
      <c r="Q7" s="140" t="s">
        <v>1155</v>
      </c>
      <c r="R7" s="140" t="s">
        <v>1156</v>
      </c>
      <c r="S7" s="140" t="s">
        <v>1157</v>
      </c>
      <c r="T7" s="140" t="s">
        <v>1158</v>
      </c>
    </row>
    <row r="8" spans="1:20" ht="14.4" customHeight="1">
      <c r="B8" s="140" t="s">
        <v>1159</v>
      </c>
      <c r="C8" s="140" t="s">
        <v>1160</v>
      </c>
      <c r="D8" s="140" t="s">
        <v>1161</v>
      </c>
      <c r="E8" s="140" t="s">
        <v>1162</v>
      </c>
      <c r="F8" s="140" t="s">
        <v>1163</v>
      </c>
      <c r="I8" s="140" t="s">
        <v>1159</v>
      </c>
      <c r="J8" s="140" t="s">
        <v>1160</v>
      </c>
      <c r="K8" s="140" t="s">
        <v>1161</v>
      </c>
      <c r="L8" s="140" t="s">
        <v>1162</v>
      </c>
      <c r="M8" s="140" t="s">
        <v>1163</v>
      </c>
      <c r="P8" s="140" t="s">
        <v>1159</v>
      </c>
      <c r="Q8" s="140" t="s">
        <v>1160</v>
      </c>
      <c r="R8" s="140" t="s">
        <v>1161</v>
      </c>
      <c r="S8" s="140" t="s">
        <v>1162</v>
      </c>
      <c r="T8" s="140" t="s">
        <v>1163</v>
      </c>
    </row>
    <row r="9" spans="1:20" ht="14.4" customHeight="1">
      <c r="A9" s="158" t="s">
        <v>50</v>
      </c>
      <c r="B9" s="141"/>
      <c r="C9" s="141"/>
      <c r="D9" s="141"/>
      <c r="E9" s="141"/>
      <c r="F9" s="141"/>
      <c r="H9" s="169" t="s">
        <v>50</v>
      </c>
      <c r="I9" s="141"/>
      <c r="J9" s="141"/>
      <c r="K9" s="141"/>
      <c r="L9" s="141"/>
      <c r="M9" s="141"/>
      <c r="O9" s="169" t="s">
        <v>50</v>
      </c>
      <c r="P9" s="141"/>
      <c r="Q9" s="141"/>
      <c r="R9" s="141"/>
      <c r="S9" s="141"/>
      <c r="T9" s="141"/>
    </row>
    <row r="10" spans="1:20" ht="14.4" customHeight="1">
      <c r="A10" t="s">
        <v>1135</v>
      </c>
      <c r="B10" s="140" t="s">
        <v>1164</v>
      </c>
      <c r="C10" s="140" t="s">
        <v>1165</v>
      </c>
      <c r="D10" s="140" t="s">
        <v>1166</v>
      </c>
      <c r="E10" s="140" t="s">
        <v>389</v>
      </c>
      <c r="F10" s="140" t="s">
        <v>1167</v>
      </c>
      <c r="H10" s="168" t="s">
        <v>1135</v>
      </c>
      <c r="I10" s="140"/>
      <c r="J10" s="140"/>
      <c r="K10" s="140"/>
      <c r="L10" s="140"/>
      <c r="M10" s="140"/>
      <c r="O10" s="168" t="s">
        <v>2933</v>
      </c>
      <c r="P10" s="140"/>
      <c r="Q10" s="140"/>
      <c r="R10" s="140"/>
      <c r="S10" s="140"/>
      <c r="T10" s="140"/>
    </row>
    <row r="11" spans="1:20" ht="14.4" customHeight="1">
      <c r="B11" s="140" t="s">
        <v>1062</v>
      </c>
      <c r="C11" s="140" t="s">
        <v>1168</v>
      </c>
      <c r="D11" s="140" t="s">
        <v>1169</v>
      </c>
      <c r="E11" s="140" t="s">
        <v>905</v>
      </c>
      <c r="F11" s="140" t="s">
        <v>1170</v>
      </c>
      <c r="I11" s="140"/>
      <c r="J11" s="140"/>
      <c r="K11" s="140"/>
      <c r="L11" s="140"/>
      <c r="M11" s="140"/>
      <c r="P11" s="140"/>
      <c r="Q11" s="140"/>
      <c r="R11" s="140"/>
      <c r="S11" s="140"/>
      <c r="T11" s="140"/>
    </row>
    <row r="12" spans="1:20" ht="14.4" customHeight="1">
      <c r="A12" t="s">
        <v>1144</v>
      </c>
      <c r="B12" s="140" t="s">
        <v>406</v>
      </c>
      <c r="C12" s="140" t="s">
        <v>1171</v>
      </c>
      <c r="D12" s="140" t="s">
        <v>1172</v>
      </c>
      <c r="E12" s="140" t="s">
        <v>1173</v>
      </c>
      <c r="F12" s="140" t="s">
        <v>1174</v>
      </c>
      <c r="H12" s="168" t="s">
        <v>1144</v>
      </c>
      <c r="I12" s="140"/>
      <c r="J12" s="140"/>
      <c r="K12" s="140"/>
      <c r="L12" s="140"/>
      <c r="M12" s="140"/>
      <c r="O12" s="168" t="s">
        <v>2934</v>
      </c>
      <c r="P12" s="140"/>
      <c r="Q12" s="140"/>
      <c r="R12" s="140"/>
      <c r="S12" s="140"/>
      <c r="T12" s="140"/>
    </row>
    <row r="13" spans="1:20" ht="14.4" customHeight="1">
      <c r="B13" s="140" t="s">
        <v>1086</v>
      </c>
      <c r="C13" s="140" t="s">
        <v>509</v>
      </c>
      <c r="D13" s="140" t="s">
        <v>267</v>
      </c>
      <c r="E13" s="140" t="s">
        <v>1175</v>
      </c>
      <c r="F13" s="140" t="s">
        <v>1176</v>
      </c>
      <c r="I13" s="140"/>
      <c r="J13" s="140"/>
      <c r="K13" s="140"/>
      <c r="L13" s="140"/>
      <c r="M13" s="140"/>
      <c r="P13" s="140"/>
      <c r="Q13" s="140"/>
      <c r="R13" s="140"/>
      <c r="S13" s="140"/>
      <c r="T13" s="140"/>
    </row>
    <row r="14" spans="1:20" ht="14.4" customHeight="1">
      <c r="A14" t="s">
        <v>1153</v>
      </c>
      <c r="B14" s="140" t="s">
        <v>1177</v>
      </c>
      <c r="C14" s="140" t="s">
        <v>1178</v>
      </c>
      <c r="D14" s="140" t="s">
        <v>1179</v>
      </c>
      <c r="E14" s="140" t="s">
        <v>1180</v>
      </c>
      <c r="F14" s="140" t="s">
        <v>1181</v>
      </c>
      <c r="H14" s="168" t="s">
        <v>2932</v>
      </c>
      <c r="I14" s="140" t="s">
        <v>1177</v>
      </c>
      <c r="J14" s="140" t="s">
        <v>1178</v>
      </c>
      <c r="K14" s="140" t="s">
        <v>1179</v>
      </c>
      <c r="L14" s="140" t="s">
        <v>1180</v>
      </c>
      <c r="M14" s="140" t="s">
        <v>1181</v>
      </c>
      <c r="O14" s="168" t="s">
        <v>1153</v>
      </c>
      <c r="P14" s="140" t="s">
        <v>1177</v>
      </c>
      <c r="Q14" s="140" t="s">
        <v>1178</v>
      </c>
      <c r="R14" s="140" t="s">
        <v>1179</v>
      </c>
      <c r="S14" s="140" t="s">
        <v>1180</v>
      </c>
      <c r="T14" s="140" t="s">
        <v>1181</v>
      </c>
    </row>
    <row r="15" spans="1:20" ht="14.4" customHeight="1">
      <c r="B15" s="140" t="s">
        <v>1182</v>
      </c>
      <c r="C15" s="140" t="s">
        <v>1183</v>
      </c>
      <c r="D15" s="140" t="s">
        <v>1184</v>
      </c>
      <c r="E15" s="140" t="s">
        <v>754</v>
      </c>
      <c r="F15" s="140" t="s">
        <v>1185</v>
      </c>
      <c r="I15" s="140" t="s">
        <v>1182</v>
      </c>
      <c r="J15" s="140" t="s">
        <v>1183</v>
      </c>
      <c r="K15" s="140" t="s">
        <v>1184</v>
      </c>
      <c r="L15" s="140" t="s">
        <v>754</v>
      </c>
      <c r="M15" s="140" t="s">
        <v>1185</v>
      </c>
      <c r="P15" s="140" t="s">
        <v>1182</v>
      </c>
      <c r="Q15" s="140" t="s">
        <v>1183</v>
      </c>
      <c r="R15" s="140" t="s">
        <v>1184</v>
      </c>
      <c r="S15" s="140" t="s">
        <v>754</v>
      </c>
      <c r="T15" s="140" t="s">
        <v>1185</v>
      </c>
    </row>
    <row r="16" spans="1:20" ht="14.4" customHeight="1">
      <c r="A16" s="158" t="s">
        <v>53</v>
      </c>
      <c r="B16" s="141"/>
      <c r="C16" s="141"/>
      <c r="D16" s="141"/>
      <c r="E16" s="141"/>
      <c r="F16" s="141"/>
      <c r="H16" s="169" t="s">
        <v>53</v>
      </c>
      <c r="I16" s="141"/>
      <c r="J16" s="141"/>
      <c r="K16" s="141"/>
      <c r="L16" s="141"/>
      <c r="M16" s="141"/>
      <c r="O16" s="169" t="s">
        <v>53</v>
      </c>
      <c r="P16" s="141"/>
      <c r="Q16" s="141"/>
      <c r="R16" s="141"/>
      <c r="S16" s="141"/>
      <c r="T16" s="141"/>
    </row>
    <row r="17" spans="1:20" ht="14.4" customHeight="1">
      <c r="A17" t="s">
        <v>1135</v>
      </c>
      <c r="B17" s="140" t="s">
        <v>1138</v>
      </c>
      <c r="C17" s="140" t="s">
        <v>1186</v>
      </c>
      <c r="D17" s="140" t="s">
        <v>1187</v>
      </c>
      <c r="E17" s="140" t="s">
        <v>1188</v>
      </c>
      <c r="F17" s="140" t="s">
        <v>1189</v>
      </c>
      <c r="H17" s="168" t="s">
        <v>1135</v>
      </c>
      <c r="I17" s="140"/>
      <c r="J17" s="140"/>
      <c r="K17" s="140"/>
      <c r="L17" s="140"/>
      <c r="M17" s="140"/>
      <c r="O17" s="168" t="s">
        <v>2933</v>
      </c>
      <c r="P17" s="140"/>
      <c r="Q17" s="140"/>
      <c r="R17" s="140"/>
      <c r="S17" s="140"/>
      <c r="T17" s="140"/>
    </row>
    <row r="18" spans="1:20" ht="14.4" customHeight="1">
      <c r="B18" s="140" t="s">
        <v>832</v>
      </c>
      <c r="C18" s="140" t="s">
        <v>1190</v>
      </c>
      <c r="D18" s="140" t="s">
        <v>1191</v>
      </c>
      <c r="E18" s="140" t="s">
        <v>632</v>
      </c>
      <c r="F18" s="140" t="s">
        <v>1192</v>
      </c>
      <c r="I18" s="140"/>
      <c r="J18" s="140"/>
      <c r="K18" s="140"/>
      <c r="L18" s="140"/>
      <c r="M18" s="140"/>
      <c r="P18" s="140"/>
      <c r="Q18" s="140"/>
      <c r="R18" s="140"/>
      <c r="S18" s="140"/>
      <c r="T18" s="140"/>
    </row>
    <row r="19" spans="1:20" ht="14.4" customHeight="1">
      <c r="A19" t="s">
        <v>1144</v>
      </c>
      <c r="B19" s="140" t="s">
        <v>1193</v>
      </c>
      <c r="C19" s="140" t="s">
        <v>1194</v>
      </c>
      <c r="D19" s="140" t="s">
        <v>1195</v>
      </c>
      <c r="E19" s="140" t="s">
        <v>1196</v>
      </c>
      <c r="F19" s="140" t="s">
        <v>1197</v>
      </c>
      <c r="H19" s="168" t="s">
        <v>1144</v>
      </c>
      <c r="I19" s="140"/>
      <c r="J19" s="140"/>
      <c r="K19" s="140"/>
      <c r="L19" s="140"/>
      <c r="M19" s="140"/>
      <c r="O19" s="168" t="s">
        <v>2934</v>
      </c>
      <c r="P19" s="140"/>
      <c r="Q19" s="140"/>
      <c r="R19" s="140"/>
      <c r="S19" s="140"/>
      <c r="T19" s="140"/>
    </row>
    <row r="20" spans="1:20" ht="14.4" customHeight="1">
      <c r="B20" s="140" t="s">
        <v>608</v>
      </c>
      <c r="C20" s="140" t="s">
        <v>1198</v>
      </c>
      <c r="D20" s="140" t="s">
        <v>1199</v>
      </c>
      <c r="E20" s="140" t="s">
        <v>1200</v>
      </c>
      <c r="F20" s="140" t="s">
        <v>1201</v>
      </c>
      <c r="I20" s="140"/>
      <c r="J20" s="140"/>
      <c r="K20" s="140"/>
      <c r="L20" s="140"/>
      <c r="M20" s="140"/>
      <c r="P20" s="140"/>
      <c r="Q20" s="140"/>
      <c r="R20" s="140"/>
      <c r="S20" s="140"/>
      <c r="T20" s="140"/>
    </row>
    <row r="21" spans="1:20" ht="14.4" customHeight="1">
      <c r="A21" t="s">
        <v>1153</v>
      </c>
      <c r="B21" s="140" t="s">
        <v>1202</v>
      </c>
      <c r="C21" s="140" t="s">
        <v>1203</v>
      </c>
      <c r="D21" s="140" t="s">
        <v>1204</v>
      </c>
      <c r="E21" s="140" t="s">
        <v>1205</v>
      </c>
      <c r="F21" s="140" t="s">
        <v>1206</v>
      </c>
      <c r="H21" s="168" t="s">
        <v>2932</v>
      </c>
      <c r="I21" s="140" t="s">
        <v>1202</v>
      </c>
      <c r="J21" s="140" t="s">
        <v>1203</v>
      </c>
      <c r="K21" s="140" t="s">
        <v>1204</v>
      </c>
      <c r="L21" s="140" t="s">
        <v>1205</v>
      </c>
      <c r="M21" s="140" t="s">
        <v>1206</v>
      </c>
      <c r="O21" s="168" t="s">
        <v>1153</v>
      </c>
      <c r="P21" s="140" t="s">
        <v>1202</v>
      </c>
      <c r="Q21" s="140" t="s">
        <v>1203</v>
      </c>
      <c r="R21" s="140" t="s">
        <v>1204</v>
      </c>
      <c r="S21" s="140" t="s">
        <v>1205</v>
      </c>
      <c r="T21" s="140" t="s">
        <v>1206</v>
      </c>
    </row>
    <row r="22" spans="1:20" ht="14.4" customHeight="1">
      <c r="B22" s="140" t="s">
        <v>1207</v>
      </c>
      <c r="C22" s="140" t="s">
        <v>1208</v>
      </c>
      <c r="D22" s="140" t="s">
        <v>1209</v>
      </c>
      <c r="E22" s="140" t="s">
        <v>1210</v>
      </c>
      <c r="F22" s="140" t="s">
        <v>1211</v>
      </c>
      <c r="I22" s="140" t="s">
        <v>1207</v>
      </c>
      <c r="J22" s="140" t="s">
        <v>1208</v>
      </c>
      <c r="K22" s="140" t="s">
        <v>1209</v>
      </c>
      <c r="L22" s="140" t="s">
        <v>1210</v>
      </c>
      <c r="M22" s="140" t="s">
        <v>1211</v>
      </c>
      <c r="P22" s="140" t="s">
        <v>1207</v>
      </c>
      <c r="Q22" s="140" t="s">
        <v>1208</v>
      </c>
      <c r="R22" s="140" t="s">
        <v>1209</v>
      </c>
      <c r="S22" s="140" t="s">
        <v>1210</v>
      </c>
      <c r="T22" s="140" t="s">
        <v>1211</v>
      </c>
    </row>
    <row r="23" spans="1:20" ht="14.4" customHeight="1">
      <c r="A23" s="158" t="s">
        <v>56</v>
      </c>
      <c r="B23" s="141"/>
      <c r="C23" s="141"/>
      <c r="D23" s="141"/>
      <c r="E23" s="141"/>
      <c r="F23" s="141"/>
      <c r="H23" s="169" t="s">
        <v>56</v>
      </c>
      <c r="I23" s="141"/>
      <c r="J23" s="141"/>
      <c r="K23" s="141"/>
      <c r="L23" s="141"/>
      <c r="M23" s="141"/>
      <c r="O23" s="169" t="s">
        <v>56</v>
      </c>
      <c r="P23" s="141"/>
      <c r="Q23" s="141"/>
      <c r="R23" s="141"/>
      <c r="S23" s="141"/>
      <c r="T23" s="141"/>
    </row>
    <row r="24" spans="1:20" ht="14.4" customHeight="1">
      <c r="A24" t="s">
        <v>1135</v>
      </c>
      <c r="B24" s="140" t="s">
        <v>1212</v>
      </c>
      <c r="C24" s="140" t="s">
        <v>1213</v>
      </c>
      <c r="D24" s="140" t="s">
        <v>1214</v>
      </c>
      <c r="E24" s="140" t="s">
        <v>1215</v>
      </c>
      <c r="F24" s="140" t="s">
        <v>1216</v>
      </c>
      <c r="H24" s="168" t="s">
        <v>1135</v>
      </c>
      <c r="I24" s="140"/>
      <c r="J24" s="140"/>
      <c r="K24" s="140"/>
      <c r="L24" s="140"/>
      <c r="M24" s="140"/>
      <c r="O24" s="168" t="s">
        <v>2933</v>
      </c>
      <c r="P24" s="140"/>
      <c r="Q24" s="140"/>
      <c r="R24" s="140"/>
      <c r="S24" s="140"/>
      <c r="T24" s="140"/>
    </row>
    <row r="25" spans="1:20" ht="14.4" customHeight="1">
      <c r="B25" s="140" t="s">
        <v>1217</v>
      </c>
      <c r="C25" s="140" t="s">
        <v>1218</v>
      </c>
      <c r="D25" s="140" t="s">
        <v>891</v>
      </c>
      <c r="E25" s="140" t="s">
        <v>1219</v>
      </c>
      <c r="F25" s="140" t="s">
        <v>687</v>
      </c>
      <c r="I25" s="140"/>
      <c r="J25" s="140"/>
      <c r="K25" s="140"/>
      <c r="L25" s="140"/>
      <c r="M25" s="140"/>
      <c r="P25" s="140"/>
      <c r="Q25" s="140"/>
      <c r="R25" s="140"/>
      <c r="S25" s="140"/>
      <c r="T25" s="140"/>
    </row>
    <row r="26" spans="1:20" ht="14.4" customHeight="1">
      <c r="A26" t="s">
        <v>1144</v>
      </c>
      <c r="B26" s="140" t="s">
        <v>1220</v>
      </c>
      <c r="C26" s="140" t="s">
        <v>1221</v>
      </c>
      <c r="D26" s="140" t="s">
        <v>1222</v>
      </c>
      <c r="E26" s="140" t="s">
        <v>1223</v>
      </c>
      <c r="F26" s="140" t="s">
        <v>1224</v>
      </c>
      <c r="H26" s="168" t="s">
        <v>1144</v>
      </c>
      <c r="I26" s="140"/>
      <c r="J26" s="140"/>
      <c r="K26" s="140"/>
      <c r="L26" s="140"/>
      <c r="M26" s="140"/>
      <c r="O26" s="168" t="s">
        <v>2934</v>
      </c>
      <c r="P26" s="140"/>
      <c r="Q26" s="140"/>
      <c r="R26" s="140"/>
      <c r="S26" s="140"/>
      <c r="T26" s="140"/>
    </row>
    <row r="27" spans="1:20" ht="14.4" customHeight="1">
      <c r="B27" s="140" t="s">
        <v>1225</v>
      </c>
      <c r="C27" s="140" t="s">
        <v>989</v>
      </c>
      <c r="D27" s="140" t="s">
        <v>1226</v>
      </c>
      <c r="E27" s="140" t="s">
        <v>1226</v>
      </c>
      <c r="F27" s="140" t="s">
        <v>1227</v>
      </c>
      <c r="I27" s="140"/>
      <c r="J27" s="140"/>
      <c r="K27" s="140"/>
      <c r="L27" s="140"/>
      <c r="M27" s="140"/>
      <c r="P27" s="140"/>
      <c r="Q27" s="140"/>
      <c r="R27" s="140"/>
      <c r="S27" s="140"/>
      <c r="T27" s="140"/>
    </row>
    <row r="28" spans="1:20" ht="14.4" customHeight="1">
      <c r="A28" t="s">
        <v>1153</v>
      </c>
      <c r="B28" s="140" t="s">
        <v>1228</v>
      </c>
      <c r="C28" s="140" t="s">
        <v>1229</v>
      </c>
      <c r="D28" s="140" t="s">
        <v>1230</v>
      </c>
      <c r="E28" s="140" t="s">
        <v>1231</v>
      </c>
      <c r="F28" s="140" t="s">
        <v>1232</v>
      </c>
      <c r="H28" s="168" t="s">
        <v>2932</v>
      </c>
      <c r="I28" s="140" t="s">
        <v>1228</v>
      </c>
      <c r="J28" s="140" t="s">
        <v>1229</v>
      </c>
      <c r="K28" s="140" t="s">
        <v>1230</v>
      </c>
      <c r="L28" s="140" t="s">
        <v>1231</v>
      </c>
      <c r="M28" s="140" t="s">
        <v>1232</v>
      </c>
      <c r="O28" s="168" t="s">
        <v>1153</v>
      </c>
      <c r="P28" s="140" t="s">
        <v>1228</v>
      </c>
      <c r="Q28" s="140" t="s">
        <v>1229</v>
      </c>
      <c r="R28" s="140" t="s">
        <v>1230</v>
      </c>
      <c r="S28" s="140" t="s">
        <v>1231</v>
      </c>
      <c r="T28" s="140" t="s">
        <v>1232</v>
      </c>
    </row>
    <row r="29" spans="1:20" ht="14.4" customHeight="1">
      <c r="B29" s="140" t="s">
        <v>1233</v>
      </c>
      <c r="C29" s="140" t="s">
        <v>688</v>
      </c>
      <c r="D29" s="140" t="s">
        <v>1234</v>
      </c>
      <c r="E29" s="140" t="s">
        <v>1235</v>
      </c>
      <c r="F29" s="140" t="s">
        <v>1236</v>
      </c>
      <c r="I29" s="140" t="s">
        <v>1233</v>
      </c>
      <c r="J29" s="140" t="s">
        <v>688</v>
      </c>
      <c r="K29" s="140" t="s">
        <v>1234</v>
      </c>
      <c r="L29" s="140" t="s">
        <v>1235</v>
      </c>
      <c r="M29" s="140" t="s">
        <v>1236</v>
      </c>
      <c r="P29" s="140" t="s">
        <v>1233</v>
      </c>
      <c r="Q29" s="140" t="s">
        <v>688</v>
      </c>
      <c r="R29" s="140" t="s">
        <v>1234</v>
      </c>
      <c r="S29" s="140" t="s">
        <v>1235</v>
      </c>
      <c r="T29" s="140" t="s">
        <v>1236</v>
      </c>
    </row>
    <row r="30" spans="1:20" ht="14.4" customHeight="1">
      <c r="A30" s="158" t="s">
        <v>1237</v>
      </c>
      <c r="B30" s="141"/>
      <c r="C30" s="141"/>
      <c r="D30" s="141"/>
      <c r="E30" s="141"/>
      <c r="F30" s="141"/>
      <c r="H30" s="169" t="s">
        <v>1237</v>
      </c>
      <c r="I30" s="141"/>
      <c r="J30" s="141"/>
      <c r="K30" s="141"/>
      <c r="L30" s="141"/>
      <c r="M30" s="141"/>
      <c r="O30" s="169" t="s">
        <v>1237</v>
      </c>
      <c r="P30" s="141"/>
      <c r="Q30" s="141"/>
      <c r="R30" s="141"/>
      <c r="S30" s="141"/>
      <c r="T30" s="141"/>
    </row>
    <row r="31" spans="1:20" ht="14.4" customHeight="1">
      <c r="A31" t="s">
        <v>1135</v>
      </c>
      <c r="B31" s="140" t="s">
        <v>1238</v>
      </c>
      <c r="C31" s="140" t="s">
        <v>1239</v>
      </c>
      <c r="D31" s="140" t="s">
        <v>1240</v>
      </c>
      <c r="E31" s="140" t="s">
        <v>1241</v>
      </c>
      <c r="F31" s="140" t="s">
        <v>1242</v>
      </c>
      <c r="H31" s="168" t="s">
        <v>1135</v>
      </c>
      <c r="I31" s="140"/>
      <c r="J31" s="140"/>
      <c r="K31" s="140"/>
      <c r="L31" s="140"/>
      <c r="M31" s="140"/>
      <c r="O31" s="168" t="s">
        <v>2933</v>
      </c>
      <c r="P31" s="140"/>
      <c r="Q31" s="140"/>
      <c r="R31" s="140"/>
      <c r="S31" s="140"/>
      <c r="T31" s="140"/>
    </row>
    <row r="32" spans="1:20" ht="14.4" customHeight="1">
      <c r="B32" s="140" t="s">
        <v>1243</v>
      </c>
      <c r="C32" s="140" t="s">
        <v>699</v>
      </c>
      <c r="D32" s="140" t="s">
        <v>903</v>
      </c>
      <c r="E32" s="140" t="s">
        <v>713</v>
      </c>
      <c r="F32" s="140" t="s">
        <v>1244</v>
      </c>
      <c r="I32" s="140"/>
      <c r="J32" s="140"/>
      <c r="K32" s="140"/>
      <c r="L32" s="140"/>
      <c r="M32" s="140"/>
      <c r="P32" s="140"/>
      <c r="Q32" s="140"/>
      <c r="R32" s="140"/>
      <c r="S32" s="140"/>
      <c r="T32" s="140"/>
    </row>
    <row r="33" spans="1:20" ht="14.4" customHeight="1">
      <c r="A33" t="s">
        <v>1144</v>
      </c>
      <c r="B33" s="140" t="s">
        <v>1245</v>
      </c>
      <c r="C33" s="140" t="s">
        <v>1246</v>
      </c>
      <c r="D33" s="140" t="s">
        <v>1247</v>
      </c>
      <c r="E33" s="140" t="s">
        <v>1248</v>
      </c>
      <c r="F33" s="140" t="s">
        <v>1249</v>
      </c>
      <c r="H33" s="168" t="s">
        <v>1144</v>
      </c>
      <c r="I33" s="140"/>
      <c r="J33" s="140"/>
      <c r="K33" s="140"/>
      <c r="L33" s="140"/>
      <c r="M33" s="140"/>
      <c r="O33" s="168" t="s">
        <v>2934</v>
      </c>
      <c r="P33" s="140"/>
      <c r="Q33" s="140"/>
      <c r="R33" s="140"/>
      <c r="S33" s="140"/>
      <c r="T33" s="140"/>
    </row>
    <row r="34" spans="1:20" ht="14.4" customHeight="1">
      <c r="B34" s="140" t="s">
        <v>1250</v>
      </c>
      <c r="C34" s="140" t="s">
        <v>1251</v>
      </c>
      <c r="D34" s="140" t="s">
        <v>1252</v>
      </c>
      <c r="E34" s="140" t="s">
        <v>1253</v>
      </c>
      <c r="F34" s="140" t="s">
        <v>1254</v>
      </c>
      <c r="I34" s="140"/>
      <c r="J34" s="140"/>
      <c r="K34" s="140"/>
      <c r="L34" s="140"/>
      <c r="M34" s="140"/>
      <c r="P34" s="140"/>
      <c r="Q34" s="140"/>
      <c r="R34" s="140"/>
      <c r="S34" s="140"/>
      <c r="T34" s="140"/>
    </row>
    <row r="35" spans="1:20" ht="14.4" customHeight="1">
      <c r="A35" t="s">
        <v>1153</v>
      </c>
      <c r="B35" s="140" t="s">
        <v>1255</v>
      </c>
      <c r="C35" s="140" t="s">
        <v>1256</v>
      </c>
      <c r="D35" s="140" t="s">
        <v>1257</v>
      </c>
      <c r="E35" s="140" t="s">
        <v>1258</v>
      </c>
      <c r="F35" s="140" t="s">
        <v>1259</v>
      </c>
      <c r="H35" s="168" t="s">
        <v>2932</v>
      </c>
      <c r="I35" s="140" t="s">
        <v>1255</v>
      </c>
      <c r="J35" s="140" t="s">
        <v>1256</v>
      </c>
      <c r="K35" s="140" t="s">
        <v>1257</v>
      </c>
      <c r="L35" s="140" t="s">
        <v>1258</v>
      </c>
      <c r="M35" s="140" t="s">
        <v>1259</v>
      </c>
      <c r="O35" s="168" t="s">
        <v>1153</v>
      </c>
      <c r="P35" s="140" t="s">
        <v>1255</v>
      </c>
      <c r="Q35" s="140" t="s">
        <v>1256</v>
      </c>
      <c r="R35" s="140" t="s">
        <v>1257</v>
      </c>
      <c r="S35" s="140" t="s">
        <v>1258</v>
      </c>
      <c r="T35" s="140" t="s">
        <v>1259</v>
      </c>
    </row>
    <row r="36" spans="1:20" ht="14.4" customHeight="1">
      <c r="B36" s="140" t="s">
        <v>1260</v>
      </c>
      <c r="C36" s="140" t="s">
        <v>1261</v>
      </c>
      <c r="D36" s="140" t="s">
        <v>793</v>
      </c>
      <c r="E36" s="140" t="s">
        <v>1262</v>
      </c>
      <c r="F36" s="140" t="s">
        <v>1263</v>
      </c>
      <c r="I36" s="140" t="s">
        <v>1260</v>
      </c>
      <c r="J36" s="140" t="s">
        <v>1261</v>
      </c>
      <c r="K36" s="140" t="s">
        <v>793</v>
      </c>
      <c r="L36" s="140" t="s">
        <v>1262</v>
      </c>
      <c r="M36" s="140" t="s">
        <v>1263</v>
      </c>
      <c r="P36" s="140" t="s">
        <v>1260</v>
      </c>
      <c r="Q36" s="140" t="s">
        <v>1261</v>
      </c>
      <c r="R36" s="140" t="s">
        <v>793</v>
      </c>
      <c r="S36" s="140" t="s">
        <v>1262</v>
      </c>
      <c r="T36" s="140" t="s">
        <v>1263</v>
      </c>
    </row>
    <row r="37" spans="1:20" ht="14.4" customHeight="1">
      <c r="A37" s="158" t="s">
        <v>1264</v>
      </c>
      <c r="B37" s="141"/>
      <c r="C37" s="141"/>
      <c r="D37" s="141"/>
      <c r="E37" s="141"/>
      <c r="F37" s="141"/>
      <c r="H37" s="169" t="s">
        <v>1264</v>
      </c>
      <c r="I37" s="141"/>
      <c r="J37" s="141"/>
      <c r="K37" s="141"/>
      <c r="L37" s="141"/>
      <c r="M37" s="141"/>
      <c r="O37" s="169" t="s">
        <v>1264</v>
      </c>
      <c r="P37" s="141"/>
      <c r="Q37" s="141"/>
      <c r="R37" s="141"/>
      <c r="S37" s="141"/>
      <c r="T37" s="141"/>
    </row>
    <row r="38" spans="1:20" ht="14.4" customHeight="1">
      <c r="A38" t="s">
        <v>1135</v>
      </c>
      <c r="B38" s="140" t="s">
        <v>1265</v>
      </c>
      <c r="C38" s="140" t="s">
        <v>1266</v>
      </c>
      <c r="D38" s="140" t="s">
        <v>1267</v>
      </c>
      <c r="E38" s="140" t="s">
        <v>1268</v>
      </c>
      <c r="F38" s="140" t="s">
        <v>956</v>
      </c>
      <c r="H38" s="168" t="s">
        <v>1135</v>
      </c>
      <c r="I38" s="140"/>
      <c r="J38" s="140"/>
      <c r="K38" s="140"/>
      <c r="L38" s="140"/>
      <c r="M38" s="140"/>
      <c r="O38" s="168" t="s">
        <v>2933</v>
      </c>
      <c r="P38" s="140"/>
      <c r="Q38" s="140"/>
      <c r="R38" s="140"/>
      <c r="S38" s="140"/>
      <c r="T38" s="140"/>
    </row>
    <row r="39" spans="1:20" ht="14.4" customHeight="1">
      <c r="B39" s="140" t="s">
        <v>1140</v>
      </c>
      <c r="C39" s="140" t="s">
        <v>1269</v>
      </c>
      <c r="D39" s="140" t="s">
        <v>1041</v>
      </c>
      <c r="E39" s="140" t="s">
        <v>1270</v>
      </c>
      <c r="F39" s="140" t="s">
        <v>891</v>
      </c>
      <c r="I39" s="140"/>
      <c r="J39" s="140"/>
      <c r="K39" s="140"/>
      <c r="L39" s="140"/>
      <c r="M39" s="140"/>
      <c r="P39" s="140"/>
      <c r="Q39" s="140"/>
      <c r="R39" s="140"/>
      <c r="S39" s="140"/>
      <c r="T39" s="140"/>
    </row>
    <row r="40" spans="1:20" ht="14.4" customHeight="1">
      <c r="A40" t="s">
        <v>1144</v>
      </c>
      <c r="B40" s="140" t="s">
        <v>1271</v>
      </c>
      <c r="C40" s="140" t="s">
        <v>1272</v>
      </c>
      <c r="D40" s="140" t="s">
        <v>1273</v>
      </c>
      <c r="E40" s="140" t="s">
        <v>1274</v>
      </c>
      <c r="F40" s="140" t="s">
        <v>1275</v>
      </c>
      <c r="H40" s="168" t="s">
        <v>1144</v>
      </c>
      <c r="I40" s="140"/>
      <c r="J40" s="140"/>
      <c r="K40" s="140"/>
      <c r="L40" s="140"/>
      <c r="M40" s="140"/>
      <c r="O40" s="168" t="s">
        <v>2934</v>
      </c>
      <c r="P40" s="140"/>
      <c r="Q40" s="140"/>
      <c r="R40" s="140"/>
      <c r="S40" s="140"/>
      <c r="T40" s="140"/>
    </row>
    <row r="41" spans="1:20" ht="14.4" customHeight="1">
      <c r="B41" s="140" t="s">
        <v>250</v>
      </c>
      <c r="C41" s="140" t="s">
        <v>1276</v>
      </c>
      <c r="D41" s="140" t="s">
        <v>1277</v>
      </c>
      <c r="E41" s="140" t="s">
        <v>1278</v>
      </c>
      <c r="F41" s="140" t="s">
        <v>1279</v>
      </c>
      <c r="I41" s="140"/>
      <c r="J41" s="140"/>
      <c r="K41" s="140"/>
      <c r="L41" s="140"/>
      <c r="M41" s="140"/>
      <c r="P41" s="140"/>
      <c r="Q41" s="140"/>
      <c r="R41" s="140"/>
      <c r="S41" s="140"/>
      <c r="T41" s="140"/>
    </row>
    <row r="42" spans="1:20" ht="14.4" customHeight="1">
      <c r="A42" t="s">
        <v>1153</v>
      </c>
      <c r="B42" s="140" t="s">
        <v>1280</v>
      </c>
      <c r="C42" s="140" t="s">
        <v>1281</v>
      </c>
      <c r="D42" s="140" t="s">
        <v>1282</v>
      </c>
      <c r="E42" s="140" t="s">
        <v>1283</v>
      </c>
      <c r="F42" s="140" t="s">
        <v>1284</v>
      </c>
      <c r="H42" s="168" t="s">
        <v>2932</v>
      </c>
      <c r="I42" s="140" t="s">
        <v>1280</v>
      </c>
      <c r="J42" s="140" t="s">
        <v>1281</v>
      </c>
      <c r="K42" s="140" t="s">
        <v>1282</v>
      </c>
      <c r="L42" s="140" t="s">
        <v>1283</v>
      </c>
      <c r="M42" s="140" t="s">
        <v>1284</v>
      </c>
      <c r="O42" s="168" t="s">
        <v>1153</v>
      </c>
      <c r="P42" s="140" t="s">
        <v>1280</v>
      </c>
      <c r="Q42" s="140" t="s">
        <v>1281</v>
      </c>
      <c r="R42" s="140" t="s">
        <v>1282</v>
      </c>
      <c r="S42" s="140" t="s">
        <v>1283</v>
      </c>
      <c r="T42" s="140" t="s">
        <v>1284</v>
      </c>
    </row>
    <row r="43" spans="1:20" ht="14.4" customHeight="1">
      <c r="B43" s="140" t="s">
        <v>1285</v>
      </c>
      <c r="C43" s="140" t="s">
        <v>1286</v>
      </c>
      <c r="D43" s="140" t="s">
        <v>1287</v>
      </c>
      <c r="E43" s="140" t="s">
        <v>1288</v>
      </c>
      <c r="F43" s="140" t="s">
        <v>277</v>
      </c>
      <c r="I43" s="140" t="s">
        <v>1285</v>
      </c>
      <c r="J43" s="140" t="s">
        <v>1286</v>
      </c>
      <c r="K43" s="140" t="s">
        <v>1287</v>
      </c>
      <c r="L43" s="140" t="s">
        <v>1288</v>
      </c>
      <c r="M43" s="140" t="s">
        <v>277</v>
      </c>
      <c r="P43" s="140" t="s">
        <v>1285</v>
      </c>
      <c r="Q43" s="140" t="s">
        <v>1286</v>
      </c>
      <c r="R43" s="140" t="s">
        <v>1287</v>
      </c>
      <c r="S43" s="140" t="s">
        <v>1288</v>
      </c>
      <c r="T43" s="140" t="s">
        <v>277</v>
      </c>
    </row>
    <row r="44" spans="1:20" ht="14.4" customHeight="1">
      <c r="A44" s="158" t="s">
        <v>1289</v>
      </c>
      <c r="B44" s="141"/>
      <c r="C44" s="141"/>
      <c r="D44" s="141"/>
      <c r="E44" s="141"/>
      <c r="F44" s="141"/>
      <c r="H44" s="169" t="s">
        <v>1289</v>
      </c>
      <c r="I44" s="141"/>
      <c r="J44" s="141"/>
      <c r="K44" s="141"/>
      <c r="L44" s="141"/>
      <c r="M44" s="141"/>
      <c r="O44" s="169" t="s">
        <v>1289</v>
      </c>
      <c r="P44" s="141"/>
      <c r="Q44" s="141"/>
      <c r="R44" s="141"/>
      <c r="S44" s="141"/>
      <c r="T44" s="141"/>
    </row>
    <row r="45" spans="1:20" ht="14.4" customHeight="1">
      <c r="A45" t="s">
        <v>1135</v>
      </c>
      <c r="B45" s="140" t="s">
        <v>1290</v>
      </c>
      <c r="C45" s="140" t="s">
        <v>1291</v>
      </c>
      <c r="D45" s="140" t="s">
        <v>610</v>
      </c>
      <c r="E45" s="140" t="s">
        <v>1292</v>
      </c>
      <c r="F45" s="140" t="s">
        <v>1293</v>
      </c>
      <c r="H45" s="168" t="s">
        <v>1135</v>
      </c>
      <c r="I45" s="140"/>
      <c r="J45" s="140"/>
      <c r="K45" s="140"/>
      <c r="L45" s="140"/>
      <c r="M45" s="140"/>
      <c r="O45" s="168" t="s">
        <v>2933</v>
      </c>
      <c r="P45" s="140"/>
      <c r="Q45" s="140"/>
      <c r="R45" s="140"/>
      <c r="S45" s="140"/>
      <c r="T45" s="140"/>
    </row>
    <row r="46" spans="1:20" ht="14.4" customHeight="1">
      <c r="B46" s="140" t="s">
        <v>1294</v>
      </c>
      <c r="C46" s="140" t="s">
        <v>1295</v>
      </c>
      <c r="D46" s="140" t="s">
        <v>701</v>
      </c>
      <c r="E46" s="140" t="s">
        <v>1269</v>
      </c>
      <c r="F46" s="140" t="s">
        <v>687</v>
      </c>
      <c r="I46" s="140"/>
      <c r="J46" s="140"/>
      <c r="K46" s="140"/>
      <c r="L46" s="140"/>
      <c r="M46" s="140"/>
      <c r="P46" s="140"/>
      <c r="Q46" s="140"/>
      <c r="R46" s="140"/>
      <c r="S46" s="140"/>
      <c r="T46" s="140"/>
    </row>
    <row r="47" spans="1:20" ht="14.4" customHeight="1">
      <c r="A47" t="s">
        <v>1144</v>
      </c>
      <c r="B47" s="140" t="s">
        <v>1296</v>
      </c>
      <c r="C47" s="140" t="s">
        <v>1297</v>
      </c>
      <c r="D47" s="140" t="s">
        <v>1298</v>
      </c>
      <c r="E47" s="140" t="s">
        <v>1299</v>
      </c>
      <c r="F47" s="140" t="s">
        <v>1300</v>
      </c>
      <c r="H47" s="168" t="s">
        <v>1144</v>
      </c>
      <c r="I47" s="140"/>
      <c r="J47" s="140"/>
      <c r="K47" s="140"/>
      <c r="L47" s="140"/>
      <c r="M47" s="140"/>
      <c r="O47" s="168" t="s">
        <v>2934</v>
      </c>
      <c r="P47" s="140"/>
      <c r="Q47" s="140"/>
      <c r="R47" s="140"/>
      <c r="S47" s="140"/>
      <c r="T47" s="140"/>
    </row>
    <row r="48" spans="1:20" ht="14.4" customHeight="1">
      <c r="B48" s="140" t="s">
        <v>1301</v>
      </c>
      <c r="C48" s="140" t="s">
        <v>368</v>
      </c>
      <c r="D48" s="140" t="s">
        <v>1302</v>
      </c>
      <c r="E48" s="140" t="s">
        <v>1303</v>
      </c>
      <c r="F48" s="140" t="s">
        <v>1304</v>
      </c>
      <c r="I48" s="140"/>
      <c r="J48" s="140"/>
      <c r="K48" s="140"/>
      <c r="L48" s="140"/>
      <c r="M48" s="140"/>
      <c r="P48" s="140"/>
      <c r="Q48" s="140"/>
      <c r="R48" s="140"/>
      <c r="S48" s="140"/>
      <c r="T48" s="140"/>
    </row>
    <row r="49" spans="1:20" ht="14.4" customHeight="1">
      <c r="A49" t="s">
        <v>1153</v>
      </c>
      <c r="B49" s="140" t="s">
        <v>1305</v>
      </c>
      <c r="C49" s="140" t="s">
        <v>1306</v>
      </c>
      <c r="D49" s="140" t="s">
        <v>1307</v>
      </c>
      <c r="E49" s="140" t="s">
        <v>1308</v>
      </c>
      <c r="F49" s="140" t="s">
        <v>1309</v>
      </c>
      <c r="H49" s="168" t="s">
        <v>2932</v>
      </c>
      <c r="I49" s="140" t="s">
        <v>1305</v>
      </c>
      <c r="J49" s="140" t="s">
        <v>1306</v>
      </c>
      <c r="K49" s="140" t="s">
        <v>1307</v>
      </c>
      <c r="L49" s="140" t="s">
        <v>1308</v>
      </c>
      <c r="M49" s="140" t="s">
        <v>1309</v>
      </c>
      <c r="O49" s="168" t="s">
        <v>1153</v>
      </c>
      <c r="P49" s="140" t="s">
        <v>1305</v>
      </c>
      <c r="Q49" s="140" t="s">
        <v>1306</v>
      </c>
      <c r="R49" s="140" t="s">
        <v>1307</v>
      </c>
      <c r="S49" s="140" t="s">
        <v>1308</v>
      </c>
      <c r="T49" s="140" t="s">
        <v>1309</v>
      </c>
    </row>
    <row r="50" spans="1:20" ht="14.4" customHeight="1">
      <c r="B50" s="140" t="s">
        <v>1310</v>
      </c>
      <c r="C50" s="140" t="s">
        <v>1311</v>
      </c>
      <c r="D50" s="140" t="s">
        <v>884</v>
      </c>
      <c r="E50" s="140" t="s">
        <v>1312</v>
      </c>
      <c r="F50" s="140" t="s">
        <v>1313</v>
      </c>
      <c r="I50" s="140" t="s">
        <v>1310</v>
      </c>
      <c r="J50" s="140" t="s">
        <v>1311</v>
      </c>
      <c r="K50" s="140" t="s">
        <v>884</v>
      </c>
      <c r="L50" s="140" t="s">
        <v>1312</v>
      </c>
      <c r="M50" s="140" t="s">
        <v>1313</v>
      </c>
      <c r="P50" s="140" t="s">
        <v>1310</v>
      </c>
      <c r="Q50" s="140" t="s">
        <v>1311</v>
      </c>
      <c r="R50" s="140" t="s">
        <v>884</v>
      </c>
      <c r="S50" s="140" t="s">
        <v>1312</v>
      </c>
      <c r="T50" s="140" t="s">
        <v>1313</v>
      </c>
    </row>
    <row r="51" spans="1:20" ht="14.4" customHeight="1">
      <c r="A51" s="158" t="s">
        <v>1314</v>
      </c>
      <c r="B51" s="141"/>
      <c r="C51" s="141"/>
      <c r="D51" s="141"/>
      <c r="E51" s="141"/>
      <c r="F51" s="141"/>
      <c r="H51" s="169" t="s">
        <v>1314</v>
      </c>
      <c r="I51" s="141"/>
      <c r="J51" s="141"/>
      <c r="K51" s="141"/>
      <c r="L51" s="141"/>
      <c r="M51" s="141"/>
      <c r="O51" s="169" t="s">
        <v>1314</v>
      </c>
      <c r="P51" s="141"/>
      <c r="Q51" s="141"/>
      <c r="R51" s="141"/>
      <c r="S51" s="141"/>
      <c r="T51" s="141"/>
    </row>
    <row r="52" spans="1:20" ht="14.4" customHeight="1">
      <c r="A52" t="s">
        <v>1135</v>
      </c>
      <c r="B52" s="140" t="s">
        <v>1315</v>
      </c>
      <c r="C52" s="140" t="s">
        <v>1316</v>
      </c>
      <c r="D52" s="140" t="s">
        <v>1317</v>
      </c>
      <c r="E52" s="140" t="s">
        <v>1318</v>
      </c>
      <c r="F52" s="140" t="s">
        <v>1267</v>
      </c>
      <c r="H52" s="168" t="s">
        <v>1135</v>
      </c>
      <c r="I52" s="140"/>
      <c r="J52" s="140"/>
      <c r="K52" s="140"/>
      <c r="L52" s="140"/>
      <c r="M52" s="140"/>
      <c r="O52" s="168" t="s">
        <v>2933</v>
      </c>
      <c r="P52" s="140"/>
      <c r="Q52" s="140"/>
      <c r="R52" s="140"/>
      <c r="S52" s="140"/>
      <c r="T52" s="140"/>
    </row>
    <row r="53" spans="1:20" ht="14.4" customHeight="1">
      <c r="B53" s="140" t="s">
        <v>1319</v>
      </c>
      <c r="C53" s="140" t="s">
        <v>1320</v>
      </c>
      <c r="D53" s="140" t="s">
        <v>1321</v>
      </c>
      <c r="E53" s="140" t="s">
        <v>832</v>
      </c>
      <c r="F53" s="140" t="s">
        <v>1322</v>
      </c>
      <c r="I53" s="140"/>
      <c r="J53" s="140"/>
      <c r="K53" s="140"/>
      <c r="L53" s="140"/>
      <c r="M53" s="140"/>
      <c r="P53" s="140"/>
      <c r="Q53" s="140"/>
      <c r="R53" s="140"/>
      <c r="S53" s="140"/>
      <c r="T53" s="140"/>
    </row>
    <row r="54" spans="1:20" ht="14.4" customHeight="1">
      <c r="A54" t="s">
        <v>1144</v>
      </c>
      <c r="B54" s="140" t="s">
        <v>1323</v>
      </c>
      <c r="C54" s="140" t="s">
        <v>1324</v>
      </c>
      <c r="D54" s="140" t="s">
        <v>1325</v>
      </c>
      <c r="E54" s="140" t="s">
        <v>1326</v>
      </c>
      <c r="F54" s="140" t="s">
        <v>1327</v>
      </c>
      <c r="H54" s="168" t="s">
        <v>1144</v>
      </c>
      <c r="I54" s="140"/>
      <c r="J54" s="140"/>
      <c r="K54" s="140"/>
      <c r="L54" s="140"/>
      <c r="M54" s="140"/>
      <c r="O54" s="168" t="s">
        <v>2934</v>
      </c>
      <c r="P54" s="140"/>
      <c r="Q54" s="140"/>
      <c r="R54" s="140"/>
      <c r="S54" s="140"/>
      <c r="T54" s="140"/>
    </row>
    <row r="55" spans="1:20" ht="14.4" customHeight="1">
      <c r="B55" s="140" t="s">
        <v>1328</v>
      </c>
      <c r="C55" s="140" t="s">
        <v>1329</v>
      </c>
      <c r="D55" s="140" t="s">
        <v>1278</v>
      </c>
      <c r="E55" s="140" t="s">
        <v>1330</v>
      </c>
      <c r="F55" s="140" t="s">
        <v>1331</v>
      </c>
      <c r="I55" s="140"/>
      <c r="J55" s="140"/>
      <c r="K55" s="140"/>
      <c r="L55" s="140"/>
      <c r="M55" s="140"/>
      <c r="P55" s="140"/>
      <c r="Q55" s="140"/>
      <c r="R55" s="140"/>
      <c r="S55" s="140"/>
      <c r="T55" s="140"/>
    </row>
    <row r="56" spans="1:20" ht="14.4" customHeight="1">
      <c r="A56" t="s">
        <v>1153</v>
      </c>
      <c r="B56" s="140" t="s">
        <v>1332</v>
      </c>
      <c r="C56" s="140" t="s">
        <v>1333</v>
      </c>
      <c r="D56" s="140" t="s">
        <v>1334</v>
      </c>
      <c r="E56" s="140" t="s">
        <v>1335</v>
      </c>
      <c r="F56" s="140" t="s">
        <v>1336</v>
      </c>
      <c r="H56" s="168" t="s">
        <v>2932</v>
      </c>
      <c r="I56" s="140" t="s">
        <v>1332</v>
      </c>
      <c r="J56" s="140" t="s">
        <v>1333</v>
      </c>
      <c r="K56" s="140" t="s">
        <v>1334</v>
      </c>
      <c r="L56" s="140" t="s">
        <v>1335</v>
      </c>
      <c r="M56" s="140" t="s">
        <v>1336</v>
      </c>
      <c r="O56" s="168" t="s">
        <v>1153</v>
      </c>
      <c r="P56" s="140" t="s">
        <v>1332</v>
      </c>
      <c r="Q56" s="140" t="s">
        <v>1333</v>
      </c>
      <c r="R56" s="140" t="s">
        <v>1334</v>
      </c>
      <c r="S56" s="140" t="s">
        <v>1335</v>
      </c>
      <c r="T56" s="140" t="s">
        <v>1336</v>
      </c>
    </row>
    <row r="57" spans="1:20" ht="14.4" customHeight="1">
      <c r="B57" s="140" t="s">
        <v>1337</v>
      </c>
      <c r="C57" s="140" t="s">
        <v>1338</v>
      </c>
      <c r="D57" s="140" t="s">
        <v>831</v>
      </c>
      <c r="E57" s="140" t="s">
        <v>494</v>
      </c>
      <c r="F57" s="140" t="s">
        <v>1339</v>
      </c>
      <c r="I57" s="140" t="s">
        <v>1337</v>
      </c>
      <c r="J57" s="140" t="s">
        <v>1338</v>
      </c>
      <c r="K57" s="140" t="s">
        <v>831</v>
      </c>
      <c r="L57" s="140" t="s">
        <v>494</v>
      </c>
      <c r="M57" s="140" t="s">
        <v>1339</v>
      </c>
      <c r="P57" s="140" t="s">
        <v>1337</v>
      </c>
      <c r="Q57" s="140" t="s">
        <v>1338</v>
      </c>
      <c r="R57" s="140" t="s">
        <v>831</v>
      </c>
      <c r="S57" s="140" t="s">
        <v>494</v>
      </c>
      <c r="T57" s="140" t="s">
        <v>1339</v>
      </c>
    </row>
    <row r="58" spans="1:20" ht="14.4" customHeight="1">
      <c r="B58" s="140"/>
      <c r="C58" s="140"/>
      <c r="D58" s="140"/>
      <c r="E58" s="140"/>
      <c r="F58" s="140"/>
      <c r="I58" s="140"/>
      <c r="J58" s="140"/>
      <c r="K58" s="140"/>
      <c r="L58" s="140"/>
      <c r="M58" s="140"/>
      <c r="P58" s="140"/>
      <c r="Q58" s="140"/>
      <c r="R58" s="140"/>
      <c r="S58" s="140"/>
      <c r="T58" s="140"/>
    </row>
    <row r="59" spans="1:20" ht="14.4" customHeight="1">
      <c r="A59" t="s">
        <v>1340</v>
      </c>
      <c r="B59" s="140" t="s">
        <v>670</v>
      </c>
      <c r="C59" s="140" t="s">
        <v>670</v>
      </c>
      <c r="D59" s="140" t="s">
        <v>670</v>
      </c>
      <c r="E59" s="140" t="s">
        <v>670</v>
      </c>
      <c r="F59" s="140" t="s">
        <v>670</v>
      </c>
      <c r="H59" s="168" t="s">
        <v>1340</v>
      </c>
      <c r="I59" s="140" t="s">
        <v>670</v>
      </c>
      <c r="J59" s="140" t="s">
        <v>670</v>
      </c>
      <c r="K59" s="140" t="s">
        <v>670</v>
      </c>
      <c r="L59" s="140" t="s">
        <v>670</v>
      </c>
      <c r="M59" s="140" t="s">
        <v>670</v>
      </c>
      <c r="O59" s="168" t="s">
        <v>1340</v>
      </c>
      <c r="P59" s="140" t="s">
        <v>670</v>
      </c>
      <c r="Q59" s="140" t="s">
        <v>670</v>
      </c>
      <c r="R59" s="140" t="s">
        <v>670</v>
      </c>
      <c r="S59" s="140" t="s">
        <v>670</v>
      </c>
      <c r="T59" s="140" t="s">
        <v>670</v>
      </c>
    </row>
    <row r="60" spans="1:20" ht="14.4" customHeight="1">
      <c r="A60" t="s">
        <v>321</v>
      </c>
      <c r="B60" s="140" t="s">
        <v>322</v>
      </c>
      <c r="C60" s="140" t="s">
        <v>322</v>
      </c>
      <c r="D60" s="140" t="s">
        <v>322</v>
      </c>
      <c r="E60" s="140" t="s">
        <v>322</v>
      </c>
      <c r="F60" s="140" t="s">
        <v>322</v>
      </c>
      <c r="H60" s="168" t="s">
        <v>321</v>
      </c>
      <c r="I60" s="140" t="s">
        <v>322</v>
      </c>
      <c r="J60" s="140" t="s">
        <v>322</v>
      </c>
      <c r="K60" s="140" t="s">
        <v>322</v>
      </c>
      <c r="L60" s="140" t="s">
        <v>322</v>
      </c>
      <c r="M60" s="140" t="s">
        <v>322</v>
      </c>
      <c r="O60" s="168" t="s">
        <v>321</v>
      </c>
      <c r="P60" s="140" t="s">
        <v>322</v>
      </c>
      <c r="Q60" s="140" t="s">
        <v>322</v>
      </c>
      <c r="R60" s="140" t="s">
        <v>322</v>
      </c>
      <c r="S60" s="140" t="s">
        <v>322</v>
      </c>
      <c r="T60" s="140" t="s">
        <v>322</v>
      </c>
    </row>
    <row r="61" spans="1:20" ht="14.4" customHeight="1">
      <c r="A61" t="s">
        <v>323</v>
      </c>
      <c r="B61" s="140" t="s">
        <v>322</v>
      </c>
      <c r="C61" s="140" t="s">
        <v>322</v>
      </c>
      <c r="D61" s="140" t="s">
        <v>322</v>
      </c>
      <c r="E61" s="140" t="s">
        <v>322</v>
      </c>
      <c r="F61" s="140" t="s">
        <v>322</v>
      </c>
      <c r="H61" s="168" t="s">
        <v>323</v>
      </c>
      <c r="I61" s="140" t="s">
        <v>322</v>
      </c>
      <c r="J61" s="140" t="s">
        <v>322</v>
      </c>
      <c r="K61" s="140" t="s">
        <v>322</v>
      </c>
      <c r="L61" s="140" t="s">
        <v>322</v>
      </c>
      <c r="M61" s="140" t="s">
        <v>322</v>
      </c>
      <c r="O61" s="168" t="s">
        <v>323</v>
      </c>
      <c r="P61" s="140" t="s">
        <v>322</v>
      </c>
      <c r="Q61" s="140" t="s">
        <v>322</v>
      </c>
      <c r="R61" s="140" t="s">
        <v>322</v>
      </c>
      <c r="S61" s="140" t="s">
        <v>322</v>
      </c>
      <c r="T61" s="140" t="s">
        <v>322</v>
      </c>
    </row>
    <row r="62" spans="1:20" ht="14.4" customHeight="1">
      <c r="A62" s="103" t="s">
        <v>671</v>
      </c>
      <c r="B62" s="101" t="s">
        <v>322</v>
      </c>
      <c r="C62" s="101" t="s">
        <v>322</v>
      </c>
      <c r="D62" s="101" t="s">
        <v>322</v>
      </c>
      <c r="E62" s="101" t="s">
        <v>322</v>
      </c>
      <c r="F62" s="101" t="s">
        <v>322</v>
      </c>
      <c r="H62" s="103" t="s">
        <v>671</v>
      </c>
      <c r="I62" s="101" t="s">
        <v>322</v>
      </c>
      <c r="J62" s="101" t="s">
        <v>322</v>
      </c>
      <c r="K62" s="101" t="s">
        <v>322</v>
      </c>
      <c r="L62" s="101" t="s">
        <v>322</v>
      </c>
      <c r="M62" s="101" t="s">
        <v>322</v>
      </c>
      <c r="O62" s="103" t="s">
        <v>671</v>
      </c>
      <c r="P62" s="101" t="s">
        <v>322</v>
      </c>
      <c r="Q62" s="101" t="s">
        <v>322</v>
      </c>
      <c r="R62" s="101" t="s">
        <v>322</v>
      </c>
      <c r="S62" s="101" t="s">
        <v>322</v>
      </c>
      <c r="T62" s="101" t="s">
        <v>322</v>
      </c>
    </row>
    <row r="64" spans="1:20">
      <c r="B64" s="191"/>
      <c r="C64" s="192"/>
      <c r="D64" s="191"/>
      <c r="E64" s="192"/>
      <c r="F64" s="162"/>
      <c r="I64" s="191"/>
      <c r="J64" s="192"/>
      <c r="K64" s="191"/>
      <c r="L64" s="192"/>
      <c r="M64" s="170"/>
      <c r="P64" s="191"/>
      <c r="Q64" s="192"/>
      <c r="R64" s="191"/>
      <c r="S64" s="192"/>
      <c r="T64" s="170"/>
    </row>
    <row r="65" spans="2:20">
      <c r="B65" s="193"/>
      <c r="C65" s="192"/>
      <c r="D65" s="193"/>
      <c r="E65" s="192"/>
      <c r="F65" s="164"/>
      <c r="I65" s="193"/>
      <c r="J65" s="192"/>
      <c r="K65" s="193"/>
      <c r="L65" s="192"/>
      <c r="M65" s="172"/>
      <c r="P65" s="193"/>
      <c r="Q65" s="192"/>
      <c r="R65" s="193"/>
      <c r="S65" s="192"/>
      <c r="T65" s="172"/>
    </row>
    <row r="66" spans="2:20">
      <c r="B66" s="194"/>
      <c r="C66" s="192"/>
      <c r="D66" s="194"/>
      <c r="E66" s="192"/>
      <c r="F66" s="165"/>
      <c r="I66" s="194"/>
      <c r="J66" s="192"/>
      <c r="K66" s="194"/>
      <c r="L66" s="192"/>
      <c r="M66" s="173"/>
      <c r="P66" s="194"/>
      <c r="Q66" s="192"/>
      <c r="R66" s="194"/>
      <c r="S66" s="192"/>
      <c r="T66" s="173"/>
    </row>
  </sheetData>
  <mergeCells count="21">
    <mergeCell ref="I66:J66"/>
    <mergeCell ref="K66:L66"/>
    <mergeCell ref="O1:T1"/>
    <mergeCell ref="P64:Q64"/>
    <mergeCell ref="R64:S64"/>
    <mergeCell ref="P65:Q65"/>
    <mergeCell ref="R65:S65"/>
    <mergeCell ref="P66:Q66"/>
    <mergeCell ref="R66:S66"/>
    <mergeCell ref="H1:M1"/>
    <mergeCell ref="I64:J64"/>
    <mergeCell ref="K64:L64"/>
    <mergeCell ref="I65:J65"/>
    <mergeCell ref="K65:L65"/>
    <mergeCell ref="A1:F1"/>
    <mergeCell ref="B64:C64"/>
    <mergeCell ref="B65:C65"/>
    <mergeCell ref="D66:E66"/>
    <mergeCell ref="B66:C66"/>
    <mergeCell ref="D64:E64"/>
    <mergeCell ref="D65:E65"/>
  </mergeCells>
  <pageMargins left="0.75" right="0.75" top="1" bottom="1" header="0.5" footer="0.5"/>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46"/>
  <sheetViews>
    <sheetView topLeftCell="A7" workbookViewId="0">
      <selection activeCell="A2" sqref="A2"/>
    </sheetView>
  </sheetViews>
  <sheetFormatPr defaultRowHeight="13.8"/>
  <cols>
    <col min="1" max="1" width="23.33203125" style="160" customWidth="1"/>
    <col min="2" max="7" width="10.77734375" style="160" customWidth="1"/>
    <col min="8" max="27" width="8.88671875" style="160" customWidth="1"/>
    <col min="28" max="16384" width="8.88671875" style="160"/>
  </cols>
  <sheetData>
    <row r="1" spans="1:7" ht="18" customHeight="1">
      <c r="A1" s="185" t="s">
        <v>1341</v>
      </c>
      <c r="B1" s="182"/>
      <c r="C1" s="182"/>
      <c r="D1" s="182"/>
      <c r="E1" s="182"/>
      <c r="F1" s="182"/>
      <c r="G1" s="182"/>
    </row>
    <row r="2" spans="1:7">
      <c r="A2" s="78"/>
      <c r="B2" s="79" t="s">
        <v>195</v>
      </c>
      <c r="C2" s="79" t="s">
        <v>196</v>
      </c>
      <c r="D2" s="79" t="s">
        <v>197</v>
      </c>
      <c r="E2" s="79" t="s">
        <v>198</v>
      </c>
      <c r="F2" s="79" t="s">
        <v>199</v>
      </c>
      <c r="G2" s="79" t="s">
        <v>200</v>
      </c>
    </row>
    <row r="3" spans="1:7">
      <c r="A3" s="160" t="s">
        <v>674</v>
      </c>
      <c r="B3" s="161" t="s">
        <v>1342</v>
      </c>
      <c r="C3" s="161" t="s">
        <v>1343</v>
      </c>
      <c r="D3" s="161" t="s">
        <v>1344</v>
      </c>
      <c r="E3" s="161" t="s">
        <v>1345</v>
      </c>
      <c r="F3" s="161" t="s">
        <v>1346</v>
      </c>
      <c r="G3" s="161" t="s">
        <v>1347</v>
      </c>
    </row>
    <row r="4" spans="1:7">
      <c r="A4" s="78"/>
      <c r="B4" s="79"/>
      <c r="C4" s="79"/>
      <c r="D4" s="79"/>
      <c r="E4" s="79"/>
      <c r="F4" s="79"/>
      <c r="G4" s="79"/>
    </row>
    <row r="5" spans="1:7" ht="14.4" customHeight="1">
      <c r="A5" t="s">
        <v>91</v>
      </c>
      <c r="B5" s="140" t="s">
        <v>1348</v>
      </c>
      <c r="C5" s="140" t="s">
        <v>1349</v>
      </c>
      <c r="D5" s="140" t="s">
        <v>1350</v>
      </c>
      <c r="E5" s="140" t="s">
        <v>1351</v>
      </c>
      <c r="F5" s="140" t="s">
        <v>1352</v>
      </c>
      <c r="G5" s="140" t="s">
        <v>1353</v>
      </c>
    </row>
    <row r="6" spans="1:7" ht="14.4" customHeight="1">
      <c r="B6" s="140" t="s">
        <v>1354</v>
      </c>
      <c r="C6" s="140" t="s">
        <v>1355</v>
      </c>
      <c r="D6" s="140" t="s">
        <v>541</v>
      </c>
      <c r="E6" s="140" t="s">
        <v>1356</v>
      </c>
      <c r="F6" s="140" t="s">
        <v>698</v>
      </c>
      <c r="G6" s="140" t="s">
        <v>852</v>
      </c>
    </row>
    <row r="7" spans="1:7" ht="14.4" customHeight="1">
      <c r="A7" t="s">
        <v>48</v>
      </c>
      <c r="B7" s="140" t="s">
        <v>470</v>
      </c>
      <c r="C7" s="140" t="s">
        <v>335</v>
      </c>
      <c r="D7" s="140" t="s">
        <v>1357</v>
      </c>
      <c r="E7" s="140" t="s">
        <v>1358</v>
      </c>
      <c r="F7" s="140" t="s">
        <v>1359</v>
      </c>
      <c r="G7" s="140" t="s">
        <v>1360</v>
      </c>
    </row>
    <row r="8" spans="1:7" ht="14.4" customHeight="1">
      <c r="B8" s="140" t="s">
        <v>1361</v>
      </c>
      <c r="C8" s="140" t="s">
        <v>989</v>
      </c>
      <c r="D8" s="140" t="s">
        <v>1362</v>
      </c>
      <c r="E8" s="140" t="s">
        <v>1363</v>
      </c>
      <c r="F8" s="140" t="s">
        <v>288</v>
      </c>
      <c r="G8" s="140" t="s">
        <v>358</v>
      </c>
    </row>
    <row r="9" spans="1:7" ht="14.4" customHeight="1">
      <c r="A9" s="2" t="s">
        <v>240</v>
      </c>
      <c r="B9" s="3" t="s">
        <v>241</v>
      </c>
      <c r="C9" s="3" t="s">
        <v>241</v>
      </c>
      <c r="D9" s="3" t="s">
        <v>242</v>
      </c>
      <c r="E9" s="3" t="s">
        <v>242</v>
      </c>
      <c r="F9" s="3" t="s">
        <v>242</v>
      </c>
      <c r="G9" s="3" t="s">
        <v>242</v>
      </c>
    </row>
    <row r="10" spans="1:7" ht="14.4" customHeight="1">
      <c r="A10" s="2" t="s">
        <v>243</v>
      </c>
      <c r="B10" s="3" t="s">
        <v>1364</v>
      </c>
      <c r="C10" s="3" t="s">
        <v>1365</v>
      </c>
      <c r="D10" s="3" t="s">
        <v>1366</v>
      </c>
      <c r="E10" s="3" t="s">
        <v>1367</v>
      </c>
      <c r="F10" s="3" t="s">
        <v>462</v>
      </c>
      <c r="G10" s="3" t="s">
        <v>1368</v>
      </c>
    </row>
    <row r="11" spans="1:7" ht="14.4" customHeight="1">
      <c r="A11" s="2"/>
      <c r="B11" s="3" t="s">
        <v>1219</v>
      </c>
      <c r="C11" s="3" t="s">
        <v>1369</v>
      </c>
      <c r="D11" s="3" t="s">
        <v>883</v>
      </c>
      <c r="E11" s="3" t="s">
        <v>1370</v>
      </c>
      <c r="F11" s="3" t="s">
        <v>708</v>
      </c>
      <c r="G11" s="3" t="s">
        <v>1371</v>
      </c>
    </row>
    <row r="12" spans="1:7" ht="14.4" customHeight="1">
      <c r="A12" t="s">
        <v>50</v>
      </c>
      <c r="B12" s="140" t="s">
        <v>1372</v>
      </c>
      <c r="C12" s="140" t="s">
        <v>1373</v>
      </c>
      <c r="D12" s="140" t="s">
        <v>1374</v>
      </c>
      <c r="E12" s="140" t="s">
        <v>390</v>
      </c>
      <c r="F12" s="140" t="s">
        <v>1005</v>
      </c>
      <c r="G12" s="140" t="s">
        <v>353</v>
      </c>
    </row>
    <row r="13" spans="1:7" ht="14.4" customHeight="1">
      <c r="B13" s="140" t="s">
        <v>511</v>
      </c>
      <c r="C13" s="140" t="s">
        <v>1047</v>
      </c>
      <c r="D13" s="140" t="s">
        <v>1375</v>
      </c>
      <c r="E13" s="140" t="s">
        <v>1376</v>
      </c>
      <c r="F13" s="140" t="s">
        <v>1377</v>
      </c>
      <c r="G13" s="140" t="s">
        <v>1356</v>
      </c>
    </row>
    <row r="14" spans="1:7" ht="14.4" customHeight="1">
      <c r="A14" t="s">
        <v>53</v>
      </c>
      <c r="B14" s="140" t="s">
        <v>734</v>
      </c>
      <c r="C14" s="140" t="s">
        <v>1378</v>
      </c>
      <c r="D14" s="140" t="s">
        <v>767</v>
      </c>
      <c r="E14" s="140" t="s">
        <v>1379</v>
      </c>
      <c r="F14" s="140" t="s">
        <v>686</v>
      </c>
      <c r="G14" s="140" t="s">
        <v>1014</v>
      </c>
    </row>
    <row r="15" spans="1:7" ht="14.4" customHeight="1">
      <c r="B15" s="140" t="s">
        <v>1380</v>
      </c>
      <c r="C15" s="140" t="s">
        <v>1381</v>
      </c>
      <c r="D15" s="140" t="s">
        <v>1382</v>
      </c>
      <c r="E15" s="140" t="s">
        <v>985</v>
      </c>
      <c r="F15" s="140" t="s">
        <v>1013</v>
      </c>
      <c r="G15" s="140" t="s">
        <v>1383</v>
      </c>
    </row>
    <row r="16" spans="1:7" ht="14.4" customHeight="1">
      <c r="A16" t="s">
        <v>56</v>
      </c>
      <c r="B16" s="140" t="s">
        <v>1384</v>
      </c>
      <c r="C16" s="140" t="s">
        <v>1385</v>
      </c>
      <c r="D16" s="140" t="s">
        <v>1386</v>
      </c>
      <c r="E16" s="140" t="s">
        <v>1387</v>
      </c>
      <c r="F16" s="140" t="s">
        <v>1388</v>
      </c>
      <c r="G16" s="140" t="s">
        <v>1389</v>
      </c>
    </row>
    <row r="17" spans="1:7" ht="14.4" customHeight="1">
      <c r="B17" s="140" t="s">
        <v>1175</v>
      </c>
      <c r="C17" s="140" t="s">
        <v>1390</v>
      </c>
      <c r="D17" s="140" t="s">
        <v>1391</v>
      </c>
      <c r="E17" s="140" t="s">
        <v>1392</v>
      </c>
      <c r="F17" s="140" t="s">
        <v>1393</v>
      </c>
      <c r="G17" s="140" t="s">
        <v>363</v>
      </c>
    </row>
    <row r="18" spans="1:7" ht="14.4" customHeight="1">
      <c r="A18" t="s">
        <v>74</v>
      </c>
      <c r="B18" s="140" t="s">
        <v>1394</v>
      </c>
      <c r="C18" s="140" t="s">
        <v>1395</v>
      </c>
      <c r="D18" s="140" t="s">
        <v>1396</v>
      </c>
      <c r="E18" s="140" t="s">
        <v>1397</v>
      </c>
      <c r="F18" s="140" t="s">
        <v>1398</v>
      </c>
      <c r="G18" s="140" t="s">
        <v>1399</v>
      </c>
    </row>
    <row r="19" spans="1:7" ht="14.4" customHeight="1">
      <c r="B19" s="140" t="s">
        <v>1400</v>
      </c>
      <c r="C19" s="140" t="s">
        <v>1401</v>
      </c>
      <c r="D19" s="140" t="s">
        <v>1402</v>
      </c>
      <c r="E19" s="140" t="s">
        <v>1403</v>
      </c>
      <c r="F19" s="140" t="s">
        <v>525</v>
      </c>
      <c r="G19" s="140" t="s">
        <v>1404</v>
      </c>
    </row>
    <row r="20" spans="1:7" ht="14.4" customHeight="1">
      <c r="A20" t="s">
        <v>92</v>
      </c>
      <c r="B20" s="140" t="s">
        <v>1405</v>
      </c>
      <c r="C20" s="140" t="s">
        <v>1406</v>
      </c>
      <c r="D20" s="140" t="s">
        <v>1407</v>
      </c>
      <c r="E20" s="140" t="s">
        <v>1408</v>
      </c>
      <c r="F20" s="140" t="s">
        <v>1409</v>
      </c>
      <c r="G20" s="140" t="s">
        <v>1410</v>
      </c>
    </row>
    <row r="21" spans="1:7" ht="14.4" customHeight="1">
      <c r="B21" s="140" t="s">
        <v>1411</v>
      </c>
      <c r="C21" s="140" t="s">
        <v>361</v>
      </c>
      <c r="D21" s="140" t="s">
        <v>1412</v>
      </c>
      <c r="E21" s="140" t="s">
        <v>1413</v>
      </c>
      <c r="F21" s="140" t="s">
        <v>395</v>
      </c>
      <c r="G21" s="140" t="s">
        <v>834</v>
      </c>
    </row>
    <row r="22" spans="1:7" ht="14.4" customHeight="1">
      <c r="A22" t="s">
        <v>80</v>
      </c>
      <c r="B22" s="140" t="s">
        <v>1414</v>
      </c>
      <c r="C22" s="140" t="s">
        <v>679</v>
      </c>
      <c r="D22" s="140" t="s">
        <v>1415</v>
      </c>
      <c r="E22" s="140" t="s">
        <v>1416</v>
      </c>
      <c r="F22" s="140" t="s">
        <v>1417</v>
      </c>
      <c r="G22" s="140" t="s">
        <v>1418</v>
      </c>
    </row>
    <row r="23" spans="1:7" ht="14.4" customHeight="1">
      <c r="B23" s="140" t="s">
        <v>1419</v>
      </c>
      <c r="C23" s="140" t="s">
        <v>490</v>
      </c>
      <c r="D23" s="140" t="s">
        <v>1141</v>
      </c>
      <c r="E23" s="140" t="s">
        <v>1420</v>
      </c>
      <c r="F23" s="140" t="s">
        <v>1421</v>
      </c>
      <c r="G23" s="140" t="s">
        <v>615</v>
      </c>
    </row>
    <row r="24" spans="1:7" ht="14.4" customHeight="1">
      <c r="A24" t="s">
        <v>71</v>
      </c>
      <c r="B24" s="140" t="s">
        <v>859</v>
      </c>
      <c r="C24" s="140" t="s">
        <v>1422</v>
      </c>
      <c r="D24" s="140" t="s">
        <v>1423</v>
      </c>
      <c r="E24" s="140" t="s">
        <v>463</v>
      </c>
      <c r="F24" s="140" t="s">
        <v>1424</v>
      </c>
      <c r="G24" s="140" t="s">
        <v>1425</v>
      </c>
    </row>
    <row r="25" spans="1:7" ht="14.4" customHeight="1">
      <c r="B25" s="140" t="s">
        <v>1426</v>
      </c>
      <c r="C25" s="140" t="s">
        <v>583</v>
      </c>
      <c r="D25" s="140" t="s">
        <v>1427</v>
      </c>
      <c r="E25" s="140" t="s">
        <v>494</v>
      </c>
      <c r="F25" s="140" t="s">
        <v>490</v>
      </c>
      <c r="G25" s="140" t="s">
        <v>1428</v>
      </c>
    </row>
    <row r="26" spans="1:7" ht="14.4" customHeight="1">
      <c r="A26" t="s">
        <v>65</v>
      </c>
      <c r="B26" s="140" t="s">
        <v>1429</v>
      </c>
      <c r="C26" s="140" t="s">
        <v>755</v>
      </c>
      <c r="D26" s="140" t="s">
        <v>1430</v>
      </c>
      <c r="E26" s="140" t="s">
        <v>1431</v>
      </c>
      <c r="F26" s="140" t="s">
        <v>294</v>
      </c>
      <c r="G26" s="140" t="s">
        <v>1432</v>
      </c>
    </row>
    <row r="27" spans="1:7" ht="14.4" customHeight="1">
      <c r="B27" s="140" t="s">
        <v>495</v>
      </c>
      <c r="C27" s="140" t="s">
        <v>1433</v>
      </c>
      <c r="D27" s="140" t="s">
        <v>1434</v>
      </c>
      <c r="E27" s="140" t="s">
        <v>1435</v>
      </c>
      <c r="F27" s="140" t="s">
        <v>771</v>
      </c>
      <c r="G27" s="140" t="s">
        <v>1436</v>
      </c>
    </row>
    <row r="28" spans="1:7" ht="14.4" customHeight="1">
      <c r="A28" t="s">
        <v>68</v>
      </c>
      <c r="B28" s="140" t="s">
        <v>1437</v>
      </c>
      <c r="C28" s="140" t="s">
        <v>1438</v>
      </c>
      <c r="D28" s="140" t="s">
        <v>1439</v>
      </c>
      <c r="E28" s="140" t="s">
        <v>1440</v>
      </c>
      <c r="F28" s="140" t="s">
        <v>1441</v>
      </c>
      <c r="G28" s="140" t="s">
        <v>1442</v>
      </c>
    </row>
    <row r="29" spans="1:7" ht="14.4" customHeight="1">
      <c r="B29" s="140" t="s">
        <v>1443</v>
      </c>
      <c r="C29" s="140" t="s">
        <v>632</v>
      </c>
      <c r="D29" s="140" t="s">
        <v>1444</v>
      </c>
      <c r="E29" s="140" t="s">
        <v>1445</v>
      </c>
      <c r="F29" s="140" t="s">
        <v>1026</v>
      </c>
      <c r="G29" s="140" t="s">
        <v>837</v>
      </c>
    </row>
    <row r="30" spans="1:7" ht="14.4" customHeight="1">
      <c r="A30" t="s">
        <v>59</v>
      </c>
      <c r="B30" s="140" t="s">
        <v>1446</v>
      </c>
      <c r="C30" s="140" t="s">
        <v>1447</v>
      </c>
      <c r="D30" s="140" t="s">
        <v>1448</v>
      </c>
      <c r="E30" s="140" t="s">
        <v>1449</v>
      </c>
      <c r="F30" s="140" t="s">
        <v>1450</v>
      </c>
      <c r="G30" s="140" t="s">
        <v>1451</v>
      </c>
    </row>
    <row r="31" spans="1:7" ht="14.4" customHeight="1">
      <c r="B31" s="140" t="s">
        <v>541</v>
      </c>
      <c r="C31" s="140" t="s">
        <v>1452</v>
      </c>
      <c r="D31" s="140" t="s">
        <v>1453</v>
      </c>
      <c r="E31" s="140" t="s">
        <v>1269</v>
      </c>
      <c r="F31" s="140" t="s">
        <v>1454</v>
      </c>
      <c r="G31" s="140" t="s">
        <v>1061</v>
      </c>
    </row>
    <row r="32" spans="1:7" ht="14.4" customHeight="1">
      <c r="A32" t="s">
        <v>62</v>
      </c>
      <c r="B32" s="140" t="s">
        <v>1455</v>
      </c>
      <c r="C32" s="140" t="s">
        <v>1456</v>
      </c>
      <c r="D32" s="140" t="s">
        <v>1457</v>
      </c>
      <c r="E32" s="140" t="s">
        <v>1458</v>
      </c>
      <c r="F32" s="140" t="s">
        <v>1459</v>
      </c>
      <c r="G32" s="140" t="s">
        <v>1460</v>
      </c>
    </row>
    <row r="33" spans="1:7" ht="14.4" customHeight="1">
      <c r="B33" s="140" t="s">
        <v>1461</v>
      </c>
      <c r="C33" s="140" t="s">
        <v>1170</v>
      </c>
      <c r="D33" s="140" t="s">
        <v>1462</v>
      </c>
      <c r="E33" s="140" t="s">
        <v>768</v>
      </c>
      <c r="F33" s="140" t="s">
        <v>1463</v>
      </c>
      <c r="G33" s="140" t="s">
        <v>632</v>
      </c>
    </row>
    <row r="34" spans="1:7" ht="14.4" customHeight="1">
      <c r="A34" t="s">
        <v>303</v>
      </c>
      <c r="B34" s="140" t="s">
        <v>1464</v>
      </c>
      <c r="C34" s="140" t="s">
        <v>1465</v>
      </c>
      <c r="D34" s="140" t="s">
        <v>1466</v>
      </c>
      <c r="E34" s="140" t="s">
        <v>1467</v>
      </c>
      <c r="F34" s="140" t="s">
        <v>1468</v>
      </c>
      <c r="G34" s="140" t="s">
        <v>1469</v>
      </c>
    </row>
    <row r="35" spans="1:7" ht="14.4" customHeight="1">
      <c r="B35" s="140" t="s">
        <v>1470</v>
      </c>
      <c r="C35" s="140" t="s">
        <v>1471</v>
      </c>
      <c r="D35" s="140" t="s">
        <v>1472</v>
      </c>
      <c r="E35" s="140" t="s">
        <v>833</v>
      </c>
      <c r="F35" s="140" t="s">
        <v>1473</v>
      </c>
      <c r="G35" s="140" t="s">
        <v>1474</v>
      </c>
    </row>
    <row r="36" spans="1:7" ht="14.4" customHeight="1">
      <c r="B36" s="140"/>
      <c r="C36" s="140"/>
      <c r="D36" s="140"/>
      <c r="E36" s="140"/>
      <c r="F36" s="140"/>
      <c r="G36" s="140"/>
    </row>
    <row r="37" spans="1:7" ht="14.4" customHeight="1">
      <c r="A37" t="s">
        <v>312</v>
      </c>
      <c r="B37" s="140" t="s">
        <v>1475</v>
      </c>
      <c r="C37" s="140" t="s">
        <v>1476</v>
      </c>
      <c r="D37" s="140" t="s">
        <v>1475</v>
      </c>
      <c r="E37" s="140" t="s">
        <v>1476</v>
      </c>
      <c r="F37" s="140" t="s">
        <v>1475</v>
      </c>
      <c r="G37" s="140" t="s">
        <v>1476</v>
      </c>
    </row>
    <row r="38" spans="1:7" ht="14.4" customHeight="1">
      <c r="A38" t="s">
        <v>314</v>
      </c>
      <c r="B38" s="140" t="s">
        <v>1477</v>
      </c>
      <c r="C38" s="140" t="s">
        <v>1119</v>
      </c>
      <c r="D38" s="140" t="s">
        <v>1478</v>
      </c>
      <c r="E38" s="140" t="s">
        <v>1479</v>
      </c>
      <c r="F38" s="140" t="s">
        <v>1480</v>
      </c>
      <c r="G38" s="140" t="s">
        <v>1481</v>
      </c>
    </row>
    <row r="39" spans="1:7" ht="14.4" customHeight="1">
      <c r="A39" t="s">
        <v>321</v>
      </c>
      <c r="B39" s="140" t="s">
        <v>322</v>
      </c>
      <c r="C39" s="140" t="s">
        <v>322</v>
      </c>
      <c r="D39" s="140" t="s">
        <v>322</v>
      </c>
      <c r="E39" s="140" t="s">
        <v>322</v>
      </c>
      <c r="F39" s="140" t="s">
        <v>322</v>
      </c>
      <c r="G39" s="140" t="s">
        <v>322</v>
      </c>
    </row>
    <row r="40" spans="1:7" ht="14.4" customHeight="1">
      <c r="A40" t="s">
        <v>323</v>
      </c>
      <c r="B40" s="140" t="s">
        <v>322</v>
      </c>
      <c r="C40" s="140" t="s">
        <v>322</v>
      </c>
      <c r="D40" s="140" t="s">
        <v>322</v>
      </c>
      <c r="E40" s="140" t="s">
        <v>322</v>
      </c>
      <c r="F40" s="140" t="s">
        <v>322</v>
      </c>
      <c r="G40" s="140" t="s">
        <v>322</v>
      </c>
    </row>
    <row r="41" spans="1:7" ht="14.4" customHeight="1">
      <c r="A41" s="103" t="s">
        <v>324</v>
      </c>
      <c r="B41" s="83" t="s">
        <v>322</v>
      </c>
      <c r="C41" s="83" t="s">
        <v>322</v>
      </c>
      <c r="D41" s="83" t="s">
        <v>322</v>
      </c>
      <c r="E41" s="83" t="s">
        <v>322</v>
      </c>
      <c r="F41" s="83" t="s">
        <v>322</v>
      </c>
      <c r="G41" s="83" t="s">
        <v>322</v>
      </c>
    </row>
    <row r="43" spans="1:7">
      <c r="B43" s="195"/>
      <c r="C43" s="187"/>
      <c r="D43" s="195"/>
      <c r="E43" s="187"/>
      <c r="F43" s="195"/>
      <c r="G43" s="187"/>
    </row>
    <row r="44" spans="1:7">
      <c r="B44" s="196"/>
      <c r="C44" s="187"/>
      <c r="D44" s="196"/>
      <c r="E44" s="187"/>
      <c r="F44" s="196"/>
      <c r="G44" s="187"/>
    </row>
    <row r="45" spans="1:7">
      <c r="B45" s="190"/>
      <c r="C45" s="187"/>
      <c r="D45" s="190"/>
      <c r="E45" s="187"/>
      <c r="F45" s="190"/>
      <c r="G45" s="187"/>
    </row>
    <row r="46" spans="1:7">
      <c r="B46" s="190"/>
      <c r="C46" s="187"/>
      <c r="D46" s="190"/>
      <c r="E46" s="187"/>
      <c r="F46" s="190"/>
      <c r="G46" s="187"/>
    </row>
  </sheetData>
  <mergeCells count="13">
    <mergeCell ref="B45:C45"/>
    <mergeCell ref="D45:E45"/>
    <mergeCell ref="F45:G45"/>
    <mergeCell ref="B46:C46"/>
    <mergeCell ref="D46:E46"/>
    <mergeCell ref="F46:G46"/>
    <mergeCell ref="A1:G1"/>
    <mergeCell ref="F43:G43"/>
    <mergeCell ref="F44:G44"/>
    <mergeCell ref="D43:E43"/>
    <mergeCell ref="D44:E44"/>
    <mergeCell ref="B43:C43"/>
    <mergeCell ref="B44:C4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44"/>
  <sheetViews>
    <sheetView workbookViewId="0">
      <selection activeCell="A2" sqref="A2"/>
    </sheetView>
  </sheetViews>
  <sheetFormatPr defaultRowHeight="13.8"/>
  <cols>
    <col min="1" max="1" width="23.33203125" style="160" customWidth="1"/>
    <col min="2" max="7" width="10.77734375" style="160" customWidth="1"/>
    <col min="8" max="31" width="8.88671875" style="160" customWidth="1"/>
    <col min="32" max="16384" width="8.88671875" style="160"/>
  </cols>
  <sheetData>
    <row r="1" spans="1:7" ht="18" customHeight="1">
      <c r="A1" s="185" t="s">
        <v>1482</v>
      </c>
      <c r="B1" s="182"/>
      <c r="C1" s="182"/>
      <c r="D1" s="182"/>
      <c r="E1" s="182"/>
      <c r="F1" s="182"/>
      <c r="G1" s="182"/>
    </row>
    <row r="2" spans="1:7">
      <c r="A2" s="72"/>
      <c r="B2" s="73" t="s">
        <v>195</v>
      </c>
      <c r="C2" s="73" t="s">
        <v>196</v>
      </c>
      <c r="D2" s="73" t="s">
        <v>197</v>
      </c>
      <c r="E2" s="73" t="s">
        <v>198</v>
      </c>
      <c r="F2" s="73" t="s">
        <v>199</v>
      </c>
      <c r="G2" s="73" t="s">
        <v>200</v>
      </c>
    </row>
    <row r="3" spans="1:7">
      <c r="A3" s="160" t="s">
        <v>1483</v>
      </c>
      <c r="B3" s="161" t="s">
        <v>813</v>
      </c>
      <c r="C3" s="161" t="s">
        <v>814</v>
      </c>
      <c r="D3" s="161" t="s">
        <v>815</v>
      </c>
      <c r="E3" s="161" t="s">
        <v>816</v>
      </c>
      <c r="F3" s="161" t="s">
        <v>817</v>
      </c>
      <c r="G3" s="161" t="s">
        <v>818</v>
      </c>
    </row>
    <row r="4" spans="1:7">
      <c r="A4" s="72"/>
      <c r="B4" s="73"/>
      <c r="C4" s="73"/>
      <c r="D4" s="73"/>
      <c r="E4" s="73"/>
      <c r="F4" s="73"/>
      <c r="G4" s="73"/>
    </row>
    <row r="5" spans="1:7" ht="14.4" customHeight="1">
      <c r="A5" t="s">
        <v>91</v>
      </c>
      <c r="B5" s="140" t="s">
        <v>755</v>
      </c>
      <c r="C5" s="140" t="s">
        <v>1484</v>
      </c>
      <c r="D5" s="140" t="s">
        <v>1485</v>
      </c>
      <c r="E5" s="140" t="s">
        <v>1486</v>
      </c>
      <c r="F5" s="140" t="s">
        <v>1487</v>
      </c>
      <c r="G5" s="140" t="s">
        <v>1488</v>
      </c>
    </row>
    <row r="6" spans="1:7" ht="14.4" customHeight="1">
      <c r="B6" s="140" t="s">
        <v>571</v>
      </c>
      <c r="C6" s="140" t="s">
        <v>1176</v>
      </c>
      <c r="D6" s="140" t="s">
        <v>1489</v>
      </c>
      <c r="E6" s="140" t="s">
        <v>475</v>
      </c>
      <c r="F6" s="140" t="s">
        <v>1490</v>
      </c>
      <c r="G6" s="140" t="s">
        <v>1061</v>
      </c>
    </row>
    <row r="7" spans="1:7" ht="14.4" customHeight="1">
      <c r="A7" t="s">
        <v>48</v>
      </c>
      <c r="B7" s="140" t="s">
        <v>430</v>
      </c>
      <c r="C7" s="140" t="s">
        <v>1491</v>
      </c>
      <c r="D7" s="140" t="s">
        <v>1492</v>
      </c>
      <c r="E7" s="140" t="s">
        <v>1493</v>
      </c>
      <c r="F7" s="140" t="s">
        <v>1494</v>
      </c>
      <c r="G7" s="140" t="s">
        <v>1495</v>
      </c>
    </row>
    <row r="8" spans="1:7" ht="14.4" customHeight="1">
      <c r="B8" s="140" t="s">
        <v>1496</v>
      </c>
      <c r="C8" s="140" t="s">
        <v>1391</v>
      </c>
      <c r="D8" s="140" t="s">
        <v>237</v>
      </c>
      <c r="E8" s="140" t="s">
        <v>577</v>
      </c>
      <c r="F8" s="140" t="s">
        <v>1497</v>
      </c>
      <c r="G8" s="140" t="s">
        <v>564</v>
      </c>
    </row>
    <row r="9" spans="1:7" ht="14.4" customHeight="1">
      <c r="A9" s="2" t="s">
        <v>240</v>
      </c>
      <c r="B9" s="3" t="s">
        <v>241</v>
      </c>
      <c r="C9" s="3" t="s">
        <v>241</v>
      </c>
      <c r="D9" s="3" t="s">
        <v>242</v>
      </c>
      <c r="E9" s="3" t="s">
        <v>242</v>
      </c>
      <c r="F9" s="3" t="s">
        <v>242</v>
      </c>
      <c r="G9" s="3" t="s">
        <v>242</v>
      </c>
    </row>
    <row r="10" spans="1:7" ht="14.4" customHeight="1">
      <c r="A10" s="2" t="s">
        <v>243</v>
      </c>
      <c r="B10" s="3" t="s">
        <v>1498</v>
      </c>
      <c r="C10" s="3" t="s">
        <v>1499</v>
      </c>
      <c r="D10" s="3" t="s">
        <v>1500</v>
      </c>
      <c r="E10" s="3" t="s">
        <v>1120</v>
      </c>
      <c r="F10" s="3" t="s">
        <v>1501</v>
      </c>
      <c r="G10" s="3" t="s">
        <v>1502</v>
      </c>
    </row>
    <row r="11" spans="1:7" ht="14.4" customHeight="1">
      <c r="A11" s="2"/>
      <c r="B11" s="3" t="s">
        <v>1503</v>
      </c>
      <c r="C11" s="3" t="s">
        <v>987</v>
      </c>
      <c r="D11" s="3" t="s">
        <v>1504</v>
      </c>
      <c r="E11" s="3" t="s">
        <v>850</v>
      </c>
      <c r="F11" s="3" t="s">
        <v>401</v>
      </c>
      <c r="G11" s="3" t="s">
        <v>1191</v>
      </c>
    </row>
    <row r="12" spans="1:7" ht="14.4" customHeight="1">
      <c r="A12" t="s">
        <v>50</v>
      </c>
      <c r="B12" s="140" t="s">
        <v>1505</v>
      </c>
      <c r="C12" s="140" t="s">
        <v>1506</v>
      </c>
      <c r="D12" s="140" t="s">
        <v>1507</v>
      </c>
      <c r="E12" s="140" t="s">
        <v>1508</v>
      </c>
      <c r="F12" s="140" t="s">
        <v>1509</v>
      </c>
      <c r="G12" s="140" t="s">
        <v>1510</v>
      </c>
    </row>
    <row r="13" spans="1:7" ht="14.4" customHeight="1">
      <c r="B13" s="140" t="s">
        <v>1511</v>
      </c>
      <c r="C13" s="140" t="s">
        <v>1434</v>
      </c>
      <c r="D13" s="140" t="s">
        <v>1512</v>
      </c>
      <c r="E13" s="140" t="s">
        <v>1200</v>
      </c>
      <c r="F13" s="140" t="s">
        <v>851</v>
      </c>
      <c r="G13" s="140" t="s">
        <v>1513</v>
      </c>
    </row>
    <row r="14" spans="1:7" ht="14.4" customHeight="1">
      <c r="A14" t="s">
        <v>53</v>
      </c>
      <c r="B14" s="140" t="s">
        <v>1491</v>
      </c>
      <c r="C14" s="140" t="s">
        <v>630</v>
      </c>
      <c r="D14" s="140" t="s">
        <v>1514</v>
      </c>
      <c r="E14" s="140" t="s">
        <v>1515</v>
      </c>
      <c r="F14" s="140" t="s">
        <v>1516</v>
      </c>
      <c r="G14" s="140" t="s">
        <v>1014</v>
      </c>
    </row>
    <row r="15" spans="1:7" ht="14.4" customHeight="1">
      <c r="B15" s="140" t="s">
        <v>1517</v>
      </c>
      <c r="C15" s="140" t="s">
        <v>1518</v>
      </c>
      <c r="D15" s="140" t="s">
        <v>438</v>
      </c>
      <c r="E15" s="140" t="s">
        <v>923</v>
      </c>
      <c r="F15" s="140" t="s">
        <v>1519</v>
      </c>
      <c r="G15" s="140" t="s">
        <v>1520</v>
      </c>
    </row>
    <row r="16" spans="1:7" ht="14.4" customHeight="1">
      <c r="A16" t="s">
        <v>56</v>
      </c>
      <c r="B16" s="140" t="s">
        <v>1521</v>
      </c>
      <c r="C16" s="140" t="s">
        <v>1522</v>
      </c>
      <c r="D16" s="140" t="s">
        <v>1523</v>
      </c>
      <c r="E16" s="140" t="s">
        <v>1524</v>
      </c>
      <c r="F16" s="140" t="s">
        <v>1525</v>
      </c>
      <c r="G16" s="140" t="s">
        <v>1526</v>
      </c>
    </row>
    <row r="17" spans="1:7" ht="14.4" customHeight="1">
      <c r="B17" s="140" t="s">
        <v>1527</v>
      </c>
      <c r="C17" s="140" t="s">
        <v>1528</v>
      </c>
      <c r="D17" s="140" t="s">
        <v>564</v>
      </c>
      <c r="E17" s="140" t="s">
        <v>1529</v>
      </c>
      <c r="F17" s="140" t="s">
        <v>235</v>
      </c>
      <c r="G17" s="140" t="s">
        <v>1427</v>
      </c>
    </row>
    <row r="18" spans="1:7" ht="14.4" customHeight="1">
      <c r="A18" t="s">
        <v>74</v>
      </c>
      <c r="B18" s="140" t="s">
        <v>1530</v>
      </c>
      <c r="C18" s="140" t="s">
        <v>1531</v>
      </c>
      <c r="D18" s="140" t="s">
        <v>1532</v>
      </c>
      <c r="E18" s="140" t="s">
        <v>1533</v>
      </c>
      <c r="F18" s="140" t="s">
        <v>1534</v>
      </c>
      <c r="G18" s="140" t="s">
        <v>1535</v>
      </c>
    </row>
    <row r="19" spans="1:7" ht="14.4" customHeight="1">
      <c r="B19" s="140" t="s">
        <v>713</v>
      </c>
      <c r="C19" s="140" t="s">
        <v>1536</v>
      </c>
      <c r="D19" s="140" t="s">
        <v>1537</v>
      </c>
      <c r="E19" s="140" t="s">
        <v>1538</v>
      </c>
      <c r="F19" s="140" t="s">
        <v>1539</v>
      </c>
      <c r="G19" s="140" t="s">
        <v>1401</v>
      </c>
    </row>
    <row r="20" spans="1:7" ht="14.4" customHeight="1">
      <c r="A20" t="s">
        <v>92</v>
      </c>
      <c r="B20" s="140" t="s">
        <v>709</v>
      </c>
      <c r="C20" s="140" t="s">
        <v>1540</v>
      </c>
      <c r="D20" s="140" t="s">
        <v>1541</v>
      </c>
      <c r="E20" s="140" t="s">
        <v>1542</v>
      </c>
      <c r="F20" s="140" t="s">
        <v>1543</v>
      </c>
      <c r="G20" s="140" t="s">
        <v>1544</v>
      </c>
    </row>
    <row r="21" spans="1:7" ht="14.4" customHeight="1">
      <c r="B21" s="140" t="s">
        <v>1545</v>
      </c>
      <c r="C21" s="140" t="s">
        <v>1546</v>
      </c>
      <c r="D21" s="140" t="s">
        <v>1547</v>
      </c>
      <c r="E21" s="140" t="s">
        <v>291</v>
      </c>
      <c r="F21" s="140" t="s">
        <v>1025</v>
      </c>
      <c r="G21" s="140" t="s">
        <v>1548</v>
      </c>
    </row>
    <row r="22" spans="1:7" ht="14.4" customHeight="1">
      <c r="A22" t="s">
        <v>80</v>
      </c>
      <c r="B22" s="140" t="s">
        <v>1549</v>
      </c>
      <c r="C22" s="140" t="s">
        <v>1550</v>
      </c>
      <c r="D22" s="140" t="s">
        <v>1551</v>
      </c>
      <c r="E22" s="140" t="s">
        <v>1552</v>
      </c>
      <c r="F22" s="140" t="s">
        <v>1553</v>
      </c>
      <c r="G22" s="140" t="s">
        <v>1554</v>
      </c>
    </row>
    <row r="23" spans="1:7" ht="14.4" customHeight="1">
      <c r="B23" s="140" t="s">
        <v>414</v>
      </c>
      <c r="C23" s="140" t="s">
        <v>414</v>
      </c>
      <c r="D23" s="140" t="s">
        <v>1555</v>
      </c>
      <c r="E23" s="140" t="s">
        <v>1556</v>
      </c>
      <c r="F23" s="140" t="s">
        <v>680</v>
      </c>
      <c r="G23" s="140" t="s">
        <v>1557</v>
      </c>
    </row>
    <row r="24" spans="1:7" ht="14.4" customHeight="1">
      <c r="A24" t="s">
        <v>71</v>
      </c>
      <c r="B24" s="140" t="s">
        <v>1488</v>
      </c>
      <c r="C24" s="140" t="s">
        <v>629</v>
      </c>
      <c r="D24" s="140" t="s">
        <v>1558</v>
      </c>
      <c r="E24" s="140" t="s">
        <v>1559</v>
      </c>
      <c r="F24" s="140" t="s">
        <v>1560</v>
      </c>
      <c r="G24" s="140" t="s">
        <v>482</v>
      </c>
    </row>
    <row r="25" spans="1:7" ht="14.4" customHeight="1">
      <c r="B25" s="140" t="s">
        <v>1561</v>
      </c>
      <c r="C25" s="140" t="s">
        <v>1562</v>
      </c>
      <c r="D25" s="140" t="s">
        <v>1563</v>
      </c>
      <c r="E25" s="140" t="s">
        <v>552</v>
      </c>
      <c r="F25" s="140" t="s">
        <v>497</v>
      </c>
      <c r="G25" s="140" t="s">
        <v>571</v>
      </c>
    </row>
    <row r="26" spans="1:7" ht="14.4" customHeight="1">
      <c r="A26" t="s">
        <v>65</v>
      </c>
      <c r="B26" s="140"/>
      <c r="C26" s="140"/>
      <c r="D26" s="140"/>
      <c r="E26" s="140"/>
      <c r="F26" s="140"/>
      <c r="G26" s="140"/>
    </row>
    <row r="27" spans="1:7" ht="14.4" customHeight="1">
      <c r="A27" t="s">
        <v>68</v>
      </c>
      <c r="B27" s="140"/>
      <c r="C27" s="140"/>
      <c r="D27" s="140"/>
      <c r="E27" s="140"/>
      <c r="F27" s="140"/>
      <c r="G27" s="140"/>
    </row>
    <row r="28" spans="1:7" ht="14.4" customHeight="1">
      <c r="A28" t="s">
        <v>62</v>
      </c>
      <c r="B28" s="140" t="s">
        <v>1564</v>
      </c>
      <c r="C28" s="140" t="s">
        <v>1565</v>
      </c>
      <c r="D28" s="140" t="s">
        <v>1566</v>
      </c>
      <c r="E28" s="140" t="s">
        <v>1567</v>
      </c>
      <c r="F28" s="140" t="s">
        <v>1568</v>
      </c>
      <c r="G28" s="140" t="s">
        <v>1569</v>
      </c>
    </row>
    <row r="29" spans="1:7" ht="14.4" customHeight="1">
      <c r="B29" s="140" t="s">
        <v>1570</v>
      </c>
      <c r="C29" s="140" t="s">
        <v>1529</v>
      </c>
      <c r="D29" s="140" t="s">
        <v>740</v>
      </c>
      <c r="E29" s="140" t="s">
        <v>1294</v>
      </c>
      <c r="F29" s="140" t="s">
        <v>510</v>
      </c>
      <c r="G29" s="140" t="s">
        <v>1571</v>
      </c>
    </row>
    <row r="30" spans="1:7" ht="14.4" customHeight="1">
      <c r="A30" t="s">
        <v>59</v>
      </c>
      <c r="B30" s="140" t="s">
        <v>1572</v>
      </c>
      <c r="C30" s="140" t="s">
        <v>1573</v>
      </c>
      <c r="D30" s="140" t="s">
        <v>1574</v>
      </c>
      <c r="E30" s="140" t="s">
        <v>1575</v>
      </c>
      <c r="F30" s="140" t="s">
        <v>1576</v>
      </c>
      <c r="G30" s="140" t="s">
        <v>1577</v>
      </c>
    </row>
    <row r="31" spans="1:7" ht="14.4" customHeight="1">
      <c r="B31" s="140" t="s">
        <v>1380</v>
      </c>
      <c r="C31" s="140" t="s">
        <v>1578</v>
      </c>
      <c r="D31" s="140" t="s">
        <v>1579</v>
      </c>
      <c r="E31" s="140" t="s">
        <v>1580</v>
      </c>
      <c r="F31" s="140" t="s">
        <v>770</v>
      </c>
      <c r="G31" s="140" t="s">
        <v>1104</v>
      </c>
    </row>
    <row r="32" spans="1:7" ht="14.4" customHeight="1">
      <c r="A32" t="s">
        <v>303</v>
      </c>
      <c r="B32" s="140" t="s">
        <v>1581</v>
      </c>
      <c r="C32" s="140" t="s">
        <v>1582</v>
      </c>
      <c r="D32" s="140" t="s">
        <v>1583</v>
      </c>
      <c r="E32" s="140" t="s">
        <v>1584</v>
      </c>
      <c r="F32" s="140" t="s">
        <v>1585</v>
      </c>
      <c r="G32" s="140" t="s">
        <v>1586</v>
      </c>
    </row>
    <row r="33" spans="1:7" ht="14.4" customHeight="1">
      <c r="B33" s="140" t="s">
        <v>1587</v>
      </c>
      <c r="C33" s="140" t="s">
        <v>1588</v>
      </c>
      <c r="D33" s="140" t="s">
        <v>1589</v>
      </c>
      <c r="E33" s="140" t="s">
        <v>1590</v>
      </c>
      <c r="F33" s="140" t="s">
        <v>1591</v>
      </c>
      <c r="G33" s="140" t="s">
        <v>1592</v>
      </c>
    </row>
    <row r="34" spans="1:7" ht="14.4" customHeight="1">
      <c r="B34" s="140"/>
      <c r="C34" s="140"/>
      <c r="D34" s="140"/>
      <c r="E34" s="140"/>
      <c r="F34" s="140"/>
      <c r="G34" s="140"/>
    </row>
    <row r="35" spans="1:7" ht="14.4" customHeight="1">
      <c r="A35" t="s">
        <v>312</v>
      </c>
      <c r="B35" s="140" t="s">
        <v>1593</v>
      </c>
      <c r="C35" s="140" t="s">
        <v>1594</v>
      </c>
      <c r="D35" s="140" t="s">
        <v>1593</v>
      </c>
      <c r="E35" s="140" t="s">
        <v>1594</v>
      </c>
      <c r="F35" s="140" t="s">
        <v>1593</v>
      </c>
      <c r="G35" s="140" t="s">
        <v>1594</v>
      </c>
    </row>
    <row r="36" spans="1:7" ht="14.4" customHeight="1">
      <c r="A36" t="s">
        <v>314</v>
      </c>
      <c r="B36" s="140" t="s">
        <v>1595</v>
      </c>
      <c r="C36" s="140" t="s">
        <v>1596</v>
      </c>
      <c r="D36" s="140" t="s">
        <v>1597</v>
      </c>
      <c r="E36" s="140" t="s">
        <v>1122</v>
      </c>
      <c r="F36" s="140" t="s">
        <v>1598</v>
      </c>
      <c r="G36" s="140" t="s">
        <v>1599</v>
      </c>
    </row>
    <row r="37" spans="1:7" ht="14.4" customHeight="1">
      <c r="A37" t="s">
        <v>321</v>
      </c>
      <c r="B37" s="140" t="s">
        <v>322</v>
      </c>
      <c r="C37" s="140" t="s">
        <v>322</v>
      </c>
      <c r="D37" s="140" t="s">
        <v>322</v>
      </c>
      <c r="E37" s="140" t="s">
        <v>322</v>
      </c>
      <c r="F37" s="140" t="s">
        <v>322</v>
      </c>
      <c r="G37" s="140" t="s">
        <v>322</v>
      </c>
    </row>
    <row r="38" spans="1:7" ht="14.4" customHeight="1">
      <c r="A38" t="s">
        <v>323</v>
      </c>
      <c r="B38" s="140" t="s">
        <v>322</v>
      </c>
      <c r="C38" s="140" t="s">
        <v>322</v>
      </c>
      <c r="D38" s="140" t="s">
        <v>322</v>
      </c>
      <c r="E38" s="140" t="s">
        <v>322</v>
      </c>
      <c r="F38" s="140" t="s">
        <v>322</v>
      </c>
      <c r="G38" s="140" t="s">
        <v>322</v>
      </c>
    </row>
    <row r="39" spans="1:7" ht="14.4" customHeight="1">
      <c r="A39" s="103" t="s">
        <v>324</v>
      </c>
      <c r="B39" s="83" t="s">
        <v>322</v>
      </c>
      <c r="C39" s="83" t="s">
        <v>322</v>
      </c>
      <c r="D39" s="83" t="s">
        <v>322</v>
      </c>
      <c r="E39" s="83" t="s">
        <v>322</v>
      </c>
      <c r="F39" s="83" t="s">
        <v>322</v>
      </c>
      <c r="G39" s="83" t="s">
        <v>322</v>
      </c>
    </row>
    <row r="41" spans="1:7">
      <c r="B41" s="195"/>
      <c r="C41" s="187"/>
      <c r="D41" s="195"/>
      <c r="E41" s="187"/>
      <c r="F41" s="195"/>
      <c r="G41" s="187"/>
    </row>
    <row r="42" spans="1:7">
      <c r="B42" s="196"/>
      <c r="C42" s="187"/>
      <c r="D42" s="196"/>
      <c r="E42" s="187"/>
      <c r="F42" s="196"/>
      <c r="G42" s="187"/>
    </row>
    <row r="43" spans="1:7">
      <c r="B43" s="190"/>
      <c r="C43" s="187"/>
      <c r="D43" s="190"/>
      <c r="E43" s="187"/>
      <c r="F43" s="190"/>
      <c r="G43" s="187"/>
    </row>
    <row r="44" spans="1:7">
      <c r="B44" s="190"/>
      <c r="C44" s="187"/>
      <c r="D44" s="190"/>
      <c r="E44" s="187"/>
      <c r="F44" s="190"/>
      <c r="G44" s="187"/>
    </row>
  </sheetData>
  <mergeCells count="13">
    <mergeCell ref="B43:C43"/>
    <mergeCell ref="B44:C44"/>
    <mergeCell ref="D43:E43"/>
    <mergeCell ref="D44:E44"/>
    <mergeCell ref="F43:G43"/>
    <mergeCell ref="F44:G44"/>
    <mergeCell ref="A1:G1"/>
    <mergeCell ref="F41:G41"/>
    <mergeCell ref="F42:G42"/>
    <mergeCell ref="D41:E41"/>
    <mergeCell ref="D42:E42"/>
    <mergeCell ref="B41:C41"/>
    <mergeCell ref="B42:C4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46"/>
  <sheetViews>
    <sheetView workbookViewId="0">
      <selection activeCell="A2" sqref="A2"/>
    </sheetView>
  </sheetViews>
  <sheetFormatPr defaultRowHeight="13.8"/>
  <cols>
    <col min="1" max="1" width="23.33203125" style="160" customWidth="1"/>
    <col min="2" max="7" width="10.77734375" style="160" customWidth="1"/>
    <col min="8" max="26" width="8.88671875" style="160" customWidth="1"/>
    <col min="27" max="16384" width="8.88671875" style="160"/>
  </cols>
  <sheetData>
    <row r="1" spans="1:7" ht="18" customHeight="1">
      <c r="A1" s="185" t="s">
        <v>1600</v>
      </c>
      <c r="B1" s="182"/>
      <c r="C1" s="182"/>
      <c r="D1" s="182"/>
      <c r="E1" s="182"/>
      <c r="F1" s="182"/>
      <c r="G1" s="182"/>
    </row>
    <row r="2" spans="1:7">
      <c r="A2" s="80"/>
      <c r="B2" s="81" t="s">
        <v>195</v>
      </c>
      <c r="C2" s="81" t="s">
        <v>196</v>
      </c>
      <c r="D2" s="81" t="s">
        <v>197</v>
      </c>
      <c r="E2" s="81" t="s">
        <v>198</v>
      </c>
      <c r="F2" s="81" t="s">
        <v>199</v>
      </c>
      <c r="G2" s="81" t="s">
        <v>200</v>
      </c>
    </row>
    <row r="3" spans="1:7">
      <c r="A3" s="160" t="s">
        <v>674</v>
      </c>
      <c r="B3" s="161" t="s">
        <v>813</v>
      </c>
      <c r="C3" s="161" t="s">
        <v>814</v>
      </c>
      <c r="D3" s="161" t="s">
        <v>815</v>
      </c>
      <c r="E3" s="161" t="s">
        <v>816</v>
      </c>
      <c r="F3" s="161" t="s">
        <v>817</v>
      </c>
      <c r="G3" s="161" t="s">
        <v>818</v>
      </c>
    </row>
    <row r="4" spans="1:7">
      <c r="A4" s="80"/>
      <c r="B4" s="81"/>
      <c r="C4" s="81"/>
      <c r="D4" s="81"/>
      <c r="E4" s="81"/>
      <c r="F4" s="81"/>
      <c r="G4" s="81"/>
    </row>
    <row r="5" spans="1:7" ht="14.4" customHeight="1">
      <c r="A5" t="s">
        <v>91</v>
      </c>
      <c r="B5" s="140" t="s">
        <v>1601</v>
      </c>
      <c r="C5" s="140" t="s">
        <v>547</v>
      </c>
      <c r="D5" s="140" t="s">
        <v>547</v>
      </c>
      <c r="E5" s="140" t="s">
        <v>1602</v>
      </c>
      <c r="F5" s="140" t="s">
        <v>1603</v>
      </c>
      <c r="G5" s="140" t="s">
        <v>1604</v>
      </c>
    </row>
    <row r="6" spans="1:7" ht="14.4" customHeight="1">
      <c r="B6" s="140" t="s">
        <v>1199</v>
      </c>
      <c r="C6" s="140" t="s">
        <v>438</v>
      </c>
      <c r="D6" s="140" t="s">
        <v>1605</v>
      </c>
      <c r="E6" s="140" t="s">
        <v>751</v>
      </c>
      <c r="F6" s="140" t="s">
        <v>1463</v>
      </c>
      <c r="G6" s="140" t="s">
        <v>684</v>
      </c>
    </row>
    <row r="7" spans="1:7" ht="14.4" customHeight="1">
      <c r="A7" t="s">
        <v>48</v>
      </c>
      <c r="B7" s="140" t="s">
        <v>744</v>
      </c>
      <c r="C7" s="140" t="s">
        <v>508</v>
      </c>
      <c r="D7" s="140" t="s">
        <v>1265</v>
      </c>
      <c r="E7" s="140" t="s">
        <v>393</v>
      </c>
      <c r="F7" s="140" t="s">
        <v>1606</v>
      </c>
      <c r="G7" s="140" t="s">
        <v>336</v>
      </c>
    </row>
    <row r="8" spans="1:7" ht="14.4" customHeight="1">
      <c r="B8" s="140" t="s">
        <v>1607</v>
      </c>
      <c r="C8" s="140" t="s">
        <v>363</v>
      </c>
      <c r="D8" s="140" t="s">
        <v>1363</v>
      </c>
      <c r="E8" s="140" t="s">
        <v>864</v>
      </c>
      <c r="F8" s="140" t="s">
        <v>1066</v>
      </c>
      <c r="G8" s="140" t="s">
        <v>1608</v>
      </c>
    </row>
    <row r="9" spans="1:7" ht="14.4" customHeight="1">
      <c r="A9" s="2" t="s">
        <v>240</v>
      </c>
      <c r="B9" s="3" t="s">
        <v>241</v>
      </c>
      <c r="C9" s="3" t="s">
        <v>241</v>
      </c>
      <c r="D9" s="3" t="s">
        <v>242</v>
      </c>
      <c r="E9" s="3" t="s">
        <v>242</v>
      </c>
      <c r="F9" s="3" t="s">
        <v>242</v>
      </c>
      <c r="G9" s="3" t="s">
        <v>242</v>
      </c>
    </row>
    <row r="10" spans="1:7" ht="14.4" customHeight="1">
      <c r="A10" s="2" t="s">
        <v>243</v>
      </c>
      <c r="B10" s="3" t="s">
        <v>1609</v>
      </c>
      <c r="C10" s="3" t="s">
        <v>1610</v>
      </c>
      <c r="D10" s="3" t="s">
        <v>550</v>
      </c>
      <c r="E10" s="3" t="s">
        <v>1611</v>
      </c>
      <c r="F10" s="3" t="s">
        <v>1612</v>
      </c>
      <c r="G10" s="3" t="s">
        <v>686</v>
      </c>
    </row>
    <row r="11" spans="1:7" ht="14.4" customHeight="1">
      <c r="A11" s="2"/>
      <c r="B11" s="3" t="s">
        <v>1141</v>
      </c>
      <c r="C11" s="3" t="s">
        <v>1613</v>
      </c>
      <c r="D11" s="3" t="s">
        <v>1375</v>
      </c>
      <c r="E11" s="3" t="s">
        <v>1545</v>
      </c>
      <c r="F11" s="3" t="s">
        <v>1570</v>
      </c>
      <c r="G11" s="3" t="s">
        <v>1497</v>
      </c>
    </row>
    <row r="12" spans="1:7" ht="14.4" customHeight="1">
      <c r="A12" t="s">
        <v>50</v>
      </c>
      <c r="B12" s="140" t="s">
        <v>1614</v>
      </c>
      <c r="C12" s="140" t="s">
        <v>220</v>
      </c>
      <c r="D12" s="140" t="s">
        <v>1615</v>
      </c>
      <c r="E12" s="140" t="s">
        <v>1616</v>
      </c>
      <c r="F12" s="140" t="s">
        <v>1617</v>
      </c>
      <c r="G12" s="140" t="s">
        <v>1618</v>
      </c>
    </row>
    <row r="13" spans="1:7" ht="14.4" customHeight="1">
      <c r="B13" s="140" t="s">
        <v>1175</v>
      </c>
      <c r="C13" s="140" t="s">
        <v>1619</v>
      </c>
      <c r="D13" s="140" t="s">
        <v>1528</v>
      </c>
      <c r="E13" s="140" t="s">
        <v>1150</v>
      </c>
      <c r="F13" s="140" t="s">
        <v>697</v>
      </c>
      <c r="G13" s="140" t="s">
        <v>760</v>
      </c>
    </row>
    <row r="14" spans="1:7" ht="14.4" customHeight="1">
      <c r="A14" t="s">
        <v>53</v>
      </c>
      <c r="B14" s="140" t="s">
        <v>894</v>
      </c>
      <c r="C14" s="140" t="s">
        <v>899</v>
      </c>
      <c r="D14" s="140" t="s">
        <v>1620</v>
      </c>
      <c r="E14" s="140" t="s">
        <v>1621</v>
      </c>
      <c r="F14" s="140" t="s">
        <v>278</v>
      </c>
      <c r="G14" s="140" t="s">
        <v>843</v>
      </c>
    </row>
    <row r="15" spans="1:7" ht="14.4" customHeight="1">
      <c r="B15" s="140" t="s">
        <v>1622</v>
      </c>
      <c r="C15" s="140" t="s">
        <v>1321</v>
      </c>
      <c r="D15" s="140" t="s">
        <v>1623</v>
      </c>
      <c r="E15" s="140" t="s">
        <v>681</v>
      </c>
      <c r="F15" s="140" t="s">
        <v>1624</v>
      </c>
      <c r="G15" s="140" t="s">
        <v>1562</v>
      </c>
    </row>
    <row r="16" spans="1:7" ht="14.4" customHeight="1">
      <c r="A16" t="s">
        <v>56</v>
      </c>
      <c r="B16" s="140" t="s">
        <v>915</v>
      </c>
      <c r="C16" s="140" t="s">
        <v>1625</v>
      </c>
      <c r="D16" s="140" t="s">
        <v>1626</v>
      </c>
      <c r="E16" s="140" t="s">
        <v>1627</v>
      </c>
      <c r="F16" s="140" t="s">
        <v>1628</v>
      </c>
      <c r="G16" s="140" t="s">
        <v>1629</v>
      </c>
    </row>
    <row r="17" spans="1:7" ht="14.4" customHeight="1">
      <c r="B17" s="140" t="s">
        <v>1630</v>
      </c>
      <c r="C17" s="140" t="s">
        <v>1631</v>
      </c>
      <c r="D17" s="140" t="s">
        <v>342</v>
      </c>
      <c r="E17" s="140" t="s">
        <v>1191</v>
      </c>
      <c r="F17" s="140" t="s">
        <v>1632</v>
      </c>
      <c r="G17" s="140" t="s">
        <v>1370</v>
      </c>
    </row>
    <row r="18" spans="1:7" ht="14.4" customHeight="1">
      <c r="A18" t="s">
        <v>74</v>
      </c>
      <c r="B18" s="140" t="s">
        <v>1633</v>
      </c>
      <c r="C18" s="140" t="s">
        <v>1634</v>
      </c>
      <c r="D18" s="140" t="s">
        <v>1635</v>
      </c>
      <c r="E18" s="140" t="s">
        <v>1636</v>
      </c>
      <c r="F18" s="140" t="s">
        <v>1637</v>
      </c>
      <c r="G18" s="140" t="s">
        <v>1638</v>
      </c>
    </row>
    <row r="19" spans="1:7" ht="14.4" customHeight="1">
      <c r="B19" s="140" t="s">
        <v>1472</v>
      </c>
      <c r="C19" s="140" t="s">
        <v>1639</v>
      </c>
      <c r="D19" s="140" t="s">
        <v>1640</v>
      </c>
      <c r="E19" s="140" t="s">
        <v>1641</v>
      </c>
      <c r="F19" s="140" t="s">
        <v>1642</v>
      </c>
      <c r="G19" s="140" t="s">
        <v>1643</v>
      </c>
    </row>
    <row r="20" spans="1:7" ht="14.4" customHeight="1">
      <c r="A20" t="s">
        <v>92</v>
      </c>
      <c r="B20" s="140" t="s">
        <v>1644</v>
      </c>
      <c r="C20" s="140" t="s">
        <v>1645</v>
      </c>
      <c r="D20" s="140" t="s">
        <v>1646</v>
      </c>
      <c r="E20" s="140" t="s">
        <v>1647</v>
      </c>
      <c r="F20" s="140" t="s">
        <v>1648</v>
      </c>
      <c r="G20" s="140" t="s">
        <v>1649</v>
      </c>
    </row>
    <row r="21" spans="1:7" ht="14.4" customHeight="1">
      <c r="B21" s="140" t="s">
        <v>1650</v>
      </c>
      <c r="C21" s="140" t="s">
        <v>287</v>
      </c>
      <c r="D21" s="140" t="s">
        <v>1190</v>
      </c>
      <c r="E21" s="140" t="s">
        <v>1651</v>
      </c>
      <c r="F21" s="140" t="s">
        <v>356</v>
      </c>
      <c r="G21" s="140" t="s">
        <v>1435</v>
      </c>
    </row>
    <row r="22" spans="1:7" ht="14.4" customHeight="1">
      <c r="A22" t="s">
        <v>80</v>
      </c>
      <c r="B22" s="140" t="s">
        <v>1652</v>
      </c>
      <c r="C22" s="140" t="s">
        <v>1653</v>
      </c>
      <c r="D22" s="140" t="s">
        <v>1654</v>
      </c>
      <c r="E22" s="140" t="s">
        <v>1655</v>
      </c>
      <c r="F22" s="140" t="s">
        <v>1656</v>
      </c>
      <c r="G22" s="140" t="s">
        <v>1657</v>
      </c>
    </row>
    <row r="23" spans="1:7" ht="14.4" customHeight="1">
      <c r="B23" s="140" t="s">
        <v>1658</v>
      </c>
      <c r="C23" s="140" t="s">
        <v>793</v>
      </c>
      <c r="D23" s="140" t="s">
        <v>1659</v>
      </c>
      <c r="E23" s="140" t="s">
        <v>1660</v>
      </c>
      <c r="F23" s="140" t="s">
        <v>1201</v>
      </c>
      <c r="G23" s="140" t="s">
        <v>1661</v>
      </c>
    </row>
    <row r="24" spans="1:7" ht="14.4" customHeight="1">
      <c r="A24" t="s">
        <v>71</v>
      </c>
      <c r="B24" s="140" t="s">
        <v>1662</v>
      </c>
      <c r="C24" s="140" t="s">
        <v>1663</v>
      </c>
      <c r="D24" s="140" t="s">
        <v>1664</v>
      </c>
      <c r="E24" s="140" t="s">
        <v>1665</v>
      </c>
      <c r="F24" s="140" t="s">
        <v>1666</v>
      </c>
      <c r="G24" s="140" t="s">
        <v>1667</v>
      </c>
    </row>
    <row r="25" spans="1:7" ht="14.4" customHeight="1">
      <c r="B25" s="140" t="s">
        <v>1668</v>
      </c>
      <c r="C25" s="140" t="s">
        <v>1669</v>
      </c>
      <c r="D25" s="140" t="s">
        <v>761</v>
      </c>
      <c r="E25" s="140" t="s">
        <v>1670</v>
      </c>
      <c r="F25" s="140" t="s">
        <v>846</v>
      </c>
      <c r="G25" s="140" t="s">
        <v>1061</v>
      </c>
    </row>
    <row r="26" spans="1:7" ht="14.4" customHeight="1">
      <c r="A26" t="s">
        <v>65</v>
      </c>
      <c r="B26" s="140" t="s">
        <v>610</v>
      </c>
      <c r="C26" s="140" t="s">
        <v>579</v>
      </c>
      <c r="D26" s="140" t="s">
        <v>1671</v>
      </c>
      <c r="E26" s="140" t="s">
        <v>1672</v>
      </c>
      <c r="F26" s="140" t="s">
        <v>1673</v>
      </c>
      <c r="G26" s="140" t="s">
        <v>1674</v>
      </c>
    </row>
    <row r="27" spans="1:7" ht="14.4" customHeight="1">
      <c r="B27" s="140" t="s">
        <v>1675</v>
      </c>
      <c r="C27" s="140" t="s">
        <v>1676</v>
      </c>
      <c r="D27" s="140" t="s">
        <v>1677</v>
      </c>
      <c r="E27" s="140" t="s">
        <v>1678</v>
      </c>
      <c r="F27" s="140" t="s">
        <v>1679</v>
      </c>
      <c r="G27" s="140" t="s">
        <v>1454</v>
      </c>
    </row>
    <row r="28" spans="1:7" ht="14.4" customHeight="1">
      <c r="A28" t="s">
        <v>68</v>
      </c>
      <c r="B28" s="140" t="s">
        <v>1680</v>
      </c>
      <c r="C28" s="140" t="s">
        <v>1681</v>
      </c>
      <c r="D28" s="140" t="s">
        <v>1682</v>
      </c>
      <c r="E28" s="140" t="s">
        <v>1683</v>
      </c>
      <c r="F28" s="140" t="s">
        <v>1684</v>
      </c>
      <c r="G28" s="140" t="s">
        <v>350</v>
      </c>
    </row>
    <row r="29" spans="1:7" ht="14.4" customHeight="1">
      <c r="B29" s="140" t="s">
        <v>1685</v>
      </c>
      <c r="C29" s="140" t="s">
        <v>905</v>
      </c>
      <c r="D29" s="140" t="s">
        <v>354</v>
      </c>
      <c r="E29" s="140" t="s">
        <v>1361</v>
      </c>
      <c r="F29" s="140" t="s">
        <v>699</v>
      </c>
      <c r="G29" s="140" t="s">
        <v>1686</v>
      </c>
    </row>
    <row r="30" spans="1:7" ht="14.4" customHeight="1">
      <c r="A30" t="s">
        <v>62</v>
      </c>
      <c r="B30" s="140" t="s">
        <v>1687</v>
      </c>
      <c r="C30" s="140" t="s">
        <v>1688</v>
      </c>
      <c r="D30" s="140" t="s">
        <v>1689</v>
      </c>
      <c r="E30" s="140" t="s">
        <v>1690</v>
      </c>
      <c r="F30" s="140" t="s">
        <v>1691</v>
      </c>
      <c r="G30" s="140" t="s">
        <v>1692</v>
      </c>
    </row>
    <row r="31" spans="1:7" ht="14.4" customHeight="1">
      <c r="B31" s="140" t="s">
        <v>705</v>
      </c>
      <c r="C31" s="140" t="s">
        <v>740</v>
      </c>
      <c r="D31" s="140" t="s">
        <v>331</v>
      </c>
      <c r="E31" s="140" t="s">
        <v>1168</v>
      </c>
      <c r="F31" s="140" t="s">
        <v>699</v>
      </c>
      <c r="G31" s="140" t="s">
        <v>401</v>
      </c>
    </row>
    <row r="32" spans="1:7" ht="14.4" customHeight="1">
      <c r="A32" t="s">
        <v>59</v>
      </c>
      <c r="B32" s="140" t="s">
        <v>1693</v>
      </c>
      <c r="C32" s="140" t="s">
        <v>647</v>
      </c>
      <c r="D32" s="140" t="s">
        <v>1694</v>
      </c>
      <c r="E32" s="140" t="s">
        <v>1695</v>
      </c>
      <c r="F32" s="140" t="s">
        <v>1696</v>
      </c>
      <c r="G32" s="140" t="s">
        <v>1697</v>
      </c>
    </row>
    <row r="33" spans="1:7" ht="14.4" customHeight="1">
      <c r="B33" s="140" t="s">
        <v>1698</v>
      </c>
      <c r="C33" s="140" t="s">
        <v>1699</v>
      </c>
      <c r="D33" s="140" t="s">
        <v>1700</v>
      </c>
      <c r="E33" s="140" t="s">
        <v>1701</v>
      </c>
      <c r="F33" s="140" t="s">
        <v>268</v>
      </c>
      <c r="G33" s="140" t="s">
        <v>715</v>
      </c>
    </row>
    <row r="34" spans="1:7" ht="14.4" customHeight="1">
      <c r="A34" t="s">
        <v>303</v>
      </c>
      <c r="B34" s="140" t="s">
        <v>1702</v>
      </c>
      <c r="C34" s="140" t="s">
        <v>1703</v>
      </c>
      <c r="D34" s="140" t="s">
        <v>1704</v>
      </c>
      <c r="E34" s="140" t="s">
        <v>1705</v>
      </c>
      <c r="F34" s="140" t="s">
        <v>1706</v>
      </c>
      <c r="G34" s="140" t="s">
        <v>1707</v>
      </c>
    </row>
    <row r="35" spans="1:7" ht="14.4" customHeight="1">
      <c r="B35" s="140" t="s">
        <v>1708</v>
      </c>
      <c r="C35" s="140" t="s">
        <v>1709</v>
      </c>
      <c r="D35" s="140" t="s">
        <v>1710</v>
      </c>
      <c r="E35" s="140" t="s">
        <v>495</v>
      </c>
      <c r="F35" s="140" t="s">
        <v>1711</v>
      </c>
      <c r="G35" s="140" t="s">
        <v>1712</v>
      </c>
    </row>
    <row r="36" spans="1:7" ht="14.4" customHeight="1">
      <c r="B36" s="140"/>
      <c r="C36" s="140"/>
      <c r="D36" s="140"/>
      <c r="E36" s="140"/>
      <c r="F36" s="140"/>
      <c r="G36" s="140"/>
    </row>
    <row r="37" spans="1:7" ht="14.4" customHeight="1">
      <c r="A37" t="s">
        <v>312</v>
      </c>
      <c r="B37" s="140" t="s">
        <v>1713</v>
      </c>
      <c r="C37" s="140" t="s">
        <v>1714</v>
      </c>
      <c r="D37" s="140" t="s">
        <v>1713</v>
      </c>
      <c r="E37" s="140" t="s">
        <v>1714</v>
      </c>
      <c r="F37" s="140" t="s">
        <v>1713</v>
      </c>
      <c r="G37" s="140" t="s">
        <v>1714</v>
      </c>
    </row>
    <row r="38" spans="1:7" ht="14.4" customHeight="1">
      <c r="A38" t="s">
        <v>314</v>
      </c>
      <c r="B38" s="140" t="s">
        <v>1126</v>
      </c>
      <c r="C38" s="140" t="s">
        <v>1715</v>
      </c>
      <c r="D38" s="140" t="s">
        <v>1716</v>
      </c>
      <c r="E38" s="140" t="s">
        <v>1717</v>
      </c>
      <c r="F38" s="140" t="s">
        <v>1127</v>
      </c>
      <c r="G38" s="140" t="s">
        <v>1718</v>
      </c>
    </row>
    <row r="39" spans="1:7" ht="14.4" customHeight="1">
      <c r="A39" t="s">
        <v>321</v>
      </c>
      <c r="B39" s="140" t="s">
        <v>322</v>
      </c>
      <c r="C39" s="140" t="s">
        <v>322</v>
      </c>
      <c r="D39" s="140" t="s">
        <v>322</v>
      </c>
      <c r="E39" s="140" t="s">
        <v>322</v>
      </c>
      <c r="F39" s="140" t="s">
        <v>322</v>
      </c>
      <c r="G39" s="140" t="s">
        <v>322</v>
      </c>
    </row>
    <row r="40" spans="1:7" ht="14.4" customHeight="1">
      <c r="A40" t="s">
        <v>323</v>
      </c>
      <c r="B40" s="140" t="s">
        <v>322</v>
      </c>
      <c r="C40" s="140" t="s">
        <v>322</v>
      </c>
      <c r="D40" s="140" t="s">
        <v>322</v>
      </c>
      <c r="E40" s="140" t="s">
        <v>322</v>
      </c>
      <c r="F40" s="140" t="s">
        <v>322</v>
      </c>
      <c r="G40" s="140" t="s">
        <v>322</v>
      </c>
    </row>
    <row r="41" spans="1:7" ht="14.4" customHeight="1">
      <c r="A41" s="103" t="s">
        <v>324</v>
      </c>
      <c r="B41" s="83" t="s">
        <v>322</v>
      </c>
      <c r="C41" s="83" t="s">
        <v>322</v>
      </c>
      <c r="D41" s="83" t="s">
        <v>322</v>
      </c>
      <c r="E41" s="83" t="s">
        <v>322</v>
      </c>
      <c r="F41" s="83" t="s">
        <v>322</v>
      </c>
      <c r="G41" s="83" t="s">
        <v>322</v>
      </c>
    </row>
    <row r="43" spans="1:7">
      <c r="B43" s="195"/>
      <c r="C43" s="187"/>
      <c r="D43" s="195"/>
      <c r="E43" s="187"/>
      <c r="F43" s="195"/>
      <c r="G43" s="187"/>
    </row>
    <row r="44" spans="1:7">
      <c r="B44" s="196"/>
      <c r="C44" s="187"/>
      <c r="D44" s="196"/>
      <c r="E44" s="187"/>
      <c r="F44" s="196"/>
      <c r="G44" s="187"/>
    </row>
    <row r="45" spans="1:7">
      <c r="B45" s="190"/>
      <c r="C45" s="187"/>
      <c r="D45" s="190"/>
      <c r="E45" s="187"/>
      <c r="F45" s="190"/>
      <c r="G45" s="187"/>
    </row>
    <row r="46" spans="1:7">
      <c r="B46" s="190"/>
      <c r="C46" s="187"/>
      <c r="D46" s="190"/>
      <c r="E46" s="187"/>
      <c r="F46" s="190"/>
      <c r="G46" s="187"/>
    </row>
  </sheetData>
  <mergeCells count="13">
    <mergeCell ref="B45:C45"/>
    <mergeCell ref="B46:C46"/>
    <mergeCell ref="D45:E45"/>
    <mergeCell ref="D46:E46"/>
    <mergeCell ref="F45:G45"/>
    <mergeCell ref="F46:G46"/>
    <mergeCell ref="A1:G1"/>
    <mergeCell ref="F43:G43"/>
    <mergeCell ref="F44:G44"/>
    <mergeCell ref="D43:E43"/>
    <mergeCell ref="D44:E44"/>
    <mergeCell ref="B43:C43"/>
    <mergeCell ref="B44:C4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79998168889431442"/>
  </sheetPr>
  <dimension ref="A2:AA62"/>
  <sheetViews>
    <sheetView topLeftCell="A46" zoomScale="80" zoomScaleNormal="80" workbookViewId="0">
      <selection activeCell="A62" sqref="A62"/>
    </sheetView>
  </sheetViews>
  <sheetFormatPr defaultRowHeight="13.8"/>
  <cols>
    <col min="1" max="1" width="23.33203125" style="160" customWidth="1"/>
    <col min="2" max="4" width="10.77734375" style="160" customWidth="1"/>
    <col min="5" max="5" width="10.77734375" style="64" customWidth="1"/>
    <col min="6" max="6" width="10.77734375" style="160" customWidth="1"/>
    <col min="7" max="9" width="10.77734375" style="64" customWidth="1"/>
    <col min="10" max="11" width="10.77734375" style="160" customWidth="1"/>
    <col min="12" max="15" width="10.77734375" style="64" customWidth="1"/>
    <col min="16" max="18" width="10.77734375" style="160" customWidth="1"/>
    <col min="19" max="19" width="10.77734375" style="64" customWidth="1"/>
    <col min="20" max="20" width="10.77734375" style="160" customWidth="1"/>
    <col min="21" max="22" width="10.77734375" style="64" customWidth="1"/>
    <col min="23" max="24" width="10.77734375" style="160" customWidth="1"/>
    <col min="25" max="26" width="10.77734375" style="64" customWidth="1"/>
    <col min="27" max="27" width="10.77734375" style="160" customWidth="1"/>
    <col min="28" max="35" width="8.88671875" style="160" customWidth="1"/>
    <col min="36" max="16384" width="8.88671875" style="160"/>
  </cols>
  <sheetData>
    <row r="2" spans="1:27">
      <c r="A2" s="127" t="s">
        <v>28</v>
      </c>
      <c r="B2" s="128" t="s">
        <v>198</v>
      </c>
      <c r="C2" s="128" t="s">
        <v>199</v>
      </c>
      <c r="D2" s="128" t="s">
        <v>200</v>
      </c>
      <c r="E2" s="129" t="s">
        <v>201</v>
      </c>
      <c r="F2" s="128" t="s">
        <v>202</v>
      </c>
      <c r="G2" s="129" t="s">
        <v>203</v>
      </c>
      <c r="H2" s="129" t="s">
        <v>204</v>
      </c>
      <c r="I2" s="129" t="s">
        <v>205</v>
      </c>
      <c r="J2" s="128" t="s">
        <v>812</v>
      </c>
      <c r="K2" s="128" t="s">
        <v>1719</v>
      </c>
      <c r="L2" s="129" t="s">
        <v>1720</v>
      </c>
      <c r="M2" s="129" t="s">
        <v>1721</v>
      </c>
      <c r="N2" s="129" t="s">
        <v>1722</v>
      </c>
      <c r="O2" s="129" t="s">
        <v>1723</v>
      </c>
      <c r="P2" s="128" t="s">
        <v>1724</v>
      </c>
      <c r="Q2" s="128" t="s">
        <v>1725</v>
      </c>
      <c r="R2" s="128" t="s">
        <v>1726</v>
      </c>
      <c r="S2" s="129" t="s">
        <v>1727</v>
      </c>
      <c r="T2" s="128" t="s">
        <v>1728</v>
      </c>
      <c r="U2" s="129" t="s">
        <v>1729</v>
      </c>
      <c r="V2" s="129" t="s">
        <v>1730</v>
      </c>
      <c r="W2" s="128" t="s">
        <v>1731</v>
      </c>
      <c r="X2" s="128" t="s">
        <v>1732</v>
      </c>
      <c r="Y2" s="129" t="s">
        <v>1733</v>
      </c>
      <c r="Z2" s="129" t="s">
        <v>1734</v>
      </c>
      <c r="AA2" s="128" t="s">
        <v>1735</v>
      </c>
    </row>
    <row r="3" spans="1:27">
      <c r="A3" s="160" t="s">
        <v>674</v>
      </c>
      <c r="B3" s="161" t="s">
        <v>1736</v>
      </c>
      <c r="C3" s="161" t="s">
        <v>1737</v>
      </c>
      <c r="D3" s="161" t="s">
        <v>1738</v>
      </c>
      <c r="E3" s="66" t="s">
        <v>1739</v>
      </c>
      <c r="F3" s="161" t="s">
        <v>1740</v>
      </c>
      <c r="G3" s="66" t="s">
        <v>1741</v>
      </c>
      <c r="H3" s="66" t="s">
        <v>1742</v>
      </c>
      <c r="I3" s="66" t="s">
        <v>1743</v>
      </c>
      <c r="J3" s="161" t="s">
        <v>1744</v>
      </c>
      <c r="K3" s="161" t="s">
        <v>1745</v>
      </c>
      <c r="L3" s="66" t="s">
        <v>1746</v>
      </c>
      <c r="M3" s="66" t="s">
        <v>1747</v>
      </c>
      <c r="N3" s="66" t="s">
        <v>1748</v>
      </c>
      <c r="O3" s="66" t="s">
        <v>1749</v>
      </c>
      <c r="P3" s="161" t="s">
        <v>1750</v>
      </c>
      <c r="Q3" s="161" t="s">
        <v>1751</v>
      </c>
      <c r="R3" s="161" t="s">
        <v>1752</v>
      </c>
      <c r="S3" s="66" t="s">
        <v>1753</v>
      </c>
      <c r="T3" s="161" t="s">
        <v>1754</v>
      </c>
      <c r="U3" s="66" t="s">
        <v>1755</v>
      </c>
      <c r="V3" s="66" t="s">
        <v>1756</v>
      </c>
      <c r="W3" s="161" t="s">
        <v>1757</v>
      </c>
      <c r="X3" s="161" t="s">
        <v>1758</v>
      </c>
      <c r="Y3" s="66" t="s">
        <v>1759</v>
      </c>
      <c r="Z3" s="66" t="s">
        <v>1760</v>
      </c>
      <c r="AA3" s="161" t="s">
        <v>1761</v>
      </c>
    </row>
    <row r="4" spans="1:27">
      <c r="A4" s="127"/>
      <c r="B4" s="128"/>
      <c r="C4" s="128"/>
      <c r="D4" s="128"/>
      <c r="E4" s="129"/>
      <c r="F4" s="128"/>
      <c r="G4" s="129"/>
      <c r="H4" s="129"/>
      <c r="I4" s="129"/>
      <c r="J4" s="128"/>
      <c r="K4" s="128"/>
      <c r="L4" s="129"/>
      <c r="M4" s="129"/>
      <c r="N4" s="129"/>
      <c r="O4" s="129"/>
      <c r="P4" s="128"/>
      <c r="Q4" s="128"/>
      <c r="R4" s="128"/>
      <c r="S4" s="129"/>
      <c r="T4" s="128"/>
      <c r="U4" s="129"/>
      <c r="V4" s="129"/>
      <c r="W4" s="128"/>
      <c r="X4" s="128"/>
      <c r="Y4" s="129"/>
      <c r="Z4" s="129"/>
      <c r="AA4" s="128"/>
    </row>
    <row r="5" spans="1:27">
      <c r="A5" s="160" t="s">
        <v>91</v>
      </c>
      <c r="B5" s="161" t="s">
        <v>767</v>
      </c>
      <c r="C5" s="161" t="s">
        <v>825</v>
      </c>
      <c r="D5" s="161" t="s">
        <v>532</v>
      </c>
      <c r="E5" s="66" t="s">
        <v>1762</v>
      </c>
      <c r="F5" s="161" t="s">
        <v>841</v>
      </c>
      <c r="G5" s="66" t="s">
        <v>1372</v>
      </c>
      <c r="H5" s="66" t="s">
        <v>1763</v>
      </c>
      <c r="I5" s="66" t="s">
        <v>482</v>
      </c>
      <c r="J5" s="161" t="s">
        <v>220</v>
      </c>
      <c r="K5" s="161" t="s">
        <v>1505</v>
      </c>
      <c r="L5" s="66" t="s">
        <v>1764</v>
      </c>
      <c r="M5" s="66" t="s">
        <v>1765</v>
      </c>
      <c r="N5" s="66" t="s">
        <v>765</v>
      </c>
      <c r="O5" s="66" t="s">
        <v>1766</v>
      </c>
      <c r="P5" s="161" t="s">
        <v>1767</v>
      </c>
      <c r="Q5" s="161" t="s">
        <v>429</v>
      </c>
      <c r="R5" s="161" t="s">
        <v>863</v>
      </c>
      <c r="S5" s="66" t="s">
        <v>230</v>
      </c>
      <c r="T5" s="161" t="s">
        <v>1491</v>
      </c>
      <c r="U5" s="66" t="s">
        <v>744</v>
      </c>
      <c r="V5" s="66" t="s">
        <v>546</v>
      </c>
      <c r="W5" s="161" t="s">
        <v>1406</v>
      </c>
      <c r="X5" s="161" t="s">
        <v>365</v>
      </c>
      <c r="Y5" s="66" t="s">
        <v>1360</v>
      </c>
      <c r="Z5" s="66" t="s">
        <v>629</v>
      </c>
      <c r="AA5" s="161" t="s">
        <v>1768</v>
      </c>
    </row>
    <row r="6" spans="1:27">
      <c r="B6" s="161" t="s">
        <v>228</v>
      </c>
      <c r="C6" s="161" t="s">
        <v>1769</v>
      </c>
      <c r="D6" s="161" t="s">
        <v>870</v>
      </c>
      <c r="E6" s="66" t="s">
        <v>694</v>
      </c>
      <c r="F6" s="161" t="s">
        <v>769</v>
      </c>
      <c r="G6" s="66" t="s">
        <v>1028</v>
      </c>
      <c r="H6" s="66" t="s">
        <v>1170</v>
      </c>
      <c r="I6" s="66" t="s">
        <v>864</v>
      </c>
      <c r="J6" s="161" t="s">
        <v>1770</v>
      </c>
      <c r="K6" s="161" t="s">
        <v>1380</v>
      </c>
      <c r="L6" s="66" t="s">
        <v>1771</v>
      </c>
      <c r="M6" s="66" t="s">
        <v>921</v>
      </c>
      <c r="N6" s="66" t="s">
        <v>1461</v>
      </c>
      <c r="O6" s="66" t="s">
        <v>1772</v>
      </c>
      <c r="P6" s="161" t="s">
        <v>1773</v>
      </c>
      <c r="Q6" s="161" t="s">
        <v>1546</v>
      </c>
      <c r="R6" s="161" t="s">
        <v>1774</v>
      </c>
      <c r="S6" s="66" t="s">
        <v>1769</v>
      </c>
      <c r="T6" s="161" t="s">
        <v>1497</v>
      </c>
      <c r="U6" s="66" t="s">
        <v>1063</v>
      </c>
      <c r="V6" s="66" t="s">
        <v>1383</v>
      </c>
      <c r="W6" s="161" t="s">
        <v>1382</v>
      </c>
      <c r="X6" s="161" t="s">
        <v>362</v>
      </c>
      <c r="Y6" s="66" t="s">
        <v>741</v>
      </c>
      <c r="Z6" s="66" t="s">
        <v>1775</v>
      </c>
      <c r="AA6" s="161" t="s">
        <v>1517</v>
      </c>
    </row>
    <row r="7" spans="1:27">
      <c r="A7" s="160" t="s">
        <v>48</v>
      </c>
      <c r="B7" s="161" t="s">
        <v>535</v>
      </c>
      <c r="C7" s="161" t="s">
        <v>283</v>
      </c>
      <c r="D7" s="161" t="s">
        <v>335</v>
      </c>
      <c r="E7" s="66" t="s">
        <v>508</v>
      </c>
      <c r="F7" s="161" t="s">
        <v>1667</v>
      </c>
      <c r="G7" s="66" t="s">
        <v>1050</v>
      </c>
      <c r="H7" s="66" t="s">
        <v>429</v>
      </c>
      <c r="I7" s="66" t="s">
        <v>1776</v>
      </c>
      <c r="J7" s="161" t="s">
        <v>843</v>
      </c>
      <c r="K7" s="161" t="s">
        <v>755</v>
      </c>
      <c r="L7" s="66" t="s">
        <v>1777</v>
      </c>
      <c r="M7" s="66" t="s">
        <v>508</v>
      </c>
      <c r="N7" s="66" t="s">
        <v>546</v>
      </c>
      <c r="O7" s="66" t="s">
        <v>1778</v>
      </c>
      <c r="P7" s="161" t="s">
        <v>1779</v>
      </c>
      <c r="Q7" s="161" t="s">
        <v>629</v>
      </c>
      <c r="R7" s="161" t="s">
        <v>765</v>
      </c>
      <c r="S7" s="66" t="s">
        <v>629</v>
      </c>
      <c r="T7" s="161" t="s">
        <v>507</v>
      </c>
      <c r="U7" s="66" t="s">
        <v>1780</v>
      </c>
      <c r="V7" s="66" t="s">
        <v>819</v>
      </c>
      <c r="W7" s="161" t="s">
        <v>470</v>
      </c>
      <c r="X7" s="161" t="s">
        <v>428</v>
      </c>
      <c r="Y7" s="66" t="s">
        <v>755</v>
      </c>
      <c r="Z7" s="66" t="s">
        <v>744</v>
      </c>
      <c r="AA7" s="161" t="s">
        <v>1606</v>
      </c>
    </row>
    <row r="8" spans="1:27">
      <c r="B8" s="161" t="s">
        <v>540</v>
      </c>
      <c r="C8" s="161" t="s">
        <v>1361</v>
      </c>
      <c r="D8" s="161" t="s">
        <v>1513</v>
      </c>
      <c r="E8" s="66" t="s">
        <v>1504</v>
      </c>
      <c r="F8" s="161" t="s">
        <v>867</v>
      </c>
      <c r="G8" s="66" t="s">
        <v>780</v>
      </c>
      <c r="H8" s="66" t="s">
        <v>994</v>
      </c>
      <c r="I8" s="66" t="s">
        <v>349</v>
      </c>
      <c r="J8" s="161" t="s">
        <v>337</v>
      </c>
      <c r="K8" s="161" t="s">
        <v>1061</v>
      </c>
      <c r="L8" s="66" t="s">
        <v>1434</v>
      </c>
      <c r="M8" s="66" t="s">
        <v>1436</v>
      </c>
      <c r="N8" s="66" t="s">
        <v>851</v>
      </c>
      <c r="O8" s="66" t="s">
        <v>1062</v>
      </c>
      <c r="P8" s="161" t="s">
        <v>1781</v>
      </c>
      <c r="Q8" s="161" t="s">
        <v>338</v>
      </c>
      <c r="R8" s="161" t="s">
        <v>1782</v>
      </c>
      <c r="S8" s="66" t="s">
        <v>497</v>
      </c>
      <c r="T8" s="161" t="s">
        <v>1461</v>
      </c>
      <c r="U8" s="66" t="s">
        <v>1783</v>
      </c>
      <c r="V8" s="66" t="s">
        <v>1452</v>
      </c>
      <c r="W8" s="161" t="s">
        <v>1784</v>
      </c>
      <c r="X8" s="161" t="s">
        <v>1412</v>
      </c>
      <c r="Y8" s="66" t="s">
        <v>1376</v>
      </c>
      <c r="Z8" s="66" t="s">
        <v>288</v>
      </c>
      <c r="AA8" s="161" t="s">
        <v>1785</v>
      </c>
    </row>
    <row r="9" spans="1:27" s="64" customFormat="1">
      <c r="A9" s="64" t="s">
        <v>243</v>
      </c>
      <c r="B9" s="66">
        <v>-1.2999999999999999E-2</v>
      </c>
      <c r="C9" s="66">
        <v>-0.17</v>
      </c>
      <c r="D9" s="66">
        <v>-5.0000000000000001E-3</v>
      </c>
      <c r="E9" s="66" t="s">
        <v>1786</v>
      </c>
      <c r="F9" s="66">
        <v>5.1999999999999998E-2</v>
      </c>
      <c r="G9" s="66">
        <v>-4.1000000000000002E-2</v>
      </c>
      <c r="H9" s="66">
        <v>-6.0000000000000001E-3</v>
      </c>
      <c r="I9" s="66" t="s">
        <v>1787</v>
      </c>
      <c r="J9" s="66">
        <v>2.1999999999999999E-2</v>
      </c>
      <c r="K9" s="66">
        <v>-6.4000000000000001E-2</v>
      </c>
      <c r="L9" s="66" t="s">
        <v>1788</v>
      </c>
      <c r="M9" s="66">
        <v>-5.2999999999999999E-2</v>
      </c>
      <c r="N9" s="66" t="s">
        <v>1789</v>
      </c>
      <c r="O9" s="66" t="s">
        <v>1790</v>
      </c>
      <c r="P9" s="66" t="s">
        <v>501</v>
      </c>
      <c r="Q9" s="66">
        <v>-3.2000000000000001E-2</v>
      </c>
      <c r="R9" s="66" t="s">
        <v>1791</v>
      </c>
      <c r="S9" s="66" t="s">
        <v>1792</v>
      </c>
      <c r="T9" s="66">
        <v>-5.0000000000000001E-3</v>
      </c>
      <c r="U9" s="66" t="s">
        <v>1793</v>
      </c>
      <c r="V9" s="66" t="s">
        <v>1794</v>
      </c>
      <c r="W9" s="66">
        <v>4.4999999999999998E-2</v>
      </c>
      <c r="X9" s="66">
        <v>-2.7E-2</v>
      </c>
      <c r="Y9" s="66" t="s">
        <v>1795</v>
      </c>
      <c r="Z9" s="66" t="s">
        <v>1315</v>
      </c>
      <c r="AA9" s="66">
        <v>0.41199999999999998</v>
      </c>
    </row>
    <row r="10" spans="1:27" s="64" customFormat="1">
      <c r="A10" s="64" t="s">
        <v>243</v>
      </c>
      <c r="B10" s="66">
        <v>0</v>
      </c>
      <c r="C10" s="66">
        <v>0</v>
      </c>
      <c r="D10" s="66">
        <v>0</v>
      </c>
      <c r="E10" s="66">
        <v>3.04</v>
      </c>
      <c r="F10" s="66">
        <v>0</v>
      </c>
      <c r="G10" s="66">
        <v>0</v>
      </c>
      <c r="H10" s="66">
        <v>0</v>
      </c>
      <c r="I10" s="66">
        <v>1.22</v>
      </c>
      <c r="J10" s="66">
        <v>0</v>
      </c>
      <c r="K10" s="66">
        <v>0</v>
      </c>
      <c r="L10" s="66">
        <v>0.89999999999999991</v>
      </c>
      <c r="M10" s="66">
        <v>0</v>
      </c>
      <c r="N10" s="66">
        <v>1.65</v>
      </c>
      <c r="O10" s="66">
        <v>2.14</v>
      </c>
      <c r="P10" s="66">
        <v>-1.26</v>
      </c>
      <c r="Q10" s="66">
        <v>0</v>
      </c>
      <c r="R10" s="66">
        <v>1.7</v>
      </c>
      <c r="S10" s="66">
        <v>0.98</v>
      </c>
      <c r="T10" s="66">
        <v>0</v>
      </c>
      <c r="U10" s="66">
        <v>1.41</v>
      </c>
      <c r="V10" s="66">
        <v>1.44</v>
      </c>
      <c r="W10" s="66">
        <v>0</v>
      </c>
      <c r="X10" s="66">
        <v>0</v>
      </c>
      <c r="Y10" s="66">
        <v>0.52</v>
      </c>
      <c r="Z10" s="66">
        <v>1.01</v>
      </c>
      <c r="AA10" s="66">
        <v>0</v>
      </c>
    </row>
    <row r="11" spans="1:27" s="64" customFormat="1">
      <c r="B11" s="66" t="s">
        <v>1796</v>
      </c>
      <c r="C11" s="66" t="s">
        <v>1797</v>
      </c>
      <c r="D11" s="66" t="s">
        <v>1798</v>
      </c>
      <c r="E11" s="66" t="s">
        <v>792</v>
      </c>
      <c r="F11" s="66" t="s">
        <v>1607</v>
      </c>
      <c r="G11" s="66" t="s">
        <v>1799</v>
      </c>
      <c r="H11" s="66" t="s">
        <v>1800</v>
      </c>
      <c r="I11" s="66" t="s">
        <v>782</v>
      </c>
      <c r="J11" s="66" t="s">
        <v>475</v>
      </c>
      <c r="K11" s="66" t="s">
        <v>1168</v>
      </c>
      <c r="L11" s="66" t="s">
        <v>1801</v>
      </c>
      <c r="M11" s="66" t="s">
        <v>1802</v>
      </c>
      <c r="N11" s="66" t="s">
        <v>1803</v>
      </c>
      <c r="O11" s="66" t="s">
        <v>1804</v>
      </c>
      <c r="P11" s="66" t="s">
        <v>1805</v>
      </c>
      <c r="Q11" s="66" t="s">
        <v>400</v>
      </c>
      <c r="R11" s="66" t="s">
        <v>515</v>
      </c>
      <c r="S11" s="66" t="s">
        <v>943</v>
      </c>
      <c r="T11" s="66" t="s">
        <v>1806</v>
      </c>
      <c r="U11" s="66" t="s">
        <v>1807</v>
      </c>
      <c r="V11" s="66" t="s">
        <v>440</v>
      </c>
      <c r="W11" s="66" t="s">
        <v>235</v>
      </c>
      <c r="X11" s="66" t="s">
        <v>770</v>
      </c>
      <c r="Y11" s="66" t="s">
        <v>684</v>
      </c>
      <c r="Z11" s="66" t="s">
        <v>1808</v>
      </c>
      <c r="AA11" s="66" t="s">
        <v>1809</v>
      </c>
    </row>
    <row r="12" spans="1:27">
      <c r="A12" s="160" t="s">
        <v>303</v>
      </c>
      <c r="B12" s="161" t="s">
        <v>1810</v>
      </c>
      <c r="C12" s="161" t="s">
        <v>1811</v>
      </c>
      <c r="D12" s="161" t="s">
        <v>1812</v>
      </c>
      <c r="E12" s="66" t="s">
        <v>1813</v>
      </c>
      <c r="F12" s="161" t="s">
        <v>1814</v>
      </c>
      <c r="G12" s="66" t="s">
        <v>1815</v>
      </c>
      <c r="H12" s="66" t="s">
        <v>1816</v>
      </c>
      <c r="I12" s="66" t="s">
        <v>1817</v>
      </c>
      <c r="J12" s="161" t="s">
        <v>1818</v>
      </c>
      <c r="K12" s="161" t="s">
        <v>1819</v>
      </c>
      <c r="L12" s="66" t="s">
        <v>1820</v>
      </c>
      <c r="M12" s="66" t="s">
        <v>1821</v>
      </c>
      <c r="N12" s="66" t="s">
        <v>1822</v>
      </c>
      <c r="O12" s="66" t="s">
        <v>1823</v>
      </c>
      <c r="P12" s="161" t="s">
        <v>1824</v>
      </c>
      <c r="Q12" s="161" t="s">
        <v>1825</v>
      </c>
      <c r="R12" s="161" t="s">
        <v>1826</v>
      </c>
      <c r="S12" s="66" t="s">
        <v>1827</v>
      </c>
      <c r="T12" s="161" t="s">
        <v>1828</v>
      </c>
      <c r="U12" s="66" t="s">
        <v>1829</v>
      </c>
      <c r="V12" s="66" t="s">
        <v>1830</v>
      </c>
      <c r="W12" s="161" t="s">
        <v>1831</v>
      </c>
      <c r="X12" s="161" t="s">
        <v>1832</v>
      </c>
      <c r="Y12" s="66" t="s">
        <v>1833</v>
      </c>
      <c r="Z12" s="66" t="s">
        <v>1834</v>
      </c>
      <c r="AA12" s="161" t="s">
        <v>1835</v>
      </c>
    </row>
    <row r="13" spans="1:27">
      <c r="B13" s="161" t="s">
        <v>1836</v>
      </c>
      <c r="C13" s="161" t="s">
        <v>1837</v>
      </c>
      <c r="D13" s="161" t="s">
        <v>1838</v>
      </c>
      <c r="E13" s="66" t="s">
        <v>1839</v>
      </c>
      <c r="F13" s="161" t="s">
        <v>1840</v>
      </c>
      <c r="G13" s="66" t="s">
        <v>1841</v>
      </c>
      <c r="H13" s="66" t="s">
        <v>1842</v>
      </c>
      <c r="I13" s="66" t="s">
        <v>1843</v>
      </c>
      <c r="J13" s="161" t="s">
        <v>1844</v>
      </c>
      <c r="K13" s="161" t="s">
        <v>1845</v>
      </c>
      <c r="L13" s="66" t="s">
        <v>1846</v>
      </c>
      <c r="M13" s="66" t="s">
        <v>1847</v>
      </c>
      <c r="N13" s="66" t="s">
        <v>1848</v>
      </c>
      <c r="O13" s="66" t="s">
        <v>1849</v>
      </c>
      <c r="P13" s="161" t="s">
        <v>1850</v>
      </c>
      <c r="Q13" s="161" t="s">
        <v>1851</v>
      </c>
      <c r="R13" s="161" t="s">
        <v>1852</v>
      </c>
      <c r="S13" s="66" t="s">
        <v>1853</v>
      </c>
      <c r="T13" s="161" t="s">
        <v>1854</v>
      </c>
      <c r="U13" s="66" t="s">
        <v>1855</v>
      </c>
      <c r="V13" s="66" t="s">
        <v>1856</v>
      </c>
      <c r="W13" s="161" t="s">
        <v>1857</v>
      </c>
      <c r="X13" s="161" t="s">
        <v>1858</v>
      </c>
      <c r="Y13" s="66" t="s">
        <v>1859</v>
      </c>
      <c r="Z13" s="66" t="s">
        <v>1860</v>
      </c>
      <c r="AA13" s="161" t="s">
        <v>1861</v>
      </c>
    </row>
    <row r="14" spans="1:27">
      <c r="B14" s="161"/>
      <c r="C14" s="161"/>
      <c r="D14" s="161"/>
      <c r="E14" s="66"/>
      <c r="F14" s="161"/>
      <c r="G14" s="66"/>
      <c r="H14" s="66"/>
      <c r="I14" s="66"/>
      <c r="J14" s="161"/>
      <c r="K14" s="161"/>
      <c r="L14" s="66"/>
      <c r="M14" s="66"/>
      <c r="N14" s="66"/>
      <c r="O14" s="66"/>
      <c r="P14" s="161"/>
      <c r="Q14" s="161"/>
      <c r="R14" s="161"/>
      <c r="S14" s="66"/>
      <c r="T14" s="161"/>
      <c r="U14" s="66"/>
      <c r="V14" s="66"/>
      <c r="W14" s="161"/>
      <c r="X14" s="161"/>
      <c r="Y14" s="66"/>
      <c r="Z14" s="66"/>
      <c r="AA14" s="161"/>
    </row>
    <row r="15" spans="1:27">
      <c r="A15" s="160" t="s">
        <v>312</v>
      </c>
      <c r="B15" s="161" t="s">
        <v>1862</v>
      </c>
      <c r="C15" s="161" t="s">
        <v>1863</v>
      </c>
      <c r="D15" s="161" t="s">
        <v>1864</v>
      </c>
      <c r="E15" s="66" t="s">
        <v>1865</v>
      </c>
      <c r="F15" s="161" t="s">
        <v>1866</v>
      </c>
      <c r="G15" s="66" t="s">
        <v>1867</v>
      </c>
      <c r="H15" s="66" t="s">
        <v>1868</v>
      </c>
      <c r="I15" s="66" t="s">
        <v>1869</v>
      </c>
      <c r="J15" s="161" t="s">
        <v>1870</v>
      </c>
      <c r="K15" s="161" t="s">
        <v>1871</v>
      </c>
      <c r="L15" s="66" t="s">
        <v>1872</v>
      </c>
      <c r="M15" s="66" t="s">
        <v>1873</v>
      </c>
      <c r="N15" s="66" t="s">
        <v>1874</v>
      </c>
      <c r="O15" s="66" t="s">
        <v>1875</v>
      </c>
      <c r="P15" s="161" t="s">
        <v>1876</v>
      </c>
      <c r="Q15" s="161" t="s">
        <v>1877</v>
      </c>
      <c r="R15" s="161" t="s">
        <v>1878</v>
      </c>
      <c r="S15" s="66" t="s">
        <v>1879</v>
      </c>
      <c r="T15" s="161" t="s">
        <v>1880</v>
      </c>
      <c r="U15" s="66" t="s">
        <v>1881</v>
      </c>
      <c r="V15" s="66" t="s">
        <v>1882</v>
      </c>
      <c r="W15" s="161" t="s">
        <v>1883</v>
      </c>
      <c r="X15" s="161" t="s">
        <v>1884</v>
      </c>
      <c r="Y15" s="66" t="s">
        <v>1885</v>
      </c>
      <c r="Z15" s="66" t="s">
        <v>1886</v>
      </c>
      <c r="AA15" s="161" t="s">
        <v>1887</v>
      </c>
    </row>
    <row r="16" spans="1:27">
      <c r="A16" s="160" t="s">
        <v>314</v>
      </c>
      <c r="B16" s="161" t="s">
        <v>1888</v>
      </c>
      <c r="C16" s="161" t="s">
        <v>1889</v>
      </c>
      <c r="D16" s="161" t="s">
        <v>919</v>
      </c>
      <c r="E16" s="66" t="s">
        <v>1890</v>
      </c>
      <c r="F16" s="161" t="s">
        <v>1891</v>
      </c>
      <c r="G16" s="66" t="s">
        <v>1892</v>
      </c>
      <c r="H16" s="66" t="s">
        <v>1893</v>
      </c>
      <c r="I16" s="66" t="s">
        <v>1117</v>
      </c>
      <c r="J16" s="161" t="s">
        <v>1894</v>
      </c>
      <c r="K16" s="161" t="s">
        <v>1895</v>
      </c>
      <c r="L16" s="66" t="s">
        <v>1896</v>
      </c>
      <c r="M16" s="66" t="s">
        <v>1897</v>
      </c>
      <c r="N16" s="66" t="s">
        <v>1898</v>
      </c>
      <c r="O16" s="66" t="s">
        <v>1899</v>
      </c>
      <c r="P16" s="161" t="s">
        <v>1900</v>
      </c>
      <c r="Q16" s="161" t="s">
        <v>1901</v>
      </c>
      <c r="R16" s="161" t="s">
        <v>1902</v>
      </c>
      <c r="S16" s="66" t="s">
        <v>1903</v>
      </c>
      <c r="T16" s="161" t="s">
        <v>1904</v>
      </c>
      <c r="U16" s="66" t="s">
        <v>1905</v>
      </c>
      <c r="V16" s="66" t="s">
        <v>1906</v>
      </c>
      <c r="W16" s="161" t="s">
        <v>1907</v>
      </c>
      <c r="X16" s="161" t="s">
        <v>1908</v>
      </c>
      <c r="Y16" s="66" t="s">
        <v>1909</v>
      </c>
      <c r="Z16" s="66" t="s">
        <v>1910</v>
      </c>
      <c r="AA16" s="161" t="s">
        <v>1911</v>
      </c>
    </row>
    <row r="17" spans="1:27">
      <c r="A17" s="160" t="s">
        <v>321</v>
      </c>
      <c r="B17" s="161" t="s">
        <v>670</v>
      </c>
      <c r="C17" s="161" t="s">
        <v>670</v>
      </c>
      <c r="D17" s="161" t="s">
        <v>670</v>
      </c>
      <c r="E17" s="66" t="s">
        <v>670</v>
      </c>
      <c r="F17" s="161" t="s">
        <v>670</v>
      </c>
      <c r="G17" s="66" t="s">
        <v>670</v>
      </c>
      <c r="H17" s="66" t="s">
        <v>670</v>
      </c>
      <c r="I17" s="66" t="s">
        <v>670</v>
      </c>
      <c r="J17" s="161" t="s">
        <v>670</v>
      </c>
      <c r="K17" s="161" t="s">
        <v>670</v>
      </c>
      <c r="L17" s="66" t="s">
        <v>670</v>
      </c>
      <c r="M17" s="66" t="s">
        <v>670</v>
      </c>
      <c r="N17" s="66" t="s">
        <v>670</v>
      </c>
      <c r="O17" s="66" t="s">
        <v>670</v>
      </c>
      <c r="P17" s="161" t="s">
        <v>670</v>
      </c>
      <c r="Q17" s="161" t="s">
        <v>670</v>
      </c>
      <c r="R17" s="161" t="s">
        <v>670</v>
      </c>
      <c r="S17" s="66" t="s">
        <v>670</v>
      </c>
      <c r="T17" s="161" t="s">
        <v>670</v>
      </c>
      <c r="U17" s="66" t="s">
        <v>670</v>
      </c>
      <c r="V17" s="66" t="s">
        <v>670</v>
      </c>
      <c r="W17" s="161" t="s">
        <v>670</v>
      </c>
      <c r="X17" s="161" t="s">
        <v>670</v>
      </c>
      <c r="Y17" s="66" t="s">
        <v>670</v>
      </c>
      <c r="Z17" s="66" t="s">
        <v>670</v>
      </c>
      <c r="AA17" s="161" t="s">
        <v>670</v>
      </c>
    </row>
    <row r="18" spans="1:27">
      <c r="A18" s="160" t="s">
        <v>323</v>
      </c>
      <c r="B18" s="161" t="s">
        <v>322</v>
      </c>
      <c r="C18" s="161" t="s">
        <v>322</v>
      </c>
      <c r="D18" s="161" t="s">
        <v>322</v>
      </c>
      <c r="E18" s="66" t="s">
        <v>322</v>
      </c>
      <c r="F18" s="161" t="s">
        <v>322</v>
      </c>
      <c r="G18" s="66" t="s">
        <v>322</v>
      </c>
      <c r="H18" s="66" t="s">
        <v>322</v>
      </c>
      <c r="I18" s="66" t="s">
        <v>322</v>
      </c>
      <c r="J18" s="161" t="s">
        <v>322</v>
      </c>
      <c r="K18" s="161" t="s">
        <v>322</v>
      </c>
      <c r="L18" s="66" t="s">
        <v>322</v>
      </c>
      <c r="M18" s="66" t="s">
        <v>322</v>
      </c>
      <c r="N18" s="66" t="s">
        <v>322</v>
      </c>
      <c r="O18" s="66" t="s">
        <v>322</v>
      </c>
      <c r="P18" s="161" t="s">
        <v>322</v>
      </c>
      <c r="Q18" s="161" t="s">
        <v>322</v>
      </c>
      <c r="R18" s="161" t="s">
        <v>322</v>
      </c>
      <c r="S18" s="66" t="s">
        <v>322</v>
      </c>
      <c r="T18" s="161" t="s">
        <v>322</v>
      </c>
      <c r="U18" s="66" t="s">
        <v>322</v>
      </c>
      <c r="V18" s="66" t="s">
        <v>322</v>
      </c>
      <c r="W18" s="161" t="s">
        <v>322</v>
      </c>
      <c r="X18" s="161" t="s">
        <v>322</v>
      </c>
      <c r="Y18" s="66" t="s">
        <v>322</v>
      </c>
      <c r="Z18" s="66" t="s">
        <v>322</v>
      </c>
      <c r="AA18" s="161" t="s">
        <v>322</v>
      </c>
    </row>
    <row r="19" spans="1:27">
      <c r="A19" s="130" t="s">
        <v>324</v>
      </c>
      <c r="B19" s="131" t="s">
        <v>322</v>
      </c>
      <c r="C19" s="131" t="s">
        <v>322</v>
      </c>
      <c r="D19" s="131" t="s">
        <v>322</v>
      </c>
      <c r="E19" s="132" t="s">
        <v>322</v>
      </c>
      <c r="F19" s="131" t="s">
        <v>322</v>
      </c>
      <c r="G19" s="132" t="s">
        <v>322</v>
      </c>
      <c r="H19" s="132" t="s">
        <v>322</v>
      </c>
      <c r="I19" s="132" t="s">
        <v>322</v>
      </c>
      <c r="J19" s="131" t="s">
        <v>322</v>
      </c>
      <c r="K19" s="131" t="s">
        <v>322</v>
      </c>
      <c r="L19" s="132" t="s">
        <v>322</v>
      </c>
      <c r="M19" s="132" t="s">
        <v>322</v>
      </c>
      <c r="N19" s="132" t="s">
        <v>322</v>
      </c>
      <c r="O19" s="132" t="s">
        <v>322</v>
      </c>
      <c r="P19" s="131" t="s">
        <v>322</v>
      </c>
      <c r="Q19" s="131" t="s">
        <v>322</v>
      </c>
      <c r="R19" s="131" t="s">
        <v>322</v>
      </c>
      <c r="S19" s="132" t="s">
        <v>322</v>
      </c>
      <c r="T19" s="131" t="s">
        <v>322</v>
      </c>
      <c r="U19" s="132" t="s">
        <v>322</v>
      </c>
      <c r="V19" s="132" t="s">
        <v>322</v>
      </c>
      <c r="W19" s="131" t="s">
        <v>322</v>
      </c>
      <c r="X19" s="131" t="s">
        <v>322</v>
      </c>
      <c r="Y19" s="132" t="s">
        <v>322</v>
      </c>
      <c r="Z19" s="132" t="s">
        <v>322</v>
      </c>
      <c r="AA19" s="131" t="s">
        <v>322</v>
      </c>
    </row>
    <row r="21" spans="1:27">
      <c r="A21" s="127" t="s">
        <v>33</v>
      </c>
      <c r="B21" s="128" t="s">
        <v>198</v>
      </c>
      <c r="C21" s="128" t="s">
        <v>199</v>
      </c>
      <c r="D21" s="128" t="s">
        <v>200</v>
      </c>
      <c r="E21" s="129" t="s">
        <v>201</v>
      </c>
      <c r="F21" s="128" t="s">
        <v>202</v>
      </c>
      <c r="G21" s="129" t="s">
        <v>203</v>
      </c>
      <c r="H21" s="129" t="s">
        <v>204</v>
      </c>
      <c r="I21" s="129" t="s">
        <v>205</v>
      </c>
      <c r="J21" s="128" t="s">
        <v>812</v>
      </c>
      <c r="K21" s="128" t="s">
        <v>1719</v>
      </c>
      <c r="L21" s="129" t="s">
        <v>1720</v>
      </c>
      <c r="M21" s="129" t="s">
        <v>1721</v>
      </c>
      <c r="N21" s="129" t="s">
        <v>1722</v>
      </c>
      <c r="O21" s="129" t="s">
        <v>1723</v>
      </c>
      <c r="P21" s="128" t="s">
        <v>1724</v>
      </c>
      <c r="Q21" s="128" t="s">
        <v>1725</v>
      </c>
      <c r="R21" s="128" t="s">
        <v>1726</v>
      </c>
      <c r="S21" s="129" t="s">
        <v>1727</v>
      </c>
      <c r="T21" s="128" t="s">
        <v>1728</v>
      </c>
      <c r="U21" s="129" t="s">
        <v>1729</v>
      </c>
      <c r="V21" s="129" t="s">
        <v>1730</v>
      </c>
      <c r="W21" s="128" t="s">
        <v>1731</v>
      </c>
      <c r="X21" s="128" t="s">
        <v>1732</v>
      </c>
      <c r="Y21" s="129" t="s">
        <v>1733</v>
      </c>
      <c r="Z21" s="129" t="s">
        <v>1734</v>
      </c>
      <c r="AA21" s="128" t="s">
        <v>1735</v>
      </c>
    </row>
    <row r="22" spans="1:27">
      <c r="A22" s="160" t="s">
        <v>674</v>
      </c>
      <c r="B22" s="161" t="s">
        <v>1736</v>
      </c>
      <c r="C22" s="161" t="s">
        <v>1737</v>
      </c>
      <c r="D22" s="161" t="s">
        <v>1738</v>
      </c>
      <c r="E22" s="66" t="s">
        <v>1739</v>
      </c>
      <c r="F22" s="161" t="s">
        <v>1740</v>
      </c>
      <c r="G22" s="66" t="s">
        <v>1741</v>
      </c>
      <c r="H22" s="66" t="s">
        <v>1742</v>
      </c>
      <c r="I22" s="66" t="s">
        <v>1743</v>
      </c>
      <c r="J22" s="161" t="s">
        <v>1744</v>
      </c>
      <c r="K22" s="161" t="s">
        <v>1745</v>
      </c>
      <c r="L22" s="66" t="s">
        <v>1746</v>
      </c>
      <c r="M22" s="66" t="s">
        <v>1747</v>
      </c>
      <c r="N22" s="66" t="s">
        <v>1748</v>
      </c>
      <c r="O22" s="66" t="s">
        <v>1749</v>
      </c>
      <c r="P22" s="161" t="s">
        <v>1750</v>
      </c>
      <c r="Q22" s="161" t="s">
        <v>1751</v>
      </c>
      <c r="R22" s="161" t="s">
        <v>1752</v>
      </c>
      <c r="S22" s="66" t="s">
        <v>1753</v>
      </c>
      <c r="T22" s="161" t="s">
        <v>1754</v>
      </c>
      <c r="U22" s="66" t="s">
        <v>1755</v>
      </c>
      <c r="V22" s="66" t="s">
        <v>1756</v>
      </c>
      <c r="W22" s="161" t="s">
        <v>1757</v>
      </c>
      <c r="X22" s="161" t="s">
        <v>1758</v>
      </c>
      <c r="Y22" s="66" t="s">
        <v>1759</v>
      </c>
      <c r="Z22" s="66" t="s">
        <v>1760</v>
      </c>
      <c r="AA22" s="161" t="s">
        <v>1761</v>
      </c>
    </row>
    <row r="23" spans="1:27">
      <c r="A23" s="127"/>
      <c r="B23" s="128"/>
      <c r="C23" s="128"/>
      <c r="D23" s="128"/>
      <c r="E23" s="129"/>
      <c r="F23" s="128"/>
      <c r="G23" s="129"/>
      <c r="H23" s="129"/>
      <c r="I23" s="129"/>
      <c r="J23" s="128"/>
      <c r="K23" s="128"/>
      <c r="L23" s="129"/>
      <c r="M23" s="129"/>
      <c r="N23" s="129"/>
      <c r="O23" s="129"/>
      <c r="P23" s="128"/>
      <c r="Q23" s="128"/>
      <c r="R23" s="128"/>
      <c r="S23" s="129"/>
      <c r="T23" s="128"/>
      <c r="U23" s="129"/>
      <c r="V23" s="129"/>
      <c r="W23" s="128"/>
      <c r="X23" s="128"/>
      <c r="Y23" s="129"/>
      <c r="Z23" s="129"/>
      <c r="AA23" s="128"/>
    </row>
    <row r="24" spans="1:27">
      <c r="A24" s="160" t="s">
        <v>91</v>
      </c>
      <c r="B24" s="161" t="s">
        <v>1912</v>
      </c>
      <c r="C24" s="161" t="s">
        <v>1913</v>
      </c>
      <c r="D24" s="161" t="s">
        <v>1914</v>
      </c>
      <c r="E24" s="66" t="s">
        <v>1915</v>
      </c>
      <c r="F24" s="161" t="s">
        <v>1004</v>
      </c>
      <c r="G24" s="66" t="s">
        <v>1916</v>
      </c>
      <c r="H24" s="66" t="s">
        <v>1917</v>
      </c>
      <c r="I24" s="66" t="s">
        <v>1918</v>
      </c>
      <c r="J24" s="161" t="s">
        <v>1919</v>
      </c>
      <c r="K24" s="161" t="s">
        <v>1681</v>
      </c>
      <c r="L24" s="66" t="s">
        <v>1920</v>
      </c>
      <c r="M24" s="66" t="s">
        <v>1921</v>
      </c>
      <c r="N24" s="66" t="s">
        <v>471</v>
      </c>
      <c r="O24" s="66" t="s">
        <v>1922</v>
      </c>
      <c r="P24" s="161" t="s">
        <v>692</v>
      </c>
      <c r="Q24" s="161" t="s">
        <v>285</v>
      </c>
      <c r="R24" s="161" t="s">
        <v>1923</v>
      </c>
      <c r="S24" s="66" t="s">
        <v>1924</v>
      </c>
      <c r="T24" s="161" t="s">
        <v>1925</v>
      </c>
      <c r="U24" s="66" t="s">
        <v>1926</v>
      </c>
      <c r="V24" s="66" t="s">
        <v>1927</v>
      </c>
      <c r="W24" s="161" t="s">
        <v>1928</v>
      </c>
      <c r="X24" s="161" t="s">
        <v>507</v>
      </c>
      <c r="Y24" s="66" t="s">
        <v>1929</v>
      </c>
      <c r="Z24" s="66" t="s">
        <v>767</v>
      </c>
      <c r="AA24" s="161" t="s">
        <v>1930</v>
      </c>
    </row>
    <row r="25" spans="1:27">
      <c r="B25" s="161" t="s">
        <v>351</v>
      </c>
      <c r="C25" s="161" t="s">
        <v>1931</v>
      </c>
      <c r="D25" s="161" t="s">
        <v>701</v>
      </c>
      <c r="E25" s="66" t="s">
        <v>1571</v>
      </c>
      <c r="F25" s="161" t="s">
        <v>338</v>
      </c>
      <c r="G25" s="66" t="s">
        <v>1932</v>
      </c>
      <c r="H25" s="66" t="s">
        <v>971</v>
      </c>
      <c r="I25" s="66" t="s">
        <v>1933</v>
      </c>
      <c r="J25" s="161" t="s">
        <v>1934</v>
      </c>
      <c r="K25" s="161" t="s">
        <v>358</v>
      </c>
      <c r="L25" s="66" t="s">
        <v>1935</v>
      </c>
      <c r="M25" s="66" t="s">
        <v>849</v>
      </c>
      <c r="N25" s="66" t="s">
        <v>1590</v>
      </c>
      <c r="O25" s="66" t="s">
        <v>1936</v>
      </c>
      <c r="P25" s="161" t="s">
        <v>228</v>
      </c>
      <c r="Q25" s="161" t="s">
        <v>848</v>
      </c>
      <c r="R25" s="161" t="s">
        <v>715</v>
      </c>
      <c r="S25" s="66" t="s">
        <v>351</v>
      </c>
      <c r="T25" s="161" t="s">
        <v>1937</v>
      </c>
      <c r="U25" s="66" t="s">
        <v>1025</v>
      </c>
      <c r="V25" s="66" t="s">
        <v>1049</v>
      </c>
      <c r="W25" s="161" t="s">
        <v>1938</v>
      </c>
      <c r="X25" s="161" t="s">
        <v>1939</v>
      </c>
      <c r="Y25" s="66" t="s">
        <v>1783</v>
      </c>
      <c r="Z25" s="66" t="s">
        <v>968</v>
      </c>
      <c r="AA25" s="161" t="s">
        <v>1940</v>
      </c>
    </row>
    <row r="26" spans="1:27">
      <c r="A26" s="160" t="s">
        <v>48</v>
      </c>
      <c r="B26" s="161" t="s">
        <v>1455</v>
      </c>
      <c r="C26" s="161" t="s">
        <v>1540</v>
      </c>
      <c r="D26" s="161" t="s">
        <v>535</v>
      </c>
      <c r="E26" s="66" t="s">
        <v>1941</v>
      </c>
      <c r="F26" s="161" t="s">
        <v>1942</v>
      </c>
      <c r="G26" s="66" t="s">
        <v>1943</v>
      </c>
      <c r="H26" s="66" t="s">
        <v>1780</v>
      </c>
      <c r="I26" s="66" t="s">
        <v>1944</v>
      </c>
      <c r="J26" s="161" t="s">
        <v>1667</v>
      </c>
      <c r="K26" s="161" t="s">
        <v>1945</v>
      </c>
      <c r="L26" s="66" t="s">
        <v>1946</v>
      </c>
      <c r="M26" s="66" t="s">
        <v>1351</v>
      </c>
      <c r="N26" s="66" t="s">
        <v>1947</v>
      </c>
      <c r="O26" s="66" t="s">
        <v>1948</v>
      </c>
      <c r="P26" s="161" t="s">
        <v>430</v>
      </c>
      <c r="Q26" s="161" t="s">
        <v>1949</v>
      </c>
      <c r="R26" s="161" t="s">
        <v>1950</v>
      </c>
      <c r="S26" s="66" t="s">
        <v>1951</v>
      </c>
      <c r="T26" s="161" t="s">
        <v>1952</v>
      </c>
      <c r="U26" s="66" t="s">
        <v>1953</v>
      </c>
      <c r="V26" s="66" t="s">
        <v>373</v>
      </c>
      <c r="W26" s="161" t="s">
        <v>702</v>
      </c>
      <c r="X26" s="161" t="s">
        <v>691</v>
      </c>
      <c r="Y26" s="66" t="s">
        <v>1954</v>
      </c>
      <c r="Z26" s="66" t="s">
        <v>1955</v>
      </c>
      <c r="AA26" s="161" t="s">
        <v>1956</v>
      </c>
    </row>
    <row r="27" spans="1:27">
      <c r="B27" s="161" t="s">
        <v>1796</v>
      </c>
      <c r="C27" s="161" t="s">
        <v>494</v>
      </c>
      <c r="D27" s="161" t="s">
        <v>1957</v>
      </c>
      <c r="E27" s="66" t="s">
        <v>1958</v>
      </c>
      <c r="F27" s="161" t="s">
        <v>347</v>
      </c>
      <c r="G27" s="66" t="s">
        <v>1959</v>
      </c>
      <c r="H27" s="66" t="s">
        <v>337</v>
      </c>
      <c r="I27" s="66" t="s">
        <v>1960</v>
      </c>
      <c r="J27" s="161" t="s">
        <v>1376</v>
      </c>
      <c r="K27" s="161" t="s">
        <v>363</v>
      </c>
      <c r="L27" s="66" t="s">
        <v>1961</v>
      </c>
      <c r="M27" s="66" t="s">
        <v>1962</v>
      </c>
      <c r="N27" s="66" t="s">
        <v>1963</v>
      </c>
      <c r="O27" s="66" t="s">
        <v>615</v>
      </c>
      <c r="P27" s="161" t="s">
        <v>1964</v>
      </c>
      <c r="Q27" s="161" t="s">
        <v>1965</v>
      </c>
      <c r="R27" s="161" t="s">
        <v>477</v>
      </c>
      <c r="S27" s="66" t="s">
        <v>1785</v>
      </c>
      <c r="T27" s="161" t="s">
        <v>1966</v>
      </c>
      <c r="U27" s="66" t="s">
        <v>1435</v>
      </c>
      <c r="V27" s="66" t="s">
        <v>1675</v>
      </c>
      <c r="W27" s="161" t="s">
        <v>1513</v>
      </c>
      <c r="X27" s="161" t="s">
        <v>1026</v>
      </c>
      <c r="Y27" s="66" t="s">
        <v>540</v>
      </c>
      <c r="Z27" s="66" t="s">
        <v>1967</v>
      </c>
      <c r="AA27" s="161" t="s">
        <v>339</v>
      </c>
    </row>
    <row r="28" spans="1:27" s="64" customFormat="1">
      <c r="A28" s="64" t="s">
        <v>243</v>
      </c>
      <c r="B28" s="66">
        <v>2.2599999999999998</v>
      </c>
      <c r="C28" s="66">
        <v>0.31900000000000001</v>
      </c>
      <c r="D28" s="66">
        <v>0.29699999999999999</v>
      </c>
      <c r="E28" s="66" t="s">
        <v>1968</v>
      </c>
      <c r="F28" s="66">
        <v>-0.443</v>
      </c>
      <c r="G28" s="66" t="s">
        <v>1969</v>
      </c>
      <c r="H28" s="66" t="s">
        <v>1970</v>
      </c>
      <c r="I28" s="66">
        <v>5.0000000000000001E-3</v>
      </c>
      <c r="J28" s="66">
        <v>0.443</v>
      </c>
      <c r="K28" s="66">
        <v>0.65900000000000003</v>
      </c>
      <c r="L28" s="66" t="s">
        <v>1971</v>
      </c>
      <c r="M28" s="66" t="s">
        <v>1972</v>
      </c>
      <c r="N28" s="66" t="s">
        <v>1973</v>
      </c>
      <c r="O28" s="66" t="s">
        <v>1974</v>
      </c>
      <c r="P28" s="66">
        <v>8.0000000000000002E-3</v>
      </c>
      <c r="Q28" s="66">
        <v>0.39500000000000002</v>
      </c>
      <c r="R28" s="66" t="s">
        <v>1975</v>
      </c>
      <c r="S28" s="66" t="s">
        <v>1549</v>
      </c>
      <c r="T28" s="66">
        <v>0.47599999999999998</v>
      </c>
      <c r="U28" s="66">
        <v>0.39200000000000002</v>
      </c>
      <c r="V28" s="66" t="s">
        <v>1976</v>
      </c>
      <c r="W28" s="66">
        <v>0.108</v>
      </c>
      <c r="X28" s="66">
        <v>0.60199999999999998</v>
      </c>
      <c r="Y28" s="66">
        <v>-0.36299999999999999</v>
      </c>
      <c r="Z28" s="66" t="s">
        <v>1977</v>
      </c>
      <c r="AA28" s="66">
        <v>0.41</v>
      </c>
    </row>
    <row r="29" spans="1:27" s="64" customFormat="1">
      <c r="A29" s="64" t="s">
        <v>243</v>
      </c>
      <c r="B29" s="66">
        <v>0</v>
      </c>
      <c r="C29" s="66">
        <v>0</v>
      </c>
      <c r="D29" s="66">
        <v>0</v>
      </c>
      <c r="E29" s="66">
        <v>2.669</v>
      </c>
      <c r="F29" s="66">
        <v>0</v>
      </c>
      <c r="G29" s="66">
        <v>0.93799999999999994</v>
      </c>
      <c r="H29" s="66">
        <v>1.0469999999999999</v>
      </c>
      <c r="I29" s="66">
        <v>0</v>
      </c>
      <c r="J29" s="66">
        <v>0</v>
      </c>
      <c r="K29" s="66">
        <v>0</v>
      </c>
      <c r="L29" s="66">
        <v>1.6479999999999999</v>
      </c>
      <c r="M29" s="66">
        <v>1.198</v>
      </c>
      <c r="N29" s="66">
        <v>1.0629999999999999</v>
      </c>
      <c r="O29" s="66">
        <v>1.246</v>
      </c>
      <c r="P29" s="66">
        <v>0</v>
      </c>
      <c r="Q29" s="66">
        <v>0</v>
      </c>
      <c r="R29" s="66">
        <v>0</v>
      </c>
      <c r="S29" s="66">
        <v>1.6080000000000001</v>
      </c>
      <c r="T29" s="66">
        <v>0</v>
      </c>
      <c r="U29" s="66">
        <v>0</v>
      </c>
      <c r="V29" s="66">
        <v>1.2969999999999999</v>
      </c>
      <c r="W29" s="66">
        <v>0</v>
      </c>
      <c r="X29" s="66">
        <v>0</v>
      </c>
      <c r="Y29" s="66">
        <v>0</v>
      </c>
      <c r="Z29" s="66">
        <v>0.69</v>
      </c>
      <c r="AA29" s="66">
        <v>0</v>
      </c>
    </row>
    <row r="30" spans="1:27" s="64" customFormat="1">
      <c r="B30" s="66" t="s">
        <v>1496</v>
      </c>
      <c r="C30" s="66" t="s">
        <v>1065</v>
      </c>
      <c r="D30" s="66" t="s">
        <v>1978</v>
      </c>
      <c r="E30" s="66" t="s">
        <v>1979</v>
      </c>
      <c r="F30" s="66" t="s">
        <v>1980</v>
      </c>
      <c r="G30" s="66" t="s">
        <v>1981</v>
      </c>
      <c r="H30" s="66" t="s">
        <v>356</v>
      </c>
      <c r="I30" s="66" t="s">
        <v>1562</v>
      </c>
      <c r="J30" s="66" t="s">
        <v>496</v>
      </c>
      <c r="K30" s="66" t="s">
        <v>1982</v>
      </c>
      <c r="L30" s="66" t="s">
        <v>1983</v>
      </c>
      <c r="M30" s="66" t="s">
        <v>890</v>
      </c>
      <c r="N30" s="66" t="s">
        <v>637</v>
      </c>
      <c r="O30" s="66" t="s">
        <v>1984</v>
      </c>
      <c r="P30" s="66" t="s">
        <v>750</v>
      </c>
      <c r="Q30" s="66" t="s">
        <v>1608</v>
      </c>
      <c r="R30" s="66" t="s">
        <v>1650</v>
      </c>
      <c r="S30" s="66" t="s">
        <v>556</v>
      </c>
      <c r="T30" s="66" t="s">
        <v>495</v>
      </c>
      <c r="U30" s="66" t="s">
        <v>1675</v>
      </c>
      <c r="V30" s="66" t="s">
        <v>1985</v>
      </c>
      <c r="W30" s="66" t="s">
        <v>1986</v>
      </c>
      <c r="X30" s="66" t="s">
        <v>1987</v>
      </c>
      <c r="Y30" s="66" t="s">
        <v>1988</v>
      </c>
      <c r="Z30" s="66" t="s">
        <v>1989</v>
      </c>
      <c r="AA30" s="66" t="s">
        <v>1775</v>
      </c>
    </row>
    <row r="31" spans="1:27">
      <c r="A31" s="160" t="s">
        <v>303</v>
      </c>
      <c r="B31" s="161" t="s">
        <v>1990</v>
      </c>
      <c r="C31" s="161" t="s">
        <v>1991</v>
      </c>
      <c r="D31" s="161" t="s">
        <v>1992</v>
      </c>
      <c r="E31" s="66" t="s">
        <v>1993</v>
      </c>
      <c r="F31" s="161" t="s">
        <v>1994</v>
      </c>
      <c r="G31" s="66" t="s">
        <v>1995</v>
      </c>
      <c r="H31" s="66" t="s">
        <v>1996</v>
      </c>
      <c r="I31" s="66" t="s">
        <v>1997</v>
      </c>
      <c r="J31" s="161" t="s">
        <v>1998</v>
      </c>
      <c r="K31" s="161" t="s">
        <v>1999</v>
      </c>
      <c r="L31" s="66" t="s">
        <v>2000</v>
      </c>
      <c r="M31" s="66" t="s">
        <v>2001</v>
      </c>
      <c r="N31" s="66" t="s">
        <v>2002</v>
      </c>
      <c r="O31" s="66" t="s">
        <v>2003</v>
      </c>
      <c r="P31" s="161" t="s">
        <v>2004</v>
      </c>
      <c r="Q31" s="161" t="s">
        <v>2005</v>
      </c>
      <c r="R31" s="161" t="s">
        <v>2006</v>
      </c>
      <c r="S31" s="66" t="s">
        <v>2007</v>
      </c>
      <c r="T31" s="161" t="s">
        <v>2001</v>
      </c>
      <c r="U31" s="66" t="s">
        <v>2008</v>
      </c>
      <c r="V31" s="66" t="s">
        <v>2009</v>
      </c>
      <c r="W31" s="161" t="s">
        <v>2010</v>
      </c>
      <c r="X31" s="161" t="s">
        <v>2011</v>
      </c>
      <c r="Y31" s="66" t="s">
        <v>2012</v>
      </c>
      <c r="Z31" s="66" t="s">
        <v>2013</v>
      </c>
      <c r="AA31" s="161" t="s">
        <v>2014</v>
      </c>
    </row>
    <row r="32" spans="1:27">
      <c r="B32" s="161" t="s">
        <v>2015</v>
      </c>
      <c r="C32" s="161" t="s">
        <v>2016</v>
      </c>
      <c r="D32" s="161" t="s">
        <v>2017</v>
      </c>
      <c r="E32" s="66" t="s">
        <v>2018</v>
      </c>
      <c r="F32" s="161" t="s">
        <v>2019</v>
      </c>
      <c r="G32" s="66" t="s">
        <v>2020</v>
      </c>
      <c r="H32" s="66" t="s">
        <v>2021</v>
      </c>
      <c r="I32" s="66" t="s">
        <v>2022</v>
      </c>
      <c r="J32" s="161" t="s">
        <v>2023</v>
      </c>
      <c r="K32" s="161" t="s">
        <v>2024</v>
      </c>
      <c r="L32" s="66" t="s">
        <v>2025</v>
      </c>
      <c r="M32" s="66" t="s">
        <v>2026</v>
      </c>
      <c r="N32" s="66" t="s">
        <v>2027</v>
      </c>
      <c r="O32" s="66" t="s">
        <v>2028</v>
      </c>
      <c r="P32" s="161" t="s">
        <v>2029</v>
      </c>
      <c r="Q32" s="161" t="s">
        <v>2030</v>
      </c>
      <c r="R32" s="161" t="s">
        <v>2031</v>
      </c>
      <c r="S32" s="66" t="s">
        <v>2032</v>
      </c>
      <c r="T32" s="161" t="s">
        <v>2033</v>
      </c>
      <c r="U32" s="66" t="s">
        <v>2034</v>
      </c>
      <c r="V32" s="66" t="s">
        <v>2035</v>
      </c>
      <c r="W32" s="161" t="s">
        <v>2036</v>
      </c>
      <c r="X32" s="161" t="s">
        <v>2037</v>
      </c>
      <c r="Y32" s="66" t="s">
        <v>2038</v>
      </c>
      <c r="Z32" s="66" t="s">
        <v>2039</v>
      </c>
      <c r="AA32" s="161" t="s">
        <v>2040</v>
      </c>
    </row>
    <row r="33" spans="1:27">
      <c r="B33" s="161"/>
      <c r="C33" s="161"/>
      <c r="D33" s="161"/>
      <c r="E33" s="66"/>
      <c r="F33" s="161"/>
      <c r="G33" s="66"/>
      <c r="H33" s="66"/>
      <c r="I33" s="66"/>
      <c r="J33" s="161"/>
      <c r="K33" s="161"/>
      <c r="L33" s="66"/>
      <c r="M33" s="66"/>
      <c r="N33" s="66"/>
      <c r="O33" s="66"/>
      <c r="P33" s="161"/>
      <c r="Q33" s="161"/>
      <c r="R33" s="161"/>
      <c r="S33" s="66"/>
      <c r="T33" s="161"/>
      <c r="U33" s="66"/>
      <c r="V33" s="66"/>
      <c r="W33" s="161"/>
      <c r="X33" s="161"/>
      <c r="Y33" s="66"/>
      <c r="Z33" s="66"/>
      <c r="AA33" s="161"/>
    </row>
    <row r="34" spans="1:27">
      <c r="A34" s="160" t="s">
        <v>312</v>
      </c>
      <c r="B34" s="161" t="s">
        <v>1862</v>
      </c>
      <c r="C34" s="161" t="s">
        <v>1863</v>
      </c>
      <c r="D34" s="161" t="s">
        <v>1864</v>
      </c>
      <c r="E34" s="66" t="s">
        <v>1865</v>
      </c>
      <c r="F34" s="161" t="s">
        <v>1866</v>
      </c>
      <c r="G34" s="66" t="s">
        <v>1867</v>
      </c>
      <c r="H34" s="66" t="s">
        <v>1868</v>
      </c>
      <c r="I34" s="66" t="s">
        <v>1869</v>
      </c>
      <c r="J34" s="161" t="s">
        <v>1870</v>
      </c>
      <c r="K34" s="161" t="s">
        <v>1871</v>
      </c>
      <c r="L34" s="66" t="s">
        <v>1872</v>
      </c>
      <c r="M34" s="66" t="s">
        <v>1873</v>
      </c>
      <c r="N34" s="66" t="s">
        <v>1874</v>
      </c>
      <c r="O34" s="66" t="s">
        <v>1875</v>
      </c>
      <c r="P34" s="161" t="s">
        <v>1876</v>
      </c>
      <c r="Q34" s="161" t="s">
        <v>1877</v>
      </c>
      <c r="R34" s="161" t="s">
        <v>1878</v>
      </c>
      <c r="S34" s="66" t="s">
        <v>1879</v>
      </c>
      <c r="T34" s="161" t="s">
        <v>1880</v>
      </c>
      <c r="U34" s="66" t="s">
        <v>1881</v>
      </c>
      <c r="V34" s="66" t="s">
        <v>1882</v>
      </c>
      <c r="W34" s="161" t="s">
        <v>1883</v>
      </c>
      <c r="X34" s="161" t="s">
        <v>1884</v>
      </c>
      <c r="Y34" s="66" t="s">
        <v>1885</v>
      </c>
      <c r="Z34" s="66" t="s">
        <v>1886</v>
      </c>
      <c r="AA34" s="161" t="s">
        <v>1887</v>
      </c>
    </row>
    <row r="35" spans="1:27">
      <c r="A35" s="160" t="s">
        <v>314</v>
      </c>
      <c r="B35" s="161" t="s">
        <v>1126</v>
      </c>
      <c r="C35" s="161" t="s">
        <v>2041</v>
      </c>
      <c r="D35" s="161" t="s">
        <v>2042</v>
      </c>
      <c r="E35" s="66" t="s">
        <v>1122</v>
      </c>
      <c r="F35" s="161" t="s">
        <v>2043</v>
      </c>
      <c r="G35" s="66" t="s">
        <v>2044</v>
      </c>
      <c r="H35" s="66" t="s">
        <v>2045</v>
      </c>
      <c r="I35" s="66" t="s">
        <v>2046</v>
      </c>
      <c r="J35" s="161" t="s">
        <v>2047</v>
      </c>
      <c r="K35" s="161" t="s">
        <v>2048</v>
      </c>
      <c r="L35" s="66" t="s">
        <v>2049</v>
      </c>
      <c r="M35" s="66" t="s">
        <v>2050</v>
      </c>
      <c r="N35" s="66" t="s">
        <v>1901</v>
      </c>
      <c r="O35" s="66" t="s">
        <v>1899</v>
      </c>
      <c r="P35" s="161" t="s">
        <v>2051</v>
      </c>
      <c r="Q35" s="161" t="s">
        <v>2052</v>
      </c>
      <c r="R35" s="161" t="s">
        <v>2053</v>
      </c>
      <c r="S35" s="66" t="s">
        <v>2054</v>
      </c>
      <c r="T35" s="161" t="s">
        <v>2055</v>
      </c>
      <c r="U35" s="66" t="s">
        <v>2055</v>
      </c>
      <c r="V35" s="66" t="s">
        <v>1904</v>
      </c>
      <c r="W35" s="161" t="s">
        <v>1911</v>
      </c>
      <c r="X35" s="161" t="s">
        <v>2056</v>
      </c>
      <c r="Y35" s="66" t="s">
        <v>2057</v>
      </c>
      <c r="Z35" s="66" t="s">
        <v>2057</v>
      </c>
      <c r="AA35" s="161" t="s">
        <v>2058</v>
      </c>
    </row>
    <row r="36" spans="1:27">
      <c r="A36" s="160" t="s">
        <v>321</v>
      </c>
      <c r="B36" s="161" t="s">
        <v>670</v>
      </c>
      <c r="C36" s="161" t="s">
        <v>670</v>
      </c>
      <c r="D36" s="161" t="s">
        <v>670</v>
      </c>
      <c r="E36" s="66" t="s">
        <v>670</v>
      </c>
      <c r="F36" s="161" t="s">
        <v>670</v>
      </c>
      <c r="G36" s="66" t="s">
        <v>670</v>
      </c>
      <c r="H36" s="66" t="s">
        <v>670</v>
      </c>
      <c r="I36" s="66" t="s">
        <v>670</v>
      </c>
      <c r="J36" s="161" t="s">
        <v>670</v>
      </c>
      <c r="K36" s="161" t="s">
        <v>670</v>
      </c>
      <c r="L36" s="66" t="s">
        <v>670</v>
      </c>
      <c r="M36" s="66" t="s">
        <v>670</v>
      </c>
      <c r="N36" s="66" t="s">
        <v>670</v>
      </c>
      <c r="O36" s="66" t="s">
        <v>670</v>
      </c>
      <c r="P36" s="161" t="s">
        <v>670</v>
      </c>
      <c r="Q36" s="161" t="s">
        <v>670</v>
      </c>
      <c r="R36" s="161" t="s">
        <v>670</v>
      </c>
      <c r="S36" s="66" t="s">
        <v>670</v>
      </c>
      <c r="T36" s="161" t="s">
        <v>670</v>
      </c>
      <c r="U36" s="66" t="s">
        <v>670</v>
      </c>
      <c r="V36" s="66" t="s">
        <v>670</v>
      </c>
      <c r="W36" s="161" t="s">
        <v>670</v>
      </c>
      <c r="X36" s="161" t="s">
        <v>670</v>
      </c>
      <c r="Y36" s="66" t="s">
        <v>670</v>
      </c>
      <c r="Z36" s="66" t="s">
        <v>670</v>
      </c>
      <c r="AA36" s="161" t="s">
        <v>670</v>
      </c>
    </row>
    <row r="37" spans="1:27">
      <c r="A37" s="160" t="s">
        <v>323</v>
      </c>
      <c r="B37" s="161" t="s">
        <v>322</v>
      </c>
      <c r="C37" s="161" t="s">
        <v>322</v>
      </c>
      <c r="D37" s="161" t="s">
        <v>322</v>
      </c>
      <c r="E37" s="66" t="s">
        <v>322</v>
      </c>
      <c r="F37" s="161" t="s">
        <v>322</v>
      </c>
      <c r="G37" s="66" t="s">
        <v>322</v>
      </c>
      <c r="H37" s="66" t="s">
        <v>322</v>
      </c>
      <c r="I37" s="66" t="s">
        <v>322</v>
      </c>
      <c r="J37" s="161" t="s">
        <v>322</v>
      </c>
      <c r="K37" s="161" t="s">
        <v>322</v>
      </c>
      <c r="L37" s="66" t="s">
        <v>322</v>
      </c>
      <c r="M37" s="66" t="s">
        <v>322</v>
      </c>
      <c r="N37" s="66" t="s">
        <v>322</v>
      </c>
      <c r="O37" s="66" t="s">
        <v>322</v>
      </c>
      <c r="P37" s="161" t="s">
        <v>322</v>
      </c>
      <c r="Q37" s="161" t="s">
        <v>322</v>
      </c>
      <c r="R37" s="161" t="s">
        <v>322</v>
      </c>
      <c r="S37" s="66" t="s">
        <v>322</v>
      </c>
      <c r="T37" s="161" t="s">
        <v>322</v>
      </c>
      <c r="U37" s="66" t="s">
        <v>322</v>
      </c>
      <c r="V37" s="66" t="s">
        <v>322</v>
      </c>
      <c r="W37" s="161" t="s">
        <v>322</v>
      </c>
      <c r="X37" s="161" t="s">
        <v>322</v>
      </c>
      <c r="Y37" s="66" t="s">
        <v>322</v>
      </c>
      <c r="Z37" s="66" t="s">
        <v>322</v>
      </c>
      <c r="AA37" s="161" t="s">
        <v>322</v>
      </c>
    </row>
    <row r="38" spans="1:27">
      <c r="A38" s="130" t="s">
        <v>324</v>
      </c>
      <c r="B38" s="131" t="s">
        <v>322</v>
      </c>
      <c r="C38" s="131" t="s">
        <v>322</v>
      </c>
      <c r="D38" s="131" t="s">
        <v>322</v>
      </c>
      <c r="E38" s="132" t="s">
        <v>322</v>
      </c>
      <c r="F38" s="131" t="s">
        <v>322</v>
      </c>
      <c r="G38" s="132" t="s">
        <v>322</v>
      </c>
      <c r="H38" s="132" t="s">
        <v>322</v>
      </c>
      <c r="I38" s="132" t="s">
        <v>322</v>
      </c>
      <c r="J38" s="131" t="s">
        <v>322</v>
      </c>
      <c r="K38" s="131" t="s">
        <v>322</v>
      </c>
      <c r="L38" s="132" t="s">
        <v>322</v>
      </c>
      <c r="M38" s="132" t="s">
        <v>322</v>
      </c>
      <c r="N38" s="132" t="s">
        <v>322</v>
      </c>
      <c r="O38" s="132" t="s">
        <v>322</v>
      </c>
      <c r="P38" s="131" t="s">
        <v>322</v>
      </c>
      <c r="Q38" s="131" t="s">
        <v>322</v>
      </c>
      <c r="R38" s="131" t="s">
        <v>322</v>
      </c>
      <c r="S38" s="132" t="s">
        <v>322</v>
      </c>
      <c r="T38" s="131" t="s">
        <v>322</v>
      </c>
      <c r="U38" s="132" t="s">
        <v>322</v>
      </c>
      <c r="V38" s="132" t="s">
        <v>322</v>
      </c>
      <c r="W38" s="131" t="s">
        <v>322</v>
      </c>
      <c r="X38" s="131" t="s">
        <v>322</v>
      </c>
      <c r="Y38" s="132" t="s">
        <v>322</v>
      </c>
      <c r="Z38" s="132" t="s">
        <v>322</v>
      </c>
      <c r="AA38" s="131" t="s">
        <v>322</v>
      </c>
    </row>
    <row r="40" spans="1:27">
      <c r="A40" s="127" t="s">
        <v>36</v>
      </c>
      <c r="B40" s="128" t="s">
        <v>198</v>
      </c>
      <c r="C40" s="128" t="s">
        <v>199</v>
      </c>
      <c r="D40" s="128" t="s">
        <v>200</v>
      </c>
      <c r="E40" s="129" t="s">
        <v>201</v>
      </c>
      <c r="F40" s="128" t="s">
        <v>202</v>
      </c>
      <c r="G40" s="129" t="s">
        <v>203</v>
      </c>
      <c r="H40" s="129" t="s">
        <v>204</v>
      </c>
      <c r="I40" s="129" t="s">
        <v>205</v>
      </c>
      <c r="J40" s="128" t="s">
        <v>812</v>
      </c>
      <c r="K40" s="128" t="s">
        <v>1719</v>
      </c>
      <c r="L40" s="129" t="s">
        <v>1720</v>
      </c>
      <c r="M40" s="129" t="s">
        <v>1721</v>
      </c>
      <c r="N40" s="129" t="s">
        <v>1722</v>
      </c>
      <c r="O40" s="129" t="s">
        <v>1723</v>
      </c>
      <c r="P40" s="128" t="s">
        <v>1724</v>
      </c>
      <c r="Q40" s="128" t="s">
        <v>1725</v>
      </c>
      <c r="R40" s="128" t="s">
        <v>1726</v>
      </c>
      <c r="S40" s="129" t="s">
        <v>1727</v>
      </c>
      <c r="T40" s="128" t="s">
        <v>1728</v>
      </c>
      <c r="U40" s="129" t="s">
        <v>1729</v>
      </c>
      <c r="V40" s="129" t="s">
        <v>1730</v>
      </c>
      <c r="W40" s="128" t="s">
        <v>1731</v>
      </c>
      <c r="X40" s="128" t="s">
        <v>1732</v>
      </c>
      <c r="Y40" s="129" t="s">
        <v>1733</v>
      </c>
      <c r="Z40" s="129" t="s">
        <v>1734</v>
      </c>
      <c r="AA40" s="128" t="s">
        <v>1735</v>
      </c>
    </row>
    <row r="41" spans="1:27">
      <c r="A41" s="160" t="s">
        <v>674</v>
      </c>
      <c r="B41" s="161" t="s">
        <v>1736</v>
      </c>
      <c r="C41" s="161" t="s">
        <v>1737</v>
      </c>
      <c r="D41" s="161" t="s">
        <v>1738</v>
      </c>
      <c r="E41" s="66" t="s">
        <v>1739</v>
      </c>
      <c r="F41" s="161" t="s">
        <v>1740</v>
      </c>
      <c r="G41" s="66" t="s">
        <v>1741</v>
      </c>
      <c r="H41" s="66" t="s">
        <v>1742</v>
      </c>
      <c r="I41" s="66" t="s">
        <v>1743</v>
      </c>
      <c r="J41" s="161" t="s">
        <v>1744</v>
      </c>
      <c r="K41" s="161" t="s">
        <v>1745</v>
      </c>
      <c r="L41" s="66" t="s">
        <v>1746</v>
      </c>
      <c r="M41" s="66" t="s">
        <v>1747</v>
      </c>
      <c r="N41" s="66" t="s">
        <v>1748</v>
      </c>
      <c r="O41" s="66" t="s">
        <v>1749</v>
      </c>
      <c r="P41" s="161" t="s">
        <v>1750</v>
      </c>
      <c r="Q41" s="161" t="s">
        <v>1751</v>
      </c>
      <c r="R41" s="161" t="s">
        <v>1752</v>
      </c>
      <c r="S41" s="66" t="s">
        <v>1753</v>
      </c>
      <c r="T41" s="161" t="s">
        <v>1754</v>
      </c>
      <c r="U41" s="66" t="s">
        <v>1755</v>
      </c>
      <c r="V41" s="66" t="s">
        <v>1756</v>
      </c>
      <c r="W41" s="161" t="s">
        <v>1757</v>
      </c>
      <c r="X41" s="161" t="s">
        <v>1758</v>
      </c>
      <c r="Y41" s="66" t="s">
        <v>1759</v>
      </c>
      <c r="Z41" s="66" t="s">
        <v>1760</v>
      </c>
      <c r="AA41" s="161" t="s">
        <v>1761</v>
      </c>
    </row>
    <row r="42" spans="1:27">
      <c r="A42" s="127"/>
      <c r="B42" s="128"/>
      <c r="C42" s="128"/>
      <c r="D42" s="128"/>
      <c r="E42" s="129"/>
      <c r="F42" s="128"/>
      <c r="G42" s="129"/>
      <c r="H42" s="129"/>
      <c r="I42" s="129"/>
      <c r="J42" s="128"/>
      <c r="K42" s="128"/>
      <c r="L42" s="129"/>
      <c r="M42" s="129"/>
      <c r="N42" s="129"/>
      <c r="O42" s="129"/>
      <c r="P42" s="128"/>
      <c r="Q42" s="128"/>
      <c r="R42" s="128"/>
      <c r="S42" s="129"/>
      <c r="T42" s="128"/>
      <c r="U42" s="129"/>
      <c r="V42" s="129"/>
      <c r="W42" s="128"/>
      <c r="X42" s="128"/>
      <c r="Y42" s="129"/>
      <c r="Z42" s="129"/>
      <c r="AA42" s="128"/>
    </row>
    <row r="43" spans="1:27">
      <c r="A43" s="160" t="s">
        <v>91</v>
      </c>
      <c r="B43" s="161" t="s">
        <v>857</v>
      </c>
      <c r="C43" s="161" t="s">
        <v>2059</v>
      </c>
      <c r="D43" s="161" t="s">
        <v>2060</v>
      </c>
      <c r="E43" s="66" t="s">
        <v>2061</v>
      </c>
      <c r="F43" s="161" t="s">
        <v>2062</v>
      </c>
      <c r="G43" s="66" t="s">
        <v>2063</v>
      </c>
      <c r="H43" s="66" t="s">
        <v>2064</v>
      </c>
      <c r="I43" s="66" t="s">
        <v>2065</v>
      </c>
      <c r="J43" s="161" t="s">
        <v>2066</v>
      </c>
      <c r="K43" s="161" t="s">
        <v>2067</v>
      </c>
      <c r="L43" s="66" t="s">
        <v>535</v>
      </c>
      <c r="M43" s="66" t="s">
        <v>2068</v>
      </c>
      <c r="N43" s="66" t="s">
        <v>2069</v>
      </c>
      <c r="O43" s="66" t="s">
        <v>2070</v>
      </c>
      <c r="P43" s="161" t="s">
        <v>2071</v>
      </c>
      <c r="Q43" s="161" t="s">
        <v>2072</v>
      </c>
      <c r="R43" s="161" t="s">
        <v>2073</v>
      </c>
      <c r="S43" s="66" t="s">
        <v>2074</v>
      </c>
      <c r="T43" s="161" t="s">
        <v>2075</v>
      </c>
      <c r="U43" s="66" t="s">
        <v>1014</v>
      </c>
      <c r="V43" s="66" t="s">
        <v>758</v>
      </c>
      <c r="W43" s="161" t="s">
        <v>2076</v>
      </c>
      <c r="X43" s="161" t="s">
        <v>2076</v>
      </c>
      <c r="Y43" s="66" t="s">
        <v>956</v>
      </c>
      <c r="Z43" s="66" t="s">
        <v>1018</v>
      </c>
      <c r="AA43" s="161" t="s">
        <v>2077</v>
      </c>
    </row>
    <row r="44" spans="1:27">
      <c r="B44" s="161" t="s">
        <v>339</v>
      </c>
      <c r="C44" s="161" t="s">
        <v>613</v>
      </c>
      <c r="D44" s="161" t="s">
        <v>1420</v>
      </c>
      <c r="E44" s="66" t="s">
        <v>332</v>
      </c>
      <c r="F44" s="161" t="s">
        <v>487</v>
      </c>
      <c r="G44" s="66" t="s">
        <v>1519</v>
      </c>
      <c r="H44" s="66" t="s">
        <v>2078</v>
      </c>
      <c r="I44" s="66" t="s">
        <v>2079</v>
      </c>
      <c r="J44" s="161" t="s">
        <v>907</v>
      </c>
      <c r="K44" s="161" t="s">
        <v>1931</v>
      </c>
      <c r="L44" s="66" t="s">
        <v>1796</v>
      </c>
      <c r="M44" s="66" t="s">
        <v>1412</v>
      </c>
      <c r="N44" s="66" t="s">
        <v>1686</v>
      </c>
      <c r="O44" s="66" t="s">
        <v>1774</v>
      </c>
      <c r="P44" s="161" t="s">
        <v>1931</v>
      </c>
      <c r="Q44" s="161" t="s">
        <v>401</v>
      </c>
      <c r="R44" s="161" t="s">
        <v>2080</v>
      </c>
      <c r="S44" s="66" t="s">
        <v>2081</v>
      </c>
      <c r="T44" s="161" t="s">
        <v>2082</v>
      </c>
      <c r="U44" s="66" t="s">
        <v>1798</v>
      </c>
      <c r="V44" s="66" t="s">
        <v>689</v>
      </c>
      <c r="W44" s="161" t="s">
        <v>2083</v>
      </c>
      <c r="X44" s="161" t="s">
        <v>2084</v>
      </c>
      <c r="Y44" s="66" t="s">
        <v>1009</v>
      </c>
      <c r="Z44" s="66" t="s">
        <v>989</v>
      </c>
      <c r="AA44" s="161" t="s">
        <v>1444</v>
      </c>
    </row>
    <row r="45" spans="1:27">
      <c r="A45" s="160" t="s">
        <v>48</v>
      </c>
      <c r="B45" s="161" t="s">
        <v>2085</v>
      </c>
      <c r="C45" s="161" t="s">
        <v>2086</v>
      </c>
      <c r="D45" s="161" t="s">
        <v>744</v>
      </c>
      <c r="E45" s="66" t="s">
        <v>702</v>
      </c>
      <c r="F45" s="161" t="s">
        <v>1446</v>
      </c>
      <c r="G45" s="66" t="s">
        <v>2087</v>
      </c>
      <c r="H45" s="66" t="s">
        <v>2088</v>
      </c>
      <c r="I45" s="66" t="s">
        <v>2089</v>
      </c>
      <c r="J45" s="161" t="s">
        <v>2090</v>
      </c>
      <c r="K45" s="161" t="s">
        <v>2091</v>
      </c>
      <c r="L45" s="66" t="s">
        <v>2076</v>
      </c>
      <c r="M45" s="66" t="s">
        <v>2092</v>
      </c>
      <c r="N45" s="66" t="s">
        <v>2093</v>
      </c>
      <c r="O45" s="66" t="s">
        <v>2094</v>
      </c>
      <c r="P45" s="161" t="s">
        <v>2095</v>
      </c>
      <c r="Q45" s="161" t="s">
        <v>2096</v>
      </c>
      <c r="R45" s="161" t="s">
        <v>2097</v>
      </c>
      <c r="S45" s="66" t="s">
        <v>2098</v>
      </c>
      <c r="T45" s="161" t="s">
        <v>1780</v>
      </c>
      <c r="U45" s="66" t="s">
        <v>1922</v>
      </c>
      <c r="V45" s="66" t="s">
        <v>897</v>
      </c>
      <c r="W45" s="161" t="s">
        <v>2099</v>
      </c>
      <c r="X45" s="161" t="s">
        <v>1014</v>
      </c>
      <c r="Y45" s="66" t="s">
        <v>703</v>
      </c>
      <c r="Z45" s="66" t="s">
        <v>2100</v>
      </c>
      <c r="AA45" s="161" t="s">
        <v>374</v>
      </c>
    </row>
    <row r="46" spans="1:27">
      <c r="B46" s="161" t="s">
        <v>2101</v>
      </c>
      <c r="C46" s="161" t="s">
        <v>1370</v>
      </c>
      <c r="D46" s="161" t="s">
        <v>750</v>
      </c>
      <c r="E46" s="66" t="s">
        <v>1769</v>
      </c>
      <c r="F46" s="161" t="s">
        <v>1068</v>
      </c>
      <c r="G46" s="66" t="s">
        <v>1377</v>
      </c>
      <c r="H46" s="66" t="s">
        <v>769</v>
      </c>
      <c r="I46" s="66" t="s">
        <v>563</v>
      </c>
      <c r="J46" s="161" t="s">
        <v>2102</v>
      </c>
      <c r="K46" s="161" t="s">
        <v>476</v>
      </c>
      <c r="L46" s="66" t="s">
        <v>352</v>
      </c>
      <c r="M46" s="66" t="s">
        <v>352</v>
      </c>
      <c r="N46" s="66" t="s">
        <v>2103</v>
      </c>
      <c r="O46" s="66" t="s">
        <v>2104</v>
      </c>
      <c r="P46" s="161" t="s">
        <v>705</v>
      </c>
      <c r="Q46" s="161" t="s">
        <v>1800</v>
      </c>
      <c r="R46" s="161" t="s">
        <v>1008</v>
      </c>
      <c r="S46" s="66" t="s">
        <v>395</v>
      </c>
      <c r="T46" s="161" t="s">
        <v>337</v>
      </c>
      <c r="U46" s="66" t="s">
        <v>2105</v>
      </c>
      <c r="V46" s="66" t="s">
        <v>510</v>
      </c>
      <c r="W46" s="161" t="s">
        <v>685</v>
      </c>
      <c r="X46" s="161" t="s">
        <v>871</v>
      </c>
      <c r="Y46" s="66" t="s">
        <v>870</v>
      </c>
      <c r="Z46" s="66" t="s">
        <v>1571</v>
      </c>
      <c r="AA46" s="161" t="s">
        <v>337</v>
      </c>
    </row>
    <row r="47" spans="1:27" s="64" customFormat="1">
      <c r="A47" s="64" t="s">
        <v>243</v>
      </c>
      <c r="B47" s="66">
        <v>-1.2310000000000001</v>
      </c>
      <c r="C47" s="66">
        <v>0.161</v>
      </c>
      <c r="D47" s="66">
        <v>0.91500000000000004</v>
      </c>
      <c r="E47" s="66">
        <v>-0.21099999999999999</v>
      </c>
      <c r="F47" s="66">
        <v>0.04</v>
      </c>
      <c r="G47" s="66">
        <v>-0.37</v>
      </c>
      <c r="H47" s="66">
        <v>-8.4000000000000005E-2</v>
      </c>
      <c r="I47" s="66">
        <v>0.88800000000000001</v>
      </c>
      <c r="J47" s="66">
        <v>-0.36099999999999999</v>
      </c>
      <c r="K47" s="66">
        <v>-0.65900000000000003</v>
      </c>
      <c r="L47" s="66">
        <v>-0.29599999999999999</v>
      </c>
      <c r="M47" s="66">
        <v>0.112</v>
      </c>
      <c r="N47" s="66">
        <v>0.16800000000000001</v>
      </c>
      <c r="O47" s="66">
        <v>0.36599999999999999</v>
      </c>
      <c r="P47" s="66" t="s">
        <v>2106</v>
      </c>
      <c r="Q47" s="66">
        <v>0.71799999999999997</v>
      </c>
      <c r="R47" s="66" t="s">
        <v>2107</v>
      </c>
      <c r="S47" s="66">
        <v>-0.71899999999999997</v>
      </c>
      <c r="T47" s="66">
        <v>-0.94199999999999995</v>
      </c>
      <c r="U47" s="66">
        <v>0.156</v>
      </c>
      <c r="V47" s="66">
        <v>-0.40699999999999997</v>
      </c>
      <c r="W47" s="66" t="s">
        <v>2108</v>
      </c>
      <c r="X47" s="66">
        <v>-0.13</v>
      </c>
      <c r="Y47" s="66">
        <v>0.161</v>
      </c>
      <c r="Z47" s="66">
        <v>1.6E-2</v>
      </c>
      <c r="AA47" s="66">
        <v>2.4929999999999999</v>
      </c>
    </row>
    <row r="48" spans="1:27" s="64" customFormat="1">
      <c r="A48" s="64" t="s">
        <v>243</v>
      </c>
      <c r="B48" s="66">
        <v>0</v>
      </c>
      <c r="C48" s="66">
        <v>0</v>
      </c>
      <c r="D48" s="66">
        <v>0</v>
      </c>
      <c r="E48" s="66">
        <v>0</v>
      </c>
      <c r="F48" s="66">
        <v>0</v>
      </c>
      <c r="G48" s="66">
        <v>0</v>
      </c>
      <c r="H48" s="66">
        <v>0</v>
      </c>
      <c r="I48" s="66">
        <v>0</v>
      </c>
      <c r="J48" s="66">
        <v>0</v>
      </c>
      <c r="K48" s="66">
        <v>0</v>
      </c>
      <c r="L48" s="66">
        <v>0</v>
      </c>
      <c r="M48" s="66">
        <v>0</v>
      </c>
      <c r="N48" s="66">
        <v>0</v>
      </c>
      <c r="O48" s="66">
        <v>0</v>
      </c>
      <c r="P48" s="66">
        <v>-1.202</v>
      </c>
      <c r="Q48" s="66">
        <v>0</v>
      </c>
      <c r="R48" s="66">
        <v>-1.2669999999999999</v>
      </c>
      <c r="S48" s="66">
        <v>0</v>
      </c>
      <c r="T48" s="66">
        <v>0</v>
      </c>
      <c r="U48" s="66">
        <v>0</v>
      </c>
      <c r="V48" s="66">
        <v>0</v>
      </c>
      <c r="W48" s="66" t="s">
        <v>2108</v>
      </c>
      <c r="X48" s="66">
        <v>0</v>
      </c>
      <c r="Y48" s="66">
        <v>0</v>
      </c>
      <c r="Z48" s="66">
        <v>0</v>
      </c>
      <c r="AA48" s="66">
        <v>0</v>
      </c>
    </row>
    <row r="49" spans="1:27" s="64" customFormat="1">
      <c r="B49" s="66" t="s">
        <v>1013</v>
      </c>
      <c r="C49" s="66" t="s">
        <v>712</v>
      </c>
      <c r="D49" s="66" t="s">
        <v>1496</v>
      </c>
      <c r="E49" s="66" t="s">
        <v>1009</v>
      </c>
      <c r="F49" s="66" t="s">
        <v>2109</v>
      </c>
      <c r="G49" s="66" t="s">
        <v>364</v>
      </c>
      <c r="H49" s="66" t="s">
        <v>1391</v>
      </c>
      <c r="I49" s="66" t="s">
        <v>2110</v>
      </c>
      <c r="J49" s="66" t="s">
        <v>1938</v>
      </c>
      <c r="K49" s="66" t="s">
        <v>332</v>
      </c>
      <c r="L49" s="66" t="s">
        <v>740</v>
      </c>
      <c r="M49" s="66" t="s">
        <v>1769</v>
      </c>
      <c r="N49" s="66" t="s">
        <v>2082</v>
      </c>
      <c r="O49" s="66" t="s">
        <v>626</v>
      </c>
      <c r="P49" s="66" t="s">
        <v>1269</v>
      </c>
      <c r="Q49" s="66" t="s">
        <v>297</v>
      </c>
      <c r="R49" s="66" t="s">
        <v>698</v>
      </c>
      <c r="S49" s="66" t="s">
        <v>1686</v>
      </c>
      <c r="T49" s="66" t="s">
        <v>2111</v>
      </c>
      <c r="U49" s="66" t="s">
        <v>2112</v>
      </c>
      <c r="V49" s="66" t="s">
        <v>2079</v>
      </c>
      <c r="W49" s="66" t="s">
        <v>2113</v>
      </c>
      <c r="X49" s="66" t="s">
        <v>2084</v>
      </c>
      <c r="Y49" s="66" t="s">
        <v>1986</v>
      </c>
      <c r="Z49" s="66" t="s">
        <v>366</v>
      </c>
      <c r="AA49" s="66" t="s">
        <v>1986</v>
      </c>
    </row>
    <row r="50" spans="1:27">
      <c r="A50" s="160" t="s">
        <v>303</v>
      </c>
      <c r="B50" s="161" t="s">
        <v>2114</v>
      </c>
      <c r="C50" s="161" t="s">
        <v>2115</v>
      </c>
      <c r="D50" s="161" t="s">
        <v>2116</v>
      </c>
      <c r="E50" s="66" t="s">
        <v>2117</v>
      </c>
      <c r="F50" s="161" t="s">
        <v>2118</v>
      </c>
      <c r="G50" s="66" t="s">
        <v>2119</v>
      </c>
      <c r="H50" s="66" t="s">
        <v>2120</v>
      </c>
      <c r="I50" s="66" t="s">
        <v>2121</v>
      </c>
      <c r="J50" s="161" t="s">
        <v>2122</v>
      </c>
      <c r="K50" s="161" t="s">
        <v>2123</v>
      </c>
      <c r="L50" s="66" t="s">
        <v>2124</v>
      </c>
      <c r="M50" s="66" t="s">
        <v>2125</v>
      </c>
      <c r="N50" s="66" t="s">
        <v>2126</v>
      </c>
      <c r="O50" s="66" t="s">
        <v>2127</v>
      </c>
      <c r="P50" s="161" t="s">
        <v>2128</v>
      </c>
      <c r="Q50" s="161" t="s">
        <v>2129</v>
      </c>
      <c r="R50" s="161" t="s">
        <v>2130</v>
      </c>
      <c r="S50" s="66" t="s">
        <v>2131</v>
      </c>
      <c r="T50" s="161" t="s">
        <v>2132</v>
      </c>
      <c r="U50" s="66" t="s">
        <v>2133</v>
      </c>
      <c r="V50" s="66" t="s">
        <v>2134</v>
      </c>
      <c r="W50" s="161" t="s">
        <v>2135</v>
      </c>
      <c r="X50" s="161" t="s">
        <v>2136</v>
      </c>
      <c r="Y50" s="66" t="s">
        <v>2137</v>
      </c>
      <c r="Z50" s="66" t="s">
        <v>2138</v>
      </c>
      <c r="AA50" s="161" t="s">
        <v>2139</v>
      </c>
    </row>
    <row r="51" spans="1:27">
      <c r="B51" s="161" t="s">
        <v>2140</v>
      </c>
      <c r="C51" s="161" t="s">
        <v>2141</v>
      </c>
      <c r="D51" s="161" t="s">
        <v>2142</v>
      </c>
      <c r="E51" s="66" t="s">
        <v>2143</v>
      </c>
      <c r="F51" s="161" t="s">
        <v>2144</v>
      </c>
      <c r="G51" s="66" t="s">
        <v>2145</v>
      </c>
      <c r="H51" s="66" t="s">
        <v>2146</v>
      </c>
      <c r="I51" s="66" t="s">
        <v>2147</v>
      </c>
      <c r="J51" s="161" t="s">
        <v>2148</v>
      </c>
      <c r="K51" s="161" t="s">
        <v>2149</v>
      </c>
      <c r="L51" s="66" t="s">
        <v>2150</v>
      </c>
      <c r="M51" s="66" t="s">
        <v>2151</v>
      </c>
      <c r="N51" s="66" t="s">
        <v>2152</v>
      </c>
      <c r="O51" s="66" t="s">
        <v>2153</v>
      </c>
      <c r="P51" s="161" t="s">
        <v>2154</v>
      </c>
      <c r="Q51" s="161" t="s">
        <v>2155</v>
      </c>
      <c r="R51" s="161" t="s">
        <v>2156</v>
      </c>
      <c r="S51" s="66" t="s">
        <v>2157</v>
      </c>
      <c r="T51" s="161" t="s">
        <v>2158</v>
      </c>
      <c r="U51" s="66" t="s">
        <v>2159</v>
      </c>
      <c r="V51" s="66" t="s">
        <v>2160</v>
      </c>
      <c r="W51" s="161" t="s">
        <v>2161</v>
      </c>
      <c r="X51" s="161" t="s">
        <v>2162</v>
      </c>
      <c r="Y51" s="66" t="s">
        <v>2163</v>
      </c>
      <c r="Z51" s="66" t="s">
        <v>2164</v>
      </c>
      <c r="AA51" s="161" t="s">
        <v>2165</v>
      </c>
    </row>
    <row r="52" spans="1:27">
      <c r="B52" s="161"/>
      <c r="C52" s="161"/>
      <c r="D52" s="161"/>
      <c r="E52" s="66"/>
      <c r="F52" s="161"/>
      <c r="G52" s="66"/>
      <c r="H52" s="66"/>
      <c r="I52" s="66"/>
      <c r="J52" s="161"/>
      <c r="K52" s="161"/>
      <c r="L52" s="66"/>
      <c r="M52" s="66"/>
      <c r="N52" s="66"/>
      <c r="O52" s="66"/>
      <c r="P52" s="161"/>
      <c r="Q52" s="161"/>
      <c r="R52" s="161"/>
      <c r="S52" s="66"/>
      <c r="T52" s="161"/>
      <c r="U52" s="66"/>
      <c r="V52" s="66"/>
      <c r="W52" s="161"/>
      <c r="X52" s="161"/>
      <c r="Y52" s="66"/>
      <c r="Z52" s="66"/>
      <c r="AA52" s="161"/>
    </row>
    <row r="53" spans="1:27">
      <c r="A53" s="160" t="s">
        <v>312</v>
      </c>
      <c r="B53" s="161" t="s">
        <v>1862</v>
      </c>
      <c r="C53" s="161" t="s">
        <v>1863</v>
      </c>
      <c r="D53" s="161" t="s">
        <v>1864</v>
      </c>
      <c r="E53" s="66" t="s">
        <v>1865</v>
      </c>
      <c r="F53" s="161" t="s">
        <v>1866</v>
      </c>
      <c r="G53" s="66" t="s">
        <v>1867</v>
      </c>
      <c r="H53" s="66" t="s">
        <v>1868</v>
      </c>
      <c r="I53" s="66" t="s">
        <v>1869</v>
      </c>
      <c r="J53" s="161" t="s">
        <v>1870</v>
      </c>
      <c r="K53" s="161" t="s">
        <v>1871</v>
      </c>
      <c r="L53" s="66" t="s">
        <v>1872</v>
      </c>
      <c r="M53" s="66" t="s">
        <v>1873</v>
      </c>
      <c r="N53" s="66" t="s">
        <v>1874</v>
      </c>
      <c r="O53" s="66" t="s">
        <v>1875</v>
      </c>
      <c r="P53" s="161" t="s">
        <v>1876</v>
      </c>
      <c r="Q53" s="161" t="s">
        <v>1877</v>
      </c>
      <c r="R53" s="161" t="s">
        <v>1878</v>
      </c>
      <c r="S53" s="66" t="s">
        <v>1879</v>
      </c>
      <c r="T53" s="161" t="s">
        <v>1880</v>
      </c>
      <c r="U53" s="66" t="s">
        <v>1881</v>
      </c>
      <c r="V53" s="66" t="s">
        <v>1882</v>
      </c>
      <c r="W53" s="161" t="s">
        <v>1883</v>
      </c>
      <c r="X53" s="161" t="s">
        <v>1884</v>
      </c>
      <c r="Y53" s="66" t="s">
        <v>1885</v>
      </c>
      <c r="Z53" s="66" t="s">
        <v>1886</v>
      </c>
      <c r="AA53" s="161" t="s">
        <v>1887</v>
      </c>
    </row>
    <row r="54" spans="1:27">
      <c r="A54" s="160" t="s">
        <v>314</v>
      </c>
      <c r="B54" s="161" t="s">
        <v>2166</v>
      </c>
      <c r="C54" s="161" t="s">
        <v>2167</v>
      </c>
      <c r="D54" s="161" t="s">
        <v>2168</v>
      </c>
      <c r="E54" s="66" t="s">
        <v>1124</v>
      </c>
      <c r="F54" s="161" t="s">
        <v>1124</v>
      </c>
      <c r="G54" s="66" t="s">
        <v>2169</v>
      </c>
      <c r="H54" s="66" t="s">
        <v>317</v>
      </c>
      <c r="I54" s="66" t="s">
        <v>2170</v>
      </c>
      <c r="J54" s="161" t="s">
        <v>2171</v>
      </c>
      <c r="K54" s="161" t="s">
        <v>2172</v>
      </c>
      <c r="L54" s="66" t="s">
        <v>2173</v>
      </c>
      <c r="M54" s="66" t="s">
        <v>2174</v>
      </c>
      <c r="N54" s="66" t="s">
        <v>2175</v>
      </c>
      <c r="O54" s="66" t="s">
        <v>2176</v>
      </c>
      <c r="P54" s="161" t="s">
        <v>2177</v>
      </c>
      <c r="Q54" s="161" t="s">
        <v>2178</v>
      </c>
      <c r="R54" s="161" t="s">
        <v>2179</v>
      </c>
      <c r="S54" s="66" t="s">
        <v>2180</v>
      </c>
      <c r="T54" s="161" t="s">
        <v>2181</v>
      </c>
      <c r="U54" s="66" t="s">
        <v>2182</v>
      </c>
      <c r="V54" s="66" t="s">
        <v>2183</v>
      </c>
      <c r="W54" s="161" t="s">
        <v>2184</v>
      </c>
      <c r="X54" s="161" t="s">
        <v>2185</v>
      </c>
      <c r="Y54" s="66" t="s">
        <v>2184</v>
      </c>
      <c r="Z54" s="66" t="s">
        <v>2186</v>
      </c>
      <c r="AA54" s="161" t="s">
        <v>2187</v>
      </c>
    </row>
    <row r="55" spans="1:27">
      <c r="A55" s="160" t="s">
        <v>321</v>
      </c>
      <c r="B55" s="161" t="s">
        <v>670</v>
      </c>
      <c r="C55" s="161" t="s">
        <v>670</v>
      </c>
      <c r="D55" s="161" t="s">
        <v>670</v>
      </c>
      <c r="E55" s="66" t="s">
        <v>670</v>
      </c>
      <c r="F55" s="161" t="s">
        <v>670</v>
      </c>
      <c r="G55" s="66" t="s">
        <v>670</v>
      </c>
      <c r="H55" s="66" t="s">
        <v>670</v>
      </c>
      <c r="I55" s="66" t="s">
        <v>670</v>
      </c>
      <c r="J55" s="161" t="s">
        <v>670</v>
      </c>
      <c r="K55" s="161" t="s">
        <v>670</v>
      </c>
      <c r="L55" s="66" t="s">
        <v>670</v>
      </c>
      <c r="M55" s="66" t="s">
        <v>670</v>
      </c>
      <c r="N55" s="66" t="s">
        <v>670</v>
      </c>
      <c r="O55" s="66" t="s">
        <v>670</v>
      </c>
      <c r="P55" s="161" t="s">
        <v>670</v>
      </c>
      <c r="Q55" s="161" t="s">
        <v>670</v>
      </c>
      <c r="R55" s="161" t="s">
        <v>670</v>
      </c>
      <c r="S55" s="66" t="s">
        <v>670</v>
      </c>
      <c r="T55" s="161" t="s">
        <v>670</v>
      </c>
      <c r="U55" s="66" t="s">
        <v>670</v>
      </c>
      <c r="V55" s="66" t="s">
        <v>670</v>
      </c>
      <c r="W55" s="161" t="s">
        <v>670</v>
      </c>
      <c r="X55" s="161" t="s">
        <v>670</v>
      </c>
      <c r="Y55" s="66" t="s">
        <v>670</v>
      </c>
      <c r="Z55" s="66" t="s">
        <v>670</v>
      </c>
      <c r="AA55" s="161" t="s">
        <v>670</v>
      </c>
    </row>
    <row r="56" spans="1:27">
      <c r="A56" s="160" t="s">
        <v>323</v>
      </c>
      <c r="B56" s="161" t="s">
        <v>322</v>
      </c>
      <c r="C56" s="161" t="s">
        <v>322</v>
      </c>
      <c r="D56" s="161" t="s">
        <v>322</v>
      </c>
      <c r="E56" s="66" t="s">
        <v>322</v>
      </c>
      <c r="F56" s="161" t="s">
        <v>322</v>
      </c>
      <c r="G56" s="66" t="s">
        <v>322</v>
      </c>
      <c r="H56" s="66" t="s">
        <v>322</v>
      </c>
      <c r="I56" s="66" t="s">
        <v>322</v>
      </c>
      <c r="J56" s="161" t="s">
        <v>322</v>
      </c>
      <c r="K56" s="161" t="s">
        <v>322</v>
      </c>
      <c r="L56" s="66" t="s">
        <v>322</v>
      </c>
      <c r="M56" s="66" t="s">
        <v>322</v>
      </c>
      <c r="N56" s="66" t="s">
        <v>322</v>
      </c>
      <c r="O56" s="66" t="s">
        <v>322</v>
      </c>
      <c r="P56" s="161" t="s">
        <v>322</v>
      </c>
      <c r="Q56" s="161" t="s">
        <v>322</v>
      </c>
      <c r="R56" s="161" t="s">
        <v>322</v>
      </c>
      <c r="S56" s="66" t="s">
        <v>322</v>
      </c>
      <c r="T56" s="161" t="s">
        <v>322</v>
      </c>
      <c r="U56" s="66" t="s">
        <v>322</v>
      </c>
      <c r="V56" s="66" t="s">
        <v>322</v>
      </c>
      <c r="W56" s="161" t="s">
        <v>322</v>
      </c>
      <c r="X56" s="161" t="s">
        <v>322</v>
      </c>
      <c r="Y56" s="66" t="s">
        <v>322</v>
      </c>
      <c r="Z56" s="66" t="s">
        <v>322</v>
      </c>
      <c r="AA56" s="161" t="s">
        <v>322</v>
      </c>
    </row>
    <row r="57" spans="1:27">
      <c r="A57" s="130" t="s">
        <v>324</v>
      </c>
      <c r="B57" s="131" t="s">
        <v>322</v>
      </c>
      <c r="C57" s="131" t="s">
        <v>322</v>
      </c>
      <c r="D57" s="131" t="s">
        <v>322</v>
      </c>
      <c r="E57" s="132" t="s">
        <v>322</v>
      </c>
      <c r="F57" s="131" t="s">
        <v>322</v>
      </c>
      <c r="G57" s="132" t="s">
        <v>322</v>
      </c>
      <c r="H57" s="132" t="s">
        <v>322</v>
      </c>
      <c r="I57" s="132" t="s">
        <v>322</v>
      </c>
      <c r="J57" s="131" t="s">
        <v>322</v>
      </c>
      <c r="K57" s="131" t="s">
        <v>322</v>
      </c>
      <c r="L57" s="132" t="s">
        <v>322</v>
      </c>
      <c r="M57" s="132" t="s">
        <v>322</v>
      </c>
      <c r="N57" s="132" t="s">
        <v>322</v>
      </c>
      <c r="O57" s="132" t="s">
        <v>322</v>
      </c>
      <c r="P57" s="131" t="s">
        <v>322</v>
      </c>
      <c r="Q57" s="131" t="s">
        <v>322</v>
      </c>
      <c r="R57" s="131" t="s">
        <v>322</v>
      </c>
      <c r="S57" s="132" t="s">
        <v>322</v>
      </c>
      <c r="T57" s="131" t="s">
        <v>322</v>
      </c>
      <c r="U57" s="132" t="s">
        <v>322</v>
      </c>
      <c r="V57" s="132" t="s">
        <v>322</v>
      </c>
      <c r="W57" s="131" t="s">
        <v>322</v>
      </c>
      <c r="X57" s="131" t="s">
        <v>322</v>
      </c>
      <c r="Y57" s="132" t="s">
        <v>322</v>
      </c>
      <c r="Z57" s="132" t="s">
        <v>322</v>
      </c>
      <c r="AA57" s="131" t="s">
        <v>322</v>
      </c>
    </row>
    <row r="59" spans="1:27">
      <c r="P59" s="64"/>
      <c r="Q59" s="64"/>
      <c r="R59" s="64"/>
      <c r="T59" s="64"/>
      <c r="W59" s="64"/>
      <c r="X59" s="64"/>
      <c r="AA59" s="64"/>
    </row>
    <row r="61" spans="1:27">
      <c r="P61" s="160">
        <f>13/24</f>
        <v>0.54166666666666663</v>
      </c>
    </row>
    <row r="62" spans="1:27">
      <c r="P62" s="150">
        <f>AVERAGE(P61,'UT5-8K'!G57)</f>
        <v>0.64583333333333326</v>
      </c>
    </row>
  </sheetData>
  <pageMargins left="0.75" right="0.75" top="1" bottom="1" header="0.5" footer="0.5"/>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tint="0.79998168889431442"/>
  </sheetPr>
  <dimension ref="A2:AA57"/>
  <sheetViews>
    <sheetView topLeftCell="A13" zoomScale="80" zoomScaleNormal="80" workbookViewId="0">
      <selection activeCell="B23" sqref="B23:AA36"/>
    </sheetView>
  </sheetViews>
  <sheetFormatPr defaultRowHeight="13.8"/>
  <cols>
    <col min="1" max="1" width="23.33203125" style="160" customWidth="1"/>
    <col min="2" max="3" width="10.77734375" style="160" customWidth="1"/>
    <col min="4" max="4" width="10.77734375" style="64" customWidth="1"/>
    <col min="5" max="7" width="10.77734375" style="160" customWidth="1"/>
    <col min="8" max="8" width="10.77734375" style="64" customWidth="1"/>
    <col min="9" max="9" width="10.77734375" style="160" customWidth="1"/>
    <col min="10" max="27" width="10.77734375" style="64" customWidth="1"/>
    <col min="28" max="35" width="8.88671875" style="160" customWidth="1"/>
    <col min="36" max="16384" width="8.88671875" style="160"/>
  </cols>
  <sheetData>
    <row r="2" spans="1:27">
      <c r="A2" s="127" t="s">
        <v>28</v>
      </c>
      <c r="B2" s="128" t="s">
        <v>198</v>
      </c>
      <c r="C2" s="128" t="s">
        <v>199</v>
      </c>
      <c r="D2" s="129" t="s">
        <v>200</v>
      </c>
      <c r="E2" s="128" t="s">
        <v>201</v>
      </c>
      <c r="F2" s="128" t="s">
        <v>202</v>
      </c>
      <c r="G2" s="128" t="s">
        <v>203</v>
      </c>
      <c r="H2" s="129" t="s">
        <v>204</v>
      </c>
      <c r="I2" s="128" t="s">
        <v>205</v>
      </c>
      <c r="J2" s="129" t="s">
        <v>812</v>
      </c>
      <c r="K2" s="129" t="s">
        <v>1719</v>
      </c>
      <c r="L2" s="129" t="s">
        <v>1720</v>
      </c>
      <c r="M2" s="129" t="s">
        <v>1721</v>
      </c>
      <c r="N2" s="129" t="s">
        <v>1722</v>
      </c>
      <c r="O2" s="129" t="s">
        <v>1723</v>
      </c>
      <c r="P2" s="129" t="s">
        <v>1724</v>
      </c>
      <c r="Q2" s="129" t="s">
        <v>1725</v>
      </c>
      <c r="R2" s="129" t="s">
        <v>1726</v>
      </c>
      <c r="S2" s="129" t="s">
        <v>1727</v>
      </c>
      <c r="T2" s="129" t="s">
        <v>1728</v>
      </c>
      <c r="U2" s="129" t="s">
        <v>1729</v>
      </c>
      <c r="V2" s="129" t="s">
        <v>1730</v>
      </c>
      <c r="W2" s="129" t="s">
        <v>1731</v>
      </c>
      <c r="X2" s="129" t="s">
        <v>1732</v>
      </c>
      <c r="Y2" s="129" t="s">
        <v>1733</v>
      </c>
      <c r="Z2" s="129" t="s">
        <v>1734</v>
      </c>
      <c r="AA2" s="129" t="s">
        <v>1735</v>
      </c>
    </row>
    <row r="3" spans="1:27">
      <c r="A3" s="160" t="s">
        <v>674</v>
      </c>
      <c r="B3" s="161" t="s">
        <v>1736</v>
      </c>
      <c r="C3" s="161" t="s">
        <v>1737</v>
      </c>
      <c r="D3" s="66" t="s">
        <v>1738</v>
      </c>
      <c r="E3" s="161" t="s">
        <v>1739</v>
      </c>
      <c r="F3" s="161" t="s">
        <v>1740</v>
      </c>
      <c r="G3" s="161" t="s">
        <v>1741</v>
      </c>
      <c r="H3" s="66" t="s">
        <v>1742</v>
      </c>
      <c r="I3" s="161" t="s">
        <v>1743</v>
      </c>
      <c r="J3" s="66" t="s">
        <v>1744</v>
      </c>
      <c r="K3" s="66" t="s">
        <v>1745</v>
      </c>
      <c r="L3" s="66" t="s">
        <v>1746</v>
      </c>
      <c r="M3" s="66" t="s">
        <v>1747</v>
      </c>
      <c r="N3" s="66" t="s">
        <v>1748</v>
      </c>
      <c r="O3" s="66" t="s">
        <v>1749</v>
      </c>
      <c r="P3" s="66" t="s">
        <v>1750</v>
      </c>
      <c r="Q3" s="66" t="s">
        <v>1751</v>
      </c>
      <c r="R3" s="66" t="s">
        <v>1752</v>
      </c>
      <c r="S3" s="66" t="s">
        <v>1753</v>
      </c>
      <c r="T3" s="66" t="s">
        <v>1754</v>
      </c>
      <c r="U3" s="66" t="s">
        <v>1755</v>
      </c>
      <c r="V3" s="66" t="s">
        <v>1756</v>
      </c>
      <c r="W3" s="66" t="s">
        <v>1757</v>
      </c>
      <c r="X3" s="66" t="s">
        <v>1758</v>
      </c>
      <c r="Y3" s="66" t="s">
        <v>1759</v>
      </c>
      <c r="Z3" s="66" t="s">
        <v>1760</v>
      </c>
      <c r="AA3" s="66" t="s">
        <v>1761</v>
      </c>
    </row>
    <row r="4" spans="1:27">
      <c r="A4" s="127"/>
      <c r="B4" s="128"/>
      <c r="C4" s="128"/>
      <c r="D4" s="129"/>
      <c r="E4" s="128"/>
      <c r="F4" s="128"/>
      <c r="G4" s="128"/>
      <c r="H4" s="129"/>
      <c r="I4" s="128"/>
      <c r="J4" s="129"/>
      <c r="K4" s="129"/>
      <c r="L4" s="129"/>
      <c r="M4" s="129"/>
      <c r="N4" s="129"/>
      <c r="O4" s="129"/>
      <c r="P4" s="129"/>
      <c r="Q4" s="129"/>
      <c r="R4" s="129"/>
      <c r="S4" s="129"/>
      <c r="T4" s="129"/>
      <c r="U4" s="129"/>
      <c r="V4" s="129"/>
      <c r="W4" s="129"/>
      <c r="X4" s="129"/>
      <c r="Y4" s="129"/>
      <c r="Z4" s="129"/>
      <c r="AA4" s="129"/>
    </row>
    <row r="5" spans="1:27">
      <c r="A5" s="160" t="s">
        <v>163</v>
      </c>
      <c r="B5" s="161" t="s">
        <v>2188</v>
      </c>
      <c r="C5" s="161" t="s">
        <v>2189</v>
      </c>
      <c r="D5" s="66" t="s">
        <v>2190</v>
      </c>
      <c r="E5" s="161" t="s">
        <v>2191</v>
      </c>
      <c r="F5" s="161" t="s">
        <v>2192</v>
      </c>
      <c r="G5" s="161" t="s">
        <v>2193</v>
      </c>
      <c r="H5" s="66" t="s">
        <v>2194</v>
      </c>
      <c r="I5" s="161" t="s">
        <v>2195</v>
      </c>
      <c r="J5" s="66" t="s">
        <v>2196</v>
      </c>
      <c r="K5" s="66" t="s">
        <v>703</v>
      </c>
      <c r="L5" s="66" t="s">
        <v>2087</v>
      </c>
      <c r="M5" s="66" t="s">
        <v>2197</v>
      </c>
      <c r="N5" s="66" t="s">
        <v>428</v>
      </c>
      <c r="O5" s="66" t="s">
        <v>1954</v>
      </c>
      <c r="P5" s="66" t="s">
        <v>1688</v>
      </c>
      <c r="Q5" s="66" t="s">
        <v>2198</v>
      </c>
      <c r="R5" s="66" t="s">
        <v>2199</v>
      </c>
      <c r="S5" s="66" t="s">
        <v>548</v>
      </c>
      <c r="T5" s="66" t="s">
        <v>1672</v>
      </c>
      <c r="U5" s="66" t="s">
        <v>2200</v>
      </c>
      <c r="V5" s="66" t="s">
        <v>336</v>
      </c>
      <c r="W5" s="66" t="s">
        <v>2201</v>
      </c>
      <c r="X5" s="66" t="s">
        <v>2202</v>
      </c>
      <c r="Y5" s="66" t="s">
        <v>2203</v>
      </c>
      <c r="Z5" s="66" t="s">
        <v>2204</v>
      </c>
      <c r="AA5" s="66" t="s">
        <v>2205</v>
      </c>
    </row>
    <row r="6" spans="1:27">
      <c r="B6" s="161" t="s">
        <v>1957</v>
      </c>
      <c r="C6" s="161" t="s">
        <v>740</v>
      </c>
      <c r="D6" s="66" t="s">
        <v>358</v>
      </c>
      <c r="E6" s="161" t="s">
        <v>2206</v>
      </c>
      <c r="F6" s="161" t="s">
        <v>432</v>
      </c>
      <c r="G6" s="161" t="s">
        <v>712</v>
      </c>
      <c r="H6" s="66" t="s">
        <v>1391</v>
      </c>
      <c r="I6" s="161" t="s">
        <v>1026</v>
      </c>
      <c r="J6" s="66" t="s">
        <v>2207</v>
      </c>
      <c r="K6" s="66" t="s">
        <v>297</v>
      </c>
      <c r="L6" s="66" t="s">
        <v>2208</v>
      </c>
      <c r="M6" s="66" t="s">
        <v>2209</v>
      </c>
      <c r="N6" s="66" t="s">
        <v>2210</v>
      </c>
      <c r="O6" s="66" t="s">
        <v>339</v>
      </c>
      <c r="P6" s="66" t="s">
        <v>2083</v>
      </c>
      <c r="Q6" s="66" t="s">
        <v>2104</v>
      </c>
      <c r="R6" s="66" t="s">
        <v>1809</v>
      </c>
      <c r="S6" s="66" t="s">
        <v>1769</v>
      </c>
      <c r="T6" s="66" t="s">
        <v>971</v>
      </c>
      <c r="U6" s="66" t="s">
        <v>2211</v>
      </c>
      <c r="V6" s="66" t="s">
        <v>497</v>
      </c>
      <c r="W6" s="66" t="s">
        <v>582</v>
      </c>
      <c r="X6" s="66" t="s">
        <v>772</v>
      </c>
      <c r="Y6" s="66" t="s">
        <v>1152</v>
      </c>
      <c r="Z6" s="66" t="s">
        <v>297</v>
      </c>
      <c r="AA6" s="66" t="s">
        <v>1802</v>
      </c>
    </row>
    <row r="7" spans="1:27">
      <c r="A7" s="160" t="s">
        <v>154</v>
      </c>
      <c r="B7" s="161" t="s">
        <v>2212</v>
      </c>
      <c r="C7" s="161" t="s">
        <v>2213</v>
      </c>
      <c r="D7" s="66" t="s">
        <v>2075</v>
      </c>
      <c r="E7" s="161" t="s">
        <v>2194</v>
      </c>
      <c r="F7" s="161" t="s">
        <v>1455</v>
      </c>
      <c r="G7" s="161" t="s">
        <v>2214</v>
      </c>
      <c r="H7" s="66" t="s">
        <v>283</v>
      </c>
      <c r="I7" s="161" t="s">
        <v>2215</v>
      </c>
      <c r="J7" s="66" t="s">
        <v>958</v>
      </c>
      <c r="K7" s="66" t="s">
        <v>2216</v>
      </c>
      <c r="L7" s="66" t="s">
        <v>841</v>
      </c>
      <c r="M7" s="66" t="s">
        <v>2217</v>
      </c>
      <c r="N7" s="66" t="s">
        <v>2218</v>
      </c>
      <c r="O7" s="66" t="s">
        <v>2219</v>
      </c>
      <c r="P7" s="66" t="s">
        <v>2217</v>
      </c>
      <c r="Q7" s="66" t="s">
        <v>336</v>
      </c>
      <c r="R7" s="66" t="s">
        <v>842</v>
      </c>
      <c r="S7" s="66" t="s">
        <v>2220</v>
      </c>
      <c r="T7" s="66" t="s">
        <v>1360</v>
      </c>
      <c r="U7" s="66" t="s">
        <v>1560</v>
      </c>
      <c r="V7" s="66" t="s">
        <v>283</v>
      </c>
      <c r="W7" s="66" t="s">
        <v>575</v>
      </c>
      <c r="X7" s="66" t="s">
        <v>1780</v>
      </c>
      <c r="Y7" s="66" t="s">
        <v>1506</v>
      </c>
      <c r="Z7" s="66" t="s">
        <v>702</v>
      </c>
      <c r="AA7" s="66" t="s">
        <v>825</v>
      </c>
    </row>
    <row r="8" spans="1:27">
      <c r="B8" s="161" t="s">
        <v>541</v>
      </c>
      <c r="C8" s="161" t="s">
        <v>708</v>
      </c>
      <c r="D8" s="66" t="s">
        <v>228</v>
      </c>
      <c r="E8" s="161" t="s">
        <v>541</v>
      </c>
      <c r="F8" s="161" t="s">
        <v>2210</v>
      </c>
      <c r="G8" s="161" t="s">
        <v>770</v>
      </c>
      <c r="H8" s="66" t="s">
        <v>1605</v>
      </c>
      <c r="I8" s="161" t="s">
        <v>2221</v>
      </c>
      <c r="J8" s="66" t="s">
        <v>1769</v>
      </c>
      <c r="K8" s="66" t="s">
        <v>352</v>
      </c>
      <c r="L8" s="66" t="s">
        <v>927</v>
      </c>
      <c r="M8" s="66" t="s">
        <v>2222</v>
      </c>
      <c r="N8" s="66" t="s">
        <v>1783</v>
      </c>
      <c r="O8" s="66" t="s">
        <v>1361</v>
      </c>
      <c r="P8" s="66" t="s">
        <v>2101</v>
      </c>
      <c r="Q8" s="66" t="s">
        <v>930</v>
      </c>
      <c r="R8" s="66" t="s">
        <v>850</v>
      </c>
      <c r="S8" s="66" t="s">
        <v>299</v>
      </c>
      <c r="T8" s="66" t="s">
        <v>541</v>
      </c>
      <c r="U8" s="66" t="s">
        <v>299</v>
      </c>
      <c r="V8" s="66" t="s">
        <v>1361</v>
      </c>
      <c r="W8" s="66" t="s">
        <v>2103</v>
      </c>
      <c r="X8" s="66" t="s">
        <v>712</v>
      </c>
      <c r="Y8" s="66" t="s">
        <v>925</v>
      </c>
      <c r="Z8" s="66" t="s">
        <v>1675</v>
      </c>
      <c r="AA8" s="66" t="s">
        <v>338</v>
      </c>
    </row>
    <row r="9" spans="1:27" s="64" customFormat="1">
      <c r="A9" s="64" t="s">
        <v>742</v>
      </c>
      <c r="B9" s="66" t="s">
        <v>2091</v>
      </c>
      <c r="C9" s="66" t="s">
        <v>2223</v>
      </c>
      <c r="D9" s="66" t="s">
        <v>2224</v>
      </c>
      <c r="E9" s="66" t="s">
        <v>2225</v>
      </c>
      <c r="F9" s="66" t="s">
        <v>2226</v>
      </c>
      <c r="G9" s="66" t="s">
        <v>2227</v>
      </c>
      <c r="H9" s="66" t="s">
        <v>2228</v>
      </c>
      <c r="I9" s="66" t="s">
        <v>2069</v>
      </c>
      <c r="J9" s="66" t="s">
        <v>2229</v>
      </c>
      <c r="K9" s="66" t="s">
        <v>2230</v>
      </c>
      <c r="L9" s="66" t="s">
        <v>2231</v>
      </c>
      <c r="M9" s="66" t="s">
        <v>2213</v>
      </c>
      <c r="N9" s="66" t="s">
        <v>2232</v>
      </c>
      <c r="O9" s="66" t="s">
        <v>534</v>
      </c>
      <c r="P9" s="66" t="s">
        <v>2233</v>
      </c>
      <c r="Q9" s="66" t="s">
        <v>2234</v>
      </c>
      <c r="R9" s="66" t="s">
        <v>2235</v>
      </c>
      <c r="S9" s="66" t="s">
        <v>1688</v>
      </c>
      <c r="T9" s="66" t="s">
        <v>2236</v>
      </c>
      <c r="U9" s="66" t="s">
        <v>2237</v>
      </c>
      <c r="V9" s="66" t="s">
        <v>2201</v>
      </c>
      <c r="W9" s="66" t="s">
        <v>2238</v>
      </c>
      <c r="X9" s="66" t="s">
        <v>2239</v>
      </c>
      <c r="Y9" s="66" t="s">
        <v>2240</v>
      </c>
      <c r="Z9" s="66" t="s">
        <v>2241</v>
      </c>
      <c r="AA9" s="66" t="s">
        <v>2242</v>
      </c>
    </row>
    <row r="10" spans="1:27" s="64" customFormat="1">
      <c r="B10" s="66" t="s">
        <v>1562</v>
      </c>
      <c r="C10" s="66" t="s">
        <v>689</v>
      </c>
      <c r="D10" s="66" t="s">
        <v>1769</v>
      </c>
      <c r="E10" s="66" t="s">
        <v>565</v>
      </c>
      <c r="F10" s="66" t="s">
        <v>2243</v>
      </c>
      <c r="G10" s="66" t="s">
        <v>740</v>
      </c>
      <c r="H10" s="66" t="s">
        <v>494</v>
      </c>
      <c r="I10" s="66" t="s">
        <v>351</v>
      </c>
      <c r="J10" s="66" t="s">
        <v>2221</v>
      </c>
      <c r="K10" s="66" t="s">
        <v>1362</v>
      </c>
      <c r="L10" s="66" t="s">
        <v>578</v>
      </c>
      <c r="M10" s="66" t="s">
        <v>362</v>
      </c>
      <c r="N10" s="66" t="s">
        <v>2244</v>
      </c>
      <c r="O10" s="66" t="s">
        <v>1957</v>
      </c>
      <c r="P10" s="66" t="s">
        <v>1461</v>
      </c>
      <c r="Q10" s="66" t="s">
        <v>1380</v>
      </c>
      <c r="R10" s="66" t="s">
        <v>2245</v>
      </c>
      <c r="S10" s="66" t="s">
        <v>2083</v>
      </c>
      <c r="T10" s="66" t="s">
        <v>423</v>
      </c>
      <c r="U10" s="66" t="s">
        <v>366</v>
      </c>
      <c r="V10" s="66" t="s">
        <v>968</v>
      </c>
      <c r="W10" s="66" t="s">
        <v>2246</v>
      </c>
      <c r="X10" s="66" t="s">
        <v>2247</v>
      </c>
      <c r="Y10" s="66" t="s">
        <v>2248</v>
      </c>
      <c r="Z10" s="66" t="s">
        <v>2249</v>
      </c>
      <c r="AA10" s="66" t="s">
        <v>1986</v>
      </c>
    </row>
    <row r="11" spans="1:27">
      <c r="A11" s="160" t="s">
        <v>303</v>
      </c>
      <c r="B11" s="161" t="s">
        <v>2250</v>
      </c>
      <c r="C11" s="161" t="s">
        <v>2251</v>
      </c>
      <c r="D11" s="66" t="s">
        <v>2252</v>
      </c>
      <c r="E11" s="161" t="s">
        <v>2253</v>
      </c>
      <c r="F11" s="161" t="s">
        <v>2254</v>
      </c>
      <c r="G11" s="161" t="s">
        <v>2255</v>
      </c>
      <c r="H11" s="66" t="s">
        <v>2256</v>
      </c>
      <c r="I11" s="161" t="s">
        <v>2257</v>
      </c>
      <c r="J11" s="66" t="s">
        <v>2258</v>
      </c>
      <c r="K11" s="66" t="s">
        <v>2259</v>
      </c>
      <c r="L11" s="66" t="s">
        <v>2260</v>
      </c>
      <c r="M11" s="66" t="s">
        <v>2261</v>
      </c>
      <c r="N11" s="66" t="s">
        <v>2262</v>
      </c>
      <c r="O11" s="66" t="s">
        <v>2263</v>
      </c>
      <c r="P11" s="66" t="s">
        <v>2264</v>
      </c>
      <c r="Q11" s="66" t="s">
        <v>2265</v>
      </c>
      <c r="R11" s="66" t="s">
        <v>2266</v>
      </c>
      <c r="S11" s="66" t="s">
        <v>2267</v>
      </c>
      <c r="T11" s="66" t="s">
        <v>2268</v>
      </c>
      <c r="U11" s="66" t="s">
        <v>2269</v>
      </c>
      <c r="V11" s="66" t="s">
        <v>2270</v>
      </c>
      <c r="W11" s="66" t="s">
        <v>2271</v>
      </c>
      <c r="X11" s="66" t="s">
        <v>2272</v>
      </c>
      <c r="Y11" s="66" t="s">
        <v>2273</v>
      </c>
      <c r="Z11" s="66" t="s">
        <v>2274</v>
      </c>
      <c r="AA11" s="66" t="s">
        <v>2275</v>
      </c>
    </row>
    <row r="12" spans="1:27">
      <c r="B12" s="161" t="s">
        <v>1159</v>
      </c>
      <c r="C12" s="161" t="s">
        <v>2276</v>
      </c>
      <c r="D12" s="66" t="s">
        <v>2277</v>
      </c>
      <c r="E12" s="161" t="s">
        <v>2278</v>
      </c>
      <c r="F12" s="161" t="s">
        <v>2279</v>
      </c>
      <c r="G12" s="161" t="s">
        <v>2280</v>
      </c>
      <c r="H12" s="66" t="s">
        <v>2281</v>
      </c>
      <c r="I12" s="161" t="s">
        <v>2282</v>
      </c>
      <c r="J12" s="66" t="s">
        <v>2283</v>
      </c>
      <c r="K12" s="66" t="s">
        <v>2284</v>
      </c>
      <c r="L12" s="66" t="s">
        <v>2285</v>
      </c>
      <c r="M12" s="66" t="s">
        <v>2286</v>
      </c>
      <c r="N12" s="66" t="s">
        <v>2287</v>
      </c>
      <c r="O12" s="66" t="s">
        <v>2288</v>
      </c>
      <c r="P12" s="66" t="s">
        <v>2289</v>
      </c>
      <c r="Q12" s="66" t="s">
        <v>2290</v>
      </c>
      <c r="R12" s="66" t="s">
        <v>2291</v>
      </c>
      <c r="S12" s="66" t="s">
        <v>2292</v>
      </c>
      <c r="T12" s="66" t="s">
        <v>2293</v>
      </c>
      <c r="U12" s="66" t="s">
        <v>2294</v>
      </c>
      <c r="V12" s="66" t="s">
        <v>2295</v>
      </c>
      <c r="W12" s="66" t="s">
        <v>2296</v>
      </c>
      <c r="X12" s="66" t="s">
        <v>2297</v>
      </c>
      <c r="Y12" s="66" t="s">
        <v>2298</v>
      </c>
      <c r="Z12" s="66" t="s">
        <v>2299</v>
      </c>
      <c r="AA12" s="66" t="s">
        <v>2300</v>
      </c>
    </row>
    <row r="13" spans="1:27">
      <c r="B13" s="161"/>
      <c r="C13" s="161"/>
      <c r="D13" s="66"/>
      <c r="E13" s="161"/>
      <c r="F13" s="161"/>
      <c r="G13" s="161"/>
      <c r="H13" s="66"/>
      <c r="I13" s="161"/>
      <c r="J13" s="66"/>
      <c r="K13" s="66"/>
      <c r="L13" s="66"/>
      <c r="M13" s="66"/>
      <c r="N13" s="66"/>
      <c r="O13" s="66"/>
      <c r="P13" s="66"/>
      <c r="Q13" s="66"/>
      <c r="R13" s="66"/>
      <c r="S13" s="66"/>
      <c r="T13" s="66"/>
      <c r="U13" s="66"/>
      <c r="V13" s="66"/>
      <c r="W13" s="66"/>
      <c r="X13" s="66"/>
      <c r="Y13" s="66"/>
      <c r="Z13" s="66"/>
      <c r="AA13" s="66"/>
    </row>
    <row r="14" spans="1:27">
      <c r="A14" s="160" t="s">
        <v>312</v>
      </c>
      <c r="B14" s="161" t="s">
        <v>2301</v>
      </c>
      <c r="C14" s="161" t="s">
        <v>2302</v>
      </c>
      <c r="D14" s="66" t="s">
        <v>2303</v>
      </c>
      <c r="E14" s="161" t="s">
        <v>2304</v>
      </c>
      <c r="F14" s="161" t="s">
        <v>2305</v>
      </c>
      <c r="G14" s="161" t="s">
        <v>2306</v>
      </c>
      <c r="H14" s="66" t="s">
        <v>2307</v>
      </c>
      <c r="I14" s="161" t="s">
        <v>2308</v>
      </c>
      <c r="J14" s="66" t="s">
        <v>2309</v>
      </c>
      <c r="K14" s="66" t="s">
        <v>2310</v>
      </c>
      <c r="L14" s="66" t="s">
        <v>2311</v>
      </c>
      <c r="M14" s="66" t="s">
        <v>2312</v>
      </c>
      <c r="N14" s="66" t="s">
        <v>2313</v>
      </c>
      <c r="O14" s="66" t="s">
        <v>2314</v>
      </c>
      <c r="P14" s="66" t="s">
        <v>2315</v>
      </c>
      <c r="Q14" s="66" t="s">
        <v>2316</v>
      </c>
      <c r="R14" s="66" t="s">
        <v>2317</v>
      </c>
      <c r="S14" s="66" t="s">
        <v>2318</v>
      </c>
      <c r="T14" s="66" t="s">
        <v>1877</v>
      </c>
      <c r="U14" s="66" t="s">
        <v>2319</v>
      </c>
      <c r="V14" s="66" t="s">
        <v>2320</v>
      </c>
      <c r="W14" s="66" t="s">
        <v>2321</v>
      </c>
      <c r="X14" s="66" t="s">
        <v>2322</v>
      </c>
      <c r="Y14" s="66" t="s">
        <v>2323</v>
      </c>
      <c r="Z14" s="66" t="s">
        <v>2324</v>
      </c>
      <c r="AA14" s="66" t="s">
        <v>2325</v>
      </c>
    </row>
    <row r="15" spans="1:27">
      <c r="A15" s="160" t="s">
        <v>314</v>
      </c>
      <c r="B15" s="161" t="s">
        <v>2326</v>
      </c>
      <c r="C15" s="161" t="s">
        <v>2327</v>
      </c>
      <c r="D15" s="66" t="s">
        <v>2328</v>
      </c>
      <c r="E15" s="161" t="s">
        <v>2329</v>
      </c>
      <c r="F15" s="161" t="s">
        <v>2330</v>
      </c>
      <c r="G15" s="161" t="s">
        <v>2331</v>
      </c>
      <c r="H15" s="66" t="s">
        <v>2332</v>
      </c>
      <c r="I15" s="161" t="s">
        <v>1022</v>
      </c>
      <c r="J15" s="66" t="s">
        <v>2333</v>
      </c>
      <c r="K15" s="66" t="s">
        <v>2334</v>
      </c>
      <c r="L15" s="66" t="s">
        <v>2228</v>
      </c>
      <c r="M15" s="66" t="s">
        <v>2335</v>
      </c>
      <c r="N15" s="66" t="s">
        <v>2336</v>
      </c>
      <c r="O15" s="66" t="s">
        <v>2327</v>
      </c>
      <c r="P15" s="66" t="s">
        <v>2067</v>
      </c>
      <c r="Q15" s="66" t="s">
        <v>2337</v>
      </c>
      <c r="R15" s="66" t="s">
        <v>2338</v>
      </c>
      <c r="S15" s="66" t="s">
        <v>2202</v>
      </c>
      <c r="T15" s="66" t="s">
        <v>1929</v>
      </c>
      <c r="U15" s="66" t="s">
        <v>2339</v>
      </c>
      <c r="V15" s="66" t="s">
        <v>2340</v>
      </c>
      <c r="W15" s="66" t="s">
        <v>2341</v>
      </c>
      <c r="X15" s="66" t="s">
        <v>758</v>
      </c>
      <c r="Y15" s="66" t="s">
        <v>2342</v>
      </c>
      <c r="Z15" s="66" t="s">
        <v>2343</v>
      </c>
      <c r="AA15" s="66" t="s">
        <v>2344</v>
      </c>
    </row>
    <row r="16" spans="1:27">
      <c r="A16" s="160" t="s">
        <v>321</v>
      </c>
      <c r="B16" s="161" t="s">
        <v>670</v>
      </c>
      <c r="C16" s="161" t="s">
        <v>670</v>
      </c>
      <c r="D16" s="66" t="s">
        <v>670</v>
      </c>
      <c r="E16" s="161" t="s">
        <v>670</v>
      </c>
      <c r="F16" s="161" t="s">
        <v>670</v>
      </c>
      <c r="G16" s="161" t="s">
        <v>670</v>
      </c>
      <c r="H16" s="66" t="s">
        <v>670</v>
      </c>
      <c r="I16" s="161" t="s">
        <v>670</v>
      </c>
      <c r="J16" s="66" t="s">
        <v>670</v>
      </c>
      <c r="K16" s="66" t="s">
        <v>670</v>
      </c>
      <c r="L16" s="66" t="s">
        <v>670</v>
      </c>
      <c r="M16" s="66" t="s">
        <v>670</v>
      </c>
      <c r="N16" s="66" t="s">
        <v>670</v>
      </c>
      <c r="O16" s="66" t="s">
        <v>670</v>
      </c>
      <c r="P16" s="66" t="s">
        <v>670</v>
      </c>
      <c r="Q16" s="66" t="s">
        <v>670</v>
      </c>
      <c r="R16" s="66" t="s">
        <v>670</v>
      </c>
      <c r="S16" s="66" t="s">
        <v>670</v>
      </c>
      <c r="T16" s="66" t="s">
        <v>670</v>
      </c>
      <c r="U16" s="66" t="s">
        <v>670</v>
      </c>
      <c r="V16" s="66" t="s">
        <v>670</v>
      </c>
      <c r="W16" s="66" t="s">
        <v>670</v>
      </c>
      <c r="X16" s="66" t="s">
        <v>670</v>
      </c>
      <c r="Y16" s="66" t="s">
        <v>670</v>
      </c>
      <c r="Z16" s="66" t="s">
        <v>670</v>
      </c>
      <c r="AA16" s="66" t="s">
        <v>670</v>
      </c>
    </row>
    <row r="17" spans="1:27">
      <c r="A17" s="160" t="s">
        <v>323</v>
      </c>
      <c r="B17" s="161" t="s">
        <v>322</v>
      </c>
      <c r="C17" s="161" t="s">
        <v>322</v>
      </c>
      <c r="D17" s="66" t="s">
        <v>322</v>
      </c>
      <c r="E17" s="161" t="s">
        <v>322</v>
      </c>
      <c r="F17" s="161" t="s">
        <v>322</v>
      </c>
      <c r="G17" s="161" t="s">
        <v>322</v>
      </c>
      <c r="H17" s="66" t="s">
        <v>322</v>
      </c>
      <c r="I17" s="161" t="s">
        <v>322</v>
      </c>
      <c r="J17" s="66" t="s">
        <v>322</v>
      </c>
      <c r="K17" s="66" t="s">
        <v>322</v>
      </c>
      <c r="L17" s="66" t="s">
        <v>322</v>
      </c>
      <c r="M17" s="66" t="s">
        <v>322</v>
      </c>
      <c r="N17" s="66" t="s">
        <v>322</v>
      </c>
      <c r="O17" s="66" t="s">
        <v>322</v>
      </c>
      <c r="P17" s="66" t="s">
        <v>322</v>
      </c>
      <c r="Q17" s="66" t="s">
        <v>322</v>
      </c>
      <c r="R17" s="66" t="s">
        <v>322</v>
      </c>
      <c r="S17" s="66" t="s">
        <v>322</v>
      </c>
      <c r="T17" s="66" t="s">
        <v>322</v>
      </c>
      <c r="U17" s="66" t="s">
        <v>322</v>
      </c>
      <c r="V17" s="66" t="s">
        <v>322</v>
      </c>
      <c r="W17" s="66" t="s">
        <v>322</v>
      </c>
      <c r="X17" s="66" t="s">
        <v>322</v>
      </c>
      <c r="Y17" s="66" t="s">
        <v>322</v>
      </c>
      <c r="Z17" s="66" t="s">
        <v>322</v>
      </c>
      <c r="AA17" s="66" t="s">
        <v>322</v>
      </c>
    </row>
    <row r="18" spans="1:27">
      <c r="A18" s="130" t="s">
        <v>324</v>
      </c>
      <c r="B18" s="131" t="s">
        <v>322</v>
      </c>
      <c r="C18" s="131" t="s">
        <v>322</v>
      </c>
      <c r="D18" s="132" t="s">
        <v>322</v>
      </c>
      <c r="E18" s="131" t="s">
        <v>322</v>
      </c>
      <c r="F18" s="131" t="s">
        <v>322</v>
      </c>
      <c r="G18" s="131" t="s">
        <v>322</v>
      </c>
      <c r="H18" s="132" t="s">
        <v>322</v>
      </c>
      <c r="I18" s="131" t="s">
        <v>322</v>
      </c>
      <c r="J18" s="132" t="s">
        <v>322</v>
      </c>
      <c r="K18" s="132" t="s">
        <v>322</v>
      </c>
      <c r="L18" s="132" t="s">
        <v>322</v>
      </c>
      <c r="M18" s="132" t="s">
        <v>322</v>
      </c>
      <c r="N18" s="132" t="s">
        <v>322</v>
      </c>
      <c r="O18" s="132" t="s">
        <v>322</v>
      </c>
      <c r="P18" s="132" t="s">
        <v>322</v>
      </c>
      <c r="Q18" s="132" t="s">
        <v>322</v>
      </c>
      <c r="R18" s="132" t="s">
        <v>322</v>
      </c>
      <c r="S18" s="132" t="s">
        <v>322</v>
      </c>
      <c r="T18" s="132" t="s">
        <v>322</v>
      </c>
      <c r="U18" s="132" t="s">
        <v>322</v>
      </c>
      <c r="V18" s="132" t="s">
        <v>322</v>
      </c>
      <c r="W18" s="132" t="s">
        <v>322</v>
      </c>
      <c r="X18" s="132" t="s">
        <v>322</v>
      </c>
      <c r="Y18" s="132" t="s">
        <v>322</v>
      </c>
      <c r="Z18" s="132" t="s">
        <v>322</v>
      </c>
      <c r="AA18" s="132" t="s">
        <v>322</v>
      </c>
    </row>
    <row r="20" spans="1:27">
      <c r="A20" s="127" t="s">
        <v>33</v>
      </c>
      <c r="B20" s="128" t="s">
        <v>198</v>
      </c>
      <c r="C20" s="128" t="s">
        <v>199</v>
      </c>
      <c r="D20" s="129" t="s">
        <v>200</v>
      </c>
      <c r="E20" s="128" t="s">
        <v>201</v>
      </c>
      <c r="F20" s="128" t="s">
        <v>202</v>
      </c>
      <c r="G20" s="128" t="s">
        <v>203</v>
      </c>
      <c r="H20" s="129" t="s">
        <v>204</v>
      </c>
      <c r="I20" s="128" t="s">
        <v>205</v>
      </c>
      <c r="J20" s="129" t="s">
        <v>812</v>
      </c>
      <c r="K20" s="129" t="s">
        <v>1719</v>
      </c>
      <c r="L20" s="129" t="s">
        <v>1720</v>
      </c>
      <c r="M20" s="129" t="s">
        <v>1721</v>
      </c>
      <c r="N20" s="129" t="s">
        <v>1722</v>
      </c>
      <c r="O20" s="129" t="s">
        <v>1723</v>
      </c>
      <c r="P20" s="129" t="s">
        <v>1724</v>
      </c>
      <c r="Q20" s="129" t="s">
        <v>1725</v>
      </c>
      <c r="R20" s="129" t="s">
        <v>1726</v>
      </c>
      <c r="S20" s="129" t="s">
        <v>1727</v>
      </c>
      <c r="T20" s="129" t="s">
        <v>1728</v>
      </c>
      <c r="U20" s="129" t="s">
        <v>1729</v>
      </c>
      <c r="V20" s="129" t="s">
        <v>1730</v>
      </c>
      <c r="W20" s="129" t="s">
        <v>1731</v>
      </c>
      <c r="X20" s="129" t="s">
        <v>1732</v>
      </c>
      <c r="Y20" s="129" t="s">
        <v>1733</v>
      </c>
      <c r="Z20" s="129" t="s">
        <v>1734</v>
      </c>
      <c r="AA20" s="129" t="s">
        <v>1735</v>
      </c>
    </row>
    <row r="21" spans="1:27">
      <c r="A21" s="160" t="s">
        <v>674</v>
      </c>
      <c r="B21" s="161" t="s">
        <v>1736</v>
      </c>
      <c r="C21" s="161" t="s">
        <v>1737</v>
      </c>
      <c r="D21" s="66" t="s">
        <v>1738</v>
      </c>
      <c r="E21" s="161" t="s">
        <v>1739</v>
      </c>
      <c r="F21" s="161" t="s">
        <v>1740</v>
      </c>
      <c r="G21" s="161" t="s">
        <v>1741</v>
      </c>
      <c r="H21" s="66" t="s">
        <v>1742</v>
      </c>
      <c r="I21" s="161" t="s">
        <v>1743</v>
      </c>
      <c r="J21" s="66" t="s">
        <v>1744</v>
      </c>
      <c r="K21" s="66" t="s">
        <v>1745</v>
      </c>
      <c r="L21" s="66" t="s">
        <v>1746</v>
      </c>
      <c r="M21" s="66" t="s">
        <v>1747</v>
      </c>
      <c r="N21" s="66" t="s">
        <v>1748</v>
      </c>
      <c r="O21" s="66" t="s">
        <v>1749</v>
      </c>
      <c r="P21" s="66" t="s">
        <v>1750</v>
      </c>
      <c r="Q21" s="66" t="s">
        <v>1751</v>
      </c>
      <c r="R21" s="66" t="s">
        <v>1752</v>
      </c>
      <c r="S21" s="66" t="s">
        <v>1753</v>
      </c>
      <c r="T21" s="66" t="s">
        <v>1754</v>
      </c>
      <c r="U21" s="66" t="s">
        <v>1755</v>
      </c>
      <c r="V21" s="66" t="s">
        <v>1756</v>
      </c>
      <c r="W21" s="66" t="s">
        <v>1757</v>
      </c>
      <c r="X21" s="66" t="s">
        <v>1758</v>
      </c>
      <c r="Y21" s="66" t="s">
        <v>1759</v>
      </c>
      <c r="Z21" s="66" t="s">
        <v>1760</v>
      </c>
      <c r="AA21" s="66" t="s">
        <v>1761</v>
      </c>
    </row>
    <row r="22" spans="1:27">
      <c r="A22" s="127"/>
      <c r="B22" s="128"/>
      <c r="C22" s="128"/>
      <c r="D22" s="129"/>
      <c r="E22" s="128"/>
      <c r="F22" s="128"/>
      <c r="G22" s="128"/>
      <c r="H22" s="129"/>
      <c r="I22" s="128"/>
      <c r="J22" s="129"/>
      <c r="K22" s="129"/>
      <c r="L22" s="129"/>
      <c r="M22" s="129"/>
      <c r="N22" s="129"/>
      <c r="O22" s="129"/>
      <c r="P22" s="129"/>
      <c r="Q22" s="129"/>
      <c r="R22" s="129"/>
      <c r="S22" s="129"/>
      <c r="T22" s="129"/>
      <c r="U22" s="129"/>
      <c r="V22" s="129"/>
      <c r="W22" s="129"/>
      <c r="X22" s="129"/>
      <c r="Y22" s="129"/>
      <c r="Z22" s="129"/>
      <c r="AA22" s="129"/>
    </row>
    <row r="23" spans="1:27">
      <c r="A23" s="160" t="s">
        <v>163</v>
      </c>
      <c r="B23" s="161" t="s">
        <v>2345</v>
      </c>
      <c r="C23" s="161" t="s">
        <v>2346</v>
      </c>
      <c r="D23" s="66" t="s">
        <v>2347</v>
      </c>
      <c r="E23" s="161" t="s">
        <v>2348</v>
      </c>
      <c r="F23" s="161" t="s">
        <v>2349</v>
      </c>
      <c r="G23" s="161" t="s">
        <v>2350</v>
      </c>
      <c r="H23" s="66" t="s">
        <v>2351</v>
      </c>
      <c r="I23" s="161" t="s">
        <v>2352</v>
      </c>
      <c r="J23" s="66" t="s">
        <v>2353</v>
      </c>
      <c r="K23" s="66" t="s">
        <v>1037</v>
      </c>
      <c r="L23" s="66" t="s">
        <v>2354</v>
      </c>
      <c r="M23" s="66" t="s">
        <v>2355</v>
      </c>
      <c r="N23" s="66" t="s">
        <v>2356</v>
      </c>
      <c r="O23" s="66" t="s">
        <v>2357</v>
      </c>
      <c r="P23" s="66" t="s">
        <v>2358</v>
      </c>
      <c r="Q23" s="66" t="s">
        <v>2359</v>
      </c>
      <c r="R23" s="66" t="s">
        <v>2360</v>
      </c>
      <c r="S23" s="66" t="s">
        <v>2361</v>
      </c>
      <c r="T23" s="66" t="s">
        <v>2362</v>
      </c>
      <c r="U23" s="66" t="s">
        <v>2363</v>
      </c>
      <c r="V23" s="66" t="s">
        <v>2216</v>
      </c>
      <c r="W23" s="66" t="s">
        <v>2364</v>
      </c>
      <c r="X23" s="66" t="s">
        <v>2365</v>
      </c>
      <c r="Y23" s="66" t="s">
        <v>2366</v>
      </c>
      <c r="Z23" s="66" t="s">
        <v>2367</v>
      </c>
      <c r="AA23" s="66" t="s">
        <v>2368</v>
      </c>
    </row>
    <row r="24" spans="1:27">
      <c r="B24" s="161" t="s">
        <v>704</v>
      </c>
      <c r="C24" s="161" t="s">
        <v>2369</v>
      </c>
      <c r="D24" s="66" t="s">
        <v>1444</v>
      </c>
      <c r="E24" s="161" t="s">
        <v>1435</v>
      </c>
      <c r="F24" s="161" t="s">
        <v>299</v>
      </c>
      <c r="G24" s="161" t="s">
        <v>552</v>
      </c>
      <c r="H24" s="66" t="s">
        <v>705</v>
      </c>
      <c r="I24" s="161" t="s">
        <v>540</v>
      </c>
      <c r="J24" s="66" t="s">
        <v>1520</v>
      </c>
      <c r="K24" s="66" t="s">
        <v>1067</v>
      </c>
      <c r="L24" s="66" t="s">
        <v>689</v>
      </c>
      <c r="M24" s="66" t="s">
        <v>1063</v>
      </c>
      <c r="N24" s="66" t="s">
        <v>614</v>
      </c>
      <c r="O24" s="66" t="s">
        <v>1562</v>
      </c>
      <c r="P24" s="66" t="s">
        <v>2370</v>
      </c>
      <c r="Q24" s="66" t="s">
        <v>2371</v>
      </c>
      <c r="R24" s="66" t="s">
        <v>1043</v>
      </c>
      <c r="S24" s="66" t="s">
        <v>423</v>
      </c>
      <c r="T24" s="66" t="s">
        <v>2372</v>
      </c>
      <c r="U24" s="66" t="s">
        <v>2373</v>
      </c>
      <c r="V24" s="66" t="s">
        <v>1029</v>
      </c>
      <c r="W24" s="66" t="s">
        <v>2374</v>
      </c>
      <c r="X24" s="66" t="s">
        <v>2078</v>
      </c>
      <c r="Y24" s="66" t="s">
        <v>1067</v>
      </c>
      <c r="Z24" s="66" t="s">
        <v>1339</v>
      </c>
      <c r="AA24" s="66" t="s">
        <v>334</v>
      </c>
    </row>
    <row r="25" spans="1:27">
      <c r="A25" s="160" t="s">
        <v>154</v>
      </c>
      <c r="B25" s="161" t="s">
        <v>2375</v>
      </c>
      <c r="C25" s="161" t="s">
        <v>2376</v>
      </c>
      <c r="D25" s="66" t="s">
        <v>2377</v>
      </c>
      <c r="E25" s="161" t="s">
        <v>2378</v>
      </c>
      <c r="F25" s="161" t="s">
        <v>1914</v>
      </c>
      <c r="G25" s="161" t="s">
        <v>2379</v>
      </c>
      <c r="H25" s="66" t="s">
        <v>2380</v>
      </c>
      <c r="I25" s="161" t="s">
        <v>2381</v>
      </c>
      <c r="J25" s="66" t="s">
        <v>2382</v>
      </c>
      <c r="K25" s="66" t="s">
        <v>2383</v>
      </c>
      <c r="L25" s="66" t="s">
        <v>2384</v>
      </c>
      <c r="M25" s="66" t="s">
        <v>686</v>
      </c>
      <c r="N25" s="66" t="s">
        <v>2218</v>
      </c>
      <c r="O25" s="66" t="s">
        <v>1455</v>
      </c>
      <c r="P25" s="66" t="s">
        <v>463</v>
      </c>
      <c r="Q25" s="66" t="s">
        <v>2385</v>
      </c>
      <c r="R25" s="66" t="s">
        <v>2386</v>
      </c>
      <c r="S25" s="66" t="s">
        <v>2387</v>
      </c>
      <c r="T25" s="66" t="s">
        <v>2388</v>
      </c>
      <c r="U25" s="66" t="s">
        <v>2389</v>
      </c>
      <c r="V25" s="66" t="s">
        <v>2390</v>
      </c>
      <c r="W25" s="66" t="s">
        <v>532</v>
      </c>
      <c r="X25" s="66" t="s">
        <v>2391</v>
      </c>
      <c r="Y25" s="66" t="s">
        <v>2392</v>
      </c>
      <c r="Z25" s="66" t="s">
        <v>2393</v>
      </c>
      <c r="AA25" s="66" t="s">
        <v>1673</v>
      </c>
    </row>
    <row r="26" spans="1:27">
      <c r="B26" s="161" t="s">
        <v>1546</v>
      </c>
      <c r="C26" s="161" t="s">
        <v>1068</v>
      </c>
      <c r="D26" s="66" t="s">
        <v>1063</v>
      </c>
      <c r="E26" s="161" t="s">
        <v>2394</v>
      </c>
      <c r="F26" s="161" t="s">
        <v>337</v>
      </c>
      <c r="G26" s="161" t="s">
        <v>1065</v>
      </c>
      <c r="H26" s="66" t="s">
        <v>2101</v>
      </c>
      <c r="I26" s="161" t="s">
        <v>2208</v>
      </c>
      <c r="J26" s="66" t="s">
        <v>1068</v>
      </c>
      <c r="K26" s="66" t="s">
        <v>2395</v>
      </c>
      <c r="L26" s="66" t="s">
        <v>761</v>
      </c>
      <c r="M26" s="66" t="s">
        <v>2210</v>
      </c>
      <c r="N26" s="66" t="s">
        <v>2396</v>
      </c>
      <c r="O26" s="66" t="s">
        <v>1798</v>
      </c>
      <c r="P26" s="66" t="s">
        <v>1504</v>
      </c>
      <c r="Q26" s="66" t="s">
        <v>358</v>
      </c>
      <c r="R26" s="66" t="s">
        <v>1024</v>
      </c>
      <c r="S26" s="66" t="s">
        <v>2397</v>
      </c>
      <c r="T26" s="66" t="s">
        <v>228</v>
      </c>
      <c r="U26" s="66" t="s">
        <v>282</v>
      </c>
      <c r="V26" s="66" t="s">
        <v>2398</v>
      </c>
      <c r="W26" s="66" t="s">
        <v>1065</v>
      </c>
      <c r="X26" s="66" t="s">
        <v>1511</v>
      </c>
      <c r="Y26" s="66" t="s">
        <v>1427</v>
      </c>
      <c r="Z26" s="66" t="s">
        <v>685</v>
      </c>
      <c r="AA26" s="66" t="s">
        <v>497</v>
      </c>
    </row>
    <row r="27" spans="1:27" s="64" customFormat="1">
      <c r="A27" s="64" t="s">
        <v>742</v>
      </c>
      <c r="B27" s="66" t="s">
        <v>2399</v>
      </c>
      <c r="C27" s="66" t="s">
        <v>2400</v>
      </c>
      <c r="D27" s="66" t="s">
        <v>2401</v>
      </c>
      <c r="E27" s="66" t="s">
        <v>2402</v>
      </c>
      <c r="F27" s="66" t="s">
        <v>2403</v>
      </c>
      <c r="G27" s="66" t="s">
        <v>2404</v>
      </c>
      <c r="H27" s="66" t="s">
        <v>2405</v>
      </c>
      <c r="I27" s="66" t="s">
        <v>2406</v>
      </c>
      <c r="J27" s="66" t="s">
        <v>2407</v>
      </c>
      <c r="K27" s="66" t="s">
        <v>2408</v>
      </c>
      <c r="L27" s="66" t="s">
        <v>2409</v>
      </c>
      <c r="M27" s="66" t="s">
        <v>2410</v>
      </c>
      <c r="N27" s="66" t="s">
        <v>2411</v>
      </c>
      <c r="O27" s="66" t="s">
        <v>2412</v>
      </c>
      <c r="P27" s="66" t="s">
        <v>2413</v>
      </c>
      <c r="Q27" s="66" t="s">
        <v>2414</v>
      </c>
      <c r="R27" s="66" t="s">
        <v>2415</v>
      </c>
      <c r="S27" s="66" t="s">
        <v>2416</v>
      </c>
      <c r="T27" s="66" t="s">
        <v>2417</v>
      </c>
      <c r="U27" s="66" t="s">
        <v>2418</v>
      </c>
      <c r="V27" s="66" t="s">
        <v>2419</v>
      </c>
      <c r="W27" s="66" t="s">
        <v>2420</v>
      </c>
      <c r="X27" s="66" t="s">
        <v>2421</v>
      </c>
      <c r="Y27" s="66" t="s">
        <v>2422</v>
      </c>
      <c r="Z27" s="66" t="s">
        <v>2423</v>
      </c>
      <c r="AA27" s="66" t="s">
        <v>2424</v>
      </c>
    </row>
    <row r="28" spans="1:27" s="64" customFormat="1">
      <c r="B28" s="66" t="s">
        <v>927</v>
      </c>
      <c r="C28" s="66" t="s">
        <v>2425</v>
      </c>
      <c r="D28" s="66" t="s">
        <v>2426</v>
      </c>
      <c r="E28" s="66" t="s">
        <v>516</v>
      </c>
      <c r="F28" s="66" t="s">
        <v>2101</v>
      </c>
      <c r="G28" s="66" t="s">
        <v>1961</v>
      </c>
      <c r="H28" s="66" t="s">
        <v>2082</v>
      </c>
      <c r="I28" s="66" t="s">
        <v>359</v>
      </c>
      <c r="J28" s="66" t="s">
        <v>1504</v>
      </c>
      <c r="K28" s="66" t="s">
        <v>712</v>
      </c>
      <c r="L28" s="66" t="s">
        <v>541</v>
      </c>
      <c r="M28" s="66" t="s">
        <v>1433</v>
      </c>
      <c r="N28" s="66" t="s">
        <v>2427</v>
      </c>
      <c r="O28" s="66" t="s">
        <v>2082</v>
      </c>
      <c r="P28" s="66" t="s">
        <v>1370</v>
      </c>
      <c r="Q28" s="66" t="s">
        <v>711</v>
      </c>
      <c r="R28" s="66" t="s">
        <v>2112</v>
      </c>
      <c r="S28" s="66" t="s">
        <v>989</v>
      </c>
      <c r="T28" s="66" t="s">
        <v>2428</v>
      </c>
      <c r="U28" s="66" t="s">
        <v>235</v>
      </c>
      <c r="V28" s="66" t="s">
        <v>770</v>
      </c>
      <c r="W28" s="66" t="s">
        <v>1142</v>
      </c>
      <c r="X28" s="66" t="s">
        <v>1545</v>
      </c>
      <c r="Y28" s="66" t="s">
        <v>626</v>
      </c>
      <c r="Z28" s="66" t="s">
        <v>1453</v>
      </c>
      <c r="AA28" s="66" t="s">
        <v>1383</v>
      </c>
    </row>
    <row r="29" spans="1:27">
      <c r="A29" s="160" t="s">
        <v>303</v>
      </c>
      <c r="B29" s="161" t="s">
        <v>2429</v>
      </c>
      <c r="C29" s="161" t="s">
        <v>2430</v>
      </c>
      <c r="D29" s="66" t="s">
        <v>2431</v>
      </c>
      <c r="E29" s="161" t="s">
        <v>2432</v>
      </c>
      <c r="F29" s="161" t="s">
        <v>2433</v>
      </c>
      <c r="G29" s="161" t="s">
        <v>2434</v>
      </c>
      <c r="H29" s="66" t="s">
        <v>2435</v>
      </c>
      <c r="I29" s="161" t="s">
        <v>2436</v>
      </c>
      <c r="J29" s="66" t="s">
        <v>2437</v>
      </c>
      <c r="K29" s="66" t="s">
        <v>2438</v>
      </c>
      <c r="L29" s="66" t="s">
        <v>1003</v>
      </c>
      <c r="M29" s="66" t="s">
        <v>2439</v>
      </c>
      <c r="N29" s="66" t="s">
        <v>1951</v>
      </c>
      <c r="O29" s="66" t="s">
        <v>1447</v>
      </c>
      <c r="P29" s="66" t="s">
        <v>2440</v>
      </c>
      <c r="Q29" s="66" t="s">
        <v>1431</v>
      </c>
      <c r="R29" s="66" t="s">
        <v>2441</v>
      </c>
      <c r="S29" s="66" t="s">
        <v>2442</v>
      </c>
      <c r="T29" s="66" t="s">
        <v>2443</v>
      </c>
      <c r="U29" s="66" t="s">
        <v>2444</v>
      </c>
      <c r="V29" s="66" t="s">
        <v>2445</v>
      </c>
      <c r="W29" s="66" t="s">
        <v>2340</v>
      </c>
      <c r="X29" s="66" t="s">
        <v>2446</v>
      </c>
      <c r="Y29" s="66" t="s">
        <v>2198</v>
      </c>
      <c r="Z29" s="66" t="s">
        <v>1016</v>
      </c>
      <c r="AA29" s="66" t="s">
        <v>1509</v>
      </c>
    </row>
    <row r="30" spans="1:27">
      <c r="B30" s="161" t="s">
        <v>837</v>
      </c>
      <c r="C30" s="161" t="s">
        <v>1143</v>
      </c>
      <c r="D30" s="66" t="s">
        <v>1192</v>
      </c>
      <c r="E30" s="161" t="s">
        <v>2447</v>
      </c>
      <c r="F30" s="161" t="s">
        <v>2448</v>
      </c>
      <c r="G30" s="161" t="s">
        <v>1782</v>
      </c>
      <c r="H30" s="66" t="s">
        <v>503</v>
      </c>
      <c r="I30" s="161" t="s">
        <v>782</v>
      </c>
      <c r="J30" s="66" t="s">
        <v>1426</v>
      </c>
      <c r="K30" s="66" t="s">
        <v>1103</v>
      </c>
      <c r="L30" s="66" t="s">
        <v>400</v>
      </c>
      <c r="M30" s="66" t="s">
        <v>1066</v>
      </c>
      <c r="N30" s="66" t="s">
        <v>362</v>
      </c>
      <c r="O30" s="66" t="s">
        <v>345</v>
      </c>
      <c r="P30" s="66" t="s">
        <v>1937</v>
      </c>
      <c r="Q30" s="66" t="s">
        <v>1176</v>
      </c>
      <c r="R30" s="66" t="s">
        <v>2104</v>
      </c>
      <c r="S30" s="66" t="s">
        <v>413</v>
      </c>
      <c r="T30" s="66" t="s">
        <v>762</v>
      </c>
      <c r="U30" s="66" t="s">
        <v>2449</v>
      </c>
      <c r="V30" s="66" t="s">
        <v>2450</v>
      </c>
      <c r="W30" s="66" t="s">
        <v>2451</v>
      </c>
      <c r="X30" s="66" t="s">
        <v>1781</v>
      </c>
      <c r="Y30" s="66" t="s">
        <v>614</v>
      </c>
      <c r="Z30" s="66" t="s">
        <v>694</v>
      </c>
      <c r="AA30" s="66" t="s">
        <v>339</v>
      </c>
    </row>
    <row r="31" spans="1:27">
      <c r="B31" s="161"/>
      <c r="C31" s="161"/>
      <c r="D31" s="66"/>
      <c r="E31" s="161"/>
      <c r="F31" s="161"/>
      <c r="G31" s="161"/>
      <c r="H31" s="66"/>
      <c r="I31" s="161"/>
      <c r="J31" s="66"/>
      <c r="K31" s="66"/>
      <c r="L31" s="66"/>
      <c r="M31" s="66"/>
      <c r="N31" s="66"/>
      <c r="O31" s="66"/>
      <c r="P31" s="66"/>
      <c r="Q31" s="66"/>
      <c r="R31" s="66"/>
      <c r="S31" s="66"/>
      <c r="T31" s="66"/>
      <c r="U31" s="66"/>
      <c r="V31" s="66"/>
      <c r="W31" s="66"/>
      <c r="X31" s="66"/>
      <c r="Y31" s="66"/>
      <c r="Z31" s="66"/>
      <c r="AA31" s="66"/>
    </row>
    <row r="32" spans="1:27">
      <c r="A32" s="160" t="s">
        <v>312</v>
      </c>
      <c r="B32" s="161" t="s">
        <v>2301</v>
      </c>
      <c r="C32" s="161" t="s">
        <v>2302</v>
      </c>
      <c r="D32" s="66" t="s">
        <v>2303</v>
      </c>
      <c r="E32" s="161" t="s">
        <v>2304</v>
      </c>
      <c r="F32" s="161" t="s">
        <v>2305</v>
      </c>
      <c r="G32" s="161" t="s">
        <v>2306</v>
      </c>
      <c r="H32" s="66" t="s">
        <v>2307</v>
      </c>
      <c r="I32" s="161" t="s">
        <v>2308</v>
      </c>
      <c r="J32" s="66" t="s">
        <v>2309</v>
      </c>
      <c r="K32" s="66" t="s">
        <v>2310</v>
      </c>
      <c r="L32" s="66" t="s">
        <v>2311</v>
      </c>
      <c r="M32" s="66" t="s">
        <v>2312</v>
      </c>
      <c r="N32" s="66" t="s">
        <v>2313</v>
      </c>
      <c r="O32" s="66" t="s">
        <v>2314</v>
      </c>
      <c r="P32" s="66" t="s">
        <v>2315</v>
      </c>
      <c r="Q32" s="66" t="s">
        <v>2316</v>
      </c>
      <c r="R32" s="66" t="s">
        <v>2317</v>
      </c>
      <c r="S32" s="66" t="s">
        <v>2318</v>
      </c>
      <c r="T32" s="66" t="s">
        <v>1877</v>
      </c>
      <c r="U32" s="66" t="s">
        <v>2319</v>
      </c>
      <c r="V32" s="66" t="s">
        <v>2320</v>
      </c>
      <c r="W32" s="66" t="s">
        <v>2321</v>
      </c>
      <c r="X32" s="66" t="s">
        <v>2322</v>
      </c>
      <c r="Y32" s="66" t="s">
        <v>2323</v>
      </c>
      <c r="Z32" s="66" t="s">
        <v>2324</v>
      </c>
      <c r="AA32" s="66" t="s">
        <v>2325</v>
      </c>
    </row>
    <row r="33" spans="1:27">
      <c r="A33" s="160" t="s">
        <v>314</v>
      </c>
      <c r="B33" s="161" t="s">
        <v>2340</v>
      </c>
      <c r="C33" s="161" t="s">
        <v>2452</v>
      </c>
      <c r="D33" s="66" t="s">
        <v>2453</v>
      </c>
      <c r="E33" s="161" t="s">
        <v>2454</v>
      </c>
      <c r="F33" s="161" t="s">
        <v>2378</v>
      </c>
      <c r="G33" s="161" t="s">
        <v>2455</v>
      </c>
      <c r="H33" s="66" t="s">
        <v>801</v>
      </c>
      <c r="I33" s="161" t="s">
        <v>461</v>
      </c>
      <c r="J33" s="66" t="s">
        <v>799</v>
      </c>
      <c r="K33" s="66" t="s">
        <v>1017</v>
      </c>
      <c r="L33" s="66" t="s">
        <v>2071</v>
      </c>
      <c r="M33" s="66" t="s">
        <v>706</v>
      </c>
      <c r="N33" s="66" t="s">
        <v>738</v>
      </c>
      <c r="O33" s="66" t="s">
        <v>1955</v>
      </c>
      <c r="P33" s="66" t="s">
        <v>2340</v>
      </c>
      <c r="Q33" s="66" t="s">
        <v>2456</v>
      </c>
      <c r="R33" s="66" t="s">
        <v>2457</v>
      </c>
      <c r="S33" s="66" t="s">
        <v>2388</v>
      </c>
      <c r="T33" s="66" t="s">
        <v>2075</v>
      </c>
      <c r="U33" s="66" t="s">
        <v>2200</v>
      </c>
      <c r="V33" s="66" t="s">
        <v>471</v>
      </c>
      <c r="W33" s="66" t="s">
        <v>532</v>
      </c>
      <c r="X33" s="66" t="s">
        <v>758</v>
      </c>
      <c r="Y33" s="66" t="s">
        <v>2071</v>
      </c>
      <c r="Z33" s="66" t="s">
        <v>1950</v>
      </c>
      <c r="AA33" s="66" t="s">
        <v>2458</v>
      </c>
    </row>
    <row r="34" spans="1:27">
      <c r="A34" s="160" t="s">
        <v>321</v>
      </c>
      <c r="B34" s="161" t="s">
        <v>670</v>
      </c>
      <c r="C34" s="161" t="s">
        <v>670</v>
      </c>
      <c r="D34" s="66" t="s">
        <v>670</v>
      </c>
      <c r="E34" s="161" t="s">
        <v>670</v>
      </c>
      <c r="F34" s="161" t="s">
        <v>670</v>
      </c>
      <c r="G34" s="161" t="s">
        <v>670</v>
      </c>
      <c r="H34" s="66" t="s">
        <v>670</v>
      </c>
      <c r="I34" s="161" t="s">
        <v>670</v>
      </c>
      <c r="J34" s="66" t="s">
        <v>670</v>
      </c>
      <c r="K34" s="66" t="s">
        <v>670</v>
      </c>
      <c r="L34" s="66" t="s">
        <v>670</v>
      </c>
      <c r="M34" s="66" t="s">
        <v>670</v>
      </c>
      <c r="N34" s="66" t="s">
        <v>670</v>
      </c>
      <c r="O34" s="66" t="s">
        <v>670</v>
      </c>
      <c r="P34" s="66" t="s">
        <v>670</v>
      </c>
      <c r="Q34" s="66" t="s">
        <v>670</v>
      </c>
      <c r="R34" s="66" t="s">
        <v>670</v>
      </c>
      <c r="S34" s="66" t="s">
        <v>670</v>
      </c>
      <c r="T34" s="66" t="s">
        <v>670</v>
      </c>
      <c r="U34" s="66" t="s">
        <v>670</v>
      </c>
      <c r="V34" s="66" t="s">
        <v>670</v>
      </c>
      <c r="W34" s="66" t="s">
        <v>670</v>
      </c>
      <c r="X34" s="66" t="s">
        <v>670</v>
      </c>
      <c r="Y34" s="66" t="s">
        <v>670</v>
      </c>
      <c r="Z34" s="66" t="s">
        <v>670</v>
      </c>
      <c r="AA34" s="66" t="s">
        <v>670</v>
      </c>
    </row>
    <row r="35" spans="1:27">
      <c r="A35" s="160" t="s">
        <v>323</v>
      </c>
      <c r="B35" s="161" t="s">
        <v>322</v>
      </c>
      <c r="C35" s="161" t="s">
        <v>322</v>
      </c>
      <c r="D35" s="66" t="s">
        <v>322</v>
      </c>
      <c r="E35" s="161" t="s">
        <v>322</v>
      </c>
      <c r="F35" s="161" t="s">
        <v>322</v>
      </c>
      <c r="G35" s="161" t="s">
        <v>322</v>
      </c>
      <c r="H35" s="66" t="s">
        <v>322</v>
      </c>
      <c r="I35" s="161" t="s">
        <v>322</v>
      </c>
      <c r="J35" s="66" t="s">
        <v>322</v>
      </c>
      <c r="K35" s="66" t="s">
        <v>322</v>
      </c>
      <c r="L35" s="66" t="s">
        <v>322</v>
      </c>
      <c r="M35" s="66" t="s">
        <v>322</v>
      </c>
      <c r="N35" s="66" t="s">
        <v>322</v>
      </c>
      <c r="O35" s="66" t="s">
        <v>322</v>
      </c>
      <c r="P35" s="66" t="s">
        <v>322</v>
      </c>
      <c r="Q35" s="66" t="s">
        <v>322</v>
      </c>
      <c r="R35" s="66" t="s">
        <v>322</v>
      </c>
      <c r="S35" s="66" t="s">
        <v>322</v>
      </c>
      <c r="T35" s="66" t="s">
        <v>322</v>
      </c>
      <c r="U35" s="66" t="s">
        <v>322</v>
      </c>
      <c r="V35" s="66" t="s">
        <v>322</v>
      </c>
      <c r="W35" s="66" t="s">
        <v>322</v>
      </c>
      <c r="X35" s="66" t="s">
        <v>322</v>
      </c>
      <c r="Y35" s="66" t="s">
        <v>322</v>
      </c>
      <c r="Z35" s="66" t="s">
        <v>322</v>
      </c>
      <c r="AA35" s="66" t="s">
        <v>322</v>
      </c>
    </row>
    <row r="36" spans="1:27">
      <c r="A36" s="130" t="s">
        <v>324</v>
      </c>
      <c r="B36" s="131" t="s">
        <v>322</v>
      </c>
      <c r="C36" s="131" t="s">
        <v>322</v>
      </c>
      <c r="D36" s="132" t="s">
        <v>322</v>
      </c>
      <c r="E36" s="131" t="s">
        <v>322</v>
      </c>
      <c r="F36" s="131" t="s">
        <v>322</v>
      </c>
      <c r="G36" s="131" t="s">
        <v>322</v>
      </c>
      <c r="H36" s="132" t="s">
        <v>322</v>
      </c>
      <c r="I36" s="131" t="s">
        <v>322</v>
      </c>
      <c r="J36" s="132" t="s">
        <v>322</v>
      </c>
      <c r="K36" s="132" t="s">
        <v>322</v>
      </c>
      <c r="L36" s="132" t="s">
        <v>322</v>
      </c>
      <c r="M36" s="132" t="s">
        <v>322</v>
      </c>
      <c r="N36" s="132" t="s">
        <v>322</v>
      </c>
      <c r="O36" s="132" t="s">
        <v>322</v>
      </c>
      <c r="P36" s="132" t="s">
        <v>322</v>
      </c>
      <c r="Q36" s="132" t="s">
        <v>322</v>
      </c>
      <c r="R36" s="132" t="s">
        <v>322</v>
      </c>
      <c r="S36" s="132" t="s">
        <v>322</v>
      </c>
      <c r="T36" s="132" t="s">
        <v>322</v>
      </c>
      <c r="U36" s="132" t="s">
        <v>322</v>
      </c>
      <c r="V36" s="132" t="s">
        <v>322</v>
      </c>
      <c r="W36" s="132" t="s">
        <v>322</v>
      </c>
      <c r="X36" s="132" t="s">
        <v>322</v>
      </c>
      <c r="Y36" s="132" t="s">
        <v>322</v>
      </c>
      <c r="Z36" s="132" t="s">
        <v>322</v>
      </c>
      <c r="AA36" s="132" t="s">
        <v>322</v>
      </c>
    </row>
    <row r="38" spans="1:27">
      <c r="A38" s="127" t="s">
        <v>36</v>
      </c>
      <c r="B38" s="128" t="s">
        <v>198</v>
      </c>
      <c r="C38" s="128" t="s">
        <v>199</v>
      </c>
      <c r="D38" s="129" t="s">
        <v>200</v>
      </c>
      <c r="E38" s="128" t="s">
        <v>201</v>
      </c>
      <c r="F38" s="128" t="s">
        <v>202</v>
      </c>
      <c r="G38" s="128" t="s">
        <v>203</v>
      </c>
      <c r="H38" s="129" t="s">
        <v>204</v>
      </c>
      <c r="I38" s="128" t="s">
        <v>205</v>
      </c>
      <c r="J38" s="129" t="s">
        <v>812</v>
      </c>
      <c r="K38" s="129" t="s">
        <v>1719</v>
      </c>
      <c r="L38" s="129" t="s">
        <v>1720</v>
      </c>
      <c r="M38" s="129" t="s">
        <v>1721</v>
      </c>
      <c r="N38" s="129" t="s">
        <v>1722</v>
      </c>
      <c r="O38" s="129" t="s">
        <v>1723</v>
      </c>
      <c r="P38" s="129" t="s">
        <v>1724</v>
      </c>
      <c r="Q38" s="129" t="s">
        <v>1725</v>
      </c>
      <c r="R38" s="129" t="s">
        <v>1726</v>
      </c>
      <c r="S38" s="129" t="s">
        <v>1727</v>
      </c>
      <c r="T38" s="129" t="s">
        <v>1728</v>
      </c>
      <c r="U38" s="129" t="s">
        <v>1729</v>
      </c>
      <c r="V38" s="129" t="s">
        <v>1730</v>
      </c>
      <c r="W38" s="129" t="s">
        <v>1731</v>
      </c>
      <c r="X38" s="129" t="s">
        <v>1732</v>
      </c>
      <c r="Y38" s="129" t="s">
        <v>1733</v>
      </c>
      <c r="Z38" s="129" t="s">
        <v>1734</v>
      </c>
      <c r="AA38" s="129" t="s">
        <v>1735</v>
      </c>
    </row>
    <row r="39" spans="1:27">
      <c r="A39" s="160" t="s">
        <v>674</v>
      </c>
      <c r="B39" s="161" t="s">
        <v>1736</v>
      </c>
      <c r="C39" s="161" t="s">
        <v>1737</v>
      </c>
      <c r="D39" s="66" t="s">
        <v>1738</v>
      </c>
      <c r="E39" s="161" t="s">
        <v>1739</v>
      </c>
      <c r="F39" s="161" t="s">
        <v>1740</v>
      </c>
      <c r="G39" s="161" t="s">
        <v>1741</v>
      </c>
      <c r="H39" s="66" t="s">
        <v>1742</v>
      </c>
      <c r="I39" s="161" t="s">
        <v>1743</v>
      </c>
      <c r="J39" s="66" t="s">
        <v>1744</v>
      </c>
      <c r="K39" s="66" t="s">
        <v>1745</v>
      </c>
      <c r="L39" s="66" t="s">
        <v>1746</v>
      </c>
      <c r="M39" s="66" t="s">
        <v>1747</v>
      </c>
      <c r="N39" s="66" t="s">
        <v>1748</v>
      </c>
      <c r="O39" s="66" t="s">
        <v>1749</v>
      </c>
      <c r="P39" s="66" t="s">
        <v>1750</v>
      </c>
      <c r="Q39" s="66" t="s">
        <v>1751</v>
      </c>
      <c r="R39" s="66" t="s">
        <v>1752</v>
      </c>
      <c r="S39" s="66" t="s">
        <v>1753</v>
      </c>
      <c r="T39" s="66" t="s">
        <v>1754</v>
      </c>
      <c r="U39" s="66" t="s">
        <v>1755</v>
      </c>
      <c r="V39" s="66" t="s">
        <v>1756</v>
      </c>
      <c r="W39" s="66" t="s">
        <v>1757</v>
      </c>
      <c r="X39" s="66" t="s">
        <v>1758</v>
      </c>
      <c r="Y39" s="66" t="s">
        <v>1759</v>
      </c>
      <c r="Z39" s="66" t="s">
        <v>1760</v>
      </c>
      <c r="AA39" s="66" t="s">
        <v>1761</v>
      </c>
    </row>
    <row r="40" spans="1:27">
      <c r="A40" s="127"/>
      <c r="B40" s="128"/>
      <c r="C40" s="128"/>
      <c r="D40" s="129"/>
      <c r="E40" s="128"/>
      <c r="F40" s="128"/>
      <c r="G40" s="128"/>
      <c r="H40" s="129"/>
      <c r="I40" s="128"/>
      <c r="J40" s="129"/>
      <c r="K40" s="129"/>
      <c r="L40" s="129"/>
      <c r="M40" s="129"/>
      <c r="N40" s="129"/>
      <c r="O40" s="129"/>
      <c r="P40" s="129"/>
      <c r="Q40" s="129"/>
      <c r="R40" s="129"/>
      <c r="S40" s="129"/>
      <c r="T40" s="129"/>
      <c r="U40" s="129"/>
      <c r="V40" s="129"/>
      <c r="W40" s="129"/>
      <c r="X40" s="129"/>
      <c r="Y40" s="129"/>
      <c r="Z40" s="129"/>
      <c r="AA40" s="129"/>
    </row>
    <row r="41" spans="1:27">
      <c r="A41" s="160" t="s">
        <v>163</v>
      </c>
      <c r="B41" s="161" t="s">
        <v>2459</v>
      </c>
      <c r="C41" s="161" t="s">
        <v>2460</v>
      </c>
      <c r="D41" s="66" t="s">
        <v>2461</v>
      </c>
      <c r="E41" s="161" t="s">
        <v>2462</v>
      </c>
      <c r="F41" s="161" t="s">
        <v>2463</v>
      </c>
      <c r="G41" s="161" t="s">
        <v>2464</v>
      </c>
      <c r="H41" s="66" t="s">
        <v>2465</v>
      </c>
      <c r="I41" s="161" t="s">
        <v>2466</v>
      </c>
      <c r="J41" s="66" t="s">
        <v>2467</v>
      </c>
      <c r="K41" s="66" t="s">
        <v>2468</v>
      </c>
      <c r="L41" s="66" t="s">
        <v>2469</v>
      </c>
      <c r="M41" s="66" t="s">
        <v>2470</v>
      </c>
      <c r="N41" s="66" t="s">
        <v>2471</v>
      </c>
      <c r="O41" s="66" t="s">
        <v>2472</v>
      </c>
      <c r="P41" s="66" t="s">
        <v>2473</v>
      </c>
      <c r="Q41" s="66" t="s">
        <v>2474</v>
      </c>
      <c r="R41" s="66" t="s">
        <v>2475</v>
      </c>
      <c r="S41" s="66" t="s">
        <v>2476</v>
      </c>
      <c r="T41" s="66" t="s">
        <v>2477</v>
      </c>
      <c r="U41" s="66" t="s">
        <v>2478</v>
      </c>
      <c r="V41" s="66" t="s">
        <v>2479</v>
      </c>
      <c r="W41" s="66" t="s">
        <v>2480</v>
      </c>
      <c r="X41" s="66" t="s">
        <v>2481</v>
      </c>
      <c r="Y41" s="66" t="s">
        <v>2482</v>
      </c>
      <c r="Z41" s="66" t="s">
        <v>2483</v>
      </c>
      <c r="AA41" s="66" t="s">
        <v>2484</v>
      </c>
    </row>
    <row r="42" spans="1:27">
      <c r="B42" s="161" t="s">
        <v>2207</v>
      </c>
      <c r="C42" s="161" t="s">
        <v>2485</v>
      </c>
      <c r="D42" s="66" t="s">
        <v>237</v>
      </c>
      <c r="E42" s="161" t="s">
        <v>1802</v>
      </c>
      <c r="F42" s="161" t="s">
        <v>432</v>
      </c>
      <c r="G42" s="161" t="s">
        <v>1453</v>
      </c>
      <c r="H42" s="66" t="s">
        <v>2486</v>
      </c>
      <c r="I42" s="161" t="s">
        <v>1561</v>
      </c>
      <c r="J42" s="66" t="s">
        <v>903</v>
      </c>
      <c r="K42" s="66" t="s">
        <v>2487</v>
      </c>
      <c r="L42" s="66" t="s">
        <v>1192</v>
      </c>
      <c r="M42" s="66" t="s">
        <v>1192</v>
      </c>
      <c r="N42" s="66" t="s">
        <v>886</v>
      </c>
      <c r="O42" s="66" t="s">
        <v>2488</v>
      </c>
      <c r="P42" s="66" t="s">
        <v>2489</v>
      </c>
      <c r="Q42" s="66" t="s">
        <v>715</v>
      </c>
      <c r="R42" s="66" t="s">
        <v>2490</v>
      </c>
      <c r="S42" s="66" t="s">
        <v>2491</v>
      </c>
      <c r="T42" s="66" t="s">
        <v>791</v>
      </c>
      <c r="U42" s="66" t="s">
        <v>2492</v>
      </c>
      <c r="V42" s="66" t="s">
        <v>2493</v>
      </c>
      <c r="W42" s="66" t="s">
        <v>1960</v>
      </c>
      <c r="X42" s="66" t="s">
        <v>2494</v>
      </c>
      <c r="Y42" s="66" t="s">
        <v>2495</v>
      </c>
      <c r="Z42" s="66" t="s">
        <v>2496</v>
      </c>
      <c r="AA42" s="66" t="s">
        <v>2497</v>
      </c>
    </row>
    <row r="43" spans="1:27">
      <c r="A43" s="160" t="s">
        <v>154</v>
      </c>
      <c r="B43" s="161" t="s">
        <v>2498</v>
      </c>
      <c r="C43" s="161" t="s">
        <v>2499</v>
      </c>
      <c r="D43" s="66" t="s">
        <v>2500</v>
      </c>
      <c r="E43" s="161" t="s">
        <v>2501</v>
      </c>
      <c r="F43" s="161" t="s">
        <v>2502</v>
      </c>
      <c r="G43" s="161" t="s">
        <v>2503</v>
      </c>
      <c r="H43" s="66" t="s">
        <v>2504</v>
      </c>
      <c r="I43" s="161" t="s">
        <v>2505</v>
      </c>
      <c r="J43" s="66" t="s">
        <v>2506</v>
      </c>
      <c r="K43" s="66" t="s">
        <v>2507</v>
      </c>
      <c r="L43" s="66" t="s">
        <v>2367</v>
      </c>
      <c r="M43" s="66" t="s">
        <v>2508</v>
      </c>
      <c r="N43" s="66" t="s">
        <v>2509</v>
      </c>
      <c r="O43" s="66" t="s">
        <v>843</v>
      </c>
      <c r="P43" s="66" t="s">
        <v>2510</v>
      </c>
      <c r="Q43" s="66" t="s">
        <v>2196</v>
      </c>
      <c r="R43" s="66" t="s">
        <v>2511</v>
      </c>
      <c r="S43" s="66" t="s">
        <v>2512</v>
      </c>
      <c r="T43" s="66" t="s">
        <v>1692</v>
      </c>
      <c r="U43" s="66" t="s">
        <v>2367</v>
      </c>
      <c r="V43" s="66" t="s">
        <v>2513</v>
      </c>
      <c r="W43" s="66" t="s">
        <v>2514</v>
      </c>
      <c r="X43" s="66" t="s">
        <v>2515</v>
      </c>
      <c r="Y43" s="66" t="s">
        <v>2516</v>
      </c>
      <c r="Z43" s="66" t="s">
        <v>2517</v>
      </c>
      <c r="AA43" s="66" t="s">
        <v>2518</v>
      </c>
    </row>
    <row r="44" spans="1:27">
      <c r="B44" s="161" t="s">
        <v>571</v>
      </c>
      <c r="C44" s="161" t="s">
        <v>338</v>
      </c>
      <c r="D44" s="66" t="s">
        <v>494</v>
      </c>
      <c r="E44" s="161" t="s">
        <v>582</v>
      </c>
      <c r="F44" s="161" t="s">
        <v>1798</v>
      </c>
      <c r="G44" s="161" t="s">
        <v>540</v>
      </c>
      <c r="H44" s="66" t="s">
        <v>2519</v>
      </c>
      <c r="I44" s="161" t="s">
        <v>1802</v>
      </c>
      <c r="J44" s="66" t="s">
        <v>359</v>
      </c>
      <c r="K44" s="66" t="s">
        <v>2520</v>
      </c>
      <c r="L44" s="66" t="s">
        <v>2211</v>
      </c>
      <c r="M44" s="66" t="s">
        <v>334</v>
      </c>
      <c r="N44" s="66" t="s">
        <v>1025</v>
      </c>
      <c r="O44" s="66" t="s">
        <v>367</v>
      </c>
      <c r="P44" s="66" t="s">
        <v>1513</v>
      </c>
      <c r="Q44" s="66" t="s">
        <v>510</v>
      </c>
      <c r="R44" s="66" t="s">
        <v>1068</v>
      </c>
      <c r="S44" s="66" t="s">
        <v>564</v>
      </c>
      <c r="T44" s="66" t="s">
        <v>851</v>
      </c>
      <c r="U44" s="66" t="s">
        <v>689</v>
      </c>
      <c r="V44" s="66" t="s">
        <v>1391</v>
      </c>
      <c r="W44" s="66" t="s">
        <v>2369</v>
      </c>
      <c r="X44" s="66" t="s">
        <v>1066</v>
      </c>
      <c r="Y44" s="66" t="s">
        <v>1044</v>
      </c>
      <c r="Z44" s="66" t="s">
        <v>1964</v>
      </c>
      <c r="AA44" s="66" t="s">
        <v>494</v>
      </c>
    </row>
    <row r="45" spans="1:27" s="64" customFormat="1">
      <c r="A45" s="64" t="s">
        <v>742</v>
      </c>
      <c r="B45" s="66">
        <v>0</v>
      </c>
      <c r="C45" s="66">
        <v>0</v>
      </c>
      <c r="D45" s="66">
        <v>7.0496999999999996</v>
      </c>
      <c r="E45" s="66">
        <v>3.7709999999999999</v>
      </c>
      <c r="F45" s="66">
        <v>0</v>
      </c>
      <c r="G45" s="66">
        <v>0</v>
      </c>
      <c r="H45" s="66">
        <v>5.0637999999999996</v>
      </c>
      <c r="I45" s="66">
        <v>0</v>
      </c>
      <c r="J45" s="66">
        <v>7.3191000000000006</v>
      </c>
      <c r="K45" s="66">
        <v>3.7416999999999998</v>
      </c>
      <c r="L45" s="66">
        <v>2.6978</v>
      </c>
      <c r="M45" s="66">
        <v>2.4971000000000001</v>
      </c>
      <c r="N45" s="66">
        <v>1.9935</v>
      </c>
      <c r="O45" s="66">
        <v>1.2433000000000001</v>
      </c>
      <c r="P45" s="66">
        <v>4.2606999999999999</v>
      </c>
      <c r="Q45" s="66">
        <v>2.1492</v>
      </c>
      <c r="R45" s="66">
        <v>3.3965999999999998</v>
      </c>
      <c r="S45" s="66">
        <v>1.7975000000000001</v>
      </c>
      <c r="T45" s="66">
        <v>1.5451999999999999</v>
      </c>
      <c r="U45" s="66">
        <v>2.7097000000000002</v>
      </c>
      <c r="V45" s="66">
        <v>2.3100999999999998</v>
      </c>
      <c r="W45" s="66">
        <v>1.3351</v>
      </c>
      <c r="X45" s="66">
        <v>2.7816000000000001</v>
      </c>
      <c r="Y45" s="66">
        <v>1.774</v>
      </c>
      <c r="Z45" s="66">
        <v>1.4061999999999999</v>
      </c>
      <c r="AA45" s="66">
        <v>1.3106</v>
      </c>
    </row>
    <row r="46" spans="1:27" s="64" customFormat="1">
      <c r="A46" s="64" t="s">
        <v>742</v>
      </c>
      <c r="B46" s="66" t="s">
        <v>2521</v>
      </c>
      <c r="C46" s="66" t="s">
        <v>2522</v>
      </c>
      <c r="D46" s="66" t="s">
        <v>2523</v>
      </c>
      <c r="E46" s="66" t="s">
        <v>2524</v>
      </c>
      <c r="F46" s="66" t="s">
        <v>2525</v>
      </c>
      <c r="G46" s="66" t="s">
        <v>2526</v>
      </c>
      <c r="H46" s="66" t="s">
        <v>2527</v>
      </c>
      <c r="I46" s="66" t="s">
        <v>2528</v>
      </c>
      <c r="J46" s="66" t="s">
        <v>2529</v>
      </c>
      <c r="K46" s="66" t="s">
        <v>2530</v>
      </c>
      <c r="L46" s="66" t="s">
        <v>2531</v>
      </c>
      <c r="M46" s="66" t="s">
        <v>2532</v>
      </c>
      <c r="N46" s="66" t="s">
        <v>2533</v>
      </c>
      <c r="O46" s="66" t="s">
        <v>2534</v>
      </c>
      <c r="P46" s="66" t="s">
        <v>2535</v>
      </c>
      <c r="Q46" s="66" t="s">
        <v>2536</v>
      </c>
      <c r="R46" s="66" t="s">
        <v>2537</v>
      </c>
      <c r="S46" s="66" t="s">
        <v>2538</v>
      </c>
      <c r="T46" s="66" t="s">
        <v>2539</v>
      </c>
      <c r="U46" s="66" t="s">
        <v>2540</v>
      </c>
      <c r="V46" s="66" t="s">
        <v>2541</v>
      </c>
      <c r="W46" s="66" t="s">
        <v>2542</v>
      </c>
      <c r="X46" s="66" t="s">
        <v>2543</v>
      </c>
      <c r="Y46" s="66" t="s">
        <v>2544</v>
      </c>
      <c r="Z46" s="66" t="s">
        <v>2545</v>
      </c>
      <c r="AA46" s="66" t="s">
        <v>2546</v>
      </c>
    </row>
    <row r="47" spans="1:27" s="64" customFormat="1">
      <c r="B47" s="66" t="s">
        <v>2244</v>
      </c>
      <c r="C47" s="66" t="s">
        <v>582</v>
      </c>
      <c r="D47" s="66" t="s">
        <v>292</v>
      </c>
      <c r="E47" s="66" t="s">
        <v>835</v>
      </c>
      <c r="F47" s="66" t="s">
        <v>1361</v>
      </c>
      <c r="G47" s="66" t="s">
        <v>1987</v>
      </c>
      <c r="H47" s="66" t="s">
        <v>349</v>
      </c>
      <c r="I47" s="66" t="s">
        <v>1027</v>
      </c>
      <c r="J47" s="66" t="s">
        <v>259</v>
      </c>
      <c r="K47" s="66" t="s">
        <v>2547</v>
      </c>
      <c r="L47" s="66" t="s">
        <v>2548</v>
      </c>
      <c r="M47" s="66" t="s">
        <v>2549</v>
      </c>
      <c r="N47" s="66" t="s">
        <v>1632</v>
      </c>
      <c r="O47" s="66" t="s">
        <v>2550</v>
      </c>
      <c r="P47" s="66" t="s">
        <v>2551</v>
      </c>
      <c r="Q47" s="66" t="s">
        <v>639</v>
      </c>
      <c r="R47" s="66" t="s">
        <v>2552</v>
      </c>
      <c r="S47" s="66" t="s">
        <v>572</v>
      </c>
      <c r="T47" s="66" t="s">
        <v>1434</v>
      </c>
      <c r="U47" s="66" t="s">
        <v>1375</v>
      </c>
      <c r="V47" s="66" t="s">
        <v>2553</v>
      </c>
      <c r="W47" s="66" t="s">
        <v>2554</v>
      </c>
      <c r="X47" s="66" t="s">
        <v>2555</v>
      </c>
      <c r="Y47" s="66" t="s">
        <v>2556</v>
      </c>
      <c r="Z47" s="66" t="s">
        <v>1677</v>
      </c>
      <c r="AA47" s="66" t="s">
        <v>2548</v>
      </c>
    </row>
    <row r="48" spans="1:27">
      <c r="A48" s="160" t="s">
        <v>303</v>
      </c>
      <c r="B48" s="161" t="s">
        <v>2557</v>
      </c>
      <c r="C48" s="161" t="s">
        <v>2558</v>
      </c>
      <c r="D48" s="66" t="s">
        <v>2559</v>
      </c>
      <c r="E48" s="161" t="s">
        <v>2560</v>
      </c>
      <c r="F48" s="161" t="s">
        <v>2561</v>
      </c>
      <c r="G48" s="161" t="s">
        <v>2562</v>
      </c>
      <c r="H48" s="66" t="s">
        <v>2563</v>
      </c>
      <c r="I48" s="161" t="s">
        <v>2564</v>
      </c>
      <c r="J48" s="66" t="s">
        <v>2565</v>
      </c>
      <c r="K48" s="66" t="s">
        <v>2566</v>
      </c>
      <c r="L48" s="66" t="s">
        <v>2567</v>
      </c>
      <c r="M48" s="66" t="s">
        <v>2568</v>
      </c>
      <c r="N48" s="66" t="s">
        <v>2569</v>
      </c>
      <c r="O48" s="66" t="s">
        <v>2570</v>
      </c>
      <c r="P48" s="66" t="s">
        <v>2571</v>
      </c>
      <c r="Q48" s="66" t="s">
        <v>2572</v>
      </c>
      <c r="R48" s="66" t="s">
        <v>2573</v>
      </c>
      <c r="S48" s="66" t="s">
        <v>2574</v>
      </c>
      <c r="T48" s="66" t="s">
        <v>2575</v>
      </c>
      <c r="U48" s="66" t="s">
        <v>2576</v>
      </c>
      <c r="V48" s="66" t="s">
        <v>2577</v>
      </c>
      <c r="W48" s="66" t="s">
        <v>2578</v>
      </c>
      <c r="X48" s="66" t="s">
        <v>2579</v>
      </c>
      <c r="Y48" s="66" t="s">
        <v>2580</v>
      </c>
      <c r="Z48" s="66" t="s">
        <v>2581</v>
      </c>
      <c r="AA48" s="66" t="s">
        <v>2582</v>
      </c>
    </row>
    <row r="49" spans="1:27">
      <c r="B49" s="161" t="s">
        <v>292</v>
      </c>
      <c r="C49" s="161" t="s">
        <v>2583</v>
      </c>
      <c r="D49" s="66" t="s">
        <v>2584</v>
      </c>
      <c r="E49" s="161" t="s">
        <v>2585</v>
      </c>
      <c r="F49" s="161" t="s">
        <v>2586</v>
      </c>
      <c r="G49" s="161" t="s">
        <v>2587</v>
      </c>
      <c r="H49" s="66" t="s">
        <v>2588</v>
      </c>
      <c r="I49" s="161" t="s">
        <v>2589</v>
      </c>
      <c r="J49" s="66" t="s">
        <v>2590</v>
      </c>
      <c r="K49" s="66" t="s">
        <v>2591</v>
      </c>
      <c r="L49" s="66" t="s">
        <v>2592</v>
      </c>
      <c r="M49" s="66" t="s">
        <v>2593</v>
      </c>
      <c r="N49" s="66" t="s">
        <v>2594</v>
      </c>
      <c r="O49" s="66" t="s">
        <v>2595</v>
      </c>
      <c r="P49" s="66" t="s">
        <v>2596</v>
      </c>
      <c r="Q49" s="66" t="s">
        <v>2596</v>
      </c>
      <c r="R49" s="66" t="s">
        <v>2597</v>
      </c>
      <c r="S49" s="66" t="s">
        <v>2598</v>
      </c>
      <c r="T49" s="66" t="s">
        <v>2599</v>
      </c>
      <c r="U49" s="66" t="s">
        <v>2600</v>
      </c>
      <c r="V49" s="66" t="s">
        <v>2601</v>
      </c>
      <c r="W49" s="66" t="s">
        <v>2602</v>
      </c>
      <c r="X49" s="66" t="s">
        <v>2603</v>
      </c>
      <c r="Y49" s="66" t="s">
        <v>2604</v>
      </c>
      <c r="Z49" s="66" t="s">
        <v>2605</v>
      </c>
      <c r="AA49" s="66" t="s">
        <v>2606</v>
      </c>
    </row>
    <row r="50" spans="1:27">
      <c r="B50" s="161"/>
      <c r="C50" s="161"/>
      <c r="D50" s="66"/>
      <c r="E50" s="161"/>
      <c r="F50" s="161"/>
      <c r="G50" s="161"/>
      <c r="H50" s="66"/>
      <c r="I50" s="161"/>
      <c r="J50" s="66"/>
      <c r="K50" s="66"/>
      <c r="L50" s="66"/>
      <c r="M50" s="66"/>
      <c r="N50" s="66"/>
      <c r="O50" s="66"/>
      <c r="P50" s="66"/>
      <c r="Q50" s="66"/>
      <c r="R50" s="66"/>
      <c r="S50" s="66"/>
      <c r="T50" s="66"/>
      <c r="U50" s="66"/>
      <c r="V50" s="66"/>
      <c r="W50" s="66"/>
      <c r="X50" s="66"/>
      <c r="Y50" s="66"/>
      <c r="Z50" s="66"/>
      <c r="AA50" s="66"/>
    </row>
    <row r="51" spans="1:27">
      <c r="A51" s="160" t="s">
        <v>312</v>
      </c>
      <c r="B51" s="161" t="s">
        <v>2301</v>
      </c>
      <c r="C51" s="161" t="s">
        <v>2302</v>
      </c>
      <c r="D51" s="66" t="s">
        <v>2303</v>
      </c>
      <c r="E51" s="161" t="s">
        <v>2304</v>
      </c>
      <c r="F51" s="161" t="s">
        <v>2305</v>
      </c>
      <c r="G51" s="161" t="s">
        <v>2306</v>
      </c>
      <c r="H51" s="66" t="s">
        <v>2307</v>
      </c>
      <c r="I51" s="161" t="s">
        <v>2308</v>
      </c>
      <c r="J51" s="66" t="s">
        <v>2309</v>
      </c>
      <c r="K51" s="66" t="s">
        <v>2310</v>
      </c>
      <c r="L51" s="66" t="s">
        <v>2311</v>
      </c>
      <c r="M51" s="66" t="s">
        <v>2312</v>
      </c>
      <c r="N51" s="66" t="s">
        <v>2313</v>
      </c>
      <c r="O51" s="66" t="s">
        <v>2314</v>
      </c>
      <c r="P51" s="66" t="s">
        <v>2315</v>
      </c>
      <c r="Q51" s="66" t="s">
        <v>2316</v>
      </c>
      <c r="R51" s="66" t="s">
        <v>2317</v>
      </c>
      <c r="S51" s="66" t="s">
        <v>2318</v>
      </c>
      <c r="T51" s="66" t="s">
        <v>1877</v>
      </c>
      <c r="U51" s="66" t="s">
        <v>2319</v>
      </c>
      <c r="V51" s="66" t="s">
        <v>2320</v>
      </c>
      <c r="W51" s="66" t="s">
        <v>2321</v>
      </c>
      <c r="X51" s="66" t="s">
        <v>2322</v>
      </c>
      <c r="Y51" s="66" t="s">
        <v>2323</v>
      </c>
      <c r="Z51" s="66" t="s">
        <v>2324</v>
      </c>
      <c r="AA51" s="66" t="s">
        <v>2325</v>
      </c>
    </row>
    <row r="52" spans="1:27">
      <c r="A52" s="160" t="s">
        <v>314</v>
      </c>
      <c r="B52" s="161" t="s">
        <v>2607</v>
      </c>
      <c r="C52" s="161" t="s">
        <v>2608</v>
      </c>
      <c r="D52" s="66" t="s">
        <v>471</v>
      </c>
      <c r="E52" s="161" t="s">
        <v>2609</v>
      </c>
      <c r="F52" s="161" t="s">
        <v>2610</v>
      </c>
      <c r="G52" s="161" t="s">
        <v>710</v>
      </c>
      <c r="H52" s="66" t="s">
        <v>2340</v>
      </c>
      <c r="I52" s="161" t="s">
        <v>2458</v>
      </c>
      <c r="J52" s="66" t="s">
        <v>2344</v>
      </c>
      <c r="K52" s="66" t="s">
        <v>1951</v>
      </c>
      <c r="L52" s="66" t="s">
        <v>462</v>
      </c>
      <c r="M52" s="66" t="s">
        <v>2611</v>
      </c>
      <c r="N52" s="66" t="s">
        <v>2232</v>
      </c>
      <c r="O52" s="66" t="s">
        <v>434</v>
      </c>
      <c r="P52" s="66" t="s">
        <v>2612</v>
      </c>
      <c r="Q52" s="66" t="s">
        <v>1056</v>
      </c>
      <c r="R52" s="66" t="s">
        <v>2613</v>
      </c>
      <c r="S52" s="66" t="s">
        <v>1925</v>
      </c>
      <c r="T52" s="66" t="s">
        <v>2614</v>
      </c>
      <c r="U52" s="66" t="s">
        <v>2457</v>
      </c>
      <c r="V52" s="66" t="s">
        <v>2331</v>
      </c>
      <c r="W52" s="66" t="s">
        <v>1952</v>
      </c>
      <c r="X52" s="66" t="s">
        <v>471</v>
      </c>
      <c r="Y52" s="66" t="s">
        <v>2615</v>
      </c>
      <c r="Z52" s="66" t="s">
        <v>1925</v>
      </c>
      <c r="AA52" s="66" t="s">
        <v>2616</v>
      </c>
    </row>
    <row r="53" spans="1:27">
      <c r="A53" s="160" t="s">
        <v>321</v>
      </c>
      <c r="B53" s="161" t="s">
        <v>670</v>
      </c>
      <c r="C53" s="161" t="s">
        <v>670</v>
      </c>
      <c r="D53" s="66" t="s">
        <v>670</v>
      </c>
      <c r="E53" s="161" t="s">
        <v>670</v>
      </c>
      <c r="F53" s="161" t="s">
        <v>670</v>
      </c>
      <c r="G53" s="161" t="s">
        <v>670</v>
      </c>
      <c r="H53" s="66" t="s">
        <v>670</v>
      </c>
      <c r="I53" s="161" t="s">
        <v>670</v>
      </c>
      <c r="J53" s="66" t="s">
        <v>670</v>
      </c>
      <c r="K53" s="66" t="s">
        <v>670</v>
      </c>
      <c r="L53" s="66" t="s">
        <v>670</v>
      </c>
      <c r="M53" s="66" t="s">
        <v>670</v>
      </c>
      <c r="N53" s="66" t="s">
        <v>670</v>
      </c>
      <c r="O53" s="66" t="s">
        <v>670</v>
      </c>
      <c r="P53" s="66" t="s">
        <v>670</v>
      </c>
      <c r="Q53" s="66" t="s">
        <v>670</v>
      </c>
      <c r="R53" s="66" t="s">
        <v>670</v>
      </c>
      <c r="S53" s="66" t="s">
        <v>670</v>
      </c>
      <c r="T53" s="66" t="s">
        <v>670</v>
      </c>
      <c r="U53" s="66" t="s">
        <v>670</v>
      </c>
      <c r="V53" s="66" t="s">
        <v>670</v>
      </c>
      <c r="W53" s="66" t="s">
        <v>670</v>
      </c>
      <c r="X53" s="66" t="s">
        <v>670</v>
      </c>
      <c r="Y53" s="66" t="s">
        <v>670</v>
      </c>
      <c r="Z53" s="66" t="s">
        <v>670</v>
      </c>
      <c r="AA53" s="66" t="s">
        <v>670</v>
      </c>
    </row>
    <row r="54" spans="1:27">
      <c r="A54" s="160" t="s">
        <v>323</v>
      </c>
      <c r="B54" s="161" t="s">
        <v>322</v>
      </c>
      <c r="C54" s="161" t="s">
        <v>322</v>
      </c>
      <c r="D54" s="66" t="s">
        <v>322</v>
      </c>
      <c r="E54" s="161" t="s">
        <v>322</v>
      </c>
      <c r="F54" s="161" t="s">
        <v>322</v>
      </c>
      <c r="G54" s="161" t="s">
        <v>322</v>
      </c>
      <c r="H54" s="66" t="s">
        <v>322</v>
      </c>
      <c r="I54" s="161" t="s">
        <v>322</v>
      </c>
      <c r="J54" s="66" t="s">
        <v>322</v>
      </c>
      <c r="K54" s="66" t="s">
        <v>322</v>
      </c>
      <c r="L54" s="66" t="s">
        <v>322</v>
      </c>
      <c r="M54" s="66" t="s">
        <v>322</v>
      </c>
      <c r="N54" s="66" t="s">
        <v>322</v>
      </c>
      <c r="O54" s="66" t="s">
        <v>322</v>
      </c>
      <c r="P54" s="66" t="s">
        <v>322</v>
      </c>
      <c r="Q54" s="66" t="s">
        <v>322</v>
      </c>
      <c r="R54" s="66" t="s">
        <v>322</v>
      </c>
      <c r="S54" s="66" t="s">
        <v>322</v>
      </c>
      <c r="T54" s="66" t="s">
        <v>322</v>
      </c>
      <c r="U54" s="66" t="s">
        <v>322</v>
      </c>
      <c r="V54" s="66" t="s">
        <v>322</v>
      </c>
      <c r="W54" s="66" t="s">
        <v>322</v>
      </c>
      <c r="X54" s="66" t="s">
        <v>322</v>
      </c>
      <c r="Y54" s="66" t="s">
        <v>322</v>
      </c>
      <c r="Z54" s="66" t="s">
        <v>322</v>
      </c>
      <c r="AA54" s="66" t="s">
        <v>322</v>
      </c>
    </row>
    <row r="55" spans="1:27">
      <c r="A55" s="130" t="s">
        <v>324</v>
      </c>
      <c r="B55" s="131" t="s">
        <v>322</v>
      </c>
      <c r="C55" s="131" t="s">
        <v>322</v>
      </c>
      <c r="D55" s="132" t="s">
        <v>322</v>
      </c>
      <c r="E55" s="131" t="s">
        <v>322</v>
      </c>
      <c r="F55" s="131" t="s">
        <v>322</v>
      </c>
      <c r="G55" s="131" t="s">
        <v>322</v>
      </c>
      <c r="H55" s="132" t="s">
        <v>322</v>
      </c>
      <c r="I55" s="131" t="s">
        <v>322</v>
      </c>
      <c r="J55" s="132" t="s">
        <v>322</v>
      </c>
      <c r="K55" s="132" t="s">
        <v>322</v>
      </c>
      <c r="L55" s="132" t="s">
        <v>322</v>
      </c>
      <c r="M55" s="132" t="s">
        <v>322</v>
      </c>
      <c r="N55" s="132" t="s">
        <v>322</v>
      </c>
      <c r="O55" s="132" t="s">
        <v>322</v>
      </c>
      <c r="P55" s="132" t="s">
        <v>322</v>
      </c>
      <c r="Q55" s="132" t="s">
        <v>322</v>
      </c>
      <c r="R55" s="132" t="s">
        <v>322</v>
      </c>
      <c r="S55" s="132" t="s">
        <v>322</v>
      </c>
      <c r="T55" s="132" t="s">
        <v>322</v>
      </c>
      <c r="U55" s="132" t="s">
        <v>322</v>
      </c>
      <c r="V55" s="132" t="s">
        <v>322</v>
      </c>
      <c r="W55" s="132" t="s">
        <v>322</v>
      </c>
      <c r="X55" s="132" t="s">
        <v>322</v>
      </c>
      <c r="Y55" s="132" t="s">
        <v>322</v>
      </c>
      <c r="Z55" s="132" t="s">
        <v>322</v>
      </c>
      <c r="AA55" s="132" t="s">
        <v>322</v>
      </c>
    </row>
    <row r="57" spans="1:27">
      <c r="G57" s="160">
        <f>18/24</f>
        <v>0.75</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8"/>
  </sheetPr>
  <dimension ref="A1:G28"/>
  <sheetViews>
    <sheetView workbookViewId="0">
      <selection sqref="A1:G1"/>
    </sheetView>
  </sheetViews>
  <sheetFormatPr defaultRowHeight="14.4"/>
  <cols>
    <col min="1" max="1" width="18.44140625" style="157" customWidth="1"/>
  </cols>
  <sheetData>
    <row r="1" spans="1:7" ht="18" customHeight="1">
      <c r="A1" s="185" t="s">
        <v>2617</v>
      </c>
      <c r="B1" s="182"/>
      <c r="C1" s="182"/>
      <c r="D1" s="182"/>
      <c r="E1" s="182"/>
      <c r="F1" s="182"/>
      <c r="G1" s="182"/>
    </row>
    <row r="2" spans="1:7">
      <c r="A2" s="11"/>
      <c r="B2" s="45" t="s">
        <v>195</v>
      </c>
      <c r="C2" s="45" t="s">
        <v>196</v>
      </c>
      <c r="D2" s="45" t="s">
        <v>197</v>
      </c>
      <c r="E2" s="45" t="s">
        <v>198</v>
      </c>
      <c r="F2" s="45" t="s">
        <v>199</v>
      </c>
      <c r="G2" s="45" t="s">
        <v>200</v>
      </c>
    </row>
    <row r="3" spans="1:7">
      <c r="A3" s="12" t="s">
        <v>219</v>
      </c>
      <c r="B3" s="140" t="s">
        <v>28</v>
      </c>
      <c r="C3" s="140" t="s">
        <v>28</v>
      </c>
      <c r="D3" s="140" t="s">
        <v>33</v>
      </c>
      <c r="E3" s="140" t="s">
        <v>33</v>
      </c>
      <c r="F3" s="140" t="s">
        <v>36</v>
      </c>
      <c r="G3" s="140" t="s">
        <v>36</v>
      </c>
    </row>
    <row r="4" spans="1:7">
      <c r="A4" s="11"/>
      <c r="B4" s="45"/>
      <c r="C4" s="45"/>
      <c r="D4" s="45"/>
      <c r="E4" s="45"/>
      <c r="F4" s="45"/>
      <c r="G4" s="45"/>
    </row>
    <row r="5" spans="1:7">
      <c r="A5" t="s">
        <v>372</v>
      </c>
      <c r="B5" s="140" t="s">
        <v>2618</v>
      </c>
      <c r="C5" s="140" t="s">
        <v>2619</v>
      </c>
      <c r="D5" s="140" t="s">
        <v>2620</v>
      </c>
      <c r="E5" s="140" t="s">
        <v>2621</v>
      </c>
      <c r="F5" s="140" t="s">
        <v>2622</v>
      </c>
      <c r="G5" s="140" t="s">
        <v>2623</v>
      </c>
    </row>
    <row r="6" spans="1:7">
      <c r="B6" s="140" t="s">
        <v>2624</v>
      </c>
      <c r="C6" s="140" t="s">
        <v>1983</v>
      </c>
      <c r="D6" s="140" t="s">
        <v>1561</v>
      </c>
      <c r="E6" s="140" t="s">
        <v>1191</v>
      </c>
      <c r="F6" s="140" t="s">
        <v>2625</v>
      </c>
      <c r="G6" s="140" t="s">
        <v>2448</v>
      </c>
    </row>
    <row r="7" spans="1:7">
      <c r="A7" t="s">
        <v>154</v>
      </c>
      <c r="B7" s="140" t="s">
        <v>388</v>
      </c>
      <c r="C7" s="140" t="s">
        <v>388</v>
      </c>
      <c r="D7" s="140" t="s">
        <v>2093</v>
      </c>
      <c r="E7" s="140" t="s">
        <v>774</v>
      </c>
      <c r="F7" s="140" t="s">
        <v>2626</v>
      </c>
      <c r="G7" s="140" t="s">
        <v>2626</v>
      </c>
    </row>
    <row r="8" spans="1:7">
      <c r="B8" s="140" t="s">
        <v>834</v>
      </c>
      <c r="C8" s="140" t="s">
        <v>1785</v>
      </c>
      <c r="D8" s="140" t="s">
        <v>552</v>
      </c>
      <c r="E8" s="140" t="s">
        <v>551</v>
      </c>
      <c r="F8" s="140" t="s">
        <v>2627</v>
      </c>
      <c r="G8" s="140" t="s">
        <v>682</v>
      </c>
    </row>
    <row r="9" spans="1:7">
      <c r="A9" s="2" t="s">
        <v>240</v>
      </c>
      <c r="B9" s="94" t="s">
        <v>241</v>
      </c>
      <c r="C9" s="94" t="s">
        <v>241</v>
      </c>
      <c r="D9" s="94" t="s">
        <v>242</v>
      </c>
      <c r="E9" s="94" t="s">
        <v>242</v>
      </c>
      <c r="F9" s="94" t="s">
        <v>242</v>
      </c>
      <c r="G9" s="94" t="s">
        <v>242</v>
      </c>
    </row>
    <row r="10" spans="1:7">
      <c r="A10" s="2" t="s">
        <v>402</v>
      </c>
      <c r="B10" s="3" t="s">
        <v>2628</v>
      </c>
      <c r="C10" s="3" t="s">
        <v>2629</v>
      </c>
      <c r="D10" s="3" t="s">
        <v>2630</v>
      </c>
      <c r="E10" s="3" t="s">
        <v>2631</v>
      </c>
      <c r="F10" s="3" t="s">
        <v>2632</v>
      </c>
      <c r="G10" s="3" t="s">
        <v>2633</v>
      </c>
    </row>
    <row r="11" spans="1:7">
      <c r="A11" s="2"/>
      <c r="B11" s="3" t="s">
        <v>2634</v>
      </c>
      <c r="C11" s="3" t="s">
        <v>714</v>
      </c>
      <c r="D11" s="3" t="s">
        <v>2635</v>
      </c>
      <c r="E11" s="3" t="s">
        <v>2550</v>
      </c>
      <c r="F11" s="3" t="s">
        <v>1288</v>
      </c>
      <c r="G11" s="3" t="s">
        <v>2636</v>
      </c>
    </row>
    <row r="12" spans="1:7">
      <c r="A12" t="s">
        <v>50</v>
      </c>
      <c r="B12" s="140"/>
      <c r="C12" s="140" t="s">
        <v>546</v>
      </c>
      <c r="D12" s="140"/>
      <c r="E12" s="140" t="s">
        <v>700</v>
      </c>
      <c r="F12" s="140"/>
      <c r="G12" s="140" t="s">
        <v>2637</v>
      </c>
    </row>
    <row r="13" spans="1:7">
      <c r="B13" s="140"/>
      <c r="C13" s="140" t="s">
        <v>2427</v>
      </c>
      <c r="D13" s="140"/>
      <c r="E13" s="140" t="s">
        <v>438</v>
      </c>
      <c r="F13" s="140"/>
      <c r="G13" s="140" t="s">
        <v>1807</v>
      </c>
    </row>
    <row r="14" spans="1:7">
      <c r="A14" t="s">
        <v>53</v>
      </c>
      <c r="B14" s="140"/>
      <c r="C14" s="140" t="s">
        <v>629</v>
      </c>
      <c r="D14" s="140"/>
      <c r="E14" s="140" t="s">
        <v>2638</v>
      </c>
      <c r="F14" s="140"/>
      <c r="G14" s="140" t="s">
        <v>507</v>
      </c>
    </row>
    <row r="15" spans="1:7">
      <c r="B15" s="140"/>
      <c r="C15" s="140" t="s">
        <v>1959</v>
      </c>
      <c r="D15" s="140"/>
      <c r="E15" s="140" t="s">
        <v>1269</v>
      </c>
      <c r="F15" s="140"/>
      <c r="G15" s="140" t="s">
        <v>1383</v>
      </c>
    </row>
    <row r="16" spans="1:7">
      <c r="A16" t="s">
        <v>56</v>
      </c>
      <c r="B16" s="140"/>
      <c r="C16" s="140" t="s">
        <v>344</v>
      </c>
      <c r="D16" s="140"/>
      <c r="E16" s="140" t="s">
        <v>2639</v>
      </c>
      <c r="F16" s="140"/>
      <c r="G16" s="140" t="s">
        <v>534</v>
      </c>
    </row>
    <row r="17" spans="1:7">
      <c r="B17" s="140"/>
      <c r="C17" s="140" t="s">
        <v>613</v>
      </c>
      <c r="D17" s="140"/>
      <c r="E17" s="140" t="s">
        <v>2640</v>
      </c>
      <c r="F17" s="140"/>
      <c r="G17" s="140" t="s">
        <v>1806</v>
      </c>
    </row>
    <row r="18" spans="1:7">
      <c r="A18" t="s">
        <v>303</v>
      </c>
      <c r="B18" s="140" t="s">
        <v>2641</v>
      </c>
      <c r="C18" s="140" t="s">
        <v>2642</v>
      </c>
      <c r="D18" s="140" t="s">
        <v>2643</v>
      </c>
      <c r="E18" s="140" t="s">
        <v>2644</v>
      </c>
      <c r="F18" s="140" t="s">
        <v>2645</v>
      </c>
      <c r="G18" s="140" t="s">
        <v>2646</v>
      </c>
    </row>
    <row r="19" spans="1:7">
      <c r="B19" s="140" t="s">
        <v>2647</v>
      </c>
      <c r="C19" s="140" t="s">
        <v>2647</v>
      </c>
      <c r="D19" s="140" t="s">
        <v>1503</v>
      </c>
      <c r="E19" s="140" t="s">
        <v>780</v>
      </c>
      <c r="F19" s="140" t="s">
        <v>607</v>
      </c>
      <c r="G19" s="140" t="s">
        <v>2648</v>
      </c>
    </row>
    <row r="20" spans="1:7">
      <c r="B20" s="140"/>
      <c r="C20" s="140"/>
      <c r="D20" s="140"/>
      <c r="E20" s="140"/>
      <c r="F20" s="140"/>
      <c r="G20" s="140"/>
    </row>
    <row r="21" spans="1:7">
      <c r="A21" t="s">
        <v>312</v>
      </c>
      <c r="B21" s="140" t="s">
        <v>665</v>
      </c>
      <c r="C21" s="140" t="s">
        <v>665</v>
      </c>
      <c r="D21" s="140" t="s">
        <v>665</v>
      </c>
      <c r="E21" s="140" t="s">
        <v>665</v>
      </c>
      <c r="F21" s="140" t="s">
        <v>665</v>
      </c>
      <c r="G21" s="140" t="s">
        <v>665</v>
      </c>
    </row>
    <row r="22" spans="1:7">
      <c r="A22" t="s">
        <v>314</v>
      </c>
      <c r="B22" s="140" t="s">
        <v>2193</v>
      </c>
      <c r="C22" s="140" t="s">
        <v>2193</v>
      </c>
      <c r="D22" s="140" t="s">
        <v>799</v>
      </c>
      <c r="E22" s="140" t="s">
        <v>799</v>
      </c>
      <c r="F22" s="140" t="s">
        <v>800</v>
      </c>
      <c r="G22" s="140" t="s">
        <v>2649</v>
      </c>
    </row>
    <row r="23" spans="1:7">
      <c r="A23" t="s">
        <v>467</v>
      </c>
      <c r="B23" s="140" t="s">
        <v>322</v>
      </c>
      <c r="C23" s="140" t="s">
        <v>322</v>
      </c>
      <c r="D23" s="140" t="s">
        <v>322</v>
      </c>
      <c r="E23" s="140" t="s">
        <v>322</v>
      </c>
      <c r="F23" s="140" t="s">
        <v>322</v>
      </c>
      <c r="G23" s="140" t="s">
        <v>322</v>
      </c>
    </row>
    <row r="24" spans="1:7">
      <c r="A24" t="s">
        <v>323</v>
      </c>
      <c r="B24" s="140" t="s">
        <v>322</v>
      </c>
      <c r="C24" s="140" t="s">
        <v>322</v>
      </c>
      <c r="D24" s="140" t="s">
        <v>322</v>
      </c>
      <c r="E24" s="140" t="s">
        <v>322</v>
      </c>
      <c r="F24" s="140" t="s">
        <v>322</v>
      </c>
      <c r="G24" s="140" t="s">
        <v>322</v>
      </c>
    </row>
    <row r="25" spans="1:7">
      <c r="A25" s="33" t="s">
        <v>324</v>
      </c>
      <c r="B25" s="92" t="s">
        <v>322</v>
      </c>
      <c r="C25" s="92" t="s">
        <v>322</v>
      </c>
      <c r="D25" s="92" t="s">
        <v>322</v>
      </c>
      <c r="E25" s="92" t="s">
        <v>322</v>
      </c>
      <c r="F25" s="92" t="s">
        <v>322</v>
      </c>
      <c r="G25" s="92" t="s">
        <v>322</v>
      </c>
    </row>
    <row r="26" spans="1:7">
      <c r="A26" t="s">
        <v>325</v>
      </c>
    </row>
    <row r="27" spans="1:7">
      <c r="A27" t="s">
        <v>326</v>
      </c>
    </row>
    <row r="28" spans="1:7" ht="23.4" customHeight="1">
      <c r="A28" s="8" t="s">
        <v>468</v>
      </c>
    </row>
  </sheetData>
  <mergeCells count="1">
    <mergeCell ref="A1:G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sheetPr>
  <dimension ref="B1:W33"/>
  <sheetViews>
    <sheetView topLeftCell="A16" workbookViewId="0">
      <selection activeCell="B2" sqref="B2:F2"/>
    </sheetView>
  </sheetViews>
  <sheetFormatPr defaultRowHeight="14.4"/>
  <cols>
    <col min="1" max="1" width="2.33203125" style="61" customWidth="1"/>
    <col min="2" max="2" width="15" style="61" customWidth="1"/>
    <col min="3" max="3" width="10.33203125" style="61" customWidth="1"/>
    <col min="4" max="5" width="10.33203125" style="151" customWidth="1"/>
    <col min="6" max="11" width="10.33203125" style="61" customWidth="1"/>
    <col min="12" max="36" width="8.88671875" style="61" customWidth="1"/>
    <col min="37" max="16384" width="8.88671875" style="61"/>
  </cols>
  <sheetData>
    <row r="1" spans="2:23" ht="9.75" customHeight="1"/>
    <row r="2" spans="2:23" ht="15" customHeight="1">
      <c r="B2" s="185" t="s">
        <v>2650</v>
      </c>
      <c r="C2" s="182"/>
      <c r="D2" s="182"/>
      <c r="E2" s="182"/>
      <c r="F2" s="182"/>
    </row>
    <row r="3" spans="2:23" ht="15" customHeight="1" thickBot="1">
      <c r="B3" s="54" t="s">
        <v>2651</v>
      </c>
      <c r="C3" s="54"/>
      <c r="D3" s="54"/>
      <c r="E3" s="54"/>
      <c r="F3" s="54"/>
    </row>
    <row r="4" spans="2:23" ht="15" customHeight="1" thickTop="1">
      <c r="B4" s="55" t="s">
        <v>2652</v>
      </c>
      <c r="C4" s="56" t="s">
        <v>2653</v>
      </c>
      <c r="D4" s="152" t="s">
        <v>2654</v>
      </c>
      <c r="E4" s="152" t="s">
        <v>2655</v>
      </c>
      <c r="F4" s="56" t="s">
        <v>2656</v>
      </c>
    </row>
    <row r="5" spans="2:23">
      <c r="B5" s="61" t="s">
        <v>2657</v>
      </c>
      <c r="C5" s="60"/>
      <c r="D5" s="153">
        <v>-1.55E-2</v>
      </c>
      <c r="E5" s="153">
        <v>6.1999999999999998E-3</v>
      </c>
      <c r="F5" s="67">
        <f t="shared" ref="F5:F20" si="0">D5/E5</f>
        <v>-2.5</v>
      </c>
      <c r="H5" s="153"/>
      <c r="I5" s="153"/>
      <c r="J5" s="153"/>
      <c r="K5" s="153"/>
      <c r="L5" s="153"/>
      <c r="M5" s="153"/>
      <c r="N5" s="153"/>
      <c r="O5" s="153"/>
      <c r="P5" s="153"/>
      <c r="Q5" s="153"/>
      <c r="R5" s="153"/>
      <c r="S5" s="153"/>
      <c r="T5" s="153"/>
      <c r="U5" s="153"/>
      <c r="V5" s="153"/>
      <c r="W5" s="153"/>
    </row>
    <row r="6" spans="2:23">
      <c r="B6" s="61" t="s">
        <v>48</v>
      </c>
      <c r="C6" s="60"/>
      <c r="D6" s="153">
        <v>7.0000000000000001E-3</v>
      </c>
      <c r="E6" s="153">
        <v>1.2699999999999999E-2</v>
      </c>
      <c r="F6" s="67">
        <f t="shared" si="0"/>
        <v>0.55118110236220474</v>
      </c>
      <c r="H6" s="153"/>
      <c r="I6" s="153"/>
      <c r="J6" s="153"/>
      <c r="K6" s="153"/>
      <c r="L6" s="153"/>
      <c r="M6" s="153"/>
      <c r="N6" s="153"/>
      <c r="O6" s="153"/>
      <c r="P6" s="153"/>
      <c r="Q6" s="153"/>
      <c r="R6" s="153"/>
      <c r="S6" s="153"/>
      <c r="T6" s="153"/>
      <c r="U6" s="153"/>
      <c r="V6" s="153"/>
      <c r="W6" s="153"/>
    </row>
    <row r="7" spans="2:23">
      <c r="B7" s="61" t="s">
        <v>91</v>
      </c>
      <c r="C7" s="60" t="s">
        <v>2658</v>
      </c>
      <c r="D7" s="153">
        <v>-5.0999999999999997E-2</v>
      </c>
      <c r="E7" s="153">
        <v>3.0800000000000001E-2</v>
      </c>
      <c r="F7" s="67">
        <f t="shared" si="0"/>
        <v>-1.6558441558441557</v>
      </c>
    </row>
    <row r="8" spans="2:23">
      <c r="B8" s="61" t="s">
        <v>2659</v>
      </c>
      <c r="C8" s="60" t="s">
        <v>2658</v>
      </c>
      <c r="D8" s="153">
        <v>1.21E-2</v>
      </c>
      <c r="E8" s="153">
        <v>5.4999999999999997E-3</v>
      </c>
      <c r="F8" s="67">
        <f t="shared" si="0"/>
        <v>2.2000000000000002</v>
      </c>
    </row>
    <row r="9" spans="2:23">
      <c r="B9" s="61" t="s">
        <v>2660</v>
      </c>
      <c r="C9" s="60" t="s">
        <v>2661</v>
      </c>
      <c r="D9" s="153">
        <v>-1.5800000000000002E-2</v>
      </c>
      <c r="E9" s="153">
        <v>3.8999999999999998E-3</v>
      </c>
      <c r="F9" s="67">
        <f t="shared" si="0"/>
        <v>-4.051282051282052</v>
      </c>
    </row>
    <row r="10" spans="2:23">
      <c r="B10" s="61" t="s">
        <v>2662</v>
      </c>
      <c r="C10" s="60" t="s">
        <v>2661</v>
      </c>
      <c r="D10" s="153">
        <v>3.2599999999999997E-2</v>
      </c>
      <c r="E10" s="153">
        <v>4.0099999999999997E-2</v>
      </c>
      <c r="F10" s="67">
        <f t="shared" si="0"/>
        <v>0.81296758104738154</v>
      </c>
    </row>
    <row r="11" spans="2:23">
      <c r="B11" s="61" t="s">
        <v>2663</v>
      </c>
      <c r="C11" s="60" t="s">
        <v>2658</v>
      </c>
      <c r="D11" s="153">
        <v>0.23530000000000001</v>
      </c>
      <c r="E11" s="153">
        <v>6.6600000000000006E-2</v>
      </c>
      <c r="F11" s="67">
        <f t="shared" si="0"/>
        <v>3.5330330330330328</v>
      </c>
      <c r="G11" s="57"/>
    </row>
    <row r="12" spans="2:23">
      <c r="B12" s="61" t="s">
        <v>2664</v>
      </c>
      <c r="C12" s="60" t="s">
        <v>2661</v>
      </c>
      <c r="D12" s="153">
        <v>-3.3700000000000001E-2</v>
      </c>
      <c r="E12" s="153">
        <v>1.09E-2</v>
      </c>
      <c r="F12" s="67">
        <f t="shared" si="0"/>
        <v>-3.0917431192660549</v>
      </c>
      <c r="G12" s="57"/>
    </row>
    <row r="13" spans="2:23">
      <c r="B13" s="61" t="s">
        <v>2665</v>
      </c>
      <c r="C13" s="60" t="s">
        <v>2658</v>
      </c>
      <c r="D13" s="153">
        <v>1.95E-2</v>
      </c>
      <c r="E13" s="153">
        <v>6.0000000000000001E-3</v>
      </c>
      <c r="F13" s="67">
        <f t="shared" si="0"/>
        <v>3.25</v>
      </c>
      <c r="G13" s="57"/>
    </row>
    <row r="14" spans="2:23">
      <c r="B14" s="61" t="s">
        <v>2666</v>
      </c>
      <c r="C14" s="60" t="s">
        <v>2658</v>
      </c>
      <c r="D14" s="153">
        <v>-9.9199999999999997E-2</v>
      </c>
      <c r="E14" s="153">
        <v>7.6399999999999996E-2</v>
      </c>
      <c r="F14" s="67">
        <f t="shared" si="0"/>
        <v>-1.2984293193717278</v>
      </c>
      <c r="G14" s="57"/>
    </row>
    <row r="15" spans="2:23">
      <c r="B15" s="61" t="s">
        <v>50</v>
      </c>
      <c r="C15" s="60"/>
      <c r="D15" s="153">
        <v>4.1999999999999997E-3</v>
      </c>
      <c r="E15" s="153">
        <v>1E-3</v>
      </c>
      <c r="F15" s="67">
        <f t="shared" si="0"/>
        <v>4.1999999999999993</v>
      </c>
    </row>
    <row r="16" spans="2:23">
      <c r="B16" s="61" t="s">
        <v>53</v>
      </c>
      <c r="C16" s="60"/>
      <c r="D16" s="153">
        <v>5.9999999999999995E-4</v>
      </c>
      <c r="E16" s="153">
        <v>5.9999999999999995E-4</v>
      </c>
      <c r="F16" s="67">
        <f t="shared" si="0"/>
        <v>1</v>
      </c>
    </row>
    <row r="17" spans="2:11">
      <c r="B17" s="61" t="s">
        <v>56</v>
      </c>
      <c r="C17" s="60"/>
      <c r="D17" s="153">
        <v>-1.29E-2</v>
      </c>
      <c r="E17" s="153">
        <v>8.0000000000000002E-3</v>
      </c>
      <c r="F17" s="67">
        <f t="shared" si="0"/>
        <v>-1.6125</v>
      </c>
    </row>
    <row r="18" spans="2:11">
      <c r="B18" s="61" t="s">
        <v>2667</v>
      </c>
      <c r="C18" s="60"/>
      <c r="D18" s="153">
        <v>-1E-3</v>
      </c>
      <c r="E18" s="153">
        <v>2.0999999999999999E-3</v>
      </c>
      <c r="F18" s="67">
        <f t="shared" si="0"/>
        <v>-0.47619047619047622</v>
      </c>
    </row>
    <row r="19" spans="2:11">
      <c r="B19" s="61" t="s">
        <v>2668</v>
      </c>
      <c r="C19" s="60"/>
      <c r="D19" s="153">
        <v>-2.9999999999999997E-4</v>
      </c>
      <c r="E19" s="153">
        <v>1.1000000000000001E-3</v>
      </c>
      <c r="F19" s="67">
        <f t="shared" si="0"/>
        <v>-0.27272727272727271</v>
      </c>
    </row>
    <row r="20" spans="2:11">
      <c r="B20" s="58" t="s">
        <v>2669</v>
      </c>
      <c r="C20" s="59"/>
      <c r="D20" s="154">
        <v>1.5E-3</v>
      </c>
      <c r="E20" s="154">
        <v>1.4500000000000001E-2</v>
      </c>
      <c r="F20" s="84">
        <f t="shared" si="0"/>
        <v>0.10344827586206896</v>
      </c>
    </row>
    <row r="21" spans="2:11">
      <c r="C21" s="60"/>
      <c r="D21" s="61"/>
      <c r="E21" s="61"/>
    </row>
    <row r="22" spans="2:11">
      <c r="C22" s="60"/>
      <c r="D22" s="61"/>
      <c r="E22" s="61"/>
    </row>
    <row r="23" spans="2:11">
      <c r="C23" s="60"/>
      <c r="D23" s="61"/>
      <c r="E23" s="61"/>
    </row>
    <row r="24" spans="2:11">
      <c r="C24" s="60"/>
      <c r="D24" s="61"/>
      <c r="E24" s="61"/>
    </row>
    <row r="25" spans="2:11">
      <c r="C25" s="60"/>
      <c r="D25" s="61"/>
      <c r="E25" s="61"/>
    </row>
    <row r="26" spans="2:11">
      <c r="C26" s="60"/>
      <c r="D26" s="61"/>
      <c r="E26" s="61"/>
    </row>
    <row r="27" spans="2:11">
      <c r="C27" s="60"/>
      <c r="D27" s="61"/>
      <c r="E27" s="61"/>
    </row>
    <row r="28" spans="2:11">
      <c r="C28" s="60"/>
      <c r="D28" s="61"/>
      <c r="E28" s="61"/>
    </row>
    <row r="29" spans="2:11" ht="15" customHeight="1" thickBot="1">
      <c r="B29" s="54" t="s">
        <v>2670</v>
      </c>
      <c r="C29" s="60"/>
      <c r="D29" s="61"/>
      <c r="E29" s="61"/>
    </row>
    <row r="30" spans="2:11" ht="15" customHeight="1" thickTop="1">
      <c r="B30" s="55"/>
      <c r="C30" s="56" t="s">
        <v>18</v>
      </c>
      <c r="D30" s="56" t="s">
        <v>2671</v>
      </c>
      <c r="E30" s="56" t="s">
        <v>2672</v>
      </c>
      <c r="F30" s="56" t="s">
        <v>24</v>
      </c>
      <c r="G30" s="56" t="s">
        <v>20</v>
      </c>
      <c r="H30" s="56" t="s">
        <v>2673</v>
      </c>
      <c r="I30" s="56" t="s">
        <v>2674</v>
      </c>
      <c r="J30" s="56" t="s">
        <v>2675</v>
      </c>
      <c r="K30" s="56" t="s">
        <v>2676</v>
      </c>
    </row>
    <row r="31" spans="2:11">
      <c r="B31" s="61" t="s">
        <v>1129</v>
      </c>
      <c r="C31" s="61">
        <v>5.2999999999999999E-2</v>
      </c>
      <c r="D31" s="61">
        <v>5.3999999999999999E-2</v>
      </c>
      <c r="E31" s="61">
        <v>6.3E-2</v>
      </c>
      <c r="F31" s="61">
        <v>1.143</v>
      </c>
      <c r="G31" s="61">
        <v>-0.22800000000000001</v>
      </c>
      <c r="H31" s="61">
        <v>-0.10299999999999999</v>
      </c>
      <c r="I31" s="61">
        <v>1.4999999999999999E-2</v>
      </c>
      <c r="J31" s="61">
        <v>9.1999999999999998E-2</v>
      </c>
      <c r="K31" s="61">
        <v>0.21199999999999999</v>
      </c>
    </row>
    <row r="32" spans="2:11">
      <c r="B32" s="58" t="s">
        <v>2677</v>
      </c>
      <c r="C32" s="102">
        <v>-8.0000000000000002E-3</v>
      </c>
      <c r="D32" s="102">
        <v>-8.0000000000000002E-3</v>
      </c>
      <c r="E32" s="102">
        <v>3.1E-2</v>
      </c>
      <c r="F32" s="102">
        <v>0.188</v>
      </c>
      <c r="G32" s="102">
        <v>-1.3140000000000001</v>
      </c>
      <c r="H32" s="102">
        <v>-9.0999999999999998E-2</v>
      </c>
      <c r="I32" s="102">
        <v>-2.3E-2</v>
      </c>
      <c r="J32" s="102">
        <v>8.9999999999999993E-3</v>
      </c>
      <c r="K32" s="102">
        <v>6.7000000000000004E-2</v>
      </c>
    </row>
    <row r="33" spans="3:11">
      <c r="C33" s="153"/>
      <c r="D33" s="153"/>
      <c r="E33" s="153"/>
      <c r="F33" s="153"/>
      <c r="G33" s="153"/>
      <c r="H33" s="153"/>
      <c r="I33" s="153"/>
      <c r="J33" s="153"/>
      <c r="K33" s="153"/>
    </row>
  </sheetData>
  <mergeCells count="1">
    <mergeCell ref="B2:F2"/>
  </mergeCells>
  <conditionalFormatting sqref="F21:F29">
    <cfRule type="cellIs" dxfId="9" priority="31" operator="lessThan">
      <formula>-1.96</formula>
    </cfRule>
    <cfRule type="cellIs" dxfId="8" priority="32" operator="greaterThan">
      <formula>1.96</formula>
    </cfRule>
  </conditionalFormatting>
  <conditionalFormatting sqref="J21:J29">
    <cfRule type="cellIs" dxfId="7" priority="29" operator="lessThan">
      <formula>-1.96</formula>
    </cfRule>
    <cfRule type="cellIs" dxfId="6" priority="30" operator="greaterThan">
      <formula>1.96</formula>
    </cfRule>
  </conditionalFormatting>
  <conditionalFormatting sqref="E21:E29">
    <cfRule type="cellIs" dxfId="5" priority="25" operator="lessThan">
      <formula>-1.96</formula>
    </cfRule>
    <cfRule type="cellIs" dxfId="4" priority="26" operator="greaterThan">
      <formula>1.96</formula>
    </cfRule>
  </conditionalFormatting>
  <conditionalFormatting sqref="D21:D29">
    <cfRule type="cellIs" dxfId="3" priority="27" operator="lessThan">
      <formula>-1.96</formula>
    </cfRule>
    <cfRule type="cellIs" dxfId="2" priority="28" operator="greaterThan">
      <formula>1.96</formula>
    </cfRule>
  </conditionalFormatting>
  <conditionalFormatting sqref="F5:F20">
    <cfRule type="cellIs" dxfId="1" priority="1" operator="lessThan">
      <formula>-1.96</formula>
    </cfRule>
    <cfRule type="cellIs" dxfId="0" priority="2" operator="greaterThan">
      <formula>1.96</formula>
    </cfRule>
  </conditionalFormatting>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2"/>
  <sheetViews>
    <sheetView workbookViewId="0">
      <selection activeCell="B20" sqref="B20:I21"/>
    </sheetView>
  </sheetViews>
  <sheetFormatPr defaultRowHeight="14.4"/>
  <cols>
    <col min="1" max="1" width="11.6640625" style="157" customWidth="1"/>
    <col min="3" max="3" width="11.5546875" style="157" bestFit="1" customWidth="1"/>
    <col min="4" max="7" width="10.5546875" style="157" bestFit="1" customWidth="1"/>
    <col min="8" max="8" width="11.5546875" style="157" bestFit="1" customWidth="1"/>
    <col min="9" max="9" width="12.5546875" style="157" bestFit="1" customWidth="1"/>
  </cols>
  <sheetData>
    <row r="1" spans="1:9">
      <c r="B1" s="167" t="s">
        <v>17</v>
      </c>
      <c r="C1" s="167" t="s">
        <v>18</v>
      </c>
      <c r="D1" s="167" t="s">
        <v>19</v>
      </c>
      <c r="E1" s="167" t="s">
        <v>20</v>
      </c>
      <c r="F1" s="167" t="s">
        <v>21</v>
      </c>
      <c r="G1" s="167" t="s">
        <v>22</v>
      </c>
      <c r="H1" s="167" t="s">
        <v>23</v>
      </c>
      <c r="I1" s="167" t="s">
        <v>24</v>
      </c>
    </row>
    <row r="2" spans="1:9">
      <c r="A2" s="167" t="s">
        <v>28</v>
      </c>
      <c r="B2">
        <v>115980</v>
      </c>
      <c r="C2" s="18">
        <v>9.1653000000000002</v>
      </c>
      <c r="D2" s="18">
        <v>0.74470000000000003</v>
      </c>
      <c r="E2" s="18">
        <v>7.1212999999999997</v>
      </c>
      <c r="F2" s="18">
        <v>8.7131000000000007</v>
      </c>
      <c r="G2" s="18">
        <v>9.2460000000000004</v>
      </c>
      <c r="H2" s="18">
        <v>9.6647999999999996</v>
      </c>
      <c r="I2" s="18">
        <v>12.864699999999999</v>
      </c>
    </row>
    <row r="3" spans="1:9">
      <c r="A3" s="167" t="s">
        <v>31</v>
      </c>
      <c r="B3">
        <v>115980</v>
      </c>
      <c r="C3" s="18">
        <v>12399.359899999999</v>
      </c>
      <c r="D3" s="18">
        <v>10136.6522</v>
      </c>
      <c r="E3" s="18">
        <v>1237</v>
      </c>
      <c r="F3" s="18">
        <v>6081</v>
      </c>
      <c r="G3" s="18">
        <v>10362</v>
      </c>
      <c r="H3" s="18">
        <v>15752</v>
      </c>
      <c r="I3" s="18">
        <v>386416</v>
      </c>
    </row>
    <row r="4" spans="1:9">
      <c r="A4" s="167" t="s">
        <v>33</v>
      </c>
      <c r="B4">
        <v>115980</v>
      </c>
      <c r="C4" s="18">
        <v>-9.0082000000000004</v>
      </c>
      <c r="D4" s="18">
        <v>7.1955999999999998</v>
      </c>
      <c r="E4" s="18">
        <v>-63.578600000000002</v>
      </c>
      <c r="F4" s="18">
        <v>-13.180199999999999</v>
      </c>
      <c r="G4" s="18">
        <v>-7.8198999999999996</v>
      </c>
      <c r="H4" s="18">
        <v>-3.9462000000000002</v>
      </c>
      <c r="I4" s="18">
        <v>24.2149</v>
      </c>
    </row>
    <row r="5" spans="1:9" hidden="1">
      <c r="A5" s="167" t="s">
        <v>89</v>
      </c>
      <c r="B5">
        <v>115980</v>
      </c>
      <c r="C5" s="18">
        <v>24.4817</v>
      </c>
      <c r="D5" s="18">
        <v>6.9032</v>
      </c>
      <c r="E5" s="18">
        <v>-21.510300000000001</v>
      </c>
      <c r="F5" s="18">
        <v>19.987400000000001</v>
      </c>
      <c r="G5" s="18">
        <v>24.324000000000002</v>
      </c>
      <c r="H5" s="18">
        <v>28.770099999999999</v>
      </c>
      <c r="I5" s="18">
        <v>93.200199999999995</v>
      </c>
    </row>
    <row r="6" spans="1:9" hidden="1">
      <c r="A6" s="167" t="s">
        <v>90</v>
      </c>
      <c r="B6">
        <v>115980</v>
      </c>
      <c r="C6" s="18">
        <v>6.3456000000000001</v>
      </c>
      <c r="D6" s="18">
        <v>4.9433999999999996</v>
      </c>
      <c r="E6" s="18">
        <v>-22.471900000000002</v>
      </c>
      <c r="F6" s="18">
        <v>3.3283</v>
      </c>
      <c r="G6" s="18">
        <v>5.8929999999999998</v>
      </c>
      <c r="H6" s="18">
        <v>8.8684999999999992</v>
      </c>
      <c r="I6" s="18">
        <v>55.884300000000003</v>
      </c>
    </row>
    <row r="7" spans="1:9">
      <c r="A7" s="167" t="s">
        <v>36</v>
      </c>
      <c r="B7">
        <v>115980</v>
      </c>
      <c r="C7" s="18">
        <v>38.087000000000003</v>
      </c>
      <c r="D7" s="18">
        <v>6.0701999999999998</v>
      </c>
      <c r="E7" s="18">
        <v>0</v>
      </c>
      <c r="F7" s="18">
        <v>35</v>
      </c>
      <c r="G7" s="18">
        <v>39</v>
      </c>
      <c r="H7" s="18">
        <v>43</v>
      </c>
      <c r="I7" s="18">
        <v>51</v>
      </c>
    </row>
    <row r="8" spans="1:9">
      <c r="A8" s="167" t="s">
        <v>39</v>
      </c>
      <c r="B8">
        <v>115980</v>
      </c>
      <c r="C8" s="18">
        <v>36.000300000000003</v>
      </c>
      <c r="D8" s="18">
        <v>39.996499999999997</v>
      </c>
      <c r="E8" s="18">
        <v>14.6</v>
      </c>
      <c r="F8" s="18">
        <v>17.850000000000001</v>
      </c>
      <c r="G8" s="18">
        <v>19.98</v>
      </c>
      <c r="H8" s="18">
        <v>33.31</v>
      </c>
      <c r="I8" s="18">
        <v>253.5463</v>
      </c>
    </row>
    <row r="9" spans="1:9">
      <c r="A9" s="167" t="s">
        <v>91</v>
      </c>
      <c r="B9">
        <v>115980</v>
      </c>
      <c r="C9" s="18">
        <v>1.14E-2</v>
      </c>
      <c r="D9" s="18">
        <v>0.2455</v>
      </c>
      <c r="E9" s="18">
        <v>-1.6779999999999999</v>
      </c>
      <c r="F9" s="18">
        <v>-0.114</v>
      </c>
      <c r="G9" s="18">
        <v>3.7000000000000002E-3</v>
      </c>
      <c r="H9" s="18">
        <v>0.12189999999999999</v>
      </c>
      <c r="I9" s="18">
        <v>4.1584000000000003</v>
      </c>
    </row>
    <row r="10" spans="1:9">
      <c r="A10" s="167" t="s">
        <v>48</v>
      </c>
      <c r="B10">
        <v>115980</v>
      </c>
      <c r="C10" s="18">
        <v>0.49109999999999998</v>
      </c>
      <c r="D10" s="18">
        <v>0.49990000000000001</v>
      </c>
      <c r="E10" s="18">
        <v>0</v>
      </c>
      <c r="F10" s="18">
        <v>0</v>
      </c>
      <c r="G10" s="18">
        <v>0</v>
      </c>
      <c r="H10" s="18">
        <v>1</v>
      </c>
      <c r="I10" s="18">
        <v>1</v>
      </c>
    </row>
    <row r="11" spans="1:9">
      <c r="A11" s="167" t="s">
        <v>50</v>
      </c>
      <c r="B11">
        <v>115980</v>
      </c>
      <c r="C11" s="18">
        <v>6.6764000000000001</v>
      </c>
      <c r="D11" s="18">
        <v>1.7918000000000001</v>
      </c>
      <c r="E11" s="18">
        <v>3.0731000000000002</v>
      </c>
      <c r="F11" s="18">
        <v>5.3872999999999998</v>
      </c>
      <c r="G11" s="18">
        <v>6.5461999999999998</v>
      </c>
      <c r="H11" s="18">
        <v>7.8163999999999998</v>
      </c>
      <c r="I11" s="18">
        <v>11.515499999999999</v>
      </c>
    </row>
    <row r="12" spans="1:9">
      <c r="A12" s="167" t="s">
        <v>53</v>
      </c>
      <c r="B12">
        <v>115980</v>
      </c>
      <c r="C12" s="18">
        <v>3.7490000000000001</v>
      </c>
      <c r="D12" s="18">
        <v>4.3284000000000002</v>
      </c>
      <c r="E12" s="18">
        <v>0.39739999999999998</v>
      </c>
      <c r="F12" s="18">
        <v>1.5237000000000001</v>
      </c>
      <c r="G12" s="18">
        <v>2.4430999999999998</v>
      </c>
      <c r="H12" s="18">
        <v>4.1395</v>
      </c>
      <c r="I12" s="18">
        <v>30.010100000000001</v>
      </c>
    </row>
    <row r="13" spans="1:9">
      <c r="A13" s="167" t="s">
        <v>56</v>
      </c>
      <c r="B13">
        <v>115980</v>
      </c>
      <c r="C13" s="18">
        <v>0.2046</v>
      </c>
      <c r="D13" s="18">
        <v>0.18720000000000001</v>
      </c>
      <c r="E13" s="18">
        <v>0</v>
      </c>
      <c r="F13" s="18">
        <v>1.5599999999999999E-2</v>
      </c>
      <c r="G13" s="18">
        <v>0.1787</v>
      </c>
      <c r="H13" s="18">
        <v>0.33229999999999998</v>
      </c>
      <c r="I13" s="18">
        <v>0.72189999999999999</v>
      </c>
    </row>
    <row r="14" spans="1:9">
      <c r="A14" s="167" t="s">
        <v>59</v>
      </c>
      <c r="B14">
        <v>115980</v>
      </c>
      <c r="C14" s="18">
        <v>4.41E-2</v>
      </c>
      <c r="D14" s="18">
        <v>9.0200000000000002E-2</v>
      </c>
      <c r="E14" s="18">
        <v>-0.40960000000000002</v>
      </c>
      <c r="F14" s="18">
        <v>2.18E-2</v>
      </c>
      <c r="G14" s="18">
        <v>4.8599999999999997E-2</v>
      </c>
      <c r="H14" s="18">
        <v>7.7299999999999994E-2</v>
      </c>
      <c r="I14" s="18">
        <v>0.32719999999999999</v>
      </c>
    </row>
    <row r="15" spans="1:9">
      <c r="A15" s="167" t="s">
        <v>62</v>
      </c>
      <c r="B15">
        <v>115980</v>
      </c>
      <c r="C15" s="18">
        <v>-9.2999999999999992E-3</v>
      </c>
      <c r="D15" s="18">
        <v>4.4299999999999999E-2</v>
      </c>
      <c r="E15" s="18">
        <v>-0.30109999999999998</v>
      </c>
      <c r="F15" s="18">
        <v>-7.0000000000000001E-3</v>
      </c>
      <c r="G15" s="18">
        <v>0</v>
      </c>
      <c r="H15" s="18">
        <v>2.7000000000000001E-3</v>
      </c>
      <c r="I15" s="18">
        <v>8.1199999999999994E-2</v>
      </c>
    </row>
    <row r="16" spans="1:9">
      <c r="A16" s="167" t="s">
        <v>65</v>
      </c>
      <c r="B16">
        <v>115980</v>
      </c>
      <c r="C16" s="18">
        <v>0.9819</v>
      </c>
      <c r="D16" s="18">
        <v>0.55320000000000003</v>
      </c>
      <c r="E16" s="18">
        <v>0.69310000000000005</v>
      </c>
      <c r="F16" s="18">
        <v>0.69310000000000005</v>
      </c>
      <c r="G16" s="18">
        <v>0.69310000000000005</v>
      </c>
      <c r="H16" s="18">
        <v>1.0986</v>
      </c>
      <c r="I16" s="18">
        <v>2.7726000000000002</v>
      </c>
    </row>
    <row r="17" spans="1:9">
      <c r="A17" s="167" t="s">
        <v>68</v>
      </c>
      <c r="B17">
        <v>115980</v>
      </c>
      <c r="C17" s="18">
        <v>1.0488999999999999</v>
      </c>
      <c r="D17" s="18">
        <v>0.66220000000000001</v>
      </c>
      <c r="E17" s="18">
        <v>0.69310000000000005</v>
      </c>
      <c r="F17" s="18">
        <v>0.69310000000000005</v>
      </c>
      <c r="G17" s="18">
        <v>0.69310000000000005</v>
      </c>
      <c r="H17" s="18">
        <v>1.0986</v>
      </c>
      <c r="I17" s="18">
        <v>3.2189000000000001</v>
      </c>
    </row>
    <row r="18" spans="1:9">
      <c r="A18" s="167" t="s">
        <v>71</v>
      </c>
      <c r="B18">
        <v>115980</v>
      </c>
      <c r="C18" s="18">
        <v>8.3027999999999995</v>
      </c>
      <c r="D18" s="18">
        <v>1.0805</v>
      </c>
      <c r="E18" s="18">
        <v>5.6204000000000001</v>
      </c>
      <c r="F18" s="18">
        <v>7.5739999999999998</v>
      </c>
      <c r="G18" s="18">
        <v>8.4459</v>
      </c>
      <c r="H18" s="18">
        <v>9.1060999999999996</v>
      </c>
      <c r="I18" s="18">
        <v>10.316700000000001</v>
      </c>
    </row>
    <row r="19" spans="1:9">
      <c r="A19" s="167" t="s">
        <v>74</v>
      </c>
      <c r="B19">
        <v>115980</v>
      </c>
      <c r="C19" s="18">
        <v>1E-3</v>
      </c>
      <c r="D19" s="18">
        <v>4.6600000000000003E-2</v>
      </c>
      <c r="E19" s="18">
        <v>-0.2243</v>
      </c>
      <c r="F19" s="18">
        <v>-2.0999999999999999E-3</v>
      </c>
      <c r="G19" s="18">
        <v>1.0800000000000001E-2</v>
      </c>
      <c r="H19" s="18">
        <v>2.23E-2</v>
      </c>
      <c r="I19" s="18">
        <v>8.3500000000000005E-2</v>
      </c>
    </row>
    <row r="20" spans="1:9">
      <c r="A20" s="167" t="s">
        <v>80</v>
      </c>
      <c r="B20">
        <v>115980</v>
      </c>
      <c r="C20" s="18">
        <v>2.0299999999999999E-2</v>
      </c>
      <c r="D20" s="18">
        <v>3.04E-2</v>
      </c>
      <c r="E20" s="18">
        <v>8.9999999999999998E-4</v>
      </c>
      <c r="F20" s="18">
        <v>4.5999999999999999E-3</v>
      </c>
      <c r="G20" s="18">
        <v>9.4000000000000004E-3</v>
      </c>
      <c r="H20" s="18">
        <v>2.1499999999999998E-2</v>
      </c>
      <c r="I20" s="18">
        <v>0.1898</v>
      </c>
    </row>
    <row r="21" spans="1:9">
      <c r="A21" s="167" t="s">
        <v>92</v>
      </c>
      <c r="B21">
        <v>115980</v>
      </c>
      <c r="C21" s="18">
        <v>8.6300000000000002E-2</v>
      </c>
      <c r="D21" s="18">
        <v>6.7599999999999993E-2</v>
      </c>
      <c r="E21" s="18">
        <v>6.7999999999999996E-3</v>
      </c>
      <c r="F21" s="18">
        <v>3.9300000000000002E-2</v>
      </c>
      <c r="G21" s="18">
        <v>6.7900000000000002E-2</v>
      </c>
      <c r="H21" s="18">
        <v>0.11219999999999999</v>
      </c>
      <c r="I21" s="18">
        <v>0.36709999999999998</v>
      </c>
    </row>
    <row r="22" spans="1:9">
      <c r="A22" s="167" t="s">
        <v>84</v>
      </c>
      <c r="B22">
        <v>115980</v>
      </c>
      <c r="C22">
        <v>0.27089999999999997</v>
      </c>
      <c r="D22">
        <v>0.44440000000000002</v>
      </c>
      <c r="E22">
        <v>0</v>
      </c>
      <c r="F22">
        <v>0</v>
      </c>
      <c r="G22">
        <v>0</v>
      </c>
      <c r="H22">
        <v>1</v>
      </c>
      <c r="I22">
        <v>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6" tint="0.59999389629810485"/>
  </sheetPr>
  <dimension ref="A1:C55"/>
  <sheetViews>
    <sheetView showGridLines="0" topLeftCell="A13" workbookViewId="0">
      <selection activeCell="B13" sqref="B13"/>
    </sheetView>
  </sheetViews>
  <sheetFormatPr defaultRowHeight="14.4"/>
  <cols>
    <col min="1" max="1" width="9.33203125" style="166" customWidth="1"/>
    <col min="2" max="2" width="67.6640625" style="166" customWidth="1"/>
    <col min="3" max="29" width="8.88671875" style="157" customWidth="1"/>
    <col min="30" max="16384" width="8.88671875" style="157"/>
  </cols>
  <sheetData>
    <row r="1" spans="1:3">
      <c r="A1" s="174" t="s">
        <v>2678</v>
      </c>
      <c r="B1" s="197"/>
    </row>
    <row r="2" spans="1:3">
      <c r="A2" s="41" t="s">
        <v>2679</v>
      </c>
      <c r="B2" s="41" t="s">
        <v>2680</v>
      </c>
    </row>
    <row r="3" spans="1:3">
      <c r="A3" s="42" t="s">
        <v>2681</v>
      </c>
      <c r="B3" s="42" t="s">
        <v>2682</v>
      </c>
    </row>
    <row r="4" spans="1:3">
      <c r="A4" s="42" t="s">
        <v>2683</v>
      </c>
      <c r="B4" s="42" t="s">
        <v>2684</v>
      </c>
    </row>
    <row r="5" spans="1:3">
      <c r="A5" s="42" t="s">
        <v>2685</v>
      </c>
      <c r="B5" s="43" t="s">
        <v>2686</v>
      </c>
    </row>
    <row r="6" spans="1:3">
      <c r="A6" s="42" t="s">
        <v>2687</v>
      </c>
      <c r="B6" s="51" t="s">
        <v>2688</v>
      </c>
      <c r="C6">
        <v>27.8</v>
      </c>
    </row>
    <row r="7" spans="1:3">
      <c r="A7" s="42" t="s">
        <v>2689</v>
      </c>
      <c r="B7" s="43" t="s">
        <v>2690</v>
      </c>
    </row>
    <row r="8" spans="1:3">
      <c r="A8" s="42" t="s">
        <v>2691</v>
      </c>
      <c r="B8" s="43" t="s">
        <v>2692</v>
      </c>
    </row>
    <row r="9" spans="1:3">
      <c r="A9" s="42" t="s">
        <v>2693</v>
      </c>
      <c r="B9" s="42" t="s">
        <v>2694</v>
      </c>
    </row>
    <row r="10" spans="1:3">
      <c r="A10" s="42" t="s">
        <v>2695</v>
      </c>
      <c r="B10" s="52" t="s">
        <v>2696</v>
      </c>
    </row>
    <row r="11" spans="1:3">
      <c r="A11" s="42" t="s">
        <v>2697</v>
      </c>
      <c r="B11" s="42" t="s">
        <v>2698</v>
      </c>
    </row>
    <row r="12" spans="1:3">
      <c r="A12" s="42" t="s">
        <v>2699</v>
      </c>
      <c r="B12" s="43" t="s">
        <v>2700</v>
      </c>
    </row>
    <row r="13" spans="1:3">
      <c r="A13" s="42" t="s">
        <v>2701</v>
      </c>
      <c r="B13" s="51" t="s">
        <v>2702</v>
      </c>
    </row>
    <row r="14" spans="1:3">
      <c r="A14" s="39"/>
      <c r="B14" s="40"/>
    </row>
    <row r="15" spans="1:3">
      <c r="A15" s="174" t="s">
        <v>2703</v>
      </c>
      <c r="B15" s="197"/>
    </row>
    <row r="16" spans="1:3">
      <c r="A16" s="166" t="s">
        <v>2704</v>
      </c>
      <c r="B16" s="166" t="s">
        <v>2705</v>
      </c>
    </row>
    <row r="17" spans="1:2">
      <c r="A17" s="166" t="s">
        <v>2706</v>
      </c>
      <c r="B17" s="166" t="s">
        <v>2707</v>
      </c>
    </row>
    <row r="18" spans="1:2">
      <c r="A18" s="166" t="s">
        <v>2708</v>
      </c>
      <c r="B18" s="166" t="s">
        <v>2709</v>
      </c>
    </row>
    <row r="19" spans="1:2">
      <c r="A19" s="166" t="s">
        <v>2710</v>
      </c>
      <c r="B19" s="166" t="s">
        <v>2684</v>
      </c>
    </row>
    <row r="20" spans="1:2">
      <c r="A20" s="166" t="s">
        <v>2711</v>
      </c>
      <c r="B20" s="166" t="s">
        <v>2712</v>
      </c>
    </row>
    <row r="21" spans="1:2">
      <c r="A21" s="166" t="s">
        <v>2713</v>
      </c>
      <c r="B21" s="166" t="s">
        <v>2714</v>
      </c>
    </row>
    <row r="22" spans="1:2">
      <c r="A22" s="166" t="s">
        <v>2715</v>
      </c>
      <c r="B22" s="166" t="s">
        <v>2716</v>
      </c>
    </row>
    <row r="23" spans="1:2">
      <c r="A23" s="166" t="s">
        <v>2717</v>
      </c>
      <c r="B23" s="53" t="s">
        <v>2702</v>
      </c>
    </row>
    <row r="24" spans="1:2">
      <c r="A24" s="166" t="s">
        <v>2718</v>
      </c>
      <c r="B24" s="166" t="s">
        <v>2719</v>
      </c>
    </row>
    <row r="25" spans="1:2">
      <c r="A25" s="166" t="s">
        <v>2720</v>
      </c>
      <c r="B25" s="166" t="s">
        <v>2721</v>
      </c>
    </row>
    <row r="26" spans="1:2">
      <c r="A26" s="166" t="s">
        <v>2722</v>
      </c>
      <c r="B26" s="166" t="s">
        <v>2723</v>
      </c>
    </row>
    <row r="27" spans="1:2">
      <c r="A27" s="166" t="s">
        <v>2724</v>
      </c>
      <c r="B27" s="166" t="s">
        <v>2725</v>
      </c>
    </row>
    <row r="28" spans="1:2">
      <c r="A28" s="166" t="s">
        <v>2726</v>
      </c>
      <c r="B28" s="166" t="s">
        <v>2727</v>
      </c>
    </row>
    <row r="29" spans="1:2">
      <c r="A29" s="166" t="s">
        <v>2728</v>
      </c>
      <c r="B29" s="166" t="s">
        <v>2729</v>
      </c>
    </row>
    <row r="30" spans="1:2">
      <c r="A30" s="166" t="s">
        <v>2730</v>
      </c>
      <c r="B30" s="166" t="s">
        <v>2731</v>
      </c>
    </row>
    <row r="31" spans="1:2">
      <c r="A31" s="166" t="s">
        <v>2732</v>
      </c>
      <c r="B31" s="166" t="s">
        <v>2733</v>
      </c>
    </row>
    <row r="32" spans="1:2">
      <c r="A32" s="166" t="s">
        <v>2734</v>
      </c>
      <c r="B32" s="166" t="s">
        <v>2735</v>
      </c>
    </row>
    <row r="33" spans="1:2">
      <c r="A33" s="166" t="s">
        <v>2736</v>
      </c>
      <c r="B33" s="166" t="s">
        <v>2686</v>
      </c>
    </row>
    <row r="34" spans="1:2">
      <c r="A34" s="166" t="s">
        <v>2737</v>
      </c>
      <c r="B34" s="166" t="s">
        <v>2738</v>
      </c>
    </row>
    <row r="35" spans="1:2">
      <c r="A35" s="166" t="s">
        <v>2739</v>
      </c>
      <c r="B35" s="166" t="s">
        <v>2740</v>
      </c>
    </row>
    <row r="36" spans="1:2">
      <c r="A36" s="166" t="s">
        <v>2741</v>
      </c>
      <c r="B36" s="166" t="s">
        <v>2680</v>
      </c>
    </row>
    <row r="37" spans="1:2">
      <c r="A37" s="166" t="s">
        <v>2742</v>
      </c>
      <c r="B37" s="166" t="s">
        <v>2743</v>
      </c>
    </row>
    <row r="38" spans="1:2">
      <c r="A38" s="166" t="s">
        <v>2744</v>
      </c>
      <c r="B38" s="166" t="s">
        <v>2745</v>
      </c>
    </row>
    <row r="39" spans="1:2">
      <c r="A39" s="166" t="s">
        <v>2746</v>
      </c>
      <c r="B39" s="166" t="s">
        <v>2700</v>
      </c>
    </row>
    <row r="40" spans="1:2">
      <c r="A40" s="166" t="s">
        <v>2747</v>
      </c>
      <c r="B40" s="166" t="s">
        <v>2748</v>
      </c>
    </row>
    <row r="41" spans="1:2">
      <c r="A41" s="166" t="s">
        <v>2749</v>
      </c>
      <c r="B41" s="166" t="s">
        <v>2750</v>
      </c>
    </row>
    <row r="42" spans="1:2">
      <c r="A42" s="166" t="s">
        <v>2751</v>
      </c>
      <c r="B42" s="166" t="s">
        <v>2752</v>
      </c>
    </row>
    <row r="43" spans="1:2">
      <c r="A43" s="166" t="s">
        <v>2753</v>
      </c>
      <c r="B43" s="166" t="s">
        <v>2754</v>
      </c>
    </row>
    <row r="44" spans="1:2">
      <c r="A44" s="166" t="s">
        <v>2755</v>
      </c>
      <c r="B44" s="166" t="s">
        <v>2756</v>
      </c>
    </row>
    <row r="45" spans="1:2">
      <c r="A45" s="166" t="s">
        <v>2757</v>
      </c>
      <c r="B45" s="166" t="s">
        <v>2758</v>
      </c>
    </row>
    <row r="46" spans="1:2">
      <c r="A46" s="166" t="s">
        <v>2759</v>
      </c>
      <c r="B46" s="166" t="s">
        <v>2760</v>
      </c>
    </row>
    <row r="47" spans="1:2">
      <c r="A47" s="166" t="s">
        <v>2761</v>
      </c>
      <c r="B47" s="166" t="s">
        <v>2762</v>
      </c>
    </row>
    <row r="48" spans="1:2">
      <c r="A48" s="166" t="s">
        <v>2763</v>
      </c>
      <c r="B48" s="166" t="s">
        <v>2764</v>
      </c>
    </row>
    <row r="49" spans="1:2">
      <c r="A49" s="166" t="s">
        <v>2765</v>
      </c>
      <c r="B49" s="166" t="s">
        <v>2766</v>
      </c>
    </row>
    <row r="50" spans="1:2">
      <c r="A50" s="166" t="s">
        <v>2767</v>
      </c>
      <c r="B50" s="166" t="s">
        <v>2768</v>
      </c>
    </row>
    <row r="51" spans="1:2">
      <c r="A51" s="166" t="s">
        <v>2769</v>
      </c>
      <c r="B51" s="53" t="s">
        <v>2696</v>
      </c>
    </row>
    <row r="52" spans="1:2">
      <c r="A52" s="166" t="s">
        <v>2770</v>
      </c>
      <c r="B52" s="53" t="s">
        <v>2688</v>
      </c>
    </row>
    <row r="53" spans="1:2">
      <c r="A53" s="166" t="s">
        <v>2771</v>
      </c>
      <c r="B53" s="166" t="s">
        <v>2772</v>
      </c>
    </row>
    <row r="54" spans="1:2">
      <c r="A54" s="166" t="s">
        <v>2773</v>
      </c>
      <c r="B54" s="166" t="s">
        <v>2692</v>
      </c>
    </row>
    <row r="55" spans="1:2">
      <c r="A55" s="166" t="s">
        <v>2774</v>
      </c>
      <c r="B55" s="166" t="s">
        <v>2692</v>
      </c>
    </row>
  </sheetData>
  <mergeCells count="2">
    <mergeCell ref="A1:B1"/>
    <mergeCell ref="A15:B15"/>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activeCell="C39" sqref="C39"/>
    </sheetView>
  </sheetViews>
  <sheetFormatPr defaultRowHeight="14.4"/>
  <cols>
    <col min="1" max="1" width="16.44140625" style="31" customWidth="1"/>
    <col min="2" max="2" width="10.5546875" style="157" bestFit="1" customWidth="1"/>
    <col min="3" max="9" width="8.33203125" style="157" customWidth="1"/>
    <col min="10" max="10" width="2.109375" style="157" customWidth="1"/>
    <col min="11" max="11" width="85.44140625" style="157" customWidth="1"/>
    <col min="12" max="12" width="16.6640625" style="157" customWidth="1"/>
    <col min="13" max="50" width="8.88671875" style="157" customWidth="1"/>
    <col min="51" max="16384" width="8.88671875" style="157"/>
  </cols>
  <sheetData>
    <row r="1" spans="1:12" ht="18" customHeight="1" thickBot="1">
      <c r="A1" s="178" t="s">
        <v>93</v>
      </c>
      <c r="B1" s="176"/>
      <c r="C1" s="176"/>
      <c r="D1" s="176"/>
      <c r="E1" s="176"/>
      <c r="F1" s="176"/>
      <c r="G1" s="176"/>
      <c r="H1" s="176"/>
      <c r="I1" s="176"/>
    </row>
    <row r="2" spans="1:12">
      <c r="A2" s="29"/>
      <c r="B2" s="22" t="s">
        <v>17</v>
      </c>
      <c r="C2" s="22" t="s">
        <v>18</v>
      </c>
      <c r="D2" s="22" t="s">
        <v>19</v>
      </c>
      <c r="E2" s="22" t="s">
        <v>20</v>
      </c>
      <c r="F2" s="22" t="s">
        <v>21</v>
      </c>
      <c r="G2" s="22" t="s">
        <v>22</v>
      </c>
      <c r="H2" s="22" t="s">
        <v>23</v>
      </c>
      <c r="I2" s="22" t="s">
        <v>24</v>
      </c>
    </row>
    <row r="3" spans="1:12">
      <c r="A3" s="16" t="s">
        <v>25</v>
      </c>
      <c r="B3" s="95"/>
      <c r="C3" s="95"/>
      <c r="D3" s="95"/>
      <c r="E3" s="95"/>
      <c r="F3" s="95"/>
      <c r="G3" s="95"/>
      <c r="H3" s="95"/>
      <c r="I3" s="95"/>
      <c r="K3" s="110" t="s">
        <v>26</v>
      </c>
      <c r="L3" s="110" t="s">
        <v>27</v>
      </c>
    </row>
    <row r="4" spans="1:12">
      <c r="A4" s="30" t="s">
        <v>28</v>
      </c>
      <c r="B4">
        <v>119615</v>
      </c>
      <c r="C4" s="147">
        <v>6.0933000000000002</v>
      </c>
      <c r="D4" s="147">
        <v>0.92610000000000003</v>
      </c>
      <c r="E4" s="147">
        <v>4.8978000000000002</v>
      </c>
      <c r="F4" s="147">
        <v>5.5529999999999999</v>
      </c>
      <c r="G4" s="147">
        <v>5.8464</v>
      </c>
      <c r="H4" s="147">
        <v>6.3578000000000001</v>
      </c>
      <c r="I4" s="147">
        <v>12.4864</v>
      </c>
      <c r="K4" t="s">
        <v>29</v>
      </c>
      <c r="L4" t="s">
        <v>30</v>
      </c>
    </row>
    <row r="5" spans="1:12">
      <c r="A5" s="30" t="s">
        <v>31</v>
      </c>
      <c r="B5">
        <v>119615</v>
      </c>
      <c r="C5" s="44">
        <v>1339.4016999999999</v>
      </c>
      <c r="D5" s="44">
        <v>6397.9156999999996</v>
      </c>
      <c r="E5">
        <v>133</v>
      </c>
      <c r="F5">
        <v>257</v>
      </c>
      <c r="G5">
        <v>345</v>
      </c>
      <c r="H5">
        <v>576</v>
      </c>
      <c r="I5">
        <v>264704</v>
      </c>
      <c r="K5" t="s">
        <v>94</v>
      </c>
      <c r="L5" t="s">
        <v>17</v>
      </c>
    </row>
    <row r="6" spans="1:12">
      <c r="A6" s="30" t="s">
        <v>33</v>
      </c>
      <c r="B6">
        <v>119615</v>
      </c>
      <c r="C6" s="147">
        <v>-0.55149999999999999</v>
      </c>
      <c r="D6" s="147">
        <v>7.4244000000000003</v>
      </c>
      <c r="E6" s="147">
        <v>-97.850899999999996</v>
      </c>
      <c r="F6" s="147">
        <v>-3.0488</v>
      </c>
      <c r="G6" s="147">
        <v>0</v>
      </c>
      <c r="H6" s="147">
        <v>3.6764999999999999</v>
      </c>
      <c r="I6" s="147">
        <v>45.929000000000002</v>
      </c>
      <c r="K6" t="s">
        <v>34</v>
      </c>
      <c r="L6" t="s">
        <v>35</v>
      </c>
    </row>
    <row r="7" spans="1:12">
      <c r="A7" s="30" t="s">
        <v>36</v>
      </c>
      <c r="B7">
        <v>119615</v>
      </c>
      <c r="C7" s="44">
        <v>14.974299999999999</v>
      </c>
      <c r="D7" s="44">
        <v>17.251799999999999</v>
      </c>
      <c r="E7" s="44">
        <v>0</v>
      </c>
      <c r="F7" s="44">
        <v>2</v>
      </c>
      <c r="G7" s="44">
        <v>9</v>
      </c>
      <c r="H7" s="44">
        <v>21</v>
      </c>
      <c r="I7" s="44">
        <v>93</v>
      </c>
      <c r="K7" t="s">
        <v>37</v>
      </c>
      <c r="L7" t="s">
        <v>38</v>
      </c>
    </row>
    <row r="8" spans="1:12" hidden="1">
      <c r="A8" s="30" t="s">
        <v>95</v>
      </c>
      <c r="B8" s="95"/>
      <c r="C8" s="17"/>
      <c r="D8" s="17"/>
      <c r="E8" s="17"/>
      <c r="F8" s="17"/>
      <c r="G8" s="17"/>
      <c r="H8" s="17"/>
      <c r="I8" s="17"/>
      <c r="K8" t="s">
        <v>96</v>
      </c>
      <c r="L8" t="s">
        <v>17</v>
      </c>
    </row>
    <row r="9" spans="1:12" hidden="1">
      <c r="A9" s="30" t="s">
        <v>97</v>
      </c>
      <c r="B9" s="95"/>
      <c r="C9" s="17"/>
      <c r="D9" s="17"/>
      <c r="E9" s="17"/>
      <c r="F9" s="17"/>
      <c r="G9" s="17"/>
      <c r="H9" s="17"/>
      <c r="I9" s="17"/>
      <c r="K9" t="s">
        <v>98</v>
      </c>
      <c r="L9" t="s">
        <v>17</v>
      </c>
    </row>
    <row r="10" spans="1:12" hidden="1">
      <c r="A10" s="30" t="s">
        <v>99</v>
      </c>
      <c r="B10" s="95"/>
      <c r="C10" s="17"/>
      <c r="D10" s="17"/>
      <c r="E10" s="17"/>
      <c r="F10" s="17"/>
      <c r="G10" s="17"/>
      <c r="H10" s="17"/>
      <c r="I10" s="17"/>
      <c r="K10" t="s">
        <v>100</v>
      </c>
      <c r="L10" t="s">
        <v>17</v>
      </c>
    </row>
    <row r="11" spans="1:12" hidden="1">
      <c r="A11" s="30" t="s">
        <v>101</v>
      </c>
      <c r="B11" s="95"/>
      <c r="C11" s="17"/>
      <c r="D11" s="17"/>
      <c r="E11" s="17"/>
      <c r="F11" s="17"/>
      <c r="G11" s="17"/>
      <c r="H11" s="17"/>
      <c r="I11" s="17"/>
      <c r="K11" t="s">
        <v>102</v>
      </c>
      <c r="L11" t="s">
        <v>17</v>
      </c>
    </row>
    <row r="12" spans="1:12" hidden="1">
      <c r="A12" s="166" t="s">
        <v>103</v>
      </c>
      <c r="B12" s="17"/>
      <c r="C12" s="17"/>
      <c r="D12" s="17"/>
      <c r="E12" s="17"/>
      <c r="F12" s="17"/>
      <c r="G12" s="17"/>
      <c r="H12" s="17"/>
      <c r="I12" s="17"/>
      <c r="K12" t="s">
        <v>104</v>
      </c>
      <c r="L12" t="s">
        <v>17</v>
      </c>
    </row>
    <row r="13" spans="1:12" hidden="1">
      <c r="A13" s="166" t="s">
        <v>105</v>
      </c>
      <c r="B13" s="17"/>
      <c r="C13" s="17"/>
      <c r="D13" s="17"/>
      <c r="E13" s="17"/>
      <c r="F13" s="17"/>
      <c r="G13" s="17"/>
      <c r="H13" s="17"/>
      <c r="I13" s="17"/>
      <c r="K13" t="s">
        <v>106</v>
      </c>
      <c r="L13" t="s">
        <v>17</v>
      </c>
    </row>
    <row r="14" spans="1:12" hidden="1">
      <c r="A14" s="166" t="s">
        <v>107</v>
      </c>
      <c r="B14" s="17"/>
      <c r="C14" s="17"/>
      <c r="D14" s="17"/>
      <c r="E14" s="17"/>
      <c r="F14" s="17"/>
      <c r="G14" s="17"/>
      <c r="H14" s="17"/>
      <c r="I14" s="17"/>
      <c r="K14" t="s">
        <v>108</v>
      </c>
      <c r="L14" t="s">
        <v>17</v>
      </c>
    </row>
    <row r="15" spans="1:12" hidden="1">
      <c r="A15" s="166" t="s">
        <v>109</v>
      </c>
      <c r="B15" s="17"/>
      <c r="C15" s="17"/>
      <c r="D15" s="17"/>
      <c r="E15" s="17"/>
      <c r="F15" s="17"/>
      <c r="G15" s="17"/>
      <c r="H15" s="17"/>
      <c r="I15" s="17"/>
      <c r="K15" t="s">
        <v>110</v>
      </c>
      <c r="L15" t="s">
        <v>17</v>
      </c>
    </row>
    <row r="16" spans="1:12" hidden="1">
      <c r="A16" s="166" t="s">
        <v>111</v>
      </c>
      <c r="B16" s="17"/>
      <c r="C16" s="17"/>
      <c r="D16" s="17"/>
      <c r="E16" s="17"/>
      <c r="F16" s="17"/>
      <c r="G16" s="17"/>
      <c r="H16" s="17"/>
      <c r="I16" s="17"/>
      <c r="K16" t="s">
        <v>112</v>
      </c>
      <c r="L16" t="s">
        <v>17</v>
      </c>
    </row>
    <row r="17" spans="1:12" hidden="1">
      <c r="A17" s="30" t="s">
        <v>101</v>
      </c>
      <c r="B17" s="95"/>
      <c r="C17" s="17"/>
      <c r="D17" s="17"/>
      <c r="E17" s="17"/>
      <c r="F17" s="17"/>
      <c r="G17" s="17"/>
      <c r="H17" s="17"/>
      <c r="I17" s="17"/>
      <c r="K17" t="s">
        <v>113</v>
      </c>
      <c r="L17" t="s">
        <v>17</v>
      </c>
    </row>
    <row r="18" spans="1:12" hidden="1">
      <c r="A18" s="23" t="s">
        <v>41</v>
      </c>
      <c r="B18" s="95"/>
      <c r="C18" s="17"/>
      <c r="D18" s="17"/>
      <c r="E18" s="17"/>
      <c r="F18" s="17"/>
      <c r="G18" s="17"/>
      <c r="H18" s="17"/>
      <c r="I18" s="17"/>
      <c r="K18" t="s">
        <v>42</v>
      </c>
      <c r="L18" t="s">
        <v>43</v>
      </c>
    </row>
    <row r="19" spans="1:12">
      <c r="A19" s="23" t="s">
        <v>114</v>
      </c>
      <c r="B19">
        <v>119615</v>
      </c>
      <c r="C19" s="44">
        <v>1.0339</v>
      </c>
      <c r="D19" s="44">
        <v>0.18779999999999999</v>
      </c>
      <c r="E19" s="44">
        <v>1</v>
      </c>
      <c r="F19" s="44">
        <v>1</v>
      </c>
      <c r="G19" s="44">
        <v>1</v>
      </c>
      <c r="H19" s="44">
        <v>1</v>
      </c>
      <c r="I19" s="44">
        <v>4</v>
      </c>
      <c r="K19" t="s">
        <v>115</v>
      </c>
    </row>
    <row r="20" spans="1:12">
      <c r="A20" s="23" t="s">
        <v>116</v>
      </c>
      <c r="B20">
        <v>119615</v>
      </c>
      <c r="C20" s="44">
        <v>2.0941999999999998</v>
      </c>
      <c r="D20" s="44">
        <v>0.9304</v>
      </c>
      <c r="E20" s="44">
        <v>1</v>
      </c>
      <c r="F20" s="44">
        <v>2</v>
      </c>
      <c r="G20" s="44">
        <v>2</v>
      </c>
      <c r="H20" s="44">
        <v>2</v>
      </c>
      <c r="I20" s="44">
        <v>16</v>
      </c>
      <c r="K20" t="s">
        <v>117</v>
      </c>
    </row>
    <row r="21" spans="1:12" hidden="1">
      <c r="A21" s="16" t="s">
        <v>44</v>
      </c>
      <c r="B21" s="19"/>
      <c r="C21" s="19"/>
      <c r="D21" s="19"/>
      <c r="E21" s="19"/>
      <c r="F21" s="19"/>
      <c r="G21" s="19"/>
      <c r="H21" s="19"/>
      <c r="I21" s="19"/>
    </row>
    <row r="22" spans="1:12" hidden="1">
      <c r="A22" s="166" t="s">
        <v>118</v>
      </c>
      <c r="B22" s="95"/>
      <c r="C22" s="17"/>
      <c r="D22" s="17"/>
      <c r="E22" s="17"/>
      <c r="F22" s="17"/>
      <c r="G22" s="17"/>
      <c r="H22" s="17"/>
      <c r="I22" s="17"/>
      <c r="K22" t="s">
        <v>119</v>
      </c>
      <c r="L22" t="s">
        <v>120</v>
      </c>
    </row>
    <row r="23" spans="1:12" hidden="1">
      <c r="A23" s="166" t="s">
        <v>121</v>
      </c>
      <c r="B23" s="95"/>
      <c r="C23" s="17"/>
      <c r="D23" s="17"/>
      <c r="E23" s="17"/>
      <c r="F23" s="17"/>
      <c r="G23" s="17"/>
      <c r="H23" s="17"/>
      <c r="I23" s="17"/>
      <c r="K23" t="s">
        <v>122</v>
      </c>
      <c r="L23" t="s">
        <v>120</v>
      </c>
    </row>
    <row r="24" spans="1:12" hidden="1">
      <c r="A24" s="166" t="s">
        <v>123</v>
      </c>
      <c r="B24" s="95"/>
      <c r="C24" s="17"/>
      <c r="D24" s="17"/>
      <c r="E24" s="17"/>
      <c r="F24" s="17"/>
      <c r="G24" s="17"/>
      <c r="H24" s="17"/>
      <c r="I24" s="17"/>
      <c r="K24" t="s">
        <v>124</v>
      </c>
      <c r="L24" t="s">
        <v>120</v>
      </c>
    </row>
    <row r="25" spans="1:12" hidden="1">
      <c r="A25" s="166" t="s">
        <v>125</v>
      </c>
      <c r="B25" s="95"/>
      <c r="C25" s="17"/>
      <c r="D25" s="17"/>
      <c r="E25" s="17"/>
      <c r="F25" s="17"/>
      <c r="G25" s="17"/>
      <c r="H25" s="17"/>
      <c r="I25" s="17"/>
      <c r="K25" t="s">
        <v>126</v>
      </c>
      <c r="L25" t="s">
        <v>120</v>
      </c>
    </row>
    <row r="26" spans="1:12" hidden="1">
      <c r="A26" s="166" t="s">
        <v>127</v>
      </c>
      <c r="B26" s="95"/>
      <c r="C26" s="17"/>
      <c r="D26" s="17"/>
      <c r="E26" s="17"/>
      <c r="F26" s="17"/>
      <c r="G26" s="17"/>
      <c r="H26" s="17"/>
      <c r="I26" s="17"/>
      <c r="K26" t="s">
        <v>128</v>
      </c>
      <c r="L26" t="s">
        <v>120</v>
      </c>
    </row>
    <row r="27" spans="1:12" hidden="1">
      <c r="A27" s="166" t="s">
        <v>129</v>
      </c>
      <c r="B27" s="95"/>
      <c r="C27" s="17"/>
      <c r="D27" s="17"/>
      <c r="E27" s="17"/>
      <c r="F27" s="17"/>
      <c r="G27" s="17"/>
      <c r="H27" s="17"/>
      <c r="I27" s="17"/>
      <c r="K27" t="s">
        <v>130</v>
      </c>
      <c r="L27" t="s">
        <v>120</v>
      </c>
    </row>
    <row r="28" spans="1:12" hidden="1">
      <c r="A28" s="166" t="s">
        <v>131</v>
      </c>
      <c r="B28" s="95"/>
      <c r="C28" s="17"/>
      <c r="D28" s="17"/>
      <c r="E28" s="17"/>
      <c r="F28" s="17"/>
      <c r="G28" s="17"/>
      <c r="H28" s="17"/>
      <c r="I28" s="17"/>
      <c r="K28" t="s">
        <v>132</v>
      </c>
      <c r="L28" t="s">
        <v>120</v>
      </c>
    </row>
    <row r="29" spans="1:12" hidden="1">
      <c r="A29" s="166" t="s">
        <v>133</v>
      </c>
      <c r="B29" s="95"/>
      <c r="C29" s="17"/>
      <c r="D29" s="17"/>
      <c r="E29" s="17"/>
      <c r="F29" s="17"/>
      <c r="G29" s="17"/>
      <c r="H29" s="17"/>
      <c r="I29" s="17"/>
      <c r="K29" t="s">
        <v>134</v>
      </c>
      <c r="L29" t="s">
        <v>120</v>
      </c>
    </row>
    <row r="30" spans="1:12" hidden="1">
      <c r="A30" s="166" t="s">
        <v>135</v>
      </c>
      <c r="B30" s="95"/>
      <c r="C30" s="17"/>
      <c r="D30" s="17"/>
      <c r="E30" s="17"/>
      <c r="F30" s="17"/>
      <c r="G30" s="17"/>
      <c r="H30" s="17"/>
      <c r="I30" s="17"/>
      <c r="K30" t="s">
        <v>136</v>
      </c>
      <c r="L30" t="s">
        <v>120</v>
      </c>
    </row>
    <row r="31" spans="1:12" hidden="1">
      <c r="A31" s="166" t="s">
        <v>137</v>
      </c>
      <c r="B31" s="95"/>
      <c r="C31" s="17"/>
      <c r="D31" s="17"/>
      <c r="E31" s="17"/>
      <c r="F31" s="17"/>
      <c r="G31" s="17"/>
      <c r="H31" s="17"/>
      <c r="I31" s="17"/>
      <c r="K31" t="s">
        <v>138</v>
      </c>
      <c r="L31" t="s">
        <v>120</v>
      </c>
    </row>
    <row r="32" spans="1:12" hidden="1">
      <c r="A32" s="166" t="s">
        <v>139</v>
      </c>
      <c r="B32" s="95"/>
      <c r="C32" s="17"/>
      <c r="D32" s="17"/>
      <c r="E32" s="17"/>
      <c r="F32" s="17"/>
      <c r="G32" s="17"/>
      <c r="H32" s="17"/>
      <c r="I32" s="17"/>
      <c r="K32" t="s">
        <v>140</v>
      </c>
      <c r="L32" t="s">
        <v>120</v>
      </c>
    </row>
    <row r="33" spans="1:12" hidden="1">
      <c r="A33" s="166" t="s">
        <v>141</v>
      </c>
      <c r="B33" s="95"/>
      <c r="C33" s="17"/>
      <c r="D33" s="17"/>
      <c r="E33" s="17"/>
      <c r="F33" s="17"/>
      <c r="G33" s="17"/>
      <c r="H33" s="17"/>
      <c r="I33" s="17"/>
      <c r="K33" t="s">
        <v>142</v>
      </c>
      <c r="L33" t="s">
        <v>120</v>
      </c>
    </row>
    <row r="34" spans="1:12" hidden="1">
      <c r="A34" s="166" t="s">
        <v>143</v>
      </c>
      <c r="B34" s="95"/>
      <c r="C34" s="17"/>
      <c r="D34" s="17"/>
      <c r="E34" s="17"/>
      <c r="F34" s="17"/>
      <c r="G34" s="17"/>
      <c r="H34" s="17"/>
      <c r="I34" s="17"/>
      <c r="K34" t="s">
        <v>144</v>
      </c>
      <c r="L34" t="s">
        <v>120</v>
      </c>
    </row>
    <row r="35" spans="1:12" hidden="1">
      <c r="A35" s="166" t="s">
        <v>145</v>
      </c>
      <c r="B35" s="95"/>
      <c r="C35" s="17"/>
      <c r="D35" s="17"/>
      <c r="E35" s="17"/>
      <c r="F35" s="17"/>
      <c r="G35" s="17"/>
      <c r="H35" s="17"/>
      <c r="I35" s="17"/>
      <c r="K35" t="s">
        <v>146</v>
      </c>
      <c r="L35" t="s">
        <v>120</v>
      </c>
    </row>
    <row r="36" spans="1:12" hidden="1">
      <c r="A36" s="166" t="s">
        <v>147</v>
      </c>
      <c r="B36" s="95"/>
      <c r="C36" s="17"/>
      <c r="D36" s="17"/>
      <c r="E36" s="17"/>
      <c r="F36" s="17"/>
      <c r="G36" s="17"/>
      <c r="H36" s="17"/>
      <c r="I36" s="17"/>
      <c r="K36" t="s">
        <v>148</v>
      </c>
      <c r="L36" t="s">
        <v>120</v>
      </c>
    </row>
    <row r="37" spans="1:12" hidden="1">
      <c r="A37" s="166" t="s">
        <v>135</v>
      </c>
      <c r="B37" s="95"/>
      <c r="C37" s="17"/>
      <c r="D37" s="17"/>
      <c r="E37" s="17"/>
      <c r="F37" s="17"/>
      <c r="G37" s="17"/>
      <c r="H37" s="17"/>
      <c r="I37" s="17"/>
      <c r="K37" t="s">
        <v>149</v>
      </c>
      <c r="L37" t="s">
        <v>120</v>
      </c>
    </row>
    <row r="38" spans="1:12">
      <c r="A38" s="30" t="s">
        <v>150</v>
      </c>
      <c r="B38">
        <v>119615</v>
      </c>
      <c r="C38" s="147">
        <v>3.2000000000000002E-3</v>
      </c>
      <c r="D38" s="147">
        <v>9.7000000000000003E-2</v>
      </c>
      <c r="E38" s="147">
        <v>-0.8327</v>
      </c>
      <c r="F38" s="147">
        <v>-3.8699999999999998E-2</v>
      </c>
      <c r="G38" s="147">
        <v>-3.3E-3</v>
      </c>
      <c r="H38" s="147">
        <v>4.1099999999999998E-2</v>
      </c>
      <c r="I38" s="147">
        <v>5.9909999999999997</v>
      </c>
      <c r="K38" t="s">
        <v>151</v>
      </c>
      <c r="L38" t="s">
        <v>47</v>
      </c>
    </row>
    <row r="39" spans="1:12">
      <c r="A39" s="30" t="s">
        <v>152</v>
      </c>
      <c r="B39">
        <v>119615</v>
      </c>
      <c r="C39" s="147">
        <v>-1.78E-2</v>
      </c>
      <c r="D39" s="147">
        <v>0.18690000000000001</v>
      </c>
      <c r="E39" s="147">
        <v>-9.0624000000000002</v>
      </c>
      <c r="F39" s="147">
        <v>-0.121</v>
      </c>
      <c r="G39" s="147">
        <v>-4.9700000000000001E-2</v>
      </c>
      <c r="H39" s="147">
        <v>9.9599999999999994E-2</v>
      </c>
      <c r="I39" s="147">
        <v>5.9889999999999999</v>
      </c>
      <c r="K39" t="s">
        <v>153</v>
      </c>
    </row>
    <row r="40" spans="1:12">
      <c r="A40" s="30" t="s">
        <v>154</v>
      </c>
      <c r="B40">
        <v>119615</v>
      </c>
      <c r="C40" s="147">
        <v>0.54220000000000002</v>
      </c>
      <c r="D40" s="147">
        <v>0.49819999999999998</v>
      </c>
      <c r="E40">
        <v>0</v>
      </c>
      <c r="F40">
        <v>0</v>
      </c>
      <c r="G40">
        <v>1</v>
      </c>
      <c r="H40">
        <v>1</v>
      </c>
      <c r="I40">
        <v>1</v>
      </c>
      <c r="K40" t="s">
        <v>155</v>
      </c>
    </row>
    <row r="41" spans="1:12" hidden="1">
      <c r="A41" s="23" t="s">
        <v>48</v>
      </c>
      <c r="K41" t="s">
        <v>156</v>
      </c>
    </row>
    <row r="42" spans="1:12">
      <c r="A42" s="30" t="s">
        <v>50</v>
      </c>
      <c r="B42">
        <v>119615</v>
      </c>
      <c r="C42" s="147">
        <v>6.3255999999999997</v>
      </c>
      <c r="D42" s="147">
        <v>1.9933000000000001</v>
      </c>
      <c r="E42" s="147">
        <v>2.1219999999999999</v>
      </c>
      <c r="F42" s="147">
        <v>4.8959000000000001</v>
      </c>
      <c r="G42" s="147">
        <v>6.2615999999999996</v>
      </c>
      <c r="H42" s="147">
        <v>7.6643999999999997</v>
      </c>
      <c r="I42" s="147">
        <v>11.379200000000001</v>
      </c>
      <c r="K42" t="s">
        <v>157</v>
      </c>
      <c r="L42" t="s">
        <v>52</v>
      </c>
    </row>
    <row r="43" spans="1:12">
      <c r="A43" s="30" t="s">
        <v>53</v>
      </c>
      <c r="B43">
        <v>119615</v>
      </c>
      <c r="C43" s="147">
        <v>3.7408000000000001</v>
      </c>
      <c r="D43" s="147">
        <v>4.7843999999999998</v>
      </c>
      <c r="E43" s="147">
        <v>0.1227</v>
      </c>
      <c r="F43" s="147">
        <v>1.3663000000000001</v>
      </c>
      <c r="G43" s="147">
        <v>2.2927</v>
      </c>
      <c r="H43" s="147">
        <v>4.0547000000000004</v>
      </c>
      <c r="I43" s="147">
        <v>33.433700000000002</v>
      </c>
      <c r="K43" t="s">
        <v>158</v>
      </c>
      <c r="L43" t="s">
        <v>55</v>
      </c>
    </row>
    <row r="44" spans="1:12" ht="15" customHeight="1" thickBot="1">
      <c r="A44" s="27" t="s">
        <v>56</v>
      </c>
      <c r="B44" s="159">
        <v>119615</v>
      </c>
      <c r="C44" s="148">
        <v>0.2041</v>
      </c>
      <c r="D44" s="148">
        <v>0.19189999999999999</v>
      </c>
      <c r="E44" s="148">
        <v>0</v>
      </c>
      <c r="F44" s="148">
        <v>1.2E-2</v>
      </c>
      <c r="G44" s="148">
        <v>0.1714</v>
      </c>
      <c r="H44" s="148">
        <v>0.33350000000000002</v>
      </c>
      <c r="I44" s="148">
        <v>0.7349</v>
      </c>
      <c r="K44" t="s">
        <v>159</v>
      </c>
      <c r="L44" t="s">
        <v>58</v>
      </c>
    </row>
    <row r="45" spans="1:12" s="20" customFormat="1" hidden="1">
      <c r="A45" s="25" t="s">
        <v>59</v>
      </c>
      <c r="C45" s="21"/>
      <c r="D45" s="21"/>
      <c r="E45" s="21"/>
      <c r="F45" s="21"/>
      <c r="G45" s="21"/>
      <c r="H45" s="21"/>
      <c r="I45" s="21"/>
      <c r="K45" s="20" t="s">
        <v>60</v>
      </c>
      <c r="L45" s="20" t="s">
        <v>61</v>
      </c>
    </row>
    <row r="46" spans="1:12" s="20" customFormat="1" hidden="1">
      <c r="A46" s="25" t="s">
        <v>62</v>
      </c>
      <c r="C46" s="21"/>
      <c r="D46" s="21"/>
      <c r="E46" s="21"/>
      <c r="F46" s="21"/>
      <c r="G46" s="21"/>
      <c r="H46" s="21"/>
      <c r="I46" s="21"/>
      <c r="K46" s="20" t="s">
        <v>63</v>
      </c>
      <c r="L46" s="20" t="s">
        <v>64</v>
      </c>
    </row>
    <row r="47" spans="1:12" s="20" customFormat="1" hidden="1">
      <c r="A47" s="25" t="s">
        <v>65</v>
      </c>
      <c r="B47" s="20">
        <v>91606</v>
      </c>
      <c r="C47" s="21">
        <v>0.85909999999999997</v>
      </c>
      <c r="D47" s="21">
        <v>0.44650000000000001</v>
      </c>
      <c r="E47" s="21">
        <v>0.69310000000000005</v>
      </c>
      <c r="F47" s="21">
        <v>0.69310000000000005</v>
      </c>
      <c r="G47" s="21">
        <v>0.69310000000000005</v>
      </c>
      <c r="H47" s="21">
        <v>0.69310000000000005</v>
      </c>
      <c r="I47" s="21">
        <v>2.7726000000000002</v>
      </c>
      <c r="K47" s="20" t="s">
        <v>66</v>
      </c>
      <c r="L47" s="20" t="s">
        <v>67</v>
      </c>
    </row>
    <row r="48" spans="1:12" s="20" customFormat="1" hidden="1">
      <c r="A48" s="25" t="s">
        <v>68</v>
      </c>
      <c r="B48" s="20">
        <v>91606</v>
      </c>
      <c r="C48" s="21">
        <v>0.89749999999999996</v>
      </c>
      <c r="D48" s="21">
        <v>0.5323</v>
      </c>
      <c r="E48" s="21">
        <v>0.69310000000000005</v>
      </c>
      <c r="F48" s="21">
        <v>0.69310000000000005</v>
      </c>
      <c r="G48" s="21">
        <v>0.69310000000000005</v>
      </c>
      <c r="H48" s="21">
        <v>0.69310000000000005</v>
      </c>
      <c r="I48" s="21">
        <v>3.0445000000000002</v>
      </c>
      <c r="K48" s="20" t="s">
        <v>69</v>
      </c>
      <c r="L48" s="20" t="s">
        <v>70</v>
      </c>
    </row>
    <row r="49" spans="1:12" s="20" customFormat="1" hidden="1">
      <c r="A49" s="25" t="s">
        <v>71</v>
      </c>
      <c r="C49" s="21"/>
      <c r="D49" s="21"/>
      <c r="E49" s="21"/>
      <c r="F49" s="21"/>
      <c r="G49" s="21"/>
      <c r="H49" s="21"/>
      <c r="I49" s="21"/>
      <c r="K49" s="20" t="s">
        <v>72</v>
      </c>
      <c r="L49" s="20" t="s">
        <v>73</v>
      </c>
    </row>
    <row r="50" spans="1:12" s="20" customFormat="1" hidden="1">
      <c r="A50" s="24" t="s">
        <v>74</v>
      </c>
      <c r="B50" s="20">
        <v>244347</v>
      </c>
      <c r="C50" s="20">
        <v>-1.0999999999999999E-2</v>
      </c>
      <c r="D50" s="20">
        <v>6.9000000000000006E-2</v>
      </c>
      <c r="E50" s="20">
        <v>-0.35089999999999999</v>
      </c>
      <c r="F50" s="20">
        <v>-1.3299999999999999E-2</v>
      </c>
      <c r="G50" s="20">
        <v>7.7999999999999996E-3</v>
      </c>
      <c r="H50" s="20">
        <v>2.0199999999999999E-2</v>
      </c>
      <c r="I50" s="20">
        <v>0.1103</v>
      </c>
      <c r="K50" s="20" t="s">
        <v>75</v>
      </c>
      <c r="L50" s="20" t="s">
        <v>76</v>
      </c>
    </row>
    <row r="51" spans="1:12" s="20" customFormat="1" hidden="1">
      <c r="A51" s="24" t="s">
        <v>160</v>
      </c>
      <c r="B51" s="20">
        <v>244265</v>
      </c>
      <c r="C51" s="20">
        <v>-5.0000000000000001E-4</v>
      </c>
      <c r="D51" s="20">
        <v>5.21E-2</v>
      </c>
      <c r="E51" s="20">
        <v>-0.22839999999999999</v>
      </c>
      <c r="F51" s="20">
        <v>-9.4999999999999998E-3</v>
      </c>
      <c r="G51" s="20">
        <v>1E-4</v>
      </c>
      <c r="H51" s="20">
        <v>8.3000000000000001E-3</v>
      </c>
      <c r="I51" s="20">
        <v>0.25119999999999998</v>
      </c>
      <c r="K51" s="20" t="s">
        <v>78</v>
      </c>
      <c r="L51" s="20" t="s">
        <v>79</v>
      </c>
    </row>
    <row r="52" spans="1:12" s="20" customFormat="1" hidden="1">
      <c r="A52" s="24" t="s">
        <v>80</v>
      </c>
      <c r="B52" s="20">
        <v>243071</v>
      </c>
      <c r="C52" s="20">
        <v>2.8299999999999999E-2</v>
      </c>
      <c r="D52" s="20">
        <v>4.6699999999999998E-2</v>
      </c>
      <c r="E52" s="20">
        <v>1.1000000000000001E-3</v>
      </c>
      <c r="F52" s="20">
        <v>5.4999999999999997E-3</v>
      </c>
      <c r="G52" s="20">
        <v>1.2E-2</v>
      </c>
      <c r="H52" s="20">
        <v>2.8899999999999999E-2</v>
      </c>
      <c r="I52" s="20">
        <v>0.30980000000000002</v>
      </c>
      <c r="K52" s="20" t="s">
        <v>81</v>
      </c>
    </row>
    <row r="53" spans="1:12" s="20" customFormat="1" hidden="1">
      <c r="A53" s="24" t="s">
        <v>92</v>
      </c>
      <c r="B53" s="20">
        <v>244401</v>
      </c>
      <c r="C53" s="20">
        <v>3.2500000000000001E-2</v>
      </c>
      <c r="D53" s="20">
        <v>2.01E-2</v>
      </c>
      <c r="E53" s="20">
        <v>8.5000000000000006E-3</v>
      </c>
      <c r="F53" s="20">
        <v>1.8599999999999998E-2</v>
      </c>
      <c r="G53" s="20">
        <v>2.7099999999999999E-2</v>
      </c>
      <c r="H53" s="20">
        <v>4.0399999999999998E-2</v>
      </c>
      <c r="I53" s="20">
        <v>0.1159</v>
      </c>
      <c r="K53" s="20" t="s">
        <v>83</v>
      </c>
    </row>
    <row r="54" spans="1:12" s="20" customFormat="1" hidden="1">
      <c r="A54" s="24" t="s">
        <v>84</v>
      </c>
      <c r="B54" s="20">
        <v>244401</v>
      </c>
      <c r="C54" s="20">
        <v>0.35089999999999999</v>
      </c>
      <c r="D54" s="20">
        <v>0.47720000000000001</v>
      </c>
      <c r="E54" s="20">
        <v>0</v>
      </c>
      <c r="F54" s="20">
        <v>0</v>
      </c>
      <c r="G54" s="20">
        <v>0</v>
      </c>
      <c r="H54" s="20">
        <v>1</v>
      </c>
      <c r="I54" s="20">
        <v>1</v>
      </c>
      <c r="K54" s="20" t="s">
        <v>85</v>
      </c>
    </row>
    <row r="55" spans="1:12" hidden="1">
      <c r="A55" s="26" t="s">
        <v>86</v>
      </c>
      <c r="B55" s="6">
        <v>53218</v>
      </c>
      <c r="C55" s="6">
        <v>38.3977</v>
      </c>
      <c r="D55" s="6">
        <v>269.69900000000001</v>
      </c>
      <c r="E55" s="6">
        <v>-1096.6013</v>
      </c>
      <c r="F55" s="6">
        <v>-17.679600000000001</v>
      </c>
      <c r="G55" s="6">
        <v>-0.66110000000000002</v>
      </c>
      <c r="H55" s="6">
        <v>25.900300000000001</v>
      </c>
      <c r="I55" s="6">
        <v>1578.0097000000001</v>
      </c>
      <c r="K55" t="s">
        <v>87</v>
      </c>
      <c r="L55" t="s">
        <v>43</v>
      </c>
    </row>
    <row r="57" spans="1:12">
      <c r="K57" s="110"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J13"/>
  <sheetViews>
    <sheetView workbookViewId="0">
      <selection activeCell="B11" sqref="B11:I13"/>
    </sheetView>
  </sheetViews>
  <sheetFormatPr defaultRowHeight="14.4"/>
  <sheetData>
    <row r="1" spans="1:10">
      <c r="B1" s="155" t="s">
        <v>17</v>
      </c>
      <c r="C1" s="155" t="s">
        <v>18</v>
      </c>
      <c r="D1" s="155" t="s">
        <v>19</v>
      </c>
      <c r="E1" s="155" t="s">
        <v>20</v>
      </c>
      <c r="F1" s="155" t="s">
        <v>21</v>
      </c>
      <c r="G1" s="155" t="s">
        <v>22</v>
      </c>
      <c r="H1" s="155" t="s">
        <v>23</v>
      </c>
      <c r="I1" s="155" t="s">
        <v>24</v>
      </c>
      <c r="J1" s="155" t="s">
        <v>56</v>
      </c>
    </row>
    <row r="2" spans="1:10">
      <c r="A2" s="155" t="s">
        <v>28</v>
      </c>
      <c r="B2">
        <v>119615</v>
      </c>
      <c r="C2">
        <v>6.0933000000000002</v>
      </c>
      <c r="D2">
        <v>0.92610000000000003</v>
      </c>
      <c r="E2">
        <v>4.8978000000000002</v>
      </c>
      <c r="F2">
        <v>5.5529999999999999</v>
      </c>
      <c r="G2">
        <v>5.8464</v>
      </c>
      <c r="H2">
        <v>6.3578000000000001</v>
      </c>
      <c r="I2">
        <v>12.4864</v>
      </c>
      <c r="J2">
        <v>6.4699999999999994E-2</v>
      </c>
    </row>
    <row r="3" spans="1:10">
      <c r="A3" s="155" t="s">
        <v>31</v>
      </c>
      <c r="B3">
        <v>119615</v>
      </c>
      <c r="C3">
        <v>1339.4016999999999</v>
      </c>
      <c r="D3">
        <v>6397.9156999999996</v>
      </c>
      <c r="E3">
        <v>133</v>
      </c>
      <c r="F3">
        <v>257</v>
      </c>
      <c r="G3">
        <v>345</v>
      </c>
      <c r="H3">
        <v>576</v>
      </c>
      <c r="I3">
        <v>264704</v>
      </c>
      <c r="J3">
        <v>6.2700000000000006E-2</v>
      </c>
    </row>
    <row r="4" spans="1:10">
      <c r="A4" s="155" t="s">
        <v>33</v>
      </c>
      <c r="B4">
        <v>119615</v>
      </c>
      <c r="C4">
        <v>-0.55149999999999999</v>
      </c>
      <c r="D4">
        <v>7.4244000000000003</v>
      </c>
      <c r="E4">
        <v>-97.850899999999996</v>
      </c>
      <c r="F4">
        <v>-3.0488</v>
      </c>
      <c r="G4">
        <v>0</v>
      </c>
      <c r="H4">
        <v>3.6764999999999999</v>
      </c>
      <c r="I4">
        <v>45.929000000000002</v>
      </c>
      <c r="J4">
        <v>-2.6499999999999999E-2</v>
      </c>
    </row>
    <row r="5" spans="1:10">
      <c r="A5" s="155" t="s">
        <v>36</v>
      </c>
      <c r="B5">
        <v>119615</v>
      </c>
      <c r="C5">
        <v>14.974299999999999</v>
      </c>
      <c r="D5">
        <v>17.251799999999999</v>
      </c>
      <c r="E5">
        <v>0</v>
      </c>
      <c r="F5">
        <v>2</v>
      </c>
      <c r="G5">
        <v>9</v>
      </c>
      <c r="H5">
        <v>21</v>
      </c>
      <c r="I5">
        <v>93</v>
      </c>
      <c r="J5">
        <v>6.3899999999999998E-2</v>
      </c>
    </row>
    <row r="6" spans="1:10">
      <c r="A6" s="155" t="s">
        <v>161</v>
      </c>
      <c r="B6">
        <v>119615</v>
      </c>
      <c r="C6">
        <v>1.0339</v>
      </c>
      <c r="D6">
        <v>0.18779999999999999</v>
      </c>
      <c r="E6">
        <v>1</v>
      </c>
      <c r="F6">
        <v>1</v>
      </c>
      <c r="G6">
        <v>1</v>
      </c>
      <c r="H6">
        <v>1</v>
      </c>
      <c r="I6">
        <v>4</v>
      </c>
      <c r="J6">
        <v>-4.5999999999999999E-3</v>
      </c>
    </row>
    <row r="7" spans="1:10">
      <c r="A7" s="155" t="s">
        <v>162</v>
      </c>
      <c r="B7">
        <v>119615</v>
      </c>
      <c r="C7">
        <v>2.0941999999999998</v>
      </c>
      <c r="D7">
        <v>0.9304</v>
      </c>
      <c r="E7">
        <v>1</v>
      </c>
      <c r="F7">
        <v>2</v>
      </c>
      <c r="G7">
        <v>2</v>
      </c>
      <c r="H7">
        <v>2</v>
      </c>
      <c r="I7">
        <v>16</v>
      </c>
      <c r="J7">
        <v>-3.2000000000000002E-3</v>
      </c>
    </row>
    <row r="8" spans="1:10">
      <c r="A8" s="155" t="s">
        <v>91</v>
      </c>
      <c r="B8">
        <v>119615</v>
      </c>
      <c r="C8">
        <v>3.2000000000000002E-3</v>
      </c>
      <c r="D8">
        <v>9.7000000000000003E-2</v>
      </c>
      <c r="E8">
        <v>-0.8327</v>
      </c>
      <c r="F8">
        <v>-3.8699999999999998E-2</v>
      </c>
      <c r="G8">
        <v>-3.3E-3</v>
      </c>
      <c r="H8">
        <v>4.1099999999999998E-2</v>
      </c>
      <c r="I8">
        <v>5.9909999999999997</v>
      </c>
      <c r="J8">
        <v>0.11509999999999999</v>
      </c>
    </row>
    <row r="9" spans="1:10">
      <c r="A9" s="155" t="s">
        <v>163</v>
      </c>
      <c r="B9">
        <v>119615</v>
      </c>
      <c r="C9">
        <v>-1.78E-2</v>
      </c>
      <c r="D9">
        <v>0.18690000000000001</v>
      </c>
      <c r="E9">
        <v>-9.0624000000000002</v>
      </c>
      <c r="F9">
        <v>-0.121</v>
      </c>
      <c r="G9">
        <v>-4.9700000000000001E-2</v>
      </c>
      <c r="H9">
        <v>9.9599999999999994E-2</v>
      </c>
      <c r="I9">
        <v>5.9889999999999999</v>
      </c>
      <c r="J9">
        <v>-1E-4</v>
      </c>
    </row>
    <row r="10" spans="1:10">
      <c r="A10" s="155" t="s">
        <v>154</v>
      </c>
      <c r="B10">
        <v>119615</v>
      </c>
      <c r="C10">
        <v>0.54220000000000002</v>
      </c>
      <c r="D10">
        <v>0.49819999999999998</v>
      </c>
      <c r="E10">
        <v>0</v>
      </c>
      <c r="F10">
        <v>0</v>
      </c>
      <c r="G10">
        <v>1</v>
      </c>
      <c r="H10">
        <v>1</v>
      </c>
      <c r="I10">
        <v>1</v>
      </c>
      <c r="J10">
        <v>1</v>
      </c>
    </row>
    <row r="11" spans="1:10">
      <c r="A11" s="155" t="s">
        <v>50</v>
      </c>
      <c r="B11">
        <v>119615</v>
      </c>
      <c r="C11">
        <v>6.3255999999999997</v>
      </c>
      <c r="D11">
        <v>1.9933000000000001</v>
      </c>
      <c r="E11">
        <v>2.1219999999999999</v>
      </c>
      <c r="F11">
        <v>4.8959000000000001</v>
      </c>
      <c r="G11">
        <v>6.2615999999999996</v>
      </c>
      <c r="H11">
        <v>7.6643999999999997</v>
      </c>
      <c r="I11">
        <v>11.379200000000001</v>
      </c>
    </row>
    <row r="12" spans="1:10">
      <c r="A12" s="155" t="s">
        <v>53</v>
      </c>
      <c r="B12">
        <v>119615</v>
      </c>
      <c r="C12">
        <v>3.7408000000000001</v>
      </c>
      <c r="D12">
        <v>4.7843999999999998</v>
      </c>
      <c r="E12">
        <v>0.1227</v>
      </c>
      <c r="F12">
        <v>1.3663000000000001</v>
      </c>
      <c r="G12">
        <v>2.2927</v>
      </c>
      <c r="H12">
        <v>4.0547000000000004</v>
      </c>
      <c r="I12">
        <v>33.433700000000002</v>
      </c>
    </row>
    <row r="13" spans="1:10">
      <c r="A13" s="155" t="s">
        <v>56</v>
      </c>
      <c r="B13">
        <v>119615</v>
      </c>
      <c r="C13">
        <v>0.2041</v>
      </c>
      <c r="D13">
        <v>0.19189999999999999</v>
      </c>
      <c r="E13">
        <v>0</v>
      </c>
      <c r="F13">
        <v>1.2E-2</v>
      </c>
      <c r="G13">
        <v>0.1714</v>
      </c>
      <c r="H13">
        <v>0.33350000000000002</v>
      </c>
      <c r="I13">
        <v>0.7349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workbookViewId="0">
      <selection activeCell="B21" sqref="B21"/>
    </sheetView>
  </sheetViews>
  <sheetFormatPr defaultRowHeight="14.4"/>
  <cols>
    <col min="1" max="1" width="8.88671875" style="157" customWidth="1"/>
    <col min="2" max="6" width="16.109375" style="157" customWidth="1"/>
    <col min="7" max="15" width="8.88671875" style="157" customWidth="1"/>
    <col min="16" max="16384" width="8.88671875" style="157"/>
  </cols>
  <sheetData>
    <row r="1" spans="1:8" ht="18.600000000000001" customHeight="1" thickBot="1">
      <c r="A1" s="178" t="s">
        <v>164</v>
      </c>
      <c r="B1" s="176"/>
      <c r="C1" s="176"/>
      <c r="D1" s="176"/>
      <c r="E1" s="176"/>
      <c r="F1" s="176"/>
    </row>
    <row r="2" spans="1:8" ht="15" customHeight="1" thickTop="1">
      <c r="A2" s="113" t="s">
        <v>165</v>
      </c>
      <c r="B2" s="113" t="s">
        <v>166</v>
      </c>
      <c r="C2" s="113" t="s">
        <v>167</v>
      </c>
      <c r="D2" s="113" t="s">
        <v>31</v>
      </c>
      <c r="E2" s="113" t="s">
        <v>33</v>
      </c>
      <c r="F2" s="113" t="s">
        <v>36</v>
      </c>
    </row>
    <row r="3" spans="1:8">
      <c r="A3" s="179" t="s">
        <v>168</v>
      </c>
      <c r="B3" s="180"/>
      <c r="C3" s="180"/>
      <c r="D3" s="180"/>
      <c r="E3" s="180"/>
      <c r="F3" s="180"/>
    </row>
    <row r="4" spans="1:8">
      <c r="A4" s="106">
        <v>1</v>
      </c>
      <c r="B4">
        <v>4377</v>
      </c>
      <c r="C4" s="107">
        <v>8.2100000000000006E-2</v>
      </c>
      <c r="D4" s="108">
        <v>1194.538</v>
      </c>
      <c r="E4" s="122">
        <v>-1.2203999999999999</v>
      </c>
      <c r="F4" s="122">
        <v>17.285699999999999</v>
      </c>
    </row>
    <row r="5" spans="1:8">
      <c r="A5" s="106">
        <v>2</v>
      </c>
      <c r="B5">
        <v>6773</v>
      </c>
      <c r="C5" s="107">
        <v>0.127</v>
      </c>
      <c r="D5" s="108">
        <v>7183.1295</v>
      </c>
      <c r="E5" s="122">
        <v>-4.6466000000000003</v>
      </c>
      <c r="F5" s="122">
        <v>22.339700000000001</v>
      </c>
      <c r="H5" s="126"/>
    </row>
    <row r="6" spans="1:8">
      <c r="A6" s="106">
        <v>3</v>
      </c>
      <c r="B6">
        <v>85</v>
      </c>
      <c r="C6" s="107">
        <v>1.6000000000000001E-3</v>
      </c>
      <c r="D6" s="108">
        <v>9920.2000000000007</v>
      </c>
      <c r="E6" s="122">
        <v>-4.0541</v>
      </c>
      <c r="F6" s="122">
        <v>27.894100000000002</v>
      </c>
    </row>
    <row r="7" spans="1:8">
      <c r="A7" s="106">
        <v>4</v>
      </c>
      <c r="B7">
        <v>895</v>
      </c>
      <c r="C7" s="107">
        <v>1.6799999999999999E-2</v>
      </c>
      <c r="D7" s="108">
        <v>1127.6972000000001</v>
      </c>
      <c r="E7" s="122">
        <v>-9.4987999999999992</v>
      </c>
      <c r="F7" s="122">
        <v>24.705300000000001</v>
      </c>
    </row>
    <row r="8" spans="1:8">
      <c r="A8" s="109">
        <v>5</v>
      </c>
      <c r="B8" s="110">
        <v>14836</v>
      </c>
      <c r="C8" s="111">
        <v>0.2782</v>
      </c>
      <c r="D8" s="112">
        <v>4430.8042999999998</v>
      </c>
      <c r="E8" s="123">
        <v>-3.1419000000000001</v>
      </c>
      <c r="F8" s="123">
        <v>20.4939</v>
      </c>
      <c r="H8" s="126">
        <f>SUM(C8,C12,C15)</f>
        <v>0.4279</v>
      </c>
    </row>
    <row r="9" spans="1:8">
      <c r="A9" s="106">
        <v>6</v>
      </c>
      <c r="B9">
        <v>84</v>
      </c>
      <c r="C9" s="107">
        <v>1.6000000000000001E-3</v>
      </c>
      <c r="D9" s="108">
        <v>8052.3810000000003</v>
      </c>
      <c r="E9" s="122">
        <v>-11.324400000000001</v>
      </c>
      <c r="F9" s="122">
        <v>27.976199999999999</v>
      </c>
    </row>
    <row r="10" spans="1:8">
      <c r="A10" s="106">
        <v>7</v>
      </c>
      <c r="B10">
        <v>18111</v>
      </c>
      <c r="C10" s="107">
        <v>0.33960000000000001</v>
      </c>
      <c r="D10" s="108">
        <v>5238.5254999999997</v>
      </c>
      <c r="E10" s="122">
        <v>-3.4841000000000002</v>
      </c>
      <c r="F10" s="122">
        <v>20.700500000000002</v>
      </c>
    </row>
    <row r="11" spans="1:8">
      <c r="A11" s="106">
        <v>8</v>
      </c>
      <c r="B11">
        <v>153</v>
      </c>
      <c r="C11" s="107">
        <v>2.8999999999999998E-3</v>
      </c>
      <c r="D11" s="108">
        <v>3321.732</v>
      </c>
      <c r="E11" s="122">
        <v>-0.95279999999999998</v>
      </c>
      <c r="F11" s="122">
        <v>27.594799999999999</v>
      </c>
    </row>
    <row r="12" spans="1:8">
      <c r="A12" s="109">
        <v>9</v>
      </c>
      <c r="B12" s="110">
        <v>4379</v>
      </c>
      <c r="C12" s="111">
        <v>8.2100000000000006E-2</v>
      </c>
      <c r="D12" s="112">
        <v>570.73850000000004</v>
      </c>
      <c r="E12" s="123">
        <v>-1.2477</v>
      </c>
      <c r="F12" s="123">
        <v>15.556900000000001</v>
      </c>
    </row>
    <row r="13" spans="1:8">
      <c r="A13" s="106">
        <v>10</v>
      </c>
      <c r="B13">
        <v>11</v>
      </c>
      <c r="C13" s="107">
        <v>2.0000000000000001E-4</v>
      </c>
      <c r="D13" s="108">
        <v>353</v>
      </c>
      <c r="E13" s="122">
        <v>-2.9268000000000001</v>
      </c>
      <c r="F13" s="122">
        <v>19.636399999999998</v>
      </c>
    </row>
    <row r="14" spans="1:8">
      <c r="A14" s="106">
        <v>11</v>
      </c>
      <c r="B14">
        <v>26</v>
      </c>
      <c r="C14" s="107">
        <v>5.0000000000000001E-4</v>
      </c>
      <c r="D14" s="108">
        <v>308.88459999999998</v>
      </c>
      <c r="E14" s="122">
        <v>-3.4281999999999999</v>
      </c>
      <c r="F14" s="122">
        <v>19.307700000000001</v>
      </c>
    </row>
    <row r="15" spans="1:8">
      <c r="A15" s="114">
        <v>12</v>
      </c>
      <c r="B15" s="115">
        <v>3608</v>
      </c>
      <c r="C15" s="116">
        <v>6.7599999999999993E-2</v>
      </c>
      <c r="D15" s="117">
        <v>316.0607</v>
      </c>
      <c r="E15" s="124">
        <v>-0.60719999999999996</v>
      </c>
      <c r="F15" s="124">
        <v>15.976699999999999</v>
      </c>
    </row>
    <row r="16" spans="1:8">
      <c r="A16" s="181" t="s">
        <v>169</v>
      </c>
      <c r="B16" s="182"/>
      <c r="C16" s="182"/>
      <c r="D16" s="182"/>
      <c r="E16" s="182"/>
      <c r="F16" s="182"/>
    </row>
    <row r="17" spans="1:8">
      <c r="A17" s="106">
        <v>1</v>
      </c>
      <c r="B17">
        <v>15672</v>
      </c>
      <c r="C17" s="107">
        <v>7.9500000000000001E-2</v>
      </c>
      <c r="D17" s="108">
        <v>796.91070000000002</v>
      </c>
      <c r="E17" s="122">
        <v>-3.4340000000000002</v>
      </c>
      <c r="F17" s="122">
        <v>14.958500000000001</v>
      </c>
      <c r="H17" s="126"/>
    </row>
    <row r="18" spans="1:8">
      <c r="A18" s="106">
        <v>2</v>
      </c>
      <c r="B18">
        <v>42226</v>
      </c>
      <c r="C18" s="107">
        <v>0.2142</v>
      </c>
      <c r="D18" s="108">
        <v>449.00970000000001</v>
      </c>
      <c r="E18" s="122">
        <v>1.0334000000000001</v>
      </c>
      <c r="F18" s="122">
        <v>12.763400000000001</v>
      </c>
    </row>
    <row r="19" spans="1:8">
      <c r="A19" s="109">
        <v>2.02</v>
      </c>
      <c r="B19" s="110">
        <v>35910</v>
      </c>
      <c r="C19" s="111">
        <v>0.1822</v>
      </c>
      <c r="D19" s="112">
        <v>395.13069999999999</v>
      </c>
      <c r="E19" s="123">
        <v>1.9733000000000001</v>
      </c>
      <c r="F19" s="123">
        <v>12.431699999999999</v>
      </c>
      <c r="H19" s="126">
        <f>SUM(C19,C24,C25)</f>
        <v>0.35729999999999995</v>
      </c>
    </row>
    <row r="20" spans="1:8">
      <c r="A20" s="106">
        <v>3</v>
      </c>
      <c r="B20">
        <v>3063</v>
      </c>
      <c r="C20" s="107">
        <v>1.55E-2</v>
      </c>
      <c r="D20" s="108">
        <v>1081.1374000000001</v>
      </c>
      <c r="E20" s="122">
        <v>-4.1028000000000002</v>
      </c>
      <c r="F20" s="122">
        <v>13.029500000000001</v>
      </c>
    </row>
    <row r="21" spans="1:8">
      <c r="A21" s="106">
        <v>4</v>
      </c>
      <c r="B21">
        <v>889</v>
      </c>
      <c r="C21" s="107">
        <v>4.4999999999999997E-3</v>
      </c>
      <c r="D21" s="108">
        <v>779.35770000000002</v>
      </c>
      <c r="E21" s="122">
        <v>-10.142300000000001</v>
      </c>
      <c r="F21" s="122">
        <v>16.542000000000002</v>
      </c>
    </row>
    <row r="22" spans="1:8">
      <c r="A22" s="106">
        <v>5</v>
      </c>
      <c r="B22">
        <v>26774</v>
      </c>
      <c r="C22" s="107">
        <v>0.1358</v>
      </c>
      <c r="D22" s="108">
        <v>539.1277</v>
      </c>
      <c r="E22" s="122">
        <v>-5.5100000000000003E-2</v>
      </c>
      <c r="F22" s="122">
        <v>15.756500000000001</v>
      </c>
    </row>
    <row r="23" spans="1:8">
      <c r="A23" s="106">
        <v>6</v>
      </c>
      <c r="B23">
        <v>3</v>
      </c>
      <c r="C23" s="107">
        <v>0</v>
      </c>
      <c r="D23" s="108">
        <v>210.66669999999999</v>
      </c>
      <c r="E23" s="122">
        <v>2.9051999999999998</v>
      </c>
      <c r="F23" s="122">
        <v>14.333299999999999</v>
      </c>
    </row>
    <row r="24" spans="1:8">
      <c r="A24" s="109">
        <v>7</v>
      </c>
      <c r="B24" s="110">
        <v>15794</v>
      </c>
      <c r="C24" s="111">
        <v>8.0100000000000005E-2</v>
      </c>
      <c r="D24" s="112">
        <v>554.96579999999994</v>
      </c>
      <c r="E24" s="123">
        <v>0.2868</v>
      </c>
      <c r="F24" s="123">
        <v>11.0418</v>
      </c>
    </row>
    <row r="25" spans="1:8">
      <c r="A25" s="109">
        <v>8</v>
      </c>
      <c r="B25" s="110">
        <v>18734</v>
      </c>
      <c r="C25" s="111">
        <v>9.5000000000000001E-2</v>
      </c>
      <c r="D25" s="112">
        <v>566.52509999999995</v>
      </c>
      <c r="E25" s="123">
        <v>-0.85560000000000003</v>
      </c>
      <c r="F25" s="123">
        <v>11.663600000000001</v>
      </c>
    </row>
    <row r="26" spans="1:8" ht="15" customHeight="1" thickBot="1">
      <c r="A26" s="118">
        <v>9</v>
      </c>
      <c r="B26" s="119">
        <v>73982</v>
      </c>
      <c r="C26" s="120">
        <v>0.37530000000000002</v>
      </c>
      <c r="D26" s="121">
        <v>487.6694</v>
      </c>
      <c r="E26" s="125">
        <v>0.40489999999999998</v>
      </c>
      <c r="F26" s="125">
        <v>12.8193</v>
      </c>
    </row>
    <row r="27" spans="1:8" ht="15" customHeight="1" thickTop="1"/>
  </sheetData>
  <mergeCells count="3">
    <mergeCell ref="A3:F3"/>
    <mergeCell ref="A16:F16"/>
    <mergeCell ref="A1:F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F13"/>
  <sheetViews>
    <sheetView workbookViewId="0">
      <selection activeCell="B2" sqref="B2:F13"/>
    </sheetView>
  </sheetViews>
  <sheetFormatPr defaultRowHeight="14.4"/>
  <cols>
    <col min="2" max="6" width="16.109375" style="157" customWidth="1"/>
  </cols>
  <sheetData>
    <row r="1" spans="1:6">
      <c r="A1" s="155" t="s">
        <v>165</v>
      </c>
      <c r="B1" s="155" t="s">
        <v>166</v>
      </c>
      <c r="C1" s="155" t="s">
        <v>167</v>
      </c>
      <c r="D1" s="155" t="s">
        <v>31</v>
      </c>
      <c r="E1" s="155" t="s">
        <v>33</v>
      </c>
      <c r="F1" s="155" t="s">
        <v>36</v>
      </c>
    </row>
    <row r="2" spans="1:6">
      <c r="A2" s="104" t="s">
        <v>170</v>
      </c>
      <c r="B2">
        <v>4377</v>
      </c>
      <c r="C2">
        <v>8.2100000000000006E-2</v>
      </c>
      <c r="D2" s="149">
        <v>1194.538</v>
      </c>
      <c r="E2" s="44">
        <v>-1.2203999999999999</v>
      </c>
      <c r="F2">
        <v>17.285699999999999</v>
      </c>
    </row>
    <row r="3" spans="1:6">
      <c r="A3" s="104" t="s">
        <v>171</v>
      </c>
      <c r="B3">
        <v>6773</v>
      </c>
      <c r="C3">
        <v>0.127</v>
      </c>
      <c r="D3" s="149">
        <v>7183.1295</v>
      </c>
      <c r="E3" s="44">
        <v>-4.6466000000000003</v>
      </c>
      <c r="F3">
        <v>22.339700000000001</v>
      </c>
    </row>
    <row r="4" spans="1:6">
      <c r="A4" s="104" t="s">
        <v>172</v>
      </c>
      <c r="B4">
        <v>85</v>
      </c>
      <c r="C4">
        <v>1.6000000000000001E-3</v>
      </c>
      <c r="D4" s="149">
        <v>9920.2000000000007</v>
      </c>
      <c r="E4" s="44">
        <v>-4.0541</v>
      </c>
      <c r="F4">
        <v>27.894100000000002</v>
      </c>
    </row>
    <row r="5" spans="1:6">
      <c r="A5" s="104" t="s">
        <v>173</v>
      </c>
      <c r="B5">
        <v>895</v>
      </c>
      <c r="C5">
        <v>1.6799999999999999E-2</v>
      </c>
      <c r="D5" s="149">
        <v>1127.6972000000001</v>
      </c>
      <c r="E5" s="44">
        <v>-9.4987999999999992</v>
      </c>
      <c r="F5">
        <v>24.705300000000001</v>
      </c>
    </row>
    <row r="6" spans="1:6">
      <c r="A6" s="104" t="s">
        <v>174</v>
      </c>
      <c r="B6">
        <v>14836</v>
      </c>
      <c r="C6">
        <v>0.2782</v>
      </c>
      <c r="D6" s="149">
        <v>4430.8042999999998</v>
      </c>
      <c r="E6" s="44">
        <v>-3.1419000000000001</v>
      </c>
      <c r="F6">
        <v>20.4939</v>
      </c>
    </row>
    <row r="7" spans="1:6">
      <c r="A7" s="104" t="s">
        <v>175</v>
      </c>
      <c r="B7">
        <v>84</v>
      </c>
      <c r="C7">
        <v>1.6000000000000001E-3</v>
      </c>
      <c r="D7" s="149">
        <v>8052.3810000000003</v>
      </c>
      <c r="E7" s="44">
        <v>-11.324400000000001</v>
      </c>
      <c r="F7">
        <v>27.976199999999999</v>
      </c>
    </row>
    <row r="8" spans="1:6">
      <c r="A8" s="104" t="s">
        <v>176</v>
      </c>
      <c r="B8">
        <v>18111</v>
      </c>
      <c r="C8">
        <v>0.33960000000000001</v>
      </c>
      <c r="D8" s="149">
        <v>5238.5254999999997</v>
      </c>
      <c r="E8" s="44">
        <v>-3.4841000000000002</v>
      </c>
      <c r="F8">
        <v>20.700500000000002</v>
      </c>
    </row>
    <row r="9" spans="1:6">
      <c r="A9" s="104" t="s">
        <v>177</v>
      </c>
      <c r="B9">
        <v>153</v>
      </c>
      <c r="C9">
        <v>2.8999999999999998E-3</v>
      </c>
      <c r="D9" s="149">
        <v>3321.732</v>
      </c>
      <c r="E9" s="44">
        <v>-0.95279999999999998</v>
      </c>
      <c r="F9">
        <v>27.594799999999999</v>
      </c>
    </row>
    <row r="10" spans="1:6">
      <c r="A10" s="104" t="s">
        <v>178</v>
      </c>
      <c r="B10">
        <v>4379</v>
      </c>
      <c r="C10">
        <v>8.2100000000000006E-2</v>
      </c>
      <c r="D10" s="149">
        <v>570.73850000000004</v>
      </c>
      <c r="E10" s="44">
        <v>-1.2477</v>
      </c>
      <c r="F10">
        <v>15.556900000000001</v>
      </c>
    </row>
    <row r="11" spans="1:6">
      <c r="A11" s="104" t="s">
        <v>179</v>
      </c>
      <c r="B11">
        <v>11</v>
      </c>
      <c r="C11">
        <v>2.0000000000000001E-4</v>
      </c>
      <c r="D11" s="149">
        <v>353</v>
      </c>
      <c r="E11" s="44">
        <v>-2.9268000000000001</v>
      </c>
      <c r="F11">
        <v>19.636399999999998</v>
      </c>
    </row>
    <row r="12" spans="1:6">
      <c r="A12" s="104" t="s">
        <v>180</v>
      </c>
      <c r="B12">
        <v>26</v>
      </c>
      <c r="C12">
        <v>5.0000000000000001E-4</v>
      </c>
      <c r="D12" s="149">
        <v>308.88459999999998</v>
      </c>
      <c r="E12" s="44">
        <v>-3.4281999999999999</v>
      </c>
      <c r="F12">
        <v>19.307700000000001</v>
      </c>
    </row>
    <row r="13" spans="1:6">
      <c r="A13" s="104" t="s">
        <v>181</v>
      </c>
      <c r="B13">
        <v>3608</v>
      </c>
      <c r="C13">
        <v>6.7599999999999993E-2</v>
      </c>
      <c r="D13" s="149">
        <v>316.0607</v>
      </c>
      <c r="E13" s="44">
        <v>-0.60719999999999996</v>
      </c>
      <c r="F13">
        <v>15.976699999999999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A1:F11"/>
  <sheetViews>
    <sheetView workbookViewId="0">
      <selection activeCell="B4" sqref="B4:F10"/>
    </sheetView>
  </sheetViews>
  <sheetFormatPr defaultRowHeight="14.4"/>
  <cols>
    <col min="1" max="1" width="14.5546875" style="157" customWidth="1"/>
    <col min="2" max="6" width="14.21875" style="157" customWidth="1"/>
  </cols>
  <sheetData>
    <row r="1" spans="1:6">
      <c r="A1" s="155" t="s">
        <v>165</v>
      </c>
      <c r="B1" s="155" t="s">
        <v>166</v>
      </c>
      <c r="C1" s="155" t="s">
        <v>167</v>
      </c>
      <c r="D1" s="155" t="s">
        <v>31</v>
      </c>
      <c r="E1" s="155" t="s">
        <v>33</v>
      </c>
      <c r="F1" s="155" t="s">
        <v>36</v>
      </c>
    </row>
    <row r="2" spans="1:6">
      <c r="A2" s="104" t="s">
        <v>182</v>
      </c>
      <c r="B2">
        <v>15672</v>
      </c>
      <c r="C2">
        <v>7.9500000000000001E-2</v>
      </c>
      <c r="D2" s="105">
        <v>796.91070000000002</v>
      </c>
      <c r="E2">
        <v>-3.4340000000000002</v>
      </c>
      <c r="F2">
        <v>14.958500000000001</v>
      </c>
    </row>
    <row r="3" spans="1:6">
      <c r="A3" s="104" t="s">
        <v>183</v>
      </c>
      <c r="B3">
        <v>42226</v>
      </c>
      <c r="C3">
        <v>0.2142</v>
      </c>
      <c r="D3" s="105">
        <v>449.00970000000001</v>
      </c>
      <c r="E3">
        <v>1.0334000000000001</v>
      </c>
      <c r="F3">
        <v>12.763400000000001</v>
      </c>
    </row>
    <row r="4" spans="1:6">
      <c r="A4" s="104" t="s">
        <v>184</v>
      </c>
      <c r="B4">
        <v>3063</v>
      </c>
      <c r="C4">
        <v>1.55E-2</v>
      </c>
      <c r="D4" s="105">
        <v>1081.1374000000001</v>
      </c>
      <c r="E4">
        <v>-4.1028000000000002</v>
      </c>
      <c r="F4">
        <v>13.029500000000001</v>
      </c>
    </row>
    <row r="5" spans="1:6">
      <c r="A5" s="104" t="s">
        <v>185</v>
      </c>
      <c r="B5">
        <v>889</v>
      </c>
      <c r="C5">
        <v>4.4999999999999997E-3</v>
      </c>
      <c r="D5" s="105">
        <v>779.35770000000002</v>
      </c>
      <c r="E5">
        <v>-10.142300000000001</v>
      </c>
      <c r="F5">
        <v>16.542000000000002</v>
      </c>
    </row>
    <row r="6" spans="1:6">
      <c r="A6" s="104" t="s">
        <v>186</v>
      </c>
      <c r="B6">
        <v>26774</v>
      </c>
      <c r="C6">
        <v>0.1358</v>
      </c>
      <c r="D6" s="105">
        <v>539.1277</v>
      </c>
      <c r="E6">
        <v>-5.5100000000000003E-2</v>
      </c>
      <c r="F6">
        <v>15.756500000000001</v>
      </c>
    </row>
    <row r="7" spans="1:6">
      <c r="A7" s="104" t="s">
        <v>187</v>
      </c>
      <c r="B7">
        <v>3</v>
      </c>
      <c r="C7">
        <v>0</v>
      </c>
      <c r="D7" s="105">
        <v>210.66669999999999</v>
      </c>
      <c r="E7">
        <v>2.9051999999999998</v>
      </c>
      <c r="F7">
        <v>14.333299999999999</v>
      </c>
    </row>
    <row r="8" spans="1:6">
      <c r="A8" s="104" t="s">
        <v>188</v>
      </c>
      <c r="B8">
        <v>15794</v>
      </c>
      <c r="C8">
        <v>8.0100000000000005E-2</v>
      </c>
      <c r="D8" s="105">
        <v>554.96579999999994</v>
      </c>
      <c r="E8">
        <v>0.2868</v>
      </c>
      <c r="F8">
        <v>11.0418</v>
      </c>
    </row>
    <row r="9" spans="1:6">
      <c r="A9" s="104" t="s">
        <v>189</v>
      </c>
      <c r="B9">
        <v>18734</v>
      </c>
      <c r="C9">
        <v>9.5000000000000001E-2</v>
      </c>
      <c r="D9" s="105">
        <v>566.52509999999995</v>
      </c>
      <c r="E9">
        <v>-0.85560000000000003</v>
      </c>
      <c r="F9">
        <v>11.663600000000001</v>
      </c>
    </row>
    <row r="10" spans="1:6">
      <c r="A10" s="104" t="s">
        <v>190</v>
      </c>
      <c r="B10">
        <v>73982</v>
      </c>
      <c r="C10">
        <v>0.37530000000000002</v>
      </c>
      <c r="D10" s="105">
        <v>487.6694</v>
      </c>
      <c r="E10">
        <v>0.40489999999999998</v>
      </c>
      <c r="F10">
        <v>12.8193</v>
      </c>
    </row>
    <row r="11" spans="1:6">
      <c r="A11" s="104" t="s">
        <v>191</v>
      </c>
      <c r="B11">
        <v>35910</v>
      </c>
      <c r="C11">
        <v>0.1822</v>
      </c>
      <c r="D11" s="105">
        <v>395.13069999999999</v>
      </c>
      <c r="E11">
        <v>1.9733000000000001</v>
      </c>
      <c r="F11">
        <v>12.431699999999999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90" zoomScaleNormal="90" workbookViewId="0">
      <selection activeCell="J3" sqref="J3:P17"/>
    </sheetView>
  </sheetViews>
  <sheetFormatPr defaultRowHeight="14.4"/>
  <cols>
    <col min="1" max="1" width="15.77734375" style="157" customWidth="1"/>
    <col min="2" max="16" width="8.109375" style="157" customWidth="1"/>
    <col min="17" max="60" width="8.88671875" style="157" customWidth="1"/>
    <col min="61" max="16384" width="8.88671875" style="157"/>
  </cols>
  <sheetData>
    <row r="1" spans="1:16" ht="18" customHeight="1" thickBot="1">
      <c r="A1" s="183" t="s">
        <v>192</v>
      </c>
      <c r="B1" s="184"/>
      <c r="C1" s="184"/>
      <c r="D1" s="184"/>
      <c r="E1" s="184"/>
      <c r="F1" s="184"/>
      <c r="G1" s="184"/>
      <c r="H1" s="184"/>
      <c r="I1" s="184"/>
      <c r="J1" s="184"/>
      <c r="K1" s="184"/>
      <c r="L1" s="184"/>
      <c r="M1" s="184"/>
      <c r="N1" s="184"/>
      <c r="O1" s="184"/>
      <c r="P1" s="184"/>
    </row>
    <row r="2" spans="1:16">
      <c r="B2" s="74" t="s">
        <v>28</v>
      </c>
      <c r="C2" s="74" t="s">
        <v>33</v>
      </c>
      <c r="D2" s="74" t="s">
        <v>36</v>
      </c>
      <c r="E2" s="74" t="s">
        <v>39</v>
      </c>
      <c r="F2" s="74" t="s">
        <v>91</v>
      </c>
      <c r="G2" s="74" t="s">
        <v>48</v>
      </c>
      <c r="H2" s="74" t="s">
        <v>50</v>
      </c>
      <c r="I2" s="74" t="s">
        <v>53</v>
      </c>
      <c r="J2" s="74" t="s">
        <v>56</v>
      </c>
      <c r="K2" s="74" t="s">
        <v>59</v>
      </c>
      <c r="L2" s="74" t="s">
        <v>62</v>
      </c>
      <c r="M2" s="74" t="s">
        <v>71</v>
      </c>
      <c r="N2" s="74" t="s">
        <v>74</v>
      </c>
      <c r="O2" s="74" t="s">
        <v>80</v>
      </c>
      <c r="P2" s="74" t="s">
        <v>92</v>
      </c>
    </row>
    <row r="3" spans="1:16">
      <c r="A3" s="74" t="s">
        <v>28</v>
      </c>
      <c r="B3" s="44">
        <v>1</v>
      </c>
      <c r="C3" s="147">
        <v>-0.44219999999999998</v>
      </c>
      <c r="D3" s="147">
        <v>-0.23749999999999999</v>
      </c>
      <c r="E3" s="147">
        <v>-0.1046</v>
      </c>
      <c r="F3" s="147">
        <v>-6.1999999999999998E-3</v>
      </c>
      <c r="G3" s="147">
        <v>2.3999999999999998E-3</v>
      </c>
      <c r="H3" s="147">
        <v>0.25180000000000002</v>
      </c>
      <c r="I3" s="147">
        <v>8.9200000000000002E-2</v>
      </c>
      <c r="J3" s="147">
        <v>7.0300000000000001E-2</v>
      </c>
      <c r="K3" s="147">
        <v>-0.12790000000000001</v>
      </c>
      <c r="L3" s="147">
        <v>3.3099999999999997E-2</v>
      </c>
      <c r="M3" s="147">
        <v>-5.3199999999999997E-2</v>
      </c>
      <c r="N3" s="147">
        <v>-0.16769999999999999</v>
      </c>
      <c r="O3" s="147">
        <v>0.1101</v>
      </c>
      <c r="P3" s="147">
        <v>-1.9900000000000001E-2</v>
      </c>
    </row>
    <row r="4" spans="1:16">
      <c r="A4" s="74" t="s">
        <v>33</v>
      </c>
      <c r="B4" s="147">
        <v>-0.45469999999999999</v>
      </c>
      <c r="C4" s="44">
        <v>1</v>
      </c>
      <c r="D4" s="147">
        <v>7.0000000000000001E-3</v>
      </c>
      <c r="E4" s="147">
        <v>8.2500000000000004E-2</v>
      </c>
      <c r="F4" s="147">
        <v>1.8499999999999999E-2</v>
      </c>
      <c r="G4" s="147">
        <v>-1.6E-2</v>
      </c>
      <c r="H4" s="147">
        <v>-4.0099999999999997E-2</v>
      </c>
      <c r="I4" s="147">
        <v>-2.0500000000000001E-2</v>
      </c>
      <c r="J4" s="147">
        <v>7.8700000000000006E-2</v>
      </c>
      <c r="K4" s="147">
        <v>5.28E-2</v>
      </c>
      <c r="L4" s="147">
        <v>4.6699999999999998E-2</v>
      </c>
      <c r="M4" s="147">
        <v>8.1199999999999994E-2</v>
      </c>
      <c r="N4" s="147">
        <v>0.16980000000000001</v>
      </c>
      <c r="O4" s="147">
        <v>-0.1459</v>
      </c>
      <c r="P4" s="147">
        <v>-9.8000000000000004E-2</v>
      </c>
    </row>
    <row r="5" spans="1:16">
      <c r="A5" s="74" t="s">
        <v>36</v>
      </c>
      <c r="B5" s="147">
        <v>-0.29570000000000002</v>
      </c>
      <c r="C5" s="147">
        <v>1.2500000000000001E-2</v>
      </c>
      <c r="D5" s="44">
        <v>1</v>
      </c>
      <c r="E5" s="147">
        <v>6.1499999999999999E-2</v>
      </c>
      <c r="F5" s="147">
        <v>-2.8000000000000001E-2</v>
      </c>
      <c r="G5" s="147">
        <v>4.0399999999999998E-2</v>
      </c>
      <c r="H5" s="147">
        <v>-0.37959999999999999</v>
      </c>
      <c r="I5" s="147">
        <v>-6.2E-2</v>
      </c>
      <c r="J5" s="147">
        <v>-3.5200000000000002E-2</v>
      </c>
      <c r="K5" s="147">
        <v>-1.6299999999999999E-2</v>
      </c>
      <c r="L5" s="147">
        <v>-0.123</v>
      </c>
      <c r="M5" s="147">
        <v>-0.24399999999999999</v>
      </c>
      <c r="N5" s="147">
        <v>-0.11700000000000001</v>
      </c>
      <c r="O5" s="147">
        <v>0.1168</v>
      </c>
      <c r="P5" s="147">
        <v>0.1996</v>
      </c>
    </row>
    <row r="6" spans="1:16">
      <c r="A6" s="74" t="s">
        <v>39</v>
      </c>
      <c r="B6" s="147">
        <v>-0.22739999999999999</v>
      </c>
      <c r="C6" s="147">
        <v>0.15379999999999999</v>
      </c>
      <c r="D6" s="147">
        <v>0.13639999999999999</v>
      </c>
      <c r="E6" s="44">
        <v>1</v>
      </c>
      <c r="F6" s="147">
        <v>-1.09E-2</v>
      </c>
      <c r="G6" s="147">
        <v>9.1000000000000004E-3</v>
      </c>
      <c r="H6" s="147">
        <v>-9.9000000000000008E-3</v>
      </c>
      <c r="I6" s="147">
        <v>-4.07E-2</v>
      </c>
      <c r="J6" s="147">
        <v>5.9200000000000003E-2</v>
      </c>
      <c r="K6" s="147">
        <v>5.45E-2</v>
      </c>
      <c r="L6" s="147">
        <v>-6.8999999999999999E-3</v>
      </c>
      <c r="M6" s="147">
        <v>8.8900000000000007E-2</v>
      </c>
      <c r="N6" s="147">
        <v>7.0300000000000001E-2</v>
      </c>
      <c r="O6" s="147">
        <v>-5.0900000000000001E-2</v>
      </c>
      <c r="P6" s="147">
        <v>-4.2700000000000002E-2</v>
      </c>
    </row>
    <row r="7" spans="1:16">
      <c r="A7" s="74" t="s">
        <v>91</v>
      </c>
      <c r="B7" s="147">
        <v>-8.3000000000000001E-3</v>
      </c>
      <c r="C7" s="147">
        <v>2.4899999999999999E-2</v>
      </c>
      <c r="D7" s="147">
        <v>-4.1200000000000001E-2</v>
      </c>
      <c r="E7" s="147">
        <v>-1.89E-2</v>
      </c>
      <c r="F7" s="44">
        <v>1</v>
      </c>
      <c r="G7" s="147">
        <v>-0.6865</v>
      </c>
      <c r="H7" s="147">
        <v>-4.2299999999999997E-2</v>
      </c>
      <c r="I7" s="147">
        <v>-1.2800000000000001E-2</v>
      </c>
      <c r="J7" s="147">
        <v>-4.7999999999999996E-3</v>
      </c>
      <c r="K7" s="147">
        <v>-7.6399999999999996E-2</v>
      </c>
      <c r="L7" s="147">
        <v>0.1449</v>
      </c>
      <c r="M7" s="147">
        <v>9.1999999999999998E-3</v>
      </c>
      <c r="N7" s="147">
        <v>6.1899999999999997E-2</v>
      </c>
      <c r="O7" s="147">
        <v>6.9999999999999999E-4</v>
      </c>
      <c r="P7" s="147">
        <v>0.2364</v>
      </c>
    </row>
    <row r="8" spans="1:16">
      <c r="A8" s="74" t="s">
        <v>48</v>
      </c>
      <c r="B8" s="147">
        <v>3.8E-3</v>
      </c>
      <c r="C8" s="147">
        <v>-1.84E-2</v>
      </c>
      <c r="D8" s="147">
        <v>4.0399999999999998E-2</v>
      </c>
      <c r="E8" s="147">
        <v>2.0899999999999998E-2</v>
      </c>
      <c r="F8" s="147">
        <v>-0.8659</v>
      </c>
      <c r="G8" s="44">
        <v>1</v>
      </c>
      <c r="H8" s="147">
        <v>-1.2699999999999999E-2</v>
      </c>
      <c r="I8" s="147">
        <v>1.6000000000000001E-3</v>
      </c>
      <c r="J8" s="147">
        <v>8.0000000000000004E-4</v>
      </c>
      <c r="K8" s="147">
        <v>0.06</v>
      </c>
      <c r="L8" s="147">
        <v>-0.10730000000000001</v>
      </c>
      <c r="M8" s="147">
        <v>-1.9699999999999999E-2</v>
      </c>
      <c r="N8" s="147">
        <v>-7.0199999999999999E-2</v>
      </c>
      <c r="O8" s="147">
        <v>2.2599999999999999E-2</v>
      </c>
      <c r="P8" s="147">
        <v>-0.10199999999999999</v>
      </c>
    </row>
    <row r="9" spans="1:16">
      <c r="A9" s="74" t="s">
        <v>50</v>
      </c>
      <c r="B9" s="147">
        <v>0.25769999999999998</v>
      </c>
      <c r="C9" s="147">
        <v>-2.35E-2</v>
      </c>
      <c r="D9" s="147">
        <v>-0.38219999999999998</v>
      </c>
      <c r="E9" s="147">
        <v>-7.22E-2</v>
      </c>
      <c r="F9" s="147">
        <v>-4.7999999999999996E-3</v>
      </c>
      <c r="G9" s="147">
        <v>-1.38E-2</v>
      </c>
      <c r="H9" s="44">
        <v>1</v>
      </c>
      <c r="I9" s="147">
        <v>0.25030000000000002</v>
      </c>
      <c r="J9" s="147">
        <v>0.14910000000000001</v>
      </c>
      <c r="K9" s="147">
        <v>5.67E-2</v>
      </c>
      <c r="L9" s="147">
        <v>0.2107</v>
      </c>
      <c r="M9" s="147">
        <v>0.35680000000000001</v>
      </c>
      <c r="N9" s="147">
        <v>0.27829999999999999</v>
      </c>
      <c r="O9" s="147">
        <v>-0.21279999999999999</v>
      </c>
      <c r="P9" s="147">
        <v>-0.32579999999999998</v>
      </c>
    </row>
    <row r="10" spans="1:16">
      <c r="A10" s="74" t="s">
        <v>53</v>
      </c>
      <c r="B10" s="147">
        <v>7.1400000000000005E-2</v>
      </c>
      <c r="C10" s="147">
        <v>3.32E-2</v>
      </c>
      <c r="D10" s="147">
        <v>-8.2199999999999995E-2</v>
      </c>
      <c r="E10" s="147">
        <v>-3.6700000000000003E-2</v>
      </c>
      <c r="F10" s="147">
        <v>-3.5099999999999999E-2</v>
      </c>
      <c r="G10" s="147">
        <v>1.7299999999999999E-2</v>
      </c>
      <c r="H10" s="147">
        <v>0.37959999999999999</v>
      </c>
      <c r="I10" s="44">
        <v>1</v>
      </c>
      <c r="J10" s="147">
        <v>9.2700000000000005E-2</v>
      </c>
      <c r="K10" s="147">
        <v>-0.16839999999999999</v>
      </c>
      <c r="L10" s="147">
        <v>8.77E-2</v>
      </c>
      <c r="M10" s="147">
        <v>-8.2799999999999999E-2</v>
      </c>
      <c r="N10" s="147">
        <v>-5.0299999999999997E-2</v>
      </c>
      <c r="O10" s="147">
        <v>0.1336</v>
      </c>
      <c r="P10" s="147">
        <v>1.11E-2</v>
      </c>
    </row>
    <row r="11" spans="1:16">
      <c r="A11" s="74" t="s">
        <v>56</v>
      </c>
      <c r="B11" s="147">
        <v>6.08E-2</v>
      </c>
      <c r="C11" s="147">
        <v>7.9399999999999998E-2</v>
      </c>
      <c r="D11" s="147">
        <v>-4.6399999999999997E-2</v>
      </c>
      <c r="E11" s="147">
        <v>6.4799999999999996E-2</v>
      </c>
      <c r="F11" s="147">
        <v>-2.8999999999999998E-3</v>
      </c>
      <c r="G11" s="147">
        <v>-2.9999999999999997E-4</v>
      </c>
      <c r="H11" s="147">
        <v>0.19020000000000001</v>
      </c>
      <c r="I11" s="147">
        <v>-7.0000000000000007E-2</v>
      </c>
      <c r="J11" s="44">
        <v>1</v>
      </c>
      <c r="K11" s="147">
        <v>0.15890000000000001</v>
      </c>
      <c r="L11" s="147">
        <v>-6.9599999999999995E-2</v>
      </c>
      <c r="M11" s="147">
        <v>0.1028</v>
      </c>
      <c r="N11" s="147">
        <v>5.9499999999999997E-2</v>
      </c>
      <c r="O11" s="147">
        <v>-0.121</v>
      </c>
      <c r="P11" s="147">
        <v>-7.6999999999999999E-2</v>
      </c>
    </row>
    <row r="12" spans="1:16">
      <c r="A12" s="74" t="s">
        <v>59</v>
      </c>
      <c r="B12" s="147">
        <v>-7.8100000000000003E-2</v>
      </c>
      <c r="C12" s="147">
        <v>2.35E-2</v>
      </c>
      <c r="D12" s="147">
        <v>-1.8700000000000001E-2</v>
      </c>
      <c r="E12" s="147">
        <v>4.02E-2</v>
      </c>
      <c r="F12" s="147">
        <v>-0.1769</v>
      </c>
      <c r="G12" s="147">
        <v>0.1484</v>
      </c>
      <c r="H12" s="147">
        <v>-3.1300000000000001E-2</v>
      </c>
      <c r="I12" s="147">
        <v>-0.40279999999999999</v>
      </c>
      <c r="J12" s="147">
        <v>0.23519999999999999</v>
      </c>
      <c r="K12" s="44">
        <v>1</v>
      </c>
      <c r="L12" s="147">
        <v>-0.2072</v>
      </c>
      <c r="M12" s="147">
        <v>0.18540000000000001</v>
      </c>
      <c r="N12" s="147">
        <v>0.44080000000000003</v>
      </c>
      <c r="O12" s="147">
        <v>-0.23169999999999999</v>
      </c>
      <c r="P12" s="147">
        <v>-0.11020000000000001</v>
      </c>
    </row>
    <row r="13" spans="1:16">
      <c r="A13" s="74" t="s">
        <v>62</v>
      </c>
      <c r="B13" s="147">
        <v>8.4699999999999998E-2</v>
      </c>
      <c r="C13" s="147">
        <v>1.43E-2</v>
      </c>
      <c r="D13" s="147">
        <v>-0.13930000000000001</v>
      </c>
      <c r="E13" s="147">
        <v>-0.04</v>
      </c>
      <c r="F13" s="147">
        <v>0.15640000000000001</v>
      </c>
      <c r="G13" s="147">
        <v>-0.13220000000000001</v>
      </c>
      <c r="H13" s="147">
        <v>0.15010000000000001</v>
      </c>
      <c r="I13" s="147">
        <v>0.1169</v>
      </c>
      <c r="J13" s="147">
        <v>-5.5300000000000002E-2</v>
      </c>
      <c r="K13" s="147">
        <v>-0.21529999999999999</v>
      </c>
      <c r="L13" s="44">
        <v>1</v>
      </c>
      <c r="M13" s="147">
        <v>5.2200000000000003E-2</v>
      </c>
      <c r="N13" s="147">
        <v>0.1482</v>
      </c>
      <c r="O13" s="147">
        <v>-0.1014</v>
      </c>
      <c r="P13" s="147">
        <v>-0.11260000000000001</v>
      </c>
    </row>
    <row r="14" spans="1:16">
      <c r="A14" s="74" t="s">
        <v>71</v>
      </c>
      <c r="B14" s="147">
        <v>-4.7699999999999999E-2</v>
      </c>
      <c r="C14" s="147">
        <v>8.2400000000000001E-2</v>
      </c>
      <c r="D14" s="147">
        <v>-0.23910000000000001</v>
      </c>
      <c r="E14" s="147">
        <v>6.08E-2</v>
      </c>
      <c r="F14" s="147">
        <v>1.6899999999999998E-2</v>
      </c>
      <c r="G14" s="147">
        <v>-1.6299999999999999E-2</v>
      </c>
      <c r="H14" s="147">
        <v>0.35260000000000002</v>
      </c>
      <c r="I14" s="147">
        <v>-7.3099999999999998E-2</v>
      </c>
      <c r="J14" s="147">
        <v>0.14449999999999999</v>
      </c>
      <c r="K14" s="147">
        <v>0.18360000000000001</v>
      </c>
      <c r="L14" s="147">
        <v>3.1E-2</v>
      </c>
      <c r="M14" s="44">
        <v>1</v>
      </c>
      <c r="N14" s="147">
        <v>0.25180000000000002</v>
      </c>
      <c r="O14" s="147">
        <v>-0.2316</v>
      </c>
      <c r="P14" s="147">
        <v>-0.26650000000000001</v>
      </c>
    </row>
    <row r="15" spans="1:16">
      <c r="A15" s="74" t="s">
        <v>74</v>
      </c>
      <c r="B15" s="147">
        <v>-0.18260000000000001</v>
      </c>
      <c r="C15" s="147">
        <v>0.22900000000000001</v>
      </c>
      <c r="D15" s="147">
        <v>-0.1176</v>
      </c>
      <c r="E15" s="147">
        <v>6.3E-2</v>
      </c>
      <c r="F15" s="147">
        <v>0.115</v>
      </c>
      <c r="G15" s="147">
        <v>-9.7900000000000001E-2</v>
      </c>
      <c r="H15" s="147">
        <v>0.316</v>
      </c>
      <c r="I15" s="147">
        <v>0.24579999999999999</v>
      </c>
      <c r="J15" s="147">
        <v>-4.7600000000000003E-2</v>
      </c>
      <c r="K15" s="147">
        <v>0.13420000000000001</v>
      </c>
      <c r="L15" s="147">
        <v>0.18990000000000001</v>
      </c>
      <c r="M15" s="147">
        <v>0.20899999999999999</v>
      </c>
      <c r="N15" s="44">
        <v>1</v>
      </c>
      <c r="O15" s="147">
        <v>-0.43619999999999998</v>
      </c>
      <c r="P15" s="147">
        <v>-0.25519999999999998</v>
      </c>
    </row>
    <row r="16" spans="1:16">
      <c r="A16" s="74" t="s">
        <v>80</v>
      </c>
      <c r="B16" s="147">
        <v>0.12470000000000001</v>
      </c>
      <c r="C16" s="147">
        <v>-0.19320000000000001</v>
      </c>
      <c r="D16" s="147">
        <v>0.1368</v>
      </c>
      <c r="E16" s="147">
        <v>-5.21E-2</v>
      </c>
      <c r="F16" s="147">
        <v>-3.3799999999999997E-2</v>
      </c>
      <c r="G16" s="147">
        <v>3.44E-2</v>
      </c>
      <c r="H16" s="147">
        <v>-0.28389999999999999</v>
      </c>
      <c r="I16" s="147">
        <v>8.3099999999999993E-2</v>
      </c>
      <c r="J16" s="147">
        <v>-0.18890000000000001</v>
      </c>
      <c r="K16" s="147">
        <v>-0.15190000000000001</v>
      </c>
      <c r="L16" s="147">
        <v>-6.5000000000000002E-2</v>
      </c>
      <c r="M16" s="147">
        <v>-0.251</v>
      </c>
      <c r="N16" s="147">
        <v>-0.30909999999999999</v>
      </c>
      <c r="O16" s="44">
        <v>1</v>
      </c>
      <c r="P16" s="147">
        <v>0.24709999999999999</v>
      </c>
    </row>
    <row r="17" spans="1:16">
      <c r="A17" s="74" t="s">
        <v>92</v>
      </c>
      <c r="B17" s="147">
        <v>-3.2899999999999999E-2</v>
      </c>
      <c r="C17" s="147">
        <v>-9.4500000000000001E-2</v>
      </c>
      <c r="D17" s="147">
        <v>0.217</v>
      </c>
      <c r="E17" s="147">
        <v>-1.4500000000000001E-2</v>
      </c>
      <c r="F17" s="147">
        <v>0.1069</v>
      </c>
      <c r="G17" s="147">
        <v>-7.2700000000000001E-2</v>
      </c>
      <c r="H17" s="147">
        <v>-0.34179999999999999</v>
      </c>
      <c r="I17" s="147">
        <v>-6.4299999999999996E-2</v>
      </c>
      <c r="J17" s="147">
        <v>-0.10780000000000001</v>
      </c>
      <c r="K17" s="147">
        <v>-8.1100000000000005E-2</v>
      </c>
      <c r="L17" s="147">
        <v>-6.5299999999999997E-2</v>
      </c>
      <c r="M17" s="147">
        <v>-0.27700000000000002</v>
      </c>
      <c r="N17" s="147">
        <v>-0.21829999999999999</v>
      </c>
      <c r="O17" s="147">
        <v>0.27960000000000002</v>
      </c>
      <c r="P17" s="44">
        <v>1</v>
      </c>
    </row>
    <row r="18" spans="1:16">
      <c r="A18" s="110" t="s">
        <v>193</v>
      </c>
    </row>
  </sheetData>
  <mergeCells count="1">
    <mergeCell ref="A1:P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T1</vt:lpstr>
      <vt:lpstr>T2PA</vt:lpstr>
      <vt:lpstr>T2PA_raw</vt:lpstr>
      <vt:lpstr>T2PB</vt:lpstr>
      <vt:lpstr>T2PB_raw</vt:lpstr>
      <vt:lpstr>T2PC</vt:lpstr>
      <vt:lpstr>T2PC_B_raw</vt:lpstr>
      <vt:lpstr>T2PC_A_raw</vt:lpstr>
      <vt:lpstr>T2PD</vt:lpstr>
      <vt:lpstr>T2PD_raw</vt:lpstr>
      <vt:lpstr>T2PE</vt:lpstr>
      <vt:lpstr>T2PE_raw</vt:lpstr>
      <vt:lpstr>T3PA</vt:lpstr>
      <vt:lpstr>T3PB</vt:lpstr>
      <vt:lpstr>T4PA</vt:lpstr>
      <vt:lpstr>T4PA (2)</vt:lpstr>
      <vt:lpstr>T4PA (4)</vt:lpstr>
      <vt:lpstr>T4PB</vt:lpstr>
      <vt:lpstr>T5</vt:lpstr>
      <vt:lpstr>T6</vt:lpstr>
      <vt:lpstr>T7</vt:lpstr>
      <vt:lpstr>T8</vt:lpstr>
      <vt:lpstr>T9PA</vt:lpstr>
      <vt:lpstr>T9PB</vt:lpstr>
      <vt:lpstr>T9PC</vt:lpstr>
      <vt:lpstr>UT5-10Q</vt:lpstr>
      <vt:lpstr>UT5-8K</vt:lpstr>
      <vt:lpstr>OAT1</vt:lpstr>
      <vt:lpstr>OAT2</vt:lpstr>
      <vt:lpstr>AppD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2020-12-15T20:02:26Z</dcterms:modified>
</cp:coreProperties>
</file>