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工作\游戏\百家乐\"/>
    </mc:Choice>
  </mc:AlternateContent>
  <xr:revisionPtr revIDLastSave="0" documentId="13_ncr:1_{341204C1-5377-4939-8A40-D0B3B156E9C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百家乐数值" sheetId="1" r:id="rId1"/>
    <sheet name="参数设置" sheetId="2" r:id="rId2"/>
    <sheet name="管端配置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I11" i="1" s="1"/>
  <c r="D9" i="1"/>
  <c r="H11" i="1" s="1"/>
  <c r="G11" i="1"/>
  <c r="F11" i="1"/>
  <c r="E11" i="1" l="1"/>
</calcChain>
</file>

<file path=xl/sharedStrings.xml><?xml version="1.0" encoding="utf-8"?>
<sst xmlns="http://schemas.openxmlformats.org/spreadsheetml/2006/main" count="204" uniqueCount="165">
  <si>
    <t>百家乐数值</t>
  </si>
  <si>
    <t>庄赢</t>
  </si>
  <si>
    <t>闲赢</t>
  </si>
  <si>
    <t>和</t>
  </si>
  <si>
    <t>庄对</t>
  </si>
  <si>
    <t>闲对</t>
  </si>
  <si>
    <t>概率</t>
  </si>
  <si>
    <t>二.说明</t>
  </si>
  <si>
    <t>三.参数</t>
  </si>
  <si>
    <t>3.使用押注类的通用库存机制，在作弊和反作弊开奖方式上和其他游戏有所不同</t>
  </si>
  <si>
    <t>下庄赢</t>
  </si>
  <si>
    <t>下闲赢</t>
  </si>
  <si>
    <t>下和</t>
  </si>
  <si>
    <t>庄和闲期望</t>
  </si>
  <si>
    <t>赔率(包含本金）</t>
  </si>
  <si>
    <t>8副牌的随机发牌概率以及下注预期可得每个注点得期望收益</t>
  </si>
  <si>
    <t>1.百家乐根据真实规则不使用明税，会在库存中扣除暗税</t>
  </si>
  <si>
    <t>2.百家乐的最大赔率为12，库存会相对设置在较小范围内波动</t>
  </si>
  <si>
    <t>4.庄对，闲对的赔付相对独立，在做击穿保护的时候需要多做一重判断以及换牌操作</t>
  </si>
  <si>
    <t>参数</t>
  </si>
  <si>
    <t>名称</t>
  </si>
  <si>
    <t>说明</t>
  </si>
  <si>
    <t>n</t>
  </si>
  <si>
    <t>m</t>
  </si>
  <si>
    <t>s</t>
  </si>
  <si>
    <t>r1</t>
  </si>
  <si>
    <t>r2</t>
  </si>
  <si>
    <t>rtp</t>
  </si>
  <si>
    <t>r</t>
  </si>
  <si>
    <t>p</t>
  </si>
  <si>
    <t>库存下限</t>
  </si>
  <si>
    <t>库存上限</t>
  </si>
  <si>
    <t>库存上限最大值</t>
  </si>
  <si>
    <t>作弊几率</t>
  </si>
  <si>
    <t>反作弊几率</t>
  </si>
  <si>
    <t>目标rtp</t>
  </si>
  <si>
    <t>手续费</t>
  </si>
  <si>
    <t>当前库存</t>
  </si>
  <si>
    <t>设定库存的下限，库存低于该值开始几率触发作弊</t>
  </si>
  <si>
    <t>设计库存的上限，库存大于该值开始几率触发反作弊</t>
  </si>
  <si>
    <t>设定库存上限的最大值，库存高于该值必定触发反作弊</t>
  </si>
  <si>
    <t>几率作弊时的作弊最大几率</t>
  </si>
  <si>
    <t>几率反作弊时的反作弊最大几率</t>
  </si>
  <si>
    <t>管端设置的目标RTP（库存扣暗税作用）</t>
  </si>
  <si>
    <t>扣除用户盈利部分的手续费比例</t>
  </si>
  <si>
    <t>随着用户下注不断变化的当前库存</t>
  </si>
  <si>
    <t>纯随机情况下下庄赢的庄家优势仅有1.06%</t>
  </si>
  <si>
    <t>当前库存计算公式</t>
  </si>
  <si>
    <t>四.库存机制</t>
  </si>
  <si>
    <t>a.库存正常</t>
  </si>
  <si>
    <t>若N&gt;P&gt;M</t>
  </si>
  <si>
    <t>当前库存处于库存下限和上限之间时，系统开奖纯随机</t>
  </si>
  <si>
    <t>b.库存偏低</t>
  </si>
  <si>
    <t>若0&lt;P≤M</t>
  </si>
  <si>
    <t>此时库存偏低，系统开奖有一定几率抽水，库存越低抽水几率越高</t>
  </si>
  <si>
    <t>在系统纯随机之前预先判定本局是否会抽水，几率为r1</t>
  </si>
  <si>
    <t>r1=(M-P)/M*35%</t>
  </si>
  <si>
    <t>当判定成功时，本局开奖必定抽水，若判定失败，则走纯随机流程</t>
  </si>
  <si>
    <t>必定抽水时系统开奖双方均为非幸运一击牌型</t>
  </si>
  <si>
    <t>c.库存极低</t>
  </si>
  <si>
    <t>若p≤0</t>
  </si>
  <si>
    <t>当前库存极低，系统开奖必定会抽水</t>
  </si>
  <si>
    <t>d.库存偏高</t>
  </si>
  <si>
    <t>若S&gt;P≥N</t>
  </si>
  <si>
    <t>当前库存偏高，系统开奖有一定几率放水，库存越高放水几率越高</t>
  </si>
  <si>
    <t>在系统纯随机之前预先判定本局是否会放水，几率为r2</t>
  </si>
  <si>
    <t>r2=（P-N)/(S-N)*35%</t>
  </si>
  <si>
    <t>库存机制开奖判断流程图</t>
  </si>
  <si>
    <t>当判定成功时，本局开奖必定会放水，若判定失败则走纯随机流程</t>
  </si>
  <si>
    <t>e.库存极高</t>
  </si>
  <si>
    <t>若P≥S</t>
  </si>
  <si>
    <t>此时库存极高，系统开奖时必定会放水</t>
  </si>
  <si>
    <t>这里公式用代码写入，参数r1读取配置</t>
  </si>
  <si>
    <t>这里公式用代码写入，参数r2读取配置</t>
  </si>
  <si>
    <t>五.点控开奖</t>
  </si>
  <si>
    <t>注点幸运值权重=sum(注点下注用户幸运值*用户下注金额)</t>
  </si>
  <si>
    <t>点控开奖时计算每个注点的幸运值权重</t>
  </si>
  <si>
    <t>和牌</t>
  </si>
  <si>
    <t>判断机制：</t>
  </si>
  <si>
    <t>幸运值权重</t>
  </si>
  <si>
    <t>A1</t>
  </si>
  <si>
    <t>A2</t>
  </si>
  <si>
    <t>A3</t>
  </si>
  <si>
    <t>A4</t>
  </si>
  <si>
    <t>A5</t>
  </si>
  <si>
    <t>胜负结果返回</t>
  </si>
  <si>
    <t>1.若返回结果为和牌，则判断A3&lt;0，判定成功则换牌为非和牌，选择A1,A2中较大的一方为赢家，若A3≥0则保持结果不变</t>
  </si>
  <si>
    <t>2.若返回结果为胜负牌，则判断胜方权重是否大于负方，若符合则保持结果，不符合则互换牌</t>
  </si>
  <si>
    <t>牌型结果返回</t>
  </si>
  <si>
    <t>在胜负结果返回后可以确定庄和闲的牌型</t>
  </si>
  <si>
    <t>若A4&lt;0则将庄对进行等值换牌，不包括对子，否则保持牌型不变</t>
  </si>
  <si>
    <t>若A5&lt;0则将闲对进行等值换牌，不包括对子，否则保持牌型不变</t>
  </si>
  <si>
    <t>所有参数整理</t>
  </si>
  <si>
    <t>1.说明</t>
  </si>
  <si>
    <t>数值相关参数均和游戏房间绑定，房间不同参数可能不同，同一个房间的不同桌子共享各种参数</t>
  </si>
  <si>
    <t>幸运值相关参数每次用户账户金额发生变化都要重新计算一次，带入各种游戏房间</t>
  </si>
  <si>
    <t>库存相关的参数每天根据用户当天投注总额进行调整</t>
  </si>
  <si>
    <t>2.参数配置</t>
  </si>
  <si>
    <t>房间名</t>
  </si>
  <si>
    <t>上限最大值</t>
  </si>
  <si>
    <t>放水最大几率</t>
  </si>
  <si>
    <t>抽水最大几率</t>
  </si>
  <si>
    <t>点控几率</t>
  </si>
  <si>
    <t>服务费率</t>
  </si>
  <si>
    <t>目标RTP</t>
  </si>
  <si>
    <t>下限最小值</t>
  </si>
  <si>
    <t>上限最小值</t>
  </si>
  <si>
    <t>上限最大的最小值</t>
  </si>
  <si>
    <t>初级房</t>
  </si>
  <si>
    <t>低级房</t>
  </si>
  <si>
    <t>中级房</t>
  </si>
  <si>
    <t>高级房</t>
  </si>
  <si>
    <t>这里的放水最大几率，抽水最大几率即判定几率中的35%</t>
  </si>
  <si>
    <t>放水最大几率在库存偏高的放水判定中使用</t>
  </si>
  <si>
    <t>抽水最大几率在库存偏低的抽水判定中使用</t>
  </si>
  <si>
    <t>3.参数属性</t>
  </si>
  <si>
    <t>需要设定初始值，最小值，每晚0点结算</t>
  </si>
  <si>
    <t>需要设定初始值，会不断变化，每晚0点结算</t>
  </si>
  <si>
    <t>设定值</t>
  </si>
  <si>
    <t>4.参数定时结算</t>
  </si>
  <si>
    <t>a.最小值概念</t>
  </si>
  <si>
    <t>每人限红</t>
  </si>
  <si>
    <t>游戏房间</t>
  </si>
  <si>
    <t>投注限额</t>
  </si>
  <si>
    <t>新手房</t>
  </si>
  <si>
    <t>进阶房</t>
  </si>
  <si>
    <t>高手房</t>
  </si>
  <si>
    <t>土豪房</t>
  </si>
  <si>
    <t>b.参数结算机制</t>
  </si>
  <si>
    <t>每晚24点根据房间当天的单场下注均额对房间库存进行动态调整</t>
  </si>
  <si>
    <t>影响的值包括：库存下限，库存上限，库存上限最大值，当前库存</t>
  </si>
  <si>
    <t>假设参数:</t>
  </si>
  <si>
    <t>统计当天房间的下注总金额N1</t>
  </si>
  <si>
    <t>统计当天有真人用户下注的总场次为N2</t>
  </si>
  <si>
    <t>引用参数</t>
  </si>
  <si>
    <t>当天0点时库存参数为</t>
  </si>
  <si>
    <t>M</t>
  </si>
  <si>
    <t>N</t>
  </si>
  <si>
    <t>S</t>
  </si>
  <si>
    <t>P</t>
  </si>
  <si>
    <t>库存上限的最小值设定为N4</t>
  </si>
  <si>
    <t>说明：</t>
  </si>
  <si>
    <t>1.以库存上限为基准线</t>
  </si>
  <si>
    <t>2.每天0点如果动态调整系数大于库存上限的最小值，则库存上限会调整到调整系数大小，下线，上限最大值也会对应改变</t>
  </si>
  <si>
    <t>3.若动态调整系数小于库存上限设置的最小值，说明前一天下注非常少，系统根据保底策略会调整到最小值，下限和上限最大值也会对应改变</t>
  </si>
  <si>
    <t>5.额外说明</t>
  </si>
  <si>
    <t>所有配置里的参数走配置，最好可以做到不停服更新来应对特殊情况</t>
  </si>
  <si>
    <t>动态标准N3=N1/N2*3</t>
  </si>
  <si>
    <t>红黑大战管端需求</t>
  </si>
  <si>
    <t>一.说明</t>
  </si>
  <si>
    <t>1.在游戏管端记录各个平台的游戏房间库存变化值</t>
  </si>
  <si>
    <t>二.功能说明</t>
  </si>
  <si>
    <t>三.管端设置界面</t>
  </si>
  <si>
    <t>1.红黑统一配置字段</t>
  </si>
  <si>
    <t>游戏管端→游戏管理→游戏房间配置</t>
  </si>
  <si>
    <t>a.保存百家乐各个第三方的库存下限，库存上限，库存上限最大值，当前库存这四个参数的当前值（每天刷新的）</t>
  </si>
  <si>
    <t>其中目标RTP，放水几率，抽水几率超管可以编辑，游戏管端不可看</t>
  </si>
  <si>
    <t>b.提供一键重置功能，初始化库存下限，库存上限，库存上限最大值，当前库存四个值</t>
  </si>
  <si>
    <r>
      <t>在这里添加字段包括：</t>
    </r>
    <r>
      <rPr>
        <b/>
        <sz val="11"/>
        <color rgb="FFFF0000"/>
        <rFont val="Calibri"/>
        <family val="2"/>
        <scheme val="minor"/>
      </rPr>
      <t>库存下限默认值，库存上限默认值，库存上限最大值默认值，目标RTP</t>
    </r>
    <r>
      <rPr>
        <sz val="11"/>
        <color theme="1"/>
        <rFont val="Calibri"/>
        <family val="2"/>
        <scheme val="minor"/>
      </rPr>
      <t>，</t>
    </r>
    <r>
      <rPr>
        <b/>
        <sz val="11"/>
        <color rgb="FFFF0000"/>
        <rFont val="Calibri"/>
        <family val="2"/>
        <scheme val="minor"/>
      </rPr>
      <t>放水几率，抽水几率</t>
    </r>
    <r>
      <rPr>
        <sz val="11"/>
        <color theme="1"/>
        <rFont val="Calibri"/>
        <family val="2"/>
        <scheme val="minor"/>
      </rPr>
      <t>，库存初始化参数</t>
    </r>
  </si>
  <si>
    <t>一.基础回报率和基础开奖方式</t>
  </si>
  <si>
    <t>基础开奖方式为纯随机，从8副牌去掉大小王中进行抽取</t>
  </si>
  <si>
    <t>百家乐中没有手续费，不过也使用通用公式</t>
  </si>
  <si>
    <t>p=p+本局用户下注总额-本局赔付总额-用户下注额*（1-目标RTP-手续费/2）</t>
  </si>
  <si>
    <t>抽水开奖流程</t>
  </si>
  <si>
    <t>放水开奖流程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</si>
</sst>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447675</xdr:colOff>
      <xdr:row>50</xdr:row>
      <xdr:rowOff>57150</xdr:rowOff>
    </xdr:from>
    <xdr:to>
      <xdr:col>18</xdr:col>
      <xdr:colOff>542479</xdr:colOff>
      <xdr:row>91</xdr:row>
      <xdr:rowOff>19050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DBC49B1-5254-473A-B49E-37482A10B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5" y="9582150"/>
          <a:ext cx="8019604" cy="7772400"/>
        </a:xfrm>
        <a:prstGeom prst="rect">
          <a:avLst/>
        </a:prstGeom>
      </xdr:spPr>
    </xdr:pic>
    <xdr:clientData/>
  </xdr:twoCellAnchor>
  <xdr:twoCellAnchor editAs="oneCell">
    <xdr:from>
      <xdr:col>15</xdr:col>
      <xdr:colOff>247649</xdr:colOff>
      <xdr:row>56</xdr:row>
      <xdr:rowOff>171449</xdr:rowOff>
    </xdr:from>
    <xdr:to>
      <xdr:col>25</xdr:col>
      <xdr:colOff>371474</xdr:colOff>
      <xdr:row>84</xdr:row>
      <xdr:rowOff>147848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B32D751-D328-4C7E-A92F-D0808A2D7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399" y="10839449"/>
          <a:ext cx="6219825" cy="5310399"/>
        </a:xfrm>
        <a:prstGeom prst="rect">
          <a:avLst/>
        </a:prstGeom>
      </xdr:spPr>
    </xdr:pic>
    <xdr:clientData/>
  </xdr:twoCellAnchor>
  <xdr:twoCellAnchor editAs="oneCell">
    <xdr:from>
      <xdr:col>21</xdr:col>
      <xdr:colOff>316071</xdr:colOff>
      <xdr:row>57</xdr:row>
      <xdr:rowOff>28575</xdr:rowOff>
    </xdr:from>
    <xdr:to>
      <xdr:col>31</xdr:col>
      <xdr:colOff>445226</xdr:colOff>
      <xdr:row>85</xdr:row>
      <xdr:rowOff>9525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FBE4908-7333-4090-87D6-CFD6B4518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84421" y="10887075"/>
          <a:ext cx="6225155" cy="531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352425</xdr:colOff>
      <xdr:row>47</xdr:row>
      <xdr:rowOff>76200</xdr:rowOff>
    </xdr:from>
    <xdr:to>
      <xdr:col>16</xdr:col>
      <xdr:colOff>504825</xdr:colOff>
      <xdr:row>78</xdr:row>
      <xdr:rowOff>145472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0F6FC72-0599-4502-AC6D-348C35269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9029700"/>
          <a:ext cx="10058400" cy="59747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19050</xdr:rowOff>
    </xdr:from>
    <xdr:to>
      <xdr:col>20</xdr:col>
      <xdr:colOff>300866</xdr:colOff>
      <xdr:row>34</xdr:row>
      <xdr:rowOff>28575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161445B-3895-4166-BF14-63FBFDE45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19550"/>
          <a:ext cx="12492866" cy="2486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4"/>
  <sheetViews>
    <sheetView topLeftCell="G61" workbookViewId="0">
      <selection activeCell="AE88" sqref="AE88"/>
    </sheetView>
  </sheetViews>
  <sheetFormatPr defaultRowHeight="15" x14ac:dyDescent="0.25"/>
  <cols>
    <col min="3" max="3" width="19.140625" bestFit="1" customWidth="1"/>
  </cols>
  <sheetData>
    <row r="1" spans="1:9" x14ac:dyDescent="0.25">
      <c r="A1" t="s">
        <v>0</v>
      </c>
    </row>
    <row r="3" spans="1:9" x14ac:dyDescent="0.25">
      <c r="A3" t="s">
        <v>159</v>
      </c>
    </row>
    <row r="5" spans="1:9" x14ac:dyDescent="0.25">
      <c r="C5" t="s">
        <v>14</v>
      </c>
      <c r="D5" s="1" t="s">
        <v>6</v>
      </c>
      <c r="E5" t="s">
        <v>10</v>
      </c>
      <c r="F5" t="s">
        <v>11</v>
      </c>
      <c r="G5" t="s">
        <v>12</v>
      </c>
      <c r="H5" t="s">
        <v>4</v>
      </c>
      <c r="I5" t="s">
        <v>5</v>
      </c>
    </row>
    <row r="6" spans="1:9" x14ac:dyDescent="0.25">
      <c r="B6" t="s">
        <v>1</v>
      </c>
      <c r="C6" s="1">
        <v>1.95</v>
      </c>
      <c r="D6" s="2">
        <v>0.45859699999999998</v>
      </c>
      <c r="E6" s="3">
        <v>0.95</v>
      </c>
      <c r="F6" s="3">
        <v>-1</v>
      </c>
      <c r="G6" s="3">
        <v>-1</v>
      </c>
    </row>
    <row r="7" spans="1:9" x14ac:dyDescent="0.25">
      <c r="B7" t="s">
        <v>2</v>
      </c>
      <c r="C7" s="1">
        <v>2</v>
      </c>
      <c r="D7" s="2">
        <v>0.446247</v>
      </c>
      <c r="E7" s="3">
        <v>-1</v>
      </c>
      <c r="F7" s="3">
        <v>1</v>
      </c>
      <c r="G7" s="3">
        <v>-1</v>
      </c>
    </row>
    <row r="8" spans="1:9" x14ac:dyDescent="0.25">
      <c r="B8" t="s">
        <v>3</v>
      </c>
      <c r="C8" s="1">
        <v>9</v>
      </c>
      <c r="D8" s="2">
        <v>9.5156000000000004E-2</v>
      </c>
      <c r="E8" s="3">
        <v>0</v>
      </c>
      <c r="F8" s="3">
        <v>0</v>
      </c>
      <c r="G8" s="3">
        <v>1</v>
      </c>
    </row>
    <row r="9" spans="1:9" x14ac:dyDescent="0.25">
      <c r="B9" t="s">
        <v>4</v>
      </c>
      <c r="C9" s="1">
        <v>12</v>
      </c>
      <c r="D9" s="2">
        <f>32*31*13/416/415</f>
        <v>7.4698795180722893E-2</v>
      </c>
      <c r="H9">
        <v>11</v>
      </c>
    </row>
    <row r="10" spans="1:9" x14ac:dyDescent="0.25">
      <c r="B10" t="s">
        <v>5</v>
      </c>
      <c r="C10" s="1">
        <v>12</v>
      </c>
      <c r="D10" s="2">
        <f>32*31*13/416/415</f>
        <v>7.4698795180722893E-2</v>
      </c>
      <c r="I10">
        <v>11</v>
      </c>
    </row>
    <row r="11" spans="1:9" x14ac:dyDescent="0.25">
      <c r="B11" t="s">
        <v>13</v>
      </c>
      <c r="E11">
        <f>E6*D6+E7*D7+E8*D8</f>
        <v>-1.0579850000000057E-2</v>
      </c>
      <c r="F11">
        <f>F6*D6+F7*D7+F8*D8</f>
        <v>-1.2349999999999972E-2</v>
      </c>
      <c r="G11">
        <f>G6*D6+G7*D7+G8*D8</f>
        <v>-0.80968799999999996</v>
      </c>
      <c r="H11">
        <f>H9*D9+(-1)*(1-D9)</f>
        <v>-0.10361445783132528</v>
      </c>
      <c r="I11">
        <f>I10*D10+(-1)*(1-D10)</f>
        <v>-0.10361445783132528</v>
      </c>
    </row>
    <row r="13" spans="1:9" x14ac:dyDescent="0.25">
      <c r="B13" t="s">
        <v>15</v>
      </c>
    </row>
    <row r="15" spans="1:9" x14ac:dyDescent="0.25">
      <c r="B15" t="s">
        <v>46</v>
      </c>
    </row>
    <row r="17" spans="1:4" x14ac:dyDescent="0.25">
      <c r="B17" t="s">
        <v>160</v>
      </c>
    </row>
    <row r="19" spans="1:4" x14ac:dyDescent="0.25">
      <c r="A19" t="s">
        <v>7</v>
      </c>
    </row>
    <row r="21" spans="1:4" x14ac:dyDescent="0.25">
      <c r="A21" t="s">
        <v>16</v>
      </c>
    </row>
    <row r="23" spans="1:4" x14ac:dyDescent="0.25">
      <c r="A23" t="s">
        <v>17</v>
      </c>
    </row>
    <row r="25" spans="1:4" x14ac:dyDescent="0.25">
      <c r="A25" t="s">
        <v>9</v>
      </c>
    </row>
    <row r="27" spans="1:4" x14ac:dyDescent="0.25">
      <c r="A27" t="s">
        <v>18</v>
      </c>
    </row>
    <row r="30" spans="1:4" x14ac:dyDescent="0.25">
      <c r="A30" t="s">
        <v>8</v>
      </c>
    </row>
    <row r="32" spans="1:4" x14ac:dyDescent="0.25">
      <c r="B32" t="s">
        <v>19</v>
      </c>
      <c r="C32" t="s">
        <v>20</v>
      </c>
      <c r="D32" t="s">
        <v>21</v>
      </c>
    </row>
    <row r="33" spans="2:4" x14ac:dyDescent="0.25">
      <c r="B33" t="s">
        <v>22</v>
      </c>
      <c r="C33" t="s">
        <v>30</v>
      </c>
      <c r="D33" t="s">
        <v>38</v>
      </c>
    </row>
    <row r="34" spans="2:4" x14ac:dyDescent="0.25">
      <c r="B34" t="s">
        <v>23</v>
      </c>
      <c r="C34" t="s">
        <v>31</v>
      </c>
      <c r="D34" t="s">
        <v>39</v>
      </c>
    </row>
    <row r="35" spans="2:4" x14ac:dyDescent="0.25">
      <c r="B35" t="s">
        <v>24</v>
      </c>
      <c r="C35" t="s">
        <v>32</v>
      </c>
      <c r="D35" t="s">
        <v>40</v>
      </c>
    </row>
    <row r="36" spans="2:4" x14ac:dyDescent="0.25">
      <c r="B36" t="s">
        <v>25</v>
      </c>
      <c r="C36" t="s">
        <v>33</v>
      </c>
      <c r="D36" t="s">
        <v>41</v>
      </c>
    </row>
    <row r="37" spans="2:4" x14ac:dyDescent="0.25">
      <c r="B37" t="s">
        <v>26</v>
      </c>
      <c r="C37" t="s">
        <v>34</v>
      </c>
      <c r="D37" t="s">
        <v>42</v>
      </c>
    </row>
    <row r="38" spans="2:4" x14ac:dyDescent="0.25">
      <c r="B38" t="s">
        <v>27</v>
      </c>
      <c r="C38" t="s">
        <v>35</v>
      </c>
      <c r="D38" t="s">
        <v>43</v>
      </c>
    </row>
    <row r="39" spans="2:4" x14ac:dyDescent="0.25">
      <c r="B39" t="s">
        <v>28</v>
      </c>
      <c r="C39" t="s">
        <v>36</v>
      </c>
      <c r="D39" t="s">
        <v>44</v>
      </c>
    </row>
    <row r="40" spans="2:4" x14ac:dyDescent="0.25">
      <c r="B40" t="s">
        <v>29</v>
      </c>
      <c r="C40" t="s">
        <v>37</v>
      </c>
      <c r="D40" t="s">
        <v>45</v>
      </c>
    </row>
    <row r="42" spans="2:4" x14ac:dyDescent="0.25">
      <c r="B42" t="s">
        <v>161</v>
      </c>
    </row>
    <row r="44" spans="2:4" x14ac:dyDescent="0.25">
      <c r="B44" t="s">
        <v>47</v>
      </c>
    </row>
    <row r="46" spans="2:4" x14ac:dyDescent="0.25">
      <c r="C46" t="s">
        <v>162</v>
      </c>
    </row>
    <row r="49" spans="1:2" x14ac:dyDescent="0.25">
      <c r="A49" t="s">
        <v>48</v>
      </c>
    </row>
    <row r="51" spans="1:2" x14ac:dyDescent="0.25">
      <c r="B51" t="s">
        <v>49</v>
      </c>
    </row>
    <row r="53" spans="1:2" x14ac:dyDescent="0.25">
      <c r="B53" t="s">
        <v>50</v>
      </c>
    </row>
    <row r="55" spans="1:2" x14ac:dyDescent="0.25">
      <c r="B55" t="s">
        <v>51</v>
      </c>
    </row>
    <row r="58" spans="1:2" x14ac:dyDescent="0.25">
      <c r="B58" t="s">
        <v>52</v>
      </c>
    </row>
    <row r="60" spans="1:2" x14ac:dyDescent="0.25">
      <c r="B60" t="s">
        <v>53</v>
      </c>
    </row>
    <row r="62" spans="1:2" x14ac:dyDescent="0.25">
      <c r="B62" t="s">
        <v>54</v>
      </c>
    </row>
    <row r="64" spans="1:2" x14ac:dyDescent="0.25">
      <c r="B64" t="s">
        <v>55</v>
      </c>
    </row>
    <row r="66" spans="2:2" x14ac:dyDescent="0.25">
      <c r="B66" t="s">
        <v>56</v>
      </c>
    </row>
    <row r="68" spans="2:2" x14ac:dyDescent="0.25">
      <c r="B68" t="s">
        <v>57</v>
      </c>
    </row>
    <row r="70" spans="2:2" x14ac:dyDescent="0.25">
      <c r="B70" t="s">
        <v>58</v>
      </c>
    </row>
    <row r="72" spans="2:2" x14ac:dyDescent="0.25">
      <c r="B72" s="4" t="s">
        <v>72</v>
      </c>
    </row>
    <row r="74" spans="2:2" x14ac:dyDescent="0.25">
      <c r="B74" t="s">
        <v>59</v>
      </c>
    </row>
    <row r="76" spans="2:2" x14ac:dyDescent="0.25">
      <c r="B76" t="s">
        <v>60</v>
      </c>
    </row>
    <row r="78" spans="2:2" x14ac:dyDescent="0.25">
      <c r="B78" t="s">
        <v>61</v>
      </c>
    </row>
    <row r="80" spans="2:2" x14ac:dyDescent="0.25">
      <c r="B80" s="5"/>
    </row>
    <row r="83" spans="2:28" x14ac:dyDescent="0.25">
      <c r="B83" t="s">
        <v>62</v>
      </c>
    </row>
    <row r="84" spans="2:28" x14ac:dyDescent="0.25">
      <c r="V84" s="4" t="s">
        <v>163</v>
      </c>
      <c r="AB84" s="4" t="s">
        <v>164</v>
      </c>
    </row>
    <row r="85" spans="2:28" x14ac:dyDescent="0.25">
      <c r="B85" t="s">
        <v>63</v>
      </c>
    </row>
    <row r="87" spans="2:28" x14ac:dyDescent="0.25">
      <c r="B87" t="s">
        <v>64</v>
      </c>
    </row>
    <row r="89" spans="2:28" x14ac:dyDescent="0.25">
      <c r="B89" t="s">
        <v>65</v>
      </c>
    </row>
    <row r="91" spans="2:28" x14ac:dyDescent="0.25">
      <c r="B91" t="s">
        <v>66</v>
      </c>
      <c r="O91" s="10" t="s">
        <v>67</v>
      </c>
      <c r="P91" s="10"/>
      <c r="Q91" s="10"/>
      <c r="R91" s="10"/>
    </row>
    <row r="93" spans="2:28" x14ac:dyDescent="0.25">
      <c r="B93" t="s">
        <v>68</v>
      </c>
    </row>
    <row r="95" spans="2:28" x14ac:dyDescent="0.25">
      <c r="B95" s="4" t="s">
        <v>73</v>
      </c>
    </row>
    <row r="96" spans="2:28" x14ac:dyDescent="0.25">
      <c r="B96" s="4"/>
    </row>
    <row r="97" spans="1:3" x14ac:dyDescent="0.25">
      <c r="C97" s="4"/>
    </row>
    <row r="98" spans="1:3" x14ac:dyDescent="0.25">
      <c r="B98" t="s">
        <v>69</v>
      </c>
    </row>
    <row r="100" spans="1:3" x14ac:dyDescent="0.25">
      <c r="B100" t="s">
        <v>70</v>
      </c>
    </row>
    <row r="102" spans="1:3" x14ac:dyDescent="0.25">
      <c r="B102" t="s">
        <v>71</v>
      </c>
    </row>
    <row r="104" spans="1:3" x14ac:dyDescent="0.25">
      <c r="B104" s="5"/>
    </row>
    <row r="105" spans="1:3" x14ac:dyDescent="0.25">
      <c r="A105" t="s">
        <v>74</v>
      </c>
      <c r="C105" s="4"/>
    </row>
    <row r="107" spans="1:3" x14ac:dyDescent="0.25">
      <c r="B107" t="s">
        <v>76</v>
      </c>
    </row>
    <row r="109" spans="1:3" x14ac:dyDescent="0.25">
      <c r="C109" t="s">
        <v>75</v>
      </c>
    </row>
    <row r="112" spans="1:3" x14ac:dyDescent="0.25">
      <c r="B112" t="s">
        <v>78</v>
      </c>
    </row>
    <row r="113" spans="3:4" x14ac:dyDescent="0.25">
      <c r="D113" t="s">
        <v>79</v>
      </c>
    </row>
    <row r="114" spans="3:4" x14ac:dyDescent="0.25">
      <c r="C114" t="s">
        <v>1</v>
      </c>
      <c r="D114" t="s">
        <v>80</v>
      </c>
    </row>
    <row r="115" spans="3:4" x14ac:dyDescent="0.25">
      <c r="C115" t="s">
        <v>2</v>
      </c>
      <c r="D115" t="s">
        <v>81</v>
      </c>
    </row>
    <row r="116" spans="3:4" x14ac:dyDescent="0.25">
      <c r="C116" t="s">
        <v>77</v>
      </c>
      <c r="D116" t="s">
        <v>82</v>
      </c>
    </row>
    <row r="117" spans="3:4" x14ac:dyDescent="0.25">
      <c r="C117" t="s">
        <v>4</v>
      </c>
      <c r="D117" t="s">
        <v>83</v>
      </c>
    </row>
    <row r="118" spans="3:4" x14ac:dyDescent="0.25">
      <c r="C118" t="s">
        <v>5</v>
      </c>
      <c r="D118" t="s">
        <v>84</v>
      </c>
    </row>
    <row r="121" spans="3:4" x14ac:dyDescent="0.25">
      <c r="C121" s="4" t="s">
        <v>85</v>
      </c>
    </row>
    <row r="122" spans="3:4" x14ac:dyDescent="0.25">
      <c r="C122" s="4"/>
    </row>
    <row r="123" spans="3:4" x14ac:dyDescent="0.25">
      <c r="C123" s="4" t="s">
        <v>86</v>
      </c>
    </row>
    <row r="124" spans="3:4" x14ac:dyDescent="0.25">
      <c r="C124" s="4"/>
    </row>
    <row r="125" spans="3:4" x14ac:dyDescent="0.25">
      <c r="C125" s="4" t="s">
        <v>87</v>
      </c>
    </row>
    <row r="126" spans="3:4" x14ac:dyDescent="0.25">
      <c r="C126" s="4"/>
    </row>
    <row r="127" spans="3:4" x14ac:dyDescent="0.25">
      <c r="C127" s="4"/>
    </row>
    <row r="128" spans="3:4" x14ac:dyDescent="0.25">
      <c r="C128" s="4" t="s">
        <v>88</v>
      </c>
    </row>
    <row r="129" spans="3:3" x14ac:dyDescent="0.25">
      <c r="C129" s="4"/>
    </row>
    <row r="130" spans="3:3" x14ac:dyDescent="0.25">
      <c r="C130" s="4" t="s">
        <v>89</v>
      </c>
    </row>
    <row r="131" spans="3:3" x14ac:dyDescent="0.25">
      <c r="C131" s="4"/>
    </row>
    <row r="132" spans="3:3" x14ac:dyDescent="0.25">
      <c r="C132" s="4" t="s">
        <v>90</v>
      </c>
    </row>
    <row r="133" spans="3:3" x14ac:dyDescent="0.25">
      <c r="C133" s="4"/>
    </row>
    <row r="134" spans="3:3" x14ac:dyDescent="0.25">
      <c r="C134" s="4" t="s">
        <v>91</v>
      </c>
    </row>
  </sheetData>
  <mergeCells count="1">
    <mergeCell ref="O91:R9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7C13-DB1D-400F-BA56-B63274F8D2D2}">
  <dimension ref="A1:O82"/>
  <sheetViews>
    <sheetView tabSelected="1" topLeftCell="A22" workbookViewId="0">
      <selection activeCell="P37" sqref="P37"/>
    </sheetView>
  </sheetViews>
  <sheetFormatPr defaultRowHeight="15" x14ac:dyDescent="0.25"/>
  <cols>
    <col min="3" max="4" width="9.5703125" bestFit="1" customWidth="1"/>
    <col min="5" max="5" width="11.7109375" bestFit="1" customWidth="1"/>
    <col min="6" max="6" width="13.7109375" customWidth="1"/>
    <col min="7" max="7" width="14" bestFit="1" customWidth="1"/>
    <col min="10" max="10" width="13.28515625" customWidth="1"/>
    <col min="14" max="14" width="12.7109375" customWidth="1"/>
  </cols>
  <sheetData>
    <row r="1" spans="1:14" x14ac:dyDescent="0.25">
      <c r="A1" s="4" t="s">
        <v>92</v>
      </c>
    </row>
    <row r="3" spans="1:14" x14ac:dyDescent="0.25">
      <c r="A3" t="s">
        <v>93</v>
      </c>
    </row>
    <row r="5" spans="1:14" x14ac:dyDescent="0.25">
      <c r="A5" t="s">
        <v>94</v>
      </c>
    </row>
    <row r="7" spans="1:14" x14ac:dyDescent="0.25">
      <c r="A7" t="s">
        <v>95</v>
      </c>
    </row>
    <row r="9" spans="1:14" x14ac:dyDescent="0.25">
      <c r="A9" t="s">
        <v>96</v>
      </c>
    </row>
    <row r="11" spans="1:14" x14ac:dyDescent="0.25">
      <c r="A11" t="s">
        <v>97</v>
      </c>
    </row>
    <row r="13" spans="1:14" x14ac:dyDescent="0.25">
      <c r="B13" s="6" t="s">
        <v>98</v>
      </c>
      <c r="C13" s="6" t="s">
        <v>30</v>
      </c>
      <c r="D13" s="6" t="s">
        <v>31</v>
      </c>
      <c r="E13" s="6" t="s">
        <v>99</v>
      </c>
      <c r="F13" s="6" t="s">
        <v>100</v>
      </c>
      <c r="G13" s="6" t="s">
        <v>101</v>
      </c>
      <c r="H13" s="6" t="s">
        <v>102</v>
      </c>
      <c r="I13" s="6" t="s">
        <v>37</v>
      </c>
      <c r="J13" s="6" t="s">
        <v>103</v>
      </c>
      <c r="K13" s="6" t="s">
        <v>104</v>
      </c>
      <c r="L13" s="6" t="s">
        <v>105</v>
      </c>
      <c r="M13" s="6" t="s">
        <v>106</v>
      </c>
      <c r="N13" s="6" t="s">
        <v>107</v>
      </c>
    </row>
    <row r="14" spans="1:14" x14ac:dyDescent="0.25">
      <c r="B14" s="6" t="s">
        <v>108</v>
      </c>
      <c r="C14" s="6">
        <v>3000</v>
      </c>
      <c r="D14" s="6">
        <v>5000</v>
      </c>
      <c r="E14" s="6"/>
      <c r="F14" s="6"/>
      <c r="G14" s="6"/>
      <c r="H14" s="6"/>
      <c r="I14" s="6">
        <v>5000</v>
      </c>
      <c r="J14" s="7">
        <v>0</v>
      </c>
      <c r="K14" s="8">
        <v>0.96</v>
      </c>
      <c r="L14" s="6"/>
      <c r="M14" s="6"/>
      <c r="N14" s="6"/>
    </row>
    <row r="15" spans="1:14" x14ac:dyDescent="0.25">
      <c r="B15" s="6" t="s">
        <v>109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B16" s="6" t="s">
        <v>110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B17" s="6" t="s">
        <v>111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9" spans="1:14" x14ac:dyDescent="0.25">
      <c r="F19" s="5" t="s">
        <v>112</v>
      </c>
    </row>
    <row r="20" spans="1:14" x14ac:dyDescent="0.25">
      <c r="G20" t="s">
        <v>113</v>
      </c>
    </row>
    <row r="21" spans="1:14" x14ac:dyDescent="0.25">
      <c r="G21" t="s">
        <v>114</v>
      </c>
    </row>
    <row r="25" spans="1:14" x14ac:dyDescent="0.25">
      <c r="A25" t="s">
        <v>115</v>
      </c>
    </row>
    <row r="27" spans="1:14" x14ac:dyDescent="0.25">
      <c r="B27" s="13" t="s">
        <v>19</v>
      </c>
      <c r="C27" s="13"/>
      <c r="D27" s="13" t="s">
        <v>21</v>
      </c>
      <c r="E27" s="13"/>
      <c r="F27" s="13"/>
      <c r="G27" s="13"/>
    </row>
    <row r="28" spans="1:14" x14ac:dyDescent="0.25">
      <c r="B28" s="12" t="s">
        <v>30</v>
      </c>
      <c r="C28" s="12"/>
      <c r="D28" s="6" t="s">
        <v>116</v>
      </c>
      <c r="E28" s="6"/>
      <c r="F28" s="6"/>
      <c r="G28" s="6"/>
    </row>
    <row r="29" spans="1:14" x14ac:dyDescent="0.25">
      <c r="B29" s="12" t="s">
        <v>31</v>
      </c>
      <c r="C29" s="12"/>
      <c r="D29" s="6" t="s">
        <v>116</v>
      </c>
      <c r="E29" s="6"/>
      <c r="F29" s="6"/>
      <c r="G29" s="6"/>
    </row>
    <row r="30" spans="1:14" x14ac:dyDescent="0.25">
      <c r="B30" s="12" t="s">
        <v>32</v>
      </c>
      <c r="C30" s="12"/>
      <c r="D30" s="6" t="s">
        <v>116</v>
      </c>
      <c r="E30" s="6"/>
      <c r="F30" s="6"/>
      <c r="G30" s="6"/>
    </row>
    <row r="31" spans="1:14" x14ac:dyDescent="0.25">
      <c r="B31" s="12" t="s">
        <v>37</v>
      </c>
      <c r="C31" s="12"/>
      <c r="D31" s="6" t="s">
        <v>117</v>
      </c>
      <c r="E31" s="6"/>
      <c r="F31" s="6"/>
      <c r="G31" s="6"/>
    </row>
    <row r="32" spans="1:14" x14ac:dyDescent="0.25">
      <c r="B32" s="12" t="s">
        <v>100</v>
      </c>
      <c r="C32" s="12"/>
      <c r="D32" s="13" t="s">
        <v>118</v>
      </c>
      <c r="E32" s="13"/>
      <c r="F32" s="13"/>
      <c r="G32" s="13"/>
    </row>
    <row r="33" spans="1:15" x14ac:dyDescent="0.25">
      <c r="B33" s="12" t="s">
        <v>101</v>
      </c>
      <c r="C33" s="12"/>
      <c r="D33" s="13" t="s">
        <v>118</v>
      </c>
      <c r="E33" s="13"/>
      <c r="F33" s="13"/>
      <c r="G33" s="13"/>
    </row>
    <row r="34" spans="1:15" x14ac:dyDescent="0.25">
      <c r="B34" s="12" t="s">
        <v>102</v>
      </c>
      <c r="C34" s="12"/>
      <c r="D34" s="13" t="s">
        <v>118</v>
      </c>
      <c r="E34" s="13"/>
      <c r="F34" s="13"/>
      <c r="G34" s="13"/>
    </row>
    <row r="37" spans="1:15" x14ac:dyDescent="0.25">
      <c r="A37" t="s">
        <v>119</v>
      </c>
    </row>
    <row r="39" spans="1:15" x14ac:dyDescent="0.25">
      <c r="B39" t="s">
        <v>120</v>
      </c>
    </row>
    <row r="41" spans="1:15" x14ac:dyDescent="0.25">
      <c r="C41" t="s">
        <v>121</v>
      </c>
      <c r="D41" t="s">
        <v>30</v>
      </c>
      <c r="E41" t="s">
        <v>31</v>
      </c>
      <c r="F41" t="s">
        <v>32</v>
      </c>
      <c r="H41" s="6" t="s">
        <v>122</v>
      </c>
      <c r="I41" s="6" t="s">
        <v>123</v>
      </c>
      <c r="J41" s="6" t="s">
        <v>30</v>
      </c>
      <c r="K41" s="6" t="s">
        <v>31</v>
      </c>
      <c r="L41" s="6" t="s">
        <v>32</v>
      </c>
      <c r="M41" s="6" t="s">
        <v>104</v>
      </c>
      <c r="N41" s="6" t="s">
        <v>33</v>
      </c>
      <c r="O41" s="6" t="s">
        <v>34</v>
      </c>
    </row>
    <row r="42" spans="1:15" x14ac:dyDescent="0.25">
      <c r="B42" t="s">
        <v>124</v>
      </c>
      <c r="C42">
        <v>500</v>
      </c>
      <c r="D42">
        <v>3000</v>
      </c>
      <c r="E42">
        <v>5000</v>
      </c>
      <c r="F42">
        <v>3000</v>
      </c>
      <c r="H42" s="6" t="s">
        <v>124</v>
      </c>
      <c r="I42" s="6">
        <v>500</v>
      </c>
      <c r="J42" s="6">
        <v>500</v>
      </c>
      <c r="K42" s="6">
        <v>1000</v>
      </c>
      <c r="L42" s="6">
        <v>1500</v>
      </c>
      <c r="M42" s="9">
        <v>0.96499999999999997</v>
      </c>
      <c r="N42" s="8">
        <v>0.5</v>
      </c>
      <c r="O42" s="8">
        <v>0.4</v>
      </c>
    </row>
    <row r="43" spans="1:15" x14ac:dyDescent="0.25">
      <c r="B43" t="s">
        <v>125</v>
      </c>
      <c r="C43">
        <v>2500</v>
      </c>
      <c r="D43">
        <v>6000</v>
      </c>
      <c r="E43">
        <v>10000</v>
      </c>
      <c r="F43">
        <v>6000</v>
      </c>
      <c r="H43" s="6" t="s">
        <v>108</v>
      </c>
      <c r="I43" s="6">
        <v>2500</v>
      </c>
      <c r="J43" s="6">
        <v>1000</v>
      </c>
      <c r="K43" s="6">
        <v>2000</v>
      </c>
      <c r="L43" s="6">
        <v>3000</v>
      </c>
      <c r="M43" s="9">
        <v>0.96499999999999997</v>
      </c>
      <c r="N43" s="8">
        <v>0.5</v>
      </c>
      <c r="O43" s="8">
        <v>0.4</v>
      </c>
    </row>
    <row r="44" spans="1:15" x14ac:dyDescent="0.25">
      <c r="B44" t="s">
        <v>126</v>
      </c>
      <c r="C44">
        <v>5000</v>
      </c>
      <c r="D44">
        <v>12000</v>
      </c>
      <c r="E44">
        <v>20000</v>
      </c>
      <c r="F44">
        <v>12000</v>
      </c>
      <c r="H44" s="6" t="s">
        <v>110</v>
      </c>
      <c r="I44" s="6">
        <v>5000</v>
      </c>
      <c r="J44" s="6">
        <v>1500</v>
      </c>
      <c r="K44" s="6">
        <v>3000</v>
      </c>
      <c r="L44" s="6">
        <v>4500</v>
      </c>
      <c r="M44" s="9">
        <v>0.96499999999999997</v>
      </c>
      <c r="N44" s="8">
        <v>0.5</v>
      </c>
      <c r="O44" s="8">
        <v>0.4</v>
      </c>
    </row>
    <row r="45" spans="1:15" x14ac:dyDescent="0.25">
      <c r="B45" t="s">
        <v>127</v>
      </c>
      <c r="C45">
        <v>12000</v>
      </c>
      <c r="D45">
        <v>24000</v>
      </c>
      <c r="E45">
        <v>40000</v>
      </c>
      <c r="F45">
        <v>24000</v>
      </c>
      <c r="H45" s="6" t="s">
        <v>111</v>
      </c>
      <c r="I45" s="6">
        <v>15000</v>
      </c>
      <c r="J45" s="6">
        <v>3000</v>
      </c>
      <c r="K45" s="6">
        <v>6000</v>
      </c>
      <c r="L45" s="6">
        <v>9000</v>
      </c>
      <c r="M45" s="9">
        <v>0.96499999999999997</v>
      </c>
      <c r="N45" s="8">
        <v>0.5</v>
      </c>
      <c r="O45" s="8">
        <v>0.4</v>
      </c>
    </row>
    <row r="49" spans="2:3" x14ac:dyDescent="0.25">
      <c r="B49" t="s">
        <v>128</v>
      </c>
    </row>
    <row r="51" spans="2:3" x14ac:dyDescent="0.25">
      <c r="B51" s="5" t="s">
        <v>129</v>
      </c>
    </row>
    <row r="53" spans="2:3" x14ac:dyDescent="0.25">
      <c r="B53" t="s">
        <v>130</v>
      </c>
    </row>
    <row r="55" spans="2:3" x14ac:dyDescent="0.25">
      <c r="C55" t="s">
        <v>131</v>
      </c>
    </row>
    <row r="56" spans="2:3" x14ac:dyDescent="0.25">
      <c r="C56" t="s">
        <v>132</v>
      </c>
    </row>
    <row r="58" spans="2:3" x14ac:dyDescent="0.25">
      <c r="C58" t="s">
        <v>133</v>
      </c>
    </row>
    <row r="60" spans="2:3" x14ac:dyDescent="0.25">
      <c r="C60" t="s">
        <v>147</v>
      </c>
    </row>
    <row r="63" spans="2:3" x14ac:dyDescent="0.25">
      <c r="C63" t="s">
        <v>134</v>
      </c>
    </row>
    <row r="64" spans="2:3" x14ac:dyDescent="0.25">
      <c r="C64" t="s">
        <v>135</v>
      </c>
    </row>
    <row r="66" spans="1:6" x14ac:dyDescent="0.25">
      <c r="D66" s="11" t="s">
        <v>30</v>
      </c>
      <c r="E66" s="11"/>
      <c r="F66" t="s">
        <v>136</v>
      </c>
    </row>
    <row r="67" spans="1:6" x14ac:dyDescent="0.25">
      <c r="D67" s="11" t="s">
        <v>31</v>
      </c>
      <c r="E67" s="11"/>
      <c r="F67" t="s">
        <v>137</v>
      </c>
    </row>
    <row r="68" spans="1:6" x14ac:dyDescent="0.25">
      <c r="D68" s="11" t="s">
        <v>32</v>
      </c>
      <c r="E68" s="11"/>
      <c r="F68" t="s">
        <v>138</v>
      </c>
    </row>
    <row r="69" spans="1:6" x14ac:dyDescent="0.25">
      <c r="D69" s="11" t="s">
        <v>37</v>
      </c>
      <c r="E69" s="11"/>
      <c r="F69" t="s">
        <v>139</v>
      </c>
    </row>
    <row r="70" spans="1:6" x14ac:dyDescent="0.25">
      <c r="D70" t="s">
        <v>140</v>
      </c>
    </row>
    <row r="73" spans="1:6" x14ac:dyDescent="0.25">
      <c r="D73" t="s">
        <v>141</v>
      </c>
    </row>
    <row r="74" spans="1:6" x14ac:dyDescent="0.25">
      <c r="E74" t="s">
        <v>142</v>
      </c>
    </row>
    <row r="76" spans="1:6" x14ac:dyDescent="0.25">
      <c r="E76" t="s">
        <v>143</v>
      </c>
    </row>
    <row r="78" spans="1:6" x14ac:dyDescent="0.25">
      <c r="E78" t="s">
        <v>144</v>
      </c>
    </row>
    <row r="80" spans="1:6" x14ac:dyDescent="0.25">
      <c r="A80" t="s">
        <v>145</v>
      </c>
    </row>
    <row r="82" spans="2:2" x14ac:dyDescent="0.25">
      <c r="B82" s="4" t="s">
        <v>146</v>
      </c>
    </row>
  </sheetData>
  <mergeCells count="16">
    <mergeCell ref="B31:C31"/>
    <mergeCell ref="B27:C27"/>
    <mergeCell ref="D27:G27"/>
    <mergeCell ref="B28:C28"/>
    <mergeCell ref="B29:C29"/>
    <mergeCell ref="B30:C30"/>
    <mergeCell ref="D66:E66"/>
    <mergeCell ref="D67:E67"/>
    <mergeCell ref="D68:E68"/>
    <mergeCell ref="D69:E69"/>
    <mergeCell ref="B32:C32"/>
    <mergeCell ref="D32:G32"/>
    <mergeCell ref="B33:C33"/>
    <mergeCell ref="D33:G33"/>
    <mergeCell ref="B34:C34"/>
    <mergeCell ref="D34:G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D7BF0-5AC9-4431-952A-D8B8D75A08B2}">
  <dimension ref="A1:S21"/>
  <sheetViews>
    <sheetView workbookViewId="0">
      <selection activeCell="B18" sqref="B18"/>
    </sheetView>
  </sheetViews>
  <sheetFormatPr defaultRowHeight="15" x14ac:dyDescent="0.25"/>
  <sheetData>
    <row r="1" spans="1:1" x14ac:dyDescent="0.25">
      <c r="A1" t="s">
        <v>148</v>
      </c>
    </row>
    <row r="3" spans="1:1" x14ac:dyDescent="0.25">
      <c r="A3" t="s">
        <v>149</v>
      </c>
    </row>
    <row r="5" spans="1:1" x14ac:dyDescent="0.25">
      <c r="A5" t="s">
        <v>150</v>
      </c>
    </row>
    <row r="7" spans="1:1" x14ac:dyDescent="0.25">
      <c r="A7" t="s">
        <v>151</v>
      </c>
    </row>
    <row r="9" spans="1:1" x14ac:dyDescent="0.25">
      <c r="A9" t="s">
        <v>155</v>
      </c>
    </row>
    <row r="11" spans="1:1" x14ac:dyDescent="0.25">
      <c r="A11" t="s">
        <v>157</v>
      </c>
    </row>
    <row r="13" spans="1:1" x14ac:dyDescent="0.25">
      <c r="A13" t="s">
        <v>152</v>
      </c>
    </row>
    <row r="15" spans="1:1" x14ac:dyDescent="0.25">
      <c r="A15" t="s">
        <v>153</v>
      </c>
    </row>
    <row r="17" spans="2:19" x14ac:dyDescent="0.25">
      <c r="B17" t="s">
        <v>158</v>
      </c>
    </row>
    <row r="19" spans="2:19" x14ac:dyDescent="0.25">
      <c r="B19" t="s">
        <v>156</v>
      </c>
    </row>
    <row r="20" spans="2:19" x14ac:dyDescent="0.25">
      <c r="O20" s="5" t="s">
        <v>154</v>
      </c>
    </row>
    <row r="21" spans="2:19" x14ac:dyDescent="0.25">
      <c r="S2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百家乐数值</vt:lpstr>
      <vt:lpstr>参数设置</vt:lpstr>
      <vt:lpstr>管端配置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Xu</dc:creator>
  <cp:lastModifiedBy>Derek Xu</cp:lastModifiedBy>
  <dcterms:created xsi:type="dcterms:W3CDTF">2015-06-05T18:19:34Z</dcterms:created>
  <dcterms:modified xsi:type="dcterms:W3CDTF">2019-12-02T02:50:52Z</dcterms:modified>
</cp:coreProperties>
</file>