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Naresh\Work\recommendstock\"/>
    </mc:Choice>
  </mc:AlternateContent>
  <xr:revisionPtr revIDLastSave="0" documentId="13_ncr:1_{4ACF8AB5-ED1A-4C19-B1FD-994871596FAC}" xr6:coauthVersionLast="45" xr6:coauthVersionMax="45" xr10:uidLastSave="{00000000-0000-0000-0000-000000000000}"/>
  <bookViews>
    <workbookView xWindow="-120" yWindow="-120" windowWidth="29040" windowHeight="15840" activeTab="1" xr2:uid="{00000000-000D-0000-FFFF-FFFF00000000}"/>
  </bookViews>
  <sheets>
    <sheet name="Rules and Conditions" sheetId="5" r:id="rId1"/>
    <sheet name="Running Gain-Loss Report" sheetId="4" r:id="rId2"/>
    <sheet name="Notes" sheetId="2" state="hidden" r:id="rId3"/>
    <sheet name="Sheet3" sheetId="3" state="hidden" r:id="rId4"/>
  </sheets>
  <definedNames>
    <definedName name="_xlnm.Print_Area" localSheetId="1">'Running Gain-Loss Report'!$A$1:$O$10</definedName>
  </definedNames>
  <calcPr calcId="191029"/>
</workbook>
</file>

<file path=xl/calcChain.xml><?xml version="1.0" encoding="utf-8"?>
<calcChain xmlns="http://schemas.openxmlformats.org/spreadsheetml/2006/main">
  <c r="J16" i="4" l="1"/>
  <c r="I16" i="4"/>
  <c r="M7" i="4"/>
  <c r="R7" i="4"/>
  <c r="S7" i="4"/>
  <c r="L7" i="4"/>
  <c r="D2" i="4" l="1"/>
  <c r="L10" i="4"/>
  <c r="M10" i="4"/>
  <c r="N10" i="4" s="1"/>
  <c r="M9" i="4"/>
  <c r="N9" i="4"/>
  <c r="M8" i="4"/>
  <c r="N8" i="4" s="1"/>
  <c r="N7" i="4"/>
  <c r="L9" i="4"/>
  <c r="L8" i="4"/>
</calcChain>
</file>

<file path=xl/sharedStrings.xml><?xml version="1.0" encoding="utf-8"?>
<sst xmlns="http://schemas.openxmlformats.org/spreadsheetml/2006/main" count="68" uniqueCount="57">
  <si>
    <t>Ticker</t>
  </si>
  <si>
    <t>Compan Name</t>
  </si>
  <si>
    <t>Listed at</t>
  </si>
  <si>
    <t>Recommended</t>
  </si>
  <si>
    <t>BPY_u</t>
  </si>
  <si>
    <t>Brookfield Property REIT</t>
  </si>
  <si>
    <t>TSX</t>
  </si>
  <si>
    <t>Current Price</t>
  </si>
  <si>
    <t>$</t>
  </si>
  <si>
    <t xml:space="preserve">Porfolio Recommendation Report As on </t>
  </si>
  <si>
    <t>Gain/Loss</t>
  </si>
  <si>
    <t>PRV</t>
  </si>
  <si>
    <t>Pretium Resources</t>
  </si>
  <si>
    <t>Hold</t>
  </si>
  <si>
    <t>Action</t>
  </si>
  <si>
    <t>XYZL</t>
  </si>
  <si>
    <t>XYZ Ltd</t>
  </si>
  <si>
    <t>NYSE</t>
  </si>
  <si>
    <t>Holding Period</t>
  </si>
  <si>
    <t>Month</t>
  </si>
  <si>
    <t>Target Price</t>
  </si>
  <si>
    <t>SL</t>
  </si>
  <si>
    <t>As on Today</t>
  </si>
  <si>
    <t>C$</t>
  </si>
  <si>
    <t>%</t>
  </si>
  <si>
    <t>Exit</t>
  </si>
  <si>
    <t>On Date</t>
  </si>
  <si>
    <t>At Price</t>
  </si>
  <si>
    <t>Currency</t>
  </si>
  <si>
    <t>All price in US$ unless otherwise specified</t>
  </si>
  <si>
    <t>SL = Stop Loss, the price at which the particular recommended scripe to be exited from</t>
  </si>
  <si>
    <t>Where no SL value mentioned, the SL will be 10% below the recommended price</t>
  </si>
  <si>
    <t>Exit 35% applies in case when the share price falls to certain level but still about the SL level, in order reduce the risk</t>
  </si>
  <si>
    <t xml:space="preserve">Exit All applies in case when either SL is triggered and also when we feel </t>
  </si>
  <si>
    <t>A</t>
  </si>
  <si>
    <t>B</t>
  </si>
  <si>
    <t>C</t>
  </si>
  <si>
    <t>D</t>
  </si>
  <si>
    <t>E</t>
  </si>
  <si>
    <t>F</t>
  </si>
  <si>
    <t>SL-Exit</t>
  </si>
  <si>
    <t>ABCL</t>
  </si>
  <si>
    <t>ABC Ltd</t>
  </si>
  <si>
    <t>NASD</t>
  </si>
  <si>
    <t>Gain/loss, if  $1000 Invested</t>
  </si>
  <si>
    <t>Exit mean to sell all shares at or near recommended price, either ni case the SL is triggered and when the share has reached to its potential technical value.</t>
  </si>
  <si>
    <t>All Prices are in USD unless specified as "C$" for Canadian Dollar</t>
  </si>
  <si>
    <t>Important Notes : Must be followed with disciplined in order to achieve the desired result</t>
  </si>
  <si>
    <t>SL = Stop Loss, the price at which the particular recommended scrip is to be exited from because the chart has started showing indication of further decline going forward.</t>
  </si>
  <si>
    <t>If you read the Exit message late, sell all the shares in the immediate next trading session, that may be lower or higher than the original Exit recommendation.</t>
  </si>
  <si>
    <t>No buy transaction should be entered without the preparation to exit under SL situation. When chart shows further decline, it does not make sense to keep holding the falling share.</t>
  </si>
  <si>
    <t>G</t>
  </si>
  <si>
    <t>Do not invest more than 10% of total portfolio (at cost price). This way, you will have maximum 20 companies in the portfolio. When you reach 20 stocks, wait to invest further</t>
  </si>
  <si>
    <t xml:space="preserve">Do not invest less than 5% of total portfolio (at cost price). This way, you will have minimum 10 companies in the portfolio. When you have less than 10 stocks in portfolio, wait holding the cash. </t>
  </si>
  <si>
    <t>H</t>
  </si>
  <si>
    <t>The idea of following above rules is 1) Not to loose the capital 2) To earn reasonable safe return on direct equity trading. Do not rush to buy the share nor rush to sell the share. The share prices will keep fluctuating during the journey.</t>
  </si>
  <si>
    <t>Current Price - At Price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</si>
</sst>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09]d\-mmm\-yy;@"/>
    <numFmt numFmtId="165" formatCode="0.0%"/>
    <numFmt numFmtId="166" formatCode="&quot;$&quot;#,##0.00"/>
  </numFmts>
  <fonts count="6" x14ac:knownFonts="1">
    <font>
      <sz val="10"/>
      <name val="Arial"/>
    </font>
    <font>
      <sz val="10"/>
      <name val="Arial"/>
    </font>
    <font>
      <sz val="8"/>
      <name val="Arial"/>
    </font>
    <font>
      <b/>
      <sz val="10"/>
      <name val="Arial"/>
    </font>
    <font>
      <b/>
      <sz val="10"/>
      <name val="Arial"/>
      <family val="2"/>
    </font>
    <font>
      <sz val="10"/>
      <color indexed="12"/>
      <name val="Arial"/>
    </font>
  </fonts>
  <fills count="6">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indexed="9"/>
        <bgColor indexed="64"/>
      </patternFill>
    </fill>
    <fill>
      <patternFill patternType="solid">
        <fgColor indexed="2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46">
    <xf numFmtId="0" fontId="0" fillId="0" borderId="0" xfId="0"/>
    <xf numFmtId="0" fontId="0" fillId="0" borderId="0" xfId="0" applyAlignment="1">
      <alignment horizontal="center"/>
    </xf>
    <xf numFmtId="166" fontId="0" fillId="0" borderId="0" xfId="0" applyNumberFormat="1"/>
    <xf numFmtId="166" fontId="0" fillId="0" borderId="0" xfId="0" applyNumberFormat="1" applyAlignment="1">
      <alignment horizontal="center"/>
    </xf>
    <xf numFmtId="0" fontId="0" fillId="0" borderId="0" xfId="0" applyAlignment="1">
      <alignment horizontal="left"/>
    </xf>
    <xf numFmtId="0" fontId="0" fillId="2" borderId="1" xfId="0" applyFill="1" applyBorder="1" applyAlignment="1">
      <alignment horizontal="center"/>
    </xf>
    <xf numFmtId="166" fontId="0" fillId="2" borderId="1" xfId="0" applyNumberFormat="1" applyFill="1" applyBorder="1" applyAlignment="1">
      <alignment horizontal="center"/>
    </xf>
    <xf numFmtId="0" fontId="3" fillId="0" borderId="0" xfId="0" applyFont="1"/>
    <xf numFmtId="0" fontId="4" fillId="0" borderId="0" xfId="0" applyFont="1"/>
    <xf numFmtId="0" fontId="0" fillId="0" borderId="0" xfId="0" applyBorder="1" applyAlignment="1">
      <alignment horizontal="center"/>
    </xf>
    <xf numFmtId="166" fontId="0" fillId="0" borderId="0" xfId="0" applyNumberFormat="1" applyBorder="1" applyAlignment="1">
      <alignment horizontal="center"/>
    </xf>
    <xf numFmtId="166" fontId="0" fillId="0" borderId="0" xfId="0" applyNumberFormat="1" applyBorder="1"/>
    <xf numFmtId="0" fontId="0" fillId="0" borderId="0" xfId="0" applyBorder="1"/>
    <xf numFmtId="0" fontId="0" fillId="0" borderId="2" xfId="0" applyBorder="1" applyAlignment="1">
      <alignment horizontal="left"/>
    </xf>
    <xf numFmtId="0" fontId="0" fillId="0" borderId="3" xfId="0" applyBorder="1"/>
    <xf numFmtId="166" fontId="0" fillId="0" borderId="3" xfId="0" applyNumberFormat="1" applyBorder="1"/>
    <xf numFmtId="0" fontId="0" fillId="0" borderId="3" xfId="0" applyBorder="1" applyAlignment="1">
      <alignment horizontal="center"/>
    </xf>
    <xf numFmtId="166" fontId="0" fillId="0" borderId="3" xfId="0" applyNumberFormat="1" applyBorder="1" applyAlignment="1">
      <alignment horizontal="center"/>
    </xf>
    <xf numFmtId="0" fontId="0" fillId="0" borderId="4" xfId="0" applyBorder="1"/>
    <xf numFmtId="0" fontId="0" fillId="0" borderId="5" xfId="0" applyBorder="1" applyAlignment="1">
      <alignment horizontal="left"/>
    </xf>
    <xf numFmtId="0" fontId="0" fillId="0" borderId="1" xfId="0" applyBorder="1"/>
    <xf numFmtId="0" fontId="0" fillId="0" borderId="1" xfId="0" applyBorder="1" applyAlignment="1">
      <alignment horizontal="right"/>
    </xf>
    <xf numFmtId="164" fontId="0" fillId="0" borderId="1" xfId="0" applyNumberFormat="1" applyBorder="1" applyAlignment="1">
      <alignment horizontal="center" vertical="center"/>
    </xf>
    <xf numFmtId="166" fontId="0" fillId="0" borderId="1" xfId="0" applyNumberFormat="1" applyBorder="1"/>
    <xf numFmtId="0" fontId="0" fillId="0" borderId="6" xfId="0" applyBorder="1"/>
    <xf numFmtId="0" fontId="0" fillId="0" borderId="1" xfId="0" applyBorder="1" applyAlignment="1">
      <alignment horizontal="center"/>
    </xf>
    <xf numFmtId="166" fontId="0" fillId="0" borderId="1" xfId="0" applyNumberFormat="1" applyBorder="1" applyAlignment="1">
      <alignment horizontal="center"/>
    </xf>
    <xf numFmtId="166" fontId="0" fillId="4" borderId="1" xfId="0" applyNumberFormat="1" applyFill="1" applyBorder="1" applyAlignment="1">
      <alignment horizontal="center"/>
    </xf>
    <xf numFmtId="166" fontId="0" fillId="0" borderId="6" xfId="0" applyNumberFormat="1" applyFill="1" applyBorder="1" applyAlignment="1">
      <alignment horizontal="center"/>
    </xf>
    <xf numFmtId="15" fontId="0" fillId="0" borderId="1" xfId="0" applyNumberFormat="1" applyBorder="1" applyAlignment="1">
      <alignment horizontal="center"/>
    </xf>
    <xf numFmtId="166" fontId="0" fillId="5" borderId="1" xfId="0" applyNumberFormat="1" applyFill="1" applyBorder="1"/>
    <xf numFmtId="166" fontId="5" fillId="0" borderId="1" xfId="0" applyNumberFormat="1" applyFont="1" applyBorder="1" applyAlignment="1">
      <alignment horizontal="center"/>
    </xf>
    <xf numFmtId="165" fontId="1" fillId="0" borderId="1" xfId="1" applyNumberFormat="1" applyBorder="1"/>
    <xf numFmtId="0" fontId="5" fillId="0" borderId="1" xfId="0" applyFont="1" applyBorder="1"/>
    <xf numFmtId="166" fontId="0" fillId="0" borderId="6" xfId="0" applyNumberFormat="1" applyBorder="1"/>
    <xf numFmtId="166" fontId="5" fillId="0" borderId="1" xfId="0" applyNumberFormat="1" applyFont="1" applyBorder="1"/>
    <xf numFmtId="0" fontId="0" fillId="0" borderId="7" xfId="0" applyBorder="1" applyAlignment="1">
      <alignment horizontal="left"/>
    </xf>
    <xf numFmtId="0" fontId="0" fillId="0" borderId="8" xfId="0" applyBorder="1"/>
    <xf numFmtId="0" fontId="0" fillId="0" borderId="8" xfId="0" applyBorder="1" applyAlignment="1">
      <alignment horizontal="center"/>
    </xf>
    <xf numFmtId="166" fontId="0" fillId="0" borderId="8" xfId="0" applyNumberFormat="1" applyBorder="1" applyAlignment="1">
      <alignment horizontal="center"/>
    </xf>
    <xf numFmtId="166" fontId="0" fillId="0" borderId="8" xfId="0" applyNumberFormat="1" applyBorder="1"/>
    <xf numFmtId="0" fontId="0" fillId="0" borderId="9" xfId="0" applyBorder="1"/>
    <xf numFmtId="164" fontId="0" fillId="0" borderId="3" xfId="0" applyNumberFormat="1" applyBorder="1" applyAlignment="1">
      <alignment horizontal="center"/>
    </xf>
    <xf numFmtId="0" fontId="0" fillId="3" borderId="1" xfId="0" applyFill="1" applyBorder="1" applyAlignment="1">
      <alignment horizontal="center"/>
    </xf>
    <xf numFmtId="0" fontId="1" fillId="2" borderId="1" xfId="0" applyNumberFormat="1" applyFont="1" applyFill="1" applyBorder="1" applyAlignment="1">
      <alignment horizontal="center" wrapText="1"/>
    </xf>
    <xf numFmtId="166" fontId="0" fillId="3" borderId="1" xfId="0" applyNumberFormat="1" applyFill="1" applyBorder="1" applyAlignment="1">
      <alignment horizontal="center"/>
    </xf>
  </cellXfs>
  <cellStyles count="2">
    <cellStyle name="Normal" xfId="0" builtinId="0"/>
    <cellStyle name="Percent" xfId="1" builtinId="5"/>
  </cellStyles>
  <dxfs count="2">
    <dxf>
      <fill>
        <patternFill>
          <bgColor indexed="53"/>
        </patternFill>
      </fill>
    </dxf>
    <dxf>
      <fill>
        <patternFill>
          <bgColor indexed="5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
  <sheetViews>
    <sheetView workbookViewId="0">
      <selection activeCell="B12" sqref="B12"/>
    </sheetView>
  </sheetViews>
  <sheetFormatPr defaultRowHeight="12.75" x14ac:dyDescent="0.2"/>
  <sheetData>
    <row r="1" spans="1:13" ht="21" customHeight="1" x14ac:dyDescent="0.2">
      <c r="A1" s="4"/>
      <c r="B1" s="8" t="s">
        <v>47</v>
      </c>
      <c r="D1" s="1"/>
      <c r="E1" s="1"/>
      <c r="F1" s="1"/>
      <c r="G1" s="3"/>
      <c r="H1" s="2"/>
      <c r="I1" s="2"/>
      <c r="J1" s="2"/>
      <c r="K1" s="2"/>
      <c r="L1" s="2"/>
      <c r="M1" s="2"/>
    </row>
    <row r="2" spans="1:13" ht="21" customHeight="1" x14ac:dyDescent="0.2">
      <c r="A2" s="1" t="s">
        <v>34</v>
      </c>
      <c r="B2" s="2" t="s">
        <v>46</v>
      </c>
      <c r="D2" s="1"/>
      <c r="E2" s="1"/>
      <c r="F2" s="1"/>
      <c r="G2" s="3"/>
      <c r="H2" s="2"/>
      <c r="I2" s="2"/>
      <c r="J2" s="2"/>
      <c r="K2" s="2"/>
      <c r="L2" s="2"/>
      <c r="M2" s="2"/>
    </row>
    <row r="3" spans="1:13" ht="21" customHeight="1" x14ac:dyDescent="0.2">
      <c r="A3" s="1" t="s">
        <v>35</v>
      </c>
      <c r="B3" t="s">
        <v>48</v>
      </c>
      <c r="D3" s="1"/>
      <c r="E3" s="1"/>
      <c r="F3" s="1"/>
      <c r="G3" s="3"/>
      <c r="H3" s="2"/>
      <c r="I3" s="2"/>
      <c r="J3" s="2"/>
      <c r="K3" s="2"/>
      <c r="L3" s="2"/>
      <c r="M3" s="2"/>
    </row>
    <row r="4" spans="1:13" ht="21" customHeight="1" x14ac:dyDescent="0.2">
      <c r="A4" s="1" t="s">
        <v>36</v>
      </c>
      <c r="B4" t="s">
        <v>45</v>
      </c>
      <c r="D4" s="1"/>
      <c r="E4" s="1"/>
      <c r="F4" s="1"/>
      <c r="G4" s="3"/>
      <c r="H4" s="2"/>
      <c r="I4" s="2"/>
      <c r="J4" s="2"/>
      <c r="K4" s="2"/>
      <c r="L4" s="2"/>
      <c r="M4" s="2"/>
    </row>
    <row r="5" spans="1:13" ht="21" customHeight="1" x14ac:dyDescent="0.2">
      <c r="A5" s="1" t="s">
        <v>37</v>
      </c>
      <c r="B5" t="s">
        <v>49</v>
      </c>
      <c r="D5" s="1"/>
      <c r="E5" s="1"/>
      <c r="F5" s="1"/>
      <c r="G5" s="3"/>
      <c r="H5" s="2"/>
      <c r="I5" s="2"/>
      <c r="J5" s="2"/>
      <c r="K5" s="2"/>
      <c r="L5" s="2"/>
      <c r="M5" s="2"/>
    </row>
    <row r="6" spans="1:13" ht="21" customHeight="1" x14ac:dyDescent="0.2">
      <c r="A6" s="1" t="s">
        <v>38</v>
      </c>
      <c r="B6" t="s">
        <v>50</v>
      </c>
      <c r="D6" s="1"/>
      <c r="E6" s="1"/>
      <c r="F6" s="1"/>
      <c r="G6" s="3"/>
      <c r="H6" s="2"/>
      <c r="I6" s="2"/>
      <c r="J6" s="2"/>
      <c r="K6" s="2"/>
      <c r="L6" s="2"/>
      <c r="M6" s="2"/>
    </row>
    <row r="7" spans="1:13" ht="21" customHeight="1" x14ac:dyDescent="0.2">
      <c r="A7" s="1" t="s">
        <v>39</v>
      </c>
      <c r="B7" t="s">
        <v>52</v>
      </c>
      <c r="C7" s="2"/>
      <c r="D7" s="1"/>
      <c r="E7" s="1"/>
      <c r="F7" s="1"/>
      <c r="G7" s="3"/>
      <c r="H7" s="2"/>
      <c r="I7" s="2"/>
      <c r="J7" s="2"/>
      <c r="K7" s="2"/>
      <c r="L7" s="2"/>
      <c r="M7" s="2"/>
    </row>
    <row r="8" spans="1:13" ht="21" customHeight="1" x14ac:dyDescent="0.2">
      <c r="A8" s="1" t="s">
        <v>51</v>
      </c>
      <c r="B8" t="s">
        <v>53</v>
      </c>
      <c r="D8" s="1"/>
      <c r="E8" s="1"/>
      <c r="F8" s="1"/>
      <c r="G8" s="3"/>
      <c r="H8" s="2"/>
      <c r="I8" s="2"/>
      <c r="J8" s="2"/>
      <c r="K8" s="2"/>
      <c r="L8" s="2"/>
      <c r="M8" s="2"/>
    </row>
    <row r="9" spans="1:13" ht="21" customHeight="1" x14ac:dyDescent="0.2">
      <c r="A9" s="1" t="s">
        <v>54</v>
      </c>
      <c r="B9" t="s">
        <v>55</v>
      </c>
      <c r="D9" s="1"/>
      <c r="E9" s="1"/>
      <c r="F9" s="1"/>
      <c r="G9" s="3"/>
      <c r="H9" s="2"/>
      <c r="I9" s="2"/>
      <c r="J9" s="2"/>
      <c r="K9" s="2"/>
      <c r="L9" s="2"/>
      <c r="M9" s="2"/>
    </row>
  </sheetData>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U29"/>
  <sheetViews>
    <sheetView showGridLines="0" showZeros="0" tabSelected="1" zoomScaleNormal="100" zoomScaleSheetLayoutView="100" workbookViewId="0">
      <selection activeCell="Q19" sqref="Q19"/>
    </sheetView>
  </sheetViews>
  <sheetFormatPr defaultRowHeight="21" customHeight="1" x14ac:dyDescent="0.2"/>
  <cols>
    <col min="1" max="1" width="5.5703125" style="4" customWidth="1"/>
    <col min="2" max="2" width="10.5703125" customWidth="1"/>
    <col min="3" max="3" width="23.140625" customWidth="1"/>
    <col min="4" max="4" width="12.7109375" style="1" customWidth="1"/>
    <col min="5" max="5" width="12.28515625" style="1" customWidth="1"/>
    <col min="6" max="6" width="9.85546875" style="1" customWidth="1"/>
    <col min="7" max="7" width="12.140625" style="3" customWidth="1"/>
    <col min="8" max="9" width="12.7109375" style="2" customWidth="1"/>
    <col min="10" max="10" width="12.42578125" style="2" customWidth="1"/>
    <col min="11" max="11" width="12.7109375" style="2" customWidth="1"/>
    <col min="12" max="12" width="13.85546875" style="2" customWidth="1"/>
    <col min="13" max="13" width="12.5703125" style="2" customWidth="1"/>
    <col min="14" max="14" width="12.5703125" customWidth="1"/>
    <col min="16" max="16" width="5" customWidth="1"/>
    <col min="21" max="21" width="0" hidden="1" customWidth="1"/>
  </cols>
  <sheetData>
    <row r="1" spans="1:21" ht="21" customHeight="1" x14ac:dyDescent="0.2">
      <c r="A1" s="1"/>
      <c r="D1" s="9"/>
      <c r="E1" s="9"/>
      <c r="F1" s="9"/>
      <c r="G1" s="10"/>
      <c r="H1" s="11"/>
      <c r="I1" s="11"/>
      <c r="J1" s="11"/>
      <c r="K1" s="11"/>
      <c r="L1" s="11"/>
      <c r="M1" s="11"/>
      <c r="N1" s="12"/>
      <c r="O1" s="12"/>
      <c r="P1" s="12"/>
    </row>
    <row r="2" spans="1:21" ht="21" customHeight="1" x14ac:dyDescent="0.2">
      <c r="A2" s="13"/>
      <c r="B2" s="14" t="s">
        <v>9</v>
      </c>
      <c r="C2" s="15"/>
      <c r="D2" s="42">
        <f ca="1">TODAY()</f>
        <v>44154</v>
      </c>
      <c r="E2" s="16"/>
      <c r="F2" s="16"/>
      <c r="G2" s="17"/>
      <c r="H2" s="15"/>
      <c r="I2" s="15"/>
      <c r="J2" s="15"/>
      <c r="K2" s="15"/>
      <c r="L2" s="15"/>
      <c r="M2" s="15"/>
      <c r="N2" s="14"/>
      <c r="O2" s="14"/>
      <c r="P2" s="18"/>
    </row>
    <row r="3" spans="1:21" ht="21" customHeight="1" x14ac:dyDescent="0.2">
      <c r="A3" s="19"/>
      <c r="B3" s="20" t="s">
        <v>0</v>
      </c>
      <c r="C3" s="21"/>
      <c r="D3" s="22"/>
      <c r="E3" s="43" t="s">
        <v>3</v>
      </c>
      <c r="F3" s="43"/>
      <c r="G3" s="43"/>
      <c r="H3" s="23"/>
      <c r="I3" s="23"/>
      <c r="J3" s="23"/>
      <c r="K3" s="23"/>
      <c r="L3" s="23"/>
      <c r="M3" s="45" t="s">
        <v>22</v>
      </c>
      <c r="N3" s="45"/>
      <c r="O3" s="45"/>
      <c r="P3" s="24"/>
    </row>
    <row r="4" spans="1:21" ht="21" customHeight="1" x14ac:dyDescent="0.2">
      <c r="A4" s="19"/>
      <c r="B4" s="20"/>
      <c r="C4" s="20" t="s">
        <v>1</v>
      </c>
      <c r="D4" s="25" t="s">
        <v>2</v>
      </c>
      <c r="E4" s="5" t="s">
        <v>26</v>
      </c>
      <c r="F4" s="5" t="s">
        <v>28</v>
      </c>
      <c r="G4" s="6" t="s">
        <v>27</v>
      </c>
      <c r="H4" s="26" t="s">
        <v>7</v>
      </c>
      <c r="I4" s="26" t="s">
        <v>40</v>
      </c>
      <c r="J4" s="26" t="s">
        <v>20</v>
      </c>
      <c r="K4" s="26" t="s">
        <v>18</v>
      </c>
      <c r="L4" s="26" t="s">
        <v>10</v>
      </c>
      <c r="M4" s="44" t="s">
        <v>44</v>
      </c>
      <c r="N4" s="44"/>
      <c r="O4" s="27" t="s">
        <v>14</v>
      </c>
      <c r="P4" s="28"/>
    </row>
    <row r="5" spans="1:21" ht="21" customHeight="1" x14ac:dyDescent="0.2">
      <c r="A5" s="19"/>
      <c r="B5" s="20"/>
      <c r="C5" s="20"/>
      <c r="D5" s="25"/>
      <c r="E5" s="25"/>
      <c r="F5" s="25"/>
      <c r="G5" s="26" t="s">
        <v>8</v>
      </c>
      <c r="H5" s="26" t="s">
        <v>8</v>
      </c>
      <c r="I5" s="26" t="s">
        <v>8</v>
      </c>
      <c r="J5" s="26" t="s">
        <v>8</v>
      </c>
      <c r="K5" s="26" t="s">
        <v>19</v>
      </c>
      <c r="L5" s="26"/>
      <c r="M5" s="26" t="s">
        <v>8</v>
      </c>
      <c r="N5" s="25" t="s">
        <v>24</v>
      </c>
      <c r="O5" s="20"/>
      <c r="P5" s="24"/>
      <c r="U5" t="s">
        <v>21</v>
      </c>
    </row>
    <row r="6" spans="1:21" ht="21" customHeight="1" x14ac:dyDescent="0.2">
      <c r="A6"/>
      <c r="D6"/>
      <c r="E6"/>
      <c r="F6"/>
      <c r="G6"/>
      <c r="H6"/>
      <c r="I6"/>
      <c r="J6"/>
      <c r="K6"/>
      <c r="L6"/>
      <c r="M6"/>
    </row>
    <row r="7" spans="1:21" ht="21" customHeight="1" x14ac:dyDescent="0.2">
      <c r="A7" s="19">
        <v>1</v>
      </c>
      <c r="B7" s="20" t="s">
        <v>11</v>
      </c>
      <c r="C7" s="20" t="s">
        <v>12</v>
      </c>
      <c r="D7" s="25" t="s">
        <v>6</v>
      </c>
      <c r="E7" s="29">
        <v>44099</v>
      </c>
      <c r="F7" s="29" t="s">
        <v>23</v>
      </c>
      <c r="G7" s="26">
        <v>17.5</v>
      </c>
      <c r="H7" s="23">
        <v>18.149999999999999</v>
      </c>
      <c r="I7" s="23">
        <v>15.35</v>
      </c>
      <c r="J7" s="30"/>
      <c r="K7" s="30"/>
      <c r="L7" s="31" t="str">
        <f>IF(O7="Exit","realised","Unrealised")</f>
        <v>Unrealised</v>
      </c>
      <c r="M7" s="23">
        <f>IF(O7="Exit",(I7-G7),(H7-G7))*1000/G7</f>
        <v>37.142857142857068</v>
      </c>
      <c r="N7" s="32">
        <f>+M7/1000/($D$3-E7)*365</f>
        <v>-3.0742517646982536E-4</v>
      </c>
      <c r="O7" s="33"/>
      <c r="P7" s="34"/>
      <c r="Q7" s="2"/>
      <c r="R7" s="2">
        <f>1000/G7</f>
        <v>57.142857142857146</v>
      </c>
      <c r="S7" s="2">
        <f>1000/H7</f>
        <v>55.096418732782375</v>
      </c>
      <c r="U7" t="s">
        <v>25</v>
      </c>
    </row>
    <row r="8" spans="1:21" ht="21" customHeight="1" x14ac:dyDescent="0.2">
      <c r="A8" s="19">
        <v>2</v>
      </c>
      <c r="B8" s="20" t="s">
        <v>15</v>
      </c>
      <c r="C8" s="20" t="s">
        <v>5</v>
      </c>
      <c r="D8" s="25" t="s">
        <v>6</v>
      </c>
      <c r="E8" s="29">
        <v>44089</v>
      </c>
      <c r="F8" s="29" t="s">
        <v>23</v>
      </c>
      <c r="G8" s="26">
        <v>17</v>
      </c>
      <c r="H8" s="23">
        <v>15.25</v>
      </c>
      <c r="I8" s="23">
        <v>13.55</v>
      </c>
      <c r="J8" s="30"/>
      <c r="K8" s="30"/>
      <c r="L8" s="31" t="str">
        <f>IF(O8="Exit","Realised","Unrealised")</f>
        <v>Realised</v>
      </c>
      <c r="M8" s="23">
        <f>IF(O8="Exit",(I8-G8),(H8-G8))*1000/G8</f>
        <v>-202.94117647058818</v>
      </c>
      <c r="N8" s="32">
        <f>+M8/1000/($D$3-E8)*365</f>
        <v>1.6800909390497557E-3</v>
      </c>
      <c r="O8" s="33" t="s">
        <v>25</v>
      </c>
      <c r="P8" s="34"/>
      <c r="Q8" s="2"/>
      <c r="U8" t="s">
        <v>13</v>
      </c>
    </row>
    <row r="9" spans="1:21" ht="21" customHeight="1" x14ac:dyDescent="0.2">
      <c r="A9" s="19">
        <v>3</v>
      </c>
      <c r="B9" s="20" t="s">
        <v>41</v>
      </c>
      <c r="C9" s="20" t="s">
        <v>42</v>
      </c>
      <c r="D9" s="25" t="s">
        <v>17</v>
      </c>
      <c r="E9" s="29">
        <v>44062</v>
      </c>
      <c r="F9" s="29"/>
      <c r="G9" s="26">
        <v>24.25</v>
      </c>
      <c r="H9" s="23">
        <v>19.25</v>
      </c>
      <c r="I9" s="23">
        <v>21.25</v>
      </c>
      <c r="J9" s="30"/>
      <c r="K9" s="30"/>
      <c r="L9" s="31" t="str">
        <f>IF(O9="Exit","Realised","Unrealised")</f>
        <v>Realised</v>
      </c>
      <c r="M9" s="23">
        <f>IF(O9="Exit",(I9-G9),(H9-G9))</f>
        <v>-3</v>
      </c>
      <c r="N9" s="32">
        <f>+M9/1000/($D$3-E9)*365</f>
        <v>2.4851345830874679E-5</v>
      </c>
      <c r="O9" s="35" t="s">
        <v>25</v>
      </c>
      <c r="P9" s="24"/>
    </row>
    <row r="10" spans="1:21" ht="21" customHeight="1" x14ac:dyDescent="0.2">
      <c r="A10" s="19">
        <v>4</v>
      </c>
      <c r="B10" s="20" t="s">
        <v>4</v>
      </c>
      <c r="C10" s="20" t="s">
        <v>16</v>
      </c>
      <c r="D10" s="25" t="s">
        <v>43</v>
      </c>
      <c r="E10" s="29">
        <v>44089</v>
      </c>
      <c r="F10" s="25"/>
      <c r="G10" s="26">
        <v>145.5</v>
      </c>
      <c r="H10" s="23">
        <v>149.5</v>
      </c>
      <c r="I10" s="23">
        <v>139.44999999999999</v>
      </c>
      <c r="J10" s="30"/>
      <c r="K10" s="30"/>
      <c r="L10" s="31" t="str">
        <f>IF(O10="Exit","Realised","Unrealised")</f>
        <v>Unrealised</v>
      </c>
      <c r="M10" s="23">
        <f>IF(O10="Exit",(I10-G10),(H10-G10))</f>
        <v>4</v>
      </c>
      <c r="N10" s="32">
        <f>+M10/1000/($D$3-E10)*365</f>
        <v>-3.3114835900111141E-5</v>
      </c>
      <c r="O10" s="33"/>
      <c r="P10" s="24"/>
    </row>
    <row r="11" spans="1:21" ht="21" customHeight="1" x14ac:dyDescent="0.2">
      <c r="A11" s="19"/>
      <c r="B11" s="20"/>
      <c r="C11" s="20"/>
      <c r="D11" s="25"/>
      <c r="E11" s="25"/>
      <c r="F11" s="25"/>
      <c r="G11" s="26"/>
      <c r="H11" s="23"/>
      <c r="I11" s="23"/>
      <c r="J11" s="23"/>
      <c r="K11" s="23"/>
      <c r="L11" s="31"/>
      <c r="M11" s="23"/>
      <c r="N11" s="20"/>
      <c r="O11" s="20"/>
      <c r="P11" s="24"/>
    </row>
    <row r="12" spans="1:21" ht="21" customHeight="1" x14ac:dyDescent="0.2">
      <c r="A12" s="19"/>
      <c r="B12" s="20"/>
      <c r="C12" s="20"/>
      <c r="D12" s="25"/>
      <c r="E12" s="25"/>
      <c r="F12" s="25"/>
      <c r="G12" s="26"/>
      <c r="H12" s="23"/>
      <c r="I12" s="23"/>
      <c r="J12" s="23"/>
      <c r="K12" s="23"/>
      <c r="L12" s="31"/>
      <c r="M12" s="23"/>
      <c r="N12" s="20" t="s">
        <v>56</v>
      </c>
      <c r="O12" s="20"/>
      <c r="P12" s="24"/>
    </row>
    <row r="13" spans="1:21" ht="21" customHeight="1" x14ac:dyDescent="0.2">
      <c r="A13" s="36"/>
      <c r="B13" s="37"/>
      <c r="C13" s="37"/>
      <c r="D13" s="38"/>
      <c r="E13" s="38"/>
      <c r="F13" s="38"/>
      <c r="G13" s="39"/>
      <c r="H13" s="40"/>
      <c r="I13" s="40"/>
      <c r="J13" s="40"/>
      <c r="K13" s="40"/>
      <c r="L13" s="39"/>
      <c r="M13" s="40"/>
      <c r="N13" s="37"/>
      <c r="O13" s="37"/>
      <c r="P13" s="41"/>
    </row>
    <row r="14" spans="1:21" ht="21" customHeight="1" x14ac:dyDescent="0.2">
      <c r="L14" s="3"/>
    </row>
    <row r="15" spans="1:21" ht="21" customHeight="1" x14ac:dyDescent="0.2">
      <c r="L15" s="3"/>
    </row>
    <row r="16" spans="1:21" ht="21" customHeight="1" x14ac:dyDescent="0.2">
      <c r="I16" s="2">
        <f>1000/17.5</f>
        <v>57.142857142857146</v>
      </c>
      <c r="J16" s="2">
        <f>I16*18.15</f>
        <v>1037.1428571428571</v>
      </c>
      <c r="L16" s="3"/>
    </row>
    <row r="17" spans="12:12" ht="21" customHeight="1" x14ac:dyDescent="0.2">
      <c r="L17" s="3"/>
    </row>
    <row r="18" spans="12:12" ht="21" customHeight="1" x14ac:dyDescent="0.2">
      <c r="L18" s="3"/>
    </row>
    <row r="19" spans="12:12" ht="21" customHeight="1" x14ac:dyDescent="0.2">
      <c r="L19" s="3"/>
    </row>
    <row r="20" spans="12:12" ht="21" customHeight="1" x14ac:dyDescent="0.2">
      <c r="L20" s="3"/>
    </row>
    <row r="21" spans="12:12" ht="21" customHeight="1" x14ac:dyDescent="0.2">
      <c r="L21" s="3"/>
    </row>
    <row r="22" spans="12:12" ht="21" customHeight="1" x14ac:dyDescent="0.2">
      <c r="L22" s="3"/>
    </row>
    <row r="23" spans="12:12" ht="21" customHeight="1" x14ac:dyDescent="0.2">
      <c r="L23" s="3"/>
    </row>
    <row r="24" spans="12:12" ht="21" customHeight="1" x14ac:dyDescent="0.2">
      <c r="L24" s="3"/>
    </row>
    <row r="25" spans="12:12" ht="21" customHeight="1" x14ac:dyDescent="0.2">
      <c r="L25" s="3"/>
    </row>
    <row r="26" spans="12:12" ht="21" customHeight="1" x14ac:dyDescent="0.2">
      <c r="L26" s="3"/>
    </row>
    <row r="27" spans="12:12" ht="21" customHeight="1" x14ac:dyDescent="0.2">
      <c r="L27" s="3"/>
    </row>
    <row r="28" spans="12:12" ht="21" customHeight="1" x14ac:dyDescent="0.2">
      <c r="L28" s="3"/>
    </row>
    <row r="29" spans="12:12" ht="21" customHeight="1" x14ac:dyDescent="0.2">
      <c r="L29" s="3"/>
    </row>
  </sheetData>
  <mergeCells count="3">
    <mergeCell ref="E3:G3"/>
    <mergeCell ref="M4:N4"/>
    <mergeCell ref="M3:O3"/>
  </mergeCells>
  <phoneticPr fontId="2" type="noConversion"/>
  <conditionalFormatting sqref="O1:O5 O7:O65536">
    <cfRule type="cellIs" dxfId="1" priority="1" stopIfTrue="1" operator="equal">
      <formula>"Exit"</formula>
    </cfRule>
  </conditionalFormatting>
  <conditionalFormatting sqref="M1:N5 M7:N65536">
    <cfRule type="cellIs" dxfId="0" priority="2" stopIfTrue="1" operator="lessThan">
      <formula>0</formula>
    </cfRule>
  </conditionalFormatting>
  <dataValidations count="1">
    <dataValidation type="list" allowBlank="1" showInputMessage="1" showErrorMessage="1" sqref="O7:O26 U5:U9" xr:uid="{00000000-0002-0000-0100-000000000000}">
      <formula1>$U$5:$U$9</formula1>
    </dataValidation>
  </dataValidations>
  <pageMargins left="0.75" right="0.75" top="1" bottom="1" header="0.5" footer="0.5"/>
  <pageSetup scale="66" orientation="landscape" r:id="rId1"/>
  <headerFooter alignWithMargins="0">
    <oddHeader>&amp;LAs On &amp;D&amp;C&amp;A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M10"/>
  <sheetViews>
    <sheetView workbookViewId="0">
      <selection activeCell="B18" sqref="B18"/>
    </sheetView>
  </sheetViews>
  <sheetFormatPr defaultRowHeight="18.75" customHeight="1" x14ac:dyDescent="0.2"/>
  <cols>
    <col min="1" max="1" width="6.140625" style="1" customWidth="1"/>
    <col min="2" max="2" width="59.5703125" bestFit="1" customWidth="1"/>
    <col min="8" max="8" width="10.5703125" customWidth="1"/>
  </cols>
  <sheetData>
    <row r="4" spans="1:13" ht="18.75" customHeight="1" x14ac:dyDescent="0.2">
      <c r="A4" s="1">
        <v>1</v>
      </c>
      <c r="B4" t="s">
        <v>29</v>
      </c>
      <c r="H4" s="7"/>
    </row>
    <row r="5" spans="1:13" ht="18.75" customHeight="1" x14ac:dyDescent="0.2">
      <c r="A5" s="1">
        <v>2</v>
      </c>
      <c r="B5" t="s">
        <v>30</v>
      </c>
    </row>
    <row r="6" spans="1:13" ht="18.75" customHeight="1" x14ac:dyDescent="0.2">
      <c r="A6" s="1">
        <v>3</v>
      </c>
      <c r="B6" t="s">
        <v>31</v>
      </c>
    </row>
    <row r="7" spans="1:13" ht="18.75" customHeight="1" x14ac:dyDescent="0.2">
      <c r="A7" s="1">
        <v>4</v>
      </c>
      <c r="B7" t="s">
        <v>32</v>
      </c>
    </row>
    <row r="8" spans="1:13" ht="18.75" customHeight="1" x14ac:dyDescent="0.2">
      <c r="A8" s="1">
        <v>5</v>
      </c>
      <c r="B8" t="s">
        <v>33</v>
      </c>
    </row>
    <row r="9" spans="1:13" ht="21" customHeight="1" x14ac:dyDescent="0.2">
      <c r="A9" s="1" t="s">
        <v>36</v>
      </c>
      <c r="B9" t="s">
        <v>31</v>
      </c>
      <c r="D9" s="1"/>
      <c r="E9" s="1"/>
      <c r="F9" s="1"/>
      <c r="G9" s="3"/>
      <c r="H9" s="2"/>
      <c r="I9" s="2"/>
      <c r="J9" s="2"/>
      <c r="K9" s="2"/>
      <c r="L9" s="2"/>
      <c r="M9" s="2"/>
    </row>
    <row r="10" spans="1:13" ht="18.75" customHeight="1" x14ac:dyDescent="0.2">
      <c r="B10" t="s">
        <v>32</v>
      </c>
    </row>
  </sheetData>
  <phoneticPr fontId="2" type="noConversion"/>
  <dataValidations count="2">
    <dataValidation type="textLength" operator="equal" allowBlank="1" showInputMessage="1" showErrorMessage="1" sqref="A1" xr:uid="{00000000-0002-0000-0200-000000000000}">
      <formula1>10</formula1>
    </dataValidation>
    <dataValidation type="list" allowBlank="1" showInputMessage="1" showErrorMessage="1" sqref="H4:H8 H10:H12" xr:uid="{00000000-0002-0000-0200-000001000000}">
      <formula1>$I$7:$I$12</formula1>
    </dataValidation>
  </dataValidation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2.75" x14ac:dyDescent="0.2"/>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Rules and Conditions</vt:lpstr>
      <vt:lpstr>Running Gain-Loss Report</vt:lpstr>
      <vt:lpstr>Notes</vt:lpstr>
      <vt:lpstr>Sheet3</vt:lpstr>
      <vt:lpstr>'Running Gain-Loss Report'!Print_Area</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Sachiv Mehta</dc:creator>
  <cp:lastModifiedBy>nmotihar</cp:lastModifiedBy>
  <cp:lastPrinted>2020-10-30T02:23:37Z</cp:lastPrinted>
  <dcterms:created xsi:type="dcterms:W3CDTF">2020-10-29T03:53:07Z</dcterms:created>
  <dcterms:modified xsi:type="dcterms:W3CDTF">2020-11-22T15:09:39Z</dcterms:modified>
</cp:coreProperties>
</file>