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7514C7E-CBF3-42B6-A600-E5D2B835F8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cklog" sheetId="1" r:id="rId1"/>
    <sheet name="sprint1" sheetId="2" r:id="rId2"/>
    <sheet name="burdonchart REQ1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D11" i="2" l="1"/>
  <c r="G4" i="1"/>
  <c r="G5" i="1"/>
  <c r="G6" i="1"/>
  <c r="G7" i="1"/>
  <c r="G8" i="1"/>
  <c r="G9" i="1"/>
  <c r="G10" i="1"/>
  <c r="G11" i="1"/>
  <c r="F4" i="1"/>
  <c r="F5" i="1"/>
  <c r="F11" i="2" s="1"/>
  <c r="F6" i="1"/>
  <c r="F7" i="1"/>
  <c r="F8" i="1"/>
  <c r="F9" i="1"/>
  <c r="F10" i="1"/>
  <c r="F11" i="1"/>
  <c r="E4" i="1"/>
  <c r="E5" i="1"/>
  <c r="E11" i="2" s="1"/>
  <c r="E6" i="1"/>
  <c r="E7" i="1"/>
  <c r="E8" i="1"/>
  <c r="E9" i="1"/>
  <c r="E10" i="1"/>
  <c r="E11" i="1"/>
  <c r="C4" i="1"/>
  <c r="C4" i="2" s="1"/>
  <c r="C5" i="1"/>
  <c r="C11" i="2" s="1"/>
  <c r="C6" i="1"/>
  <c r="C7" i="1"/>
  <c r="C8" i="1"/>
  <c r="C9" i="1"/>
  <c r="C10" i="1"/>
  <c r="C11" i="1"/>
  <c r="I36" i="3"/>
  <c r="I34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5" i="3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6" i="3"/>
  <c r="I5" i="3"/>
  <c r="I4" i="3"/>
  <c r="E4" i="2"/>
  <c r="F4" i="2"/>
  <c r="I33" i="3" l="1"/>
  <c r="I32" i="3"/>
</calcChain>
</file>

<file path=xl/sharedStrings.xml><?xml version="1.0" encoding="utf-8"?>
<sst xmlns="http://schemas.openxmlformats.org/spreadsheetml/2006/main" count="129" uniqueCount="62">
  <si>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</si>
  <si>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</si>
  <si>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</si>
  <si>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</si>
  <si>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</si>
  <si>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</si>
  <si>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</si>
  <si>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</si>
  <si>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</si>
  <si>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</si>
  <si>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</si>
  <si>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</si>
  <si>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</si>
  <si>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</si>
  <si>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</si>
  <si>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</si>
  <si>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</si>
  <si>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</si>
  <si>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</si>
  <si>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</si>
  <si>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</si>
  <si>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</si>
  <si>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</si>
  <si>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</si>
  <si>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</si>
  <si>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</si>
  <si>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</si>
  <si>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</si>
  <si>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</si>
  <si>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</si>
  <si>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</si>
  <si>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</si>
  <si>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</si>
  <si>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</si>
  <si>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</si>
  <si>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</si>
  <si>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</si>
  <si>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</si>
  <si>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</si>
  <si>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</si>
  <si>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</si>
  <si>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</si>
  <si>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</si>
  <si>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</si>
  <si>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Realizar el proceso de edición y eliminación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</si>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</sst>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2" xfId="0" applyFont="1" applyBorder="1"/>
    <xf numFmtId="0" fontId="14" fillId="2" borderId="2" xfId="0" applyFont="1" applyFill="1" applyBorder="1"/>
    <xf numFmtId="0" fontId="11" fillId="0" borderId="2" xfId="0" applyFont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37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H6" t="str">
            <v>Robinson Estrella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H7" t="str">
            <v>Robinson Estrella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H8" t="str">
            <v>Mathias Tapia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H9" t="str">
            <v>Mathias Tapia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H10" t="str">
            <v>Robinson Estrella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H11" t="str">
            <v>Mathias Tapia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H12" t="str">
            <v>Fenix Toapanta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H13" t="str">
            <v>Fenix Toapanta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32:I34" headerRowCount="0" totalsRowShown="0">
  <tableColumns count="1">
    <tableColumn id="1" xr3:uid="{00000000-0010-0000-0000-000001000000}" name="Column1" totalsRowDxfId="1">
      <calculatedColumnFormula>SUM(D32:H32)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6" headerRowCount="0" totalsRowShown="0">
  <tableColumns count="1">
    <tableColumn id="1" xr3:uid="{C1443476-C553-485C-809F-7B8C1C3028BB}" name="Column1" totalsRowDxfId="0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C1" zoomScale="99" zoomScaleNormal="70" workbookViewId="0">
      <selection activeCell="I6" sqref="I6"/>
    </sheetView>
  </sheetViews>
  <sheetFormatPr baseColWidth="10" defaultColWidth="12.54296875" defaultRowHeight="15" customHeight="1" x14ac:dyDescent="0.25"/>
  <cols>
    <col min="1" max="1" width="12.453125" customWidth="1"/>
    <col min="2" max="2" width="12.90625" customWidth="1"/>
    <col min="3" max="3" width="45.6328125" customWidth="1"/>
    <col min="4" max="4" width="32" customWidth="1"/>
    <col min="5" max="5" width="62.54296875" customWidth="1"/>
    <col min="6" max="6" width="82.36328125" customWidth="1"/>
    <col min="7" max="7" width="17.90625" customWidth="1"/>
    <col min="8" max="8" width="15.54296875" customWidth="1"/>
    <col min="9" max="26" width="12.453125" customWidth="1"/>
  </cols>
  <sheetData>
    <row r="1" spans="1:9" s="9" customFormat="1" ht="15.75" customHeight="1" x14ac:dyDescent="0.35"/>
    <row r="2" spans="1:9" s="11" customFormat="1" ht="15.75" customHeight="1" x14ac:dyDescent="0.25"/>
    <row r="3" spans="1:9" ht="15.75" customHeight="1" x14ac:dyDescent="0.35">
      <c r="B3" s="14" t="s">
        <v>38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39</v>
      </c>
      <c r="H3" s="14" t="s">
        <v>5</v>
      </c>
      <c r="I3" s="14" t="s">
        <v>6</v>
      </c>
    </row>
    <row r="4" spans="1:9" ht="15.75" customHeight="1" x14ac:dyDescent="0.25">
      <c r="A4" s="8"/>
      <c r="B4" s="15" t="s">
        <v>7</v>
      </c>
      <c r="C4" s="15" t="str">
        <f>'[1]Formato descripción HU'!O6</f>
        <v>Sistema de autenticación y gestion de usuarios</v>
      </c>
      <c r="D4" s="15" t="s">
        <v>29</v>
      </c>
      <c r="E4" s="23" t="str">
        <f>'[1]Formato descripción HU'!D6</f>
        <v>El sistema deberá garantizar un modo de control de acceso</v>
      </c>
      <c r="F4" s="15" t="str">
        <f>'[1]Formato descripción HU'!E6</f>
        <v>Prevenir solo el accesos a usuarios autorizados asi protegiendo la información del sistema.</v>
      </c>
      <c r="G4" s="16" t="str">
        <f>'[1]Formato descripción HU'!H6</f>
        <v>Robinson Estrella</v>
      </c>
      <c r="H4" s="15" t="s">
        <v>8</v>
      </c>
      <c r="I4" s="15" t="s">
        <v>37</v>
      </c>
    </row>
    <row r="5" spans="1:9" ht="15.75" customHeight="1" x14ac:dyDescent="0.25">
      <c r="B5" s="15" t="s">
        <v>31</v>
      </c>
      <c r="C5" s="15" t="str">
        <f>'[1]Formato descripción HU'!O7</f>
        <v>Registro inicial de Inventario</v>
      </c>
      <c r="D5" s="15" t="s">
        <v>58</v>
      </c>
      <c r="E5" s="24" t="str">
        <f>'[1]Formato descripción HU'!D7</f>
        <v>El sistema deberá digitalizar y automatizar el registro de productos existentes</v>
      </c>
      <c r="F5" s="15" t="str">
        <f>'[1]Formato descripción HU'!E7</f>
        <v>Mantener un registro de los productos existentes</v>
      </c>
      <c r="G5" s="15" t="str">
        <f>'[1]Formato descripción HU'!H7</f>
        <v>Robinson Estrella</v>
      </c>
      <c r="H5" s="15" t="s">
        <v>8</v>
      </c>
      <c r="I5" s="15" t="s">
        <v>60</v>
      </c>
    </row>
    <row r="6" spans="1:9" ht="15.75" customHeight="1" x14ac:dyDescent="0.25">
      <c r="B6" s="15" t="s">
        <v>46</v>
      </c>
      <c r="C6" s="15" t="str">
        <f>'[1]Formato descripción HU'!O8</f>
        <v>Gestion de Catálogos y proveedores</v>
      </c>
      <c r="D6" s="15" t="s">
        <v>58</v>
      </c>
      <c r="E6" s="24" t="str">
        <f>'[1]Formato descripción HU'!D8</f>
        <v>El sistema deberá unificar y estandarizar catalogos y provedores</v>
      </c>
      <c r="F6" s="15" t="str">
        <f>'[1]Formato descripción HU'!E8</f>
        <v>Optimizar procesos de inventario al automatizar catalogos y provedores</v>
      </c>
      <c r="G6" s="16" t="str">
        <f>'[1]Formato descripción HU'!H8</f>
        <v>Mathias Tapia</v>
      </c>
      <c r="H6" s="15" t="s">
        <v>8</v>
      </c>
      <c r="I6" s="15" t="s">
        <v>52</v>
      </c>
    </row>
    <row r="7" spans="1:9" ht="15.75" customHeight="1" x14ac:dyDescent="0.25">
      <c r="B7" s="15" t="s">
        <v>47</v>
      </c>
      <c r="C7" s="15" t="str">
        <f>'[1]Formato descripción HU'!O9</f>
        <v>Gestion de entradas de inventario</v>
      </c>
      <c r="D7" s="15" t="s">
        <v>58</v>
      </c>
      <c r="E7" s="24" t="str">
        <f>'[1]Formato descripción HU'!D9</f>
        <v>El sistema deberá automatizar el ingreso de nuevas cantidades de productos ya registrados</v>
      </c>
      <c r="F7" s="15" t="str">
        <f>'[1]Formato descripción HU'!E9</f>
        <v>Mantener stock preciso al ingresar nuevos productos</v>
      </c>
      <c r="G7" s="16" t="str">
        <f>'[1]Formato descripción HU'!H9</f>
        <v>Mathias Tapia</v>
      </c>
      <c r="H7" s="15" t="s">
        <v>8</v>
      </c>
      <c r="I7" s="15" t="s">
        <v>52</v>
      </c>
    </row>
    <row r="8" spans="1:9" ht="15.75" customHeight="1" x14ac:dyDescent="0.25">
      <c r="A8" s="3"/>
      <c r="B8" s="15" t="s">
        <v>48</v>
      </c>
      <c r="C8" s="15" t="str">
        <f>'[1]Formato descripción HU'!O10</f>
        <v>Registro y Control de Salidas de Inventario</v>
      </c>
      <c r="D8" s="15" t="s">
        <v>58</v>
      </c>
      <c r="E8" s="24" t="str">
        <f>'[1]Formato descripción HU'!D10</f>
        <v>El sistema podrá registrar salidas con validaciones</v>
      </c>
      <c r="F8" s="15" t="str">
        <f>'[1]Formato descripción HU'!E10</f>
        <v>Para controlar las ventas y mantener el sotck actualizado</v>
      </c>
      <c r="G8" s="16" t="str">
        <f>'[1]Formato descripción HU'!H10</f>
        <v>Robinson Estrella</v>
      </c>
      <c r="H8" s="15" t="s">
        <v>45</v>
      </c>
      <c r="I8" s="15" t="s">
        <v>52</v>
      </c>
    </row>
    <row r="9" spans="1:9" ht="15.75" customHeight="1" x14ac:dyDescent="0.25">
      <c r="B9" s="15" t="s">
        <v>49</v>
      </c>
      <c r="C9" s="21" t="str">
        <f>'[1]Formato descripción HU'!O11</f>
        <v>Generación de Reportes</v>
      </c>
      <c r="D9" s="15" t="s">
        <v>59</v>
      </c>
      <c r="E9" s="24" t="str">
        <f>'[1]Formato descripción HU'!D11</f>
        <v>El sistema deberá generar reportes de clientes, productos y proveedores.</v>
      </c>
      <c r="F9" s="15" t="str">
        <f>'[1]Formato descripción HU'!E11</f>
        <v>Para analizar datos y tomar decisiones</v>
      </c>
      <c r="G9" s="15" t="str">
        <f>'[1]Formato descripción HU'!H11</f>
        <v>Mathias Tapia</v>
      </c>
      <c r="H9" s="15" t="s">
        <v>45</v>
      </c>
      <c r="I9" s="15" t="s">
        <v>52</v>
      </c>
    </row>
    <row r="10" spans="1:9" ht="15.75" customHeight="1" x14ac:dyDescent="0.25">
      <c r="B10" s="15" t="s">
        <v>50</v>
      </c>
      <c r="C10" s="25" t="str">
        <f>'[1]Formato descripción HU'!O12</f>
        <v> Dashboard y Menú Principal</v>
      </c>
      <c r="D10" s="15" t="s">
        <v>59</v>
      </c>
      <c r="E10" s="24" t="str">
        <f>'[1]Formato descripción HU'!D12</f>
        <v>El sistema podrá mejorar experiencia de usuario y reducir errores</v>
      </c>
      <c r="F10" s="15" t="str">
        <f>'[1]Formato descripción HU'!E12</f>
        <v>Para navegar fácilmente y ver resúmenes útiles</v>
      </c>
      <c r="G10" s="16" t="str">
        <f>'[1]Formato descripción HU'!H12</f>
        <v>Fenix Toapanta</v>
      </c>
      <c r="H10" s="15" t="s">
        <v>45</v>
      </c>
      <c r="I10" s="15" t="s">
        <v>52</v>
      </c>
    </row>
    <row r="11" spans="1:9" ht="15.75" customHeight="1" x14ac:dyDescent="0.25">
      <c r="B11" s="15" t="s">
        <v>51</v>
      </c>
      <c r="C11" s="15" t="str">
        <f>'[1]Formato descripción HU'!O13</f>
        <v>Notificaciones y Auditoría</v>
      </c>
      <c r="D11" s="15" t="s">
        <v>33</v>
      </c>
      <c r="E11" s="24" t="str">
        <f>'[1]Formato descripción HU'!D13</f>
        <v>El sistema deberá recibir notificaciones y guardar registros de acciones</v>
      </c>
      <c r="F11" s="15" t="str">
        <f>'[1]Formato descripción HU'!E13</f>
        <v>Para rastrear cambios y mantener seguridad</v>
      </c>
      <c r="G11" s="16" t="str">
        <f>'[1]Formato descripción HU'!H13</f>
        <v>Fenix Toapanta</v>
      </c>
      <c r="H11" s="15" t="s">
        <v>8</v>
      </c>
      <c r="I11" s="15" t="s">
        <v>52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spans="3:3" ht="15.75" customHeight="1" x14ac:dyDescent="0.25">
      <c r="C17" s="22"/>
    </row>
    <row r="18" spans="3:3" ht="15.75" customHeight="1" x14ac:dyDescent="0.25"/>
    <row r="19" spans="3:3" ht="15.75" customHeight="1" x14ac:dyDescent="0.25"/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topLeftCell="A5" zoomScale="85" zoomScaleNormal="85" workbookViewId="0">
      <selection activeCell="C15" sqref="C15:F15"/>
    </sheetView>
  </sheetViews>
  <sheetFormatPr baseColWidth="10" defaultColWidth="12.54296875" defaultRowHeight="15" customHeight="1" x14ac:dyDescent="0.25"/>
  <cols>
    <col min="1" max="2" width="12.453125" customWidth="1"/>
    <col min="3" max="3" width="21.54296875" customWidth="1"/>
    <col min="4" max="4" width="18.6328125" customWidth="1"/>
    <col min="5" max="5" width="27.36328125" customWidth="1"/>
    <col min="6" max="6" width="56.36328125" customWidth="1"/>
    <col min="7" max="7" width="16.36328125" customWidth="1"/>
    <col min="8" max="26" width="12.45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1" customFormat="1" ht="31.25" customHeight="1" x14ac:dyDescent="0.25">
      <c r="B4" s="17" t="s">
        <v>7</v>
      </c>
      <c r="C4" s="18" t="str">
        <f>Backlog!$C$4</f>
        <v>Sistema de autenticación y gestion de usuarios</v>
      </c>
      <c r="D4" s="17" t="s">
        <v>33</v>
      </c>
      <c r="E4" s="18" t="str">
        <f>'[2]Formato descripción HU'!$D$6</f>
        <v>El sistema deberá garantizar un modo de control de acceso</v>
      </c>
      <c r="F4" s="18" t="str">
        <f>Backlog!$F$4</f>
        <v>Prevenir solo el accesos a usuarios autorizados asi protegiendo la información del sistema.</v>
      </c>
      <c r="G4" s="17"/>
      <c r="H4" s="17" t="s">
        <v>8</v>
      </c>
      <c r="I4" s="17" t="s">
        <v>61</v>
      </c>
    </row>
    <row r="5" spans="2:9" s="11" customFormat="1" ht="15.75" customHeight="1" x14ac:dyDescent="0.3">
      <c r="B5" s="10"/>
      <c r="C5" s="12" t="s">
        <v>14</v>
      </c>
      <c r="D5" s="10"/>
      <c r="E5" s="10"/>
      <c r="F5" s="10"/>
      <c r="G5" s="12" t="s">
        <v>15</v>
      </c>
      <c r="H5" s="10"/>
      <c r="I5" s="12" t="s">
        <v>16</v>
      </c>
    </row>
    <row r="6" spans="2:9" s="11" customFormat="1" ht="15.75" customHeight="1" x14ac:dyDescent="0.25">
      <c r="B6" s="10" t="s">
        <v>17</v>
      </c>
      <c r="C6" s="26" t="s">
        <v>40</v>
      </c>
      <c r="D6" s="27"/>
      <c r="E6" s="27"/>
      <c r="F6" s="27"/>
      <c r="G6" s="10" t="s">
        <v>30</v>
      </c>
      <c r="H6" s="10" t="s">
        <v>45</v>
      </c>
      <c r="I6" s="13">
        <v>2</v>
      </c>
    </row>
    <row r="7" spans="2:9" s="11" customFormat="1" ht="15.75" customHeight="1" x14ac:dyDescent="0.25">
      <c r="B7" s="10" t="s">
        <v>18</v>
      </c>
      <c r="C7" s="26" t="s">
        <v>41</v>
      </c>
      <c r="D7" s="27"/>
      <c r="E7" s="27"/>
      <c r="F7" s="27"/>
      <c r="G7" s="10" t="s">
        <v>30</v>
      </c>
      <c r="H7" s="10" t="s">
        <v>8</v>
      </c>
      <c r="I7" s="13">
        <v>1</v>
      </c>
    </row>
    <row r="8" spans="2:9" s="11" customFormat="1" ht="15.75" customHeight="1" x14ac:dyDescent="0.25">
      <c r="B8" s="10" t="s">
        <v>19</v>
      </c>
      <c r="C8" s="26" t="s">
        <v>42</v>
      </c>
      <c r="D8" s="27"/>
      <c r="E8" s="27"/>
      <c r="F8" s="27"/>
      <c r="G8" s="10" t="s">
        <v>30</v>
      </c>
      <c r="H8" s="10" t="s">
        <v>8</v>
      </c>
      <c r="I8" s="10">
        <v>4</v>
      </c>
    </row>
    <row r="9" spans="2:9" ht="15.75" customHeight="1" x14ac:dyDescent="0.3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3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2:9" s="20" customFormat="1" ht="39.5" customHeight="1" x14ac:dyDescent="0.25">
      <c r="B11" s="19" t="s">
        <v>31</v>
      </c>
      <c r="C11" s="19" t="str">
        <f>Backlog!C5</f>
        <v>Registro inicial de Inventario</v>
      </c>
      <c r="D11" s="19" t="str">
        <f>Backlog!D5</f>
        <v>Administrador, almacenero, vendedor</v>
      </c>
      <c r="E11" s="19" t="str">
        <f>Backlog!E5</f>
        <v>El sistema deberá digitalizar y automatizar el registro de productos existentes</v>
      </c>
      <c r="F11" s="19" t="str">
        <f>Backlog!F5</f>
        <v>Mantener un registro de los productos existentes</v>
      </c>
      <c r="G11" s="19"/>
      <c r="H11" s="19" t="s">
        <v>8</v>
      </c>
      <c r="I11" s="19" t="s">
        <v>61</v>
      </c>
    </row>
    <row r="12" spans="2:9" ht="15.75" customHeight="1" x14ac:dyDescent="0.3">
      <c r="B12" s="10"/>
      <c r="C12" s="12" t="s">
        <v>14</v>
      </c>
      <c r="D12" s="10"/>
      <c r="E12" s="10"/>
      <c r="F12" s="10"/>
      <c r="G12" s="12" t="s">
        <v>15</v>
      </c>
      <c r="H12" s="10"/>
      <c r="I12" s="12" t="s">
        <v>16</v>
      </c>
    </row>
    <row r="13" spans="2:9" ht="15.75" customHeight="1" x14ac:dyDescent="0.25">
      <c r="B13" s="10" t="s">
        <v>34</v>
      </c>
      <c r="C13" s="26" t="s">
        <v>53</v>
      </c>
      <c r="D13" s="27"/>
      <c r="E13" s="27"/>
      <c r="F13" s="27"/>
      <c r="G13" s="10" t="s">
        <v>32</v>
      </c>
      <c r="H13" s="10" t="s">
        <v>8</v>
      </c>
      <c r="I13" s="13">
        <v>1</v>
      </c>
    </row>
    <row r="14" spans="2:9" ht="15.75" customHeight="1" x14ac:dyDescent="0.25">
      <c r="B14" s="10" t="s">
        <v>35</v>
      </c>
      <c r="C14" s="26" t="s">
        <v>54</v>
      </c>
      <c r="D14" s="26"/>
      <c r="E14" s="26"/>
      <c r="F14" s="26"/>
      <c r="G14" s="10" t="s">
        <v>32</v>
      </c>
      <c r="H14" s="10" t="s">
        <v>8</v>
      </c>
      <c r="I14" s="13">
        <v>3</v>
      </c>
    </row>
    <row r="15" spans="2:9" ht="15.75" customHeight="1" x14ac:dyDescent="0.25">
      <c r="B15" s="10" t="s">
        <v>36</v>
      </c>
      <c r="C15" s="26" t="s">
        <v>43</v>
      </c>
      <c r="D15" s="27"/>
      <c r="E15" s="27"/>
      <c r="F15" s="27"/>
      <c r="G15" s="10" t="s">
        <v>32</v>
      </c>
      <c r="H15" s="10" t="s">
        <v>8</v>
      </c>
      <c r="I15" s="13">
        <v>2</v>
      </c>
    </row>
    <row r="16" spans="2:9" ht="15.75" customHeight="1" x14ac:dyDescent="0.25">
      <c r="B16" s="10" t="s">
        <v>55</v>
      </c>
      <c r="C16" s="26" t="s">
        <v>44</v>
      </c>
      <c r="D16" s="26"/>
      <c r="E16" s="26"/>
      <c r="F16" s="26"/>
      <c r="G16" s="10" t="s">
        <v>32</v>
      </c>
      <c r="H16" s="10" t="s">
        <v>8</v>
      </c>
      <c r="I16" s="10">
        <v>2</v>
      </c>
    </row>
    <row r="17" spans="2:9" ht="15.75" customHeight="1" x14ac:dyDescent="0.25">
      <c r="B17" s="10" t="s">
        <v>57</v>
      </c>
      <c r="C17" s="26" t="s">
        <v>56</v>
      </c>
      <c r="D17" s="27"/>
      <c r="E17" s="27"/>
      <c r="F17" s="27"/>
      <c r="G17" s="10" t="s">
        <v>32</v>
      </c>
      <c r="H17" s="10" t="s">
        <v>45</v>
      </c>
      <c r="I17" s="13">
        <v>1</v>
      </c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8">
    <mergeCell ref="C6:F6"/>
    <mergeCell ref="C7:F7"/>
    <mergeCell ref="C8:F8"/>
    <mergeCell ref="C15:F15"/>
    <mergeCell ref="C17:F17"/>
    <mergeCell ref="C13:F13"/>
    <mergeCell ref="C16:F16"/>
    <mergeCell ref="C14:F14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4"/>
  <sheetViews>
    <sheetView topLeftCell="B17" zoomScale="70" zoomScaleNormal="70" workbookViewId="0">
      <selection activeCell="B54" sqref="B54"/>
    </sheetView>
  </sheetViews>
  <sheetFormatPr baseColWidth="10" defaultColWidth="12.54296875" defaultRowHeight="15" customHeight="1" x14ac:dyDescent="0.25"/>
  <cols>
    <col min="1" max="1" width="12.453125" customWidth="1"/>
    <col min="2" max="2" width="24.54296875" customWidth="1"/>
    <col min="3" max="26" width="12.45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5">
      <c r="B4" s="2" t="s">
        <v>17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f>SUM(D4:H4)</f>
        <v>1</v>
      </c>
    </row>
    <row r="5" spans="1:9" ht="15.75" customHeight="1" x14ac:dyDescent="0.25">
      <c r="B5" s="2" t="s">
        <v>18</v>
      </c>
      <c r="C5" s="5">
        <v>1</v>
      </c>
      <c r="D5" s="4">
        <v>0</v>
      </c>
      <c r="E5" s="4">
        <v>0</v>
      </c>
      <c r="F5" s="4">
        <v>0</v>
      </c>
      <c r="G5" s="4">
        <v>1</v>
      </c>
      <c r="H5" s="4">
        <v>3</v>
      </c>
      <c r="I5" s="6">
        <f t="shared" ref="I5" si="0">SUM(D5:H5)</f>
        <v>4</v>
      </c>
    </row>
    <row r="6" spans="1:9" ht="15.75" customHeight="1" x14ac:dyDescent="0.25">
      <c r="A6" s="3"/>
      <c r="B6" s="2" t="s">
        <v>19</v>
      </c>
      <c r="C6" s="5">
        <v>4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6">
        <f>SUM(D6:H6)</f>
        <v>4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26</v>
      </c>
      <c r="C11" s="3">
        <f>SUM(C4:C6)</f>
        <v>7</v>
      </c>
      <c r="D11" s="3">
        <f>C11-SUM(D4:D6)</f>
        <v>7</v>
      </c>
      <c r="E11" s="3">
        <f>D11-SUM(E4:E6)</f>
        <v>7</v>
      </c>
      <c r="F11" s="3">
        <f>E11-SUM(F4:F6)</f>
        <v>5</v>
      </c>
      <c r="G11" s="3">
        <f>F11-SUM(G4:G6)</f>
        <v>2</v>
      </c>
      <c r="H11" s="3">
        <f>G11-SUM(H4:H6)</f>
        <v>-2</v>
      </c>
    </row>
    <row r="12" spans="1:9" ht="15.75" customHeight="1" x14ac:dyDescent="0.25">
      <c r="B12" s="7" t="s">
        <v>27</v>
      </c>
      <c r="C12" s="3">
        <f>SUM(C4:C6)</f>
        <v>7</v>
      </c>
      <c r="D12" s="3">
        <f>C12-(SUM(C4:C6)/5)</f>
        <v>5.6</v>
      </c>
      <c r="E12" s="3">
        <f>D12-(SUM(C4:C6)/5)</f>
        <v>4.1999999999999993</v>
      </c>
      <c r="F12" s="3">
        <f>E12-(SUM(C4:C6)/5)</f>
        <v>2.7999999999999994</v>
      </c>
      <c r="G12" s="3">
        <f>F12-(SUM(C4:C6)/5)</f>
        <v>1.3999999999999995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28" t="s">
        <v>28</v>
      </c>
      <c r="C16" s="28"/>
      <c r="D16" s="28"/>
      <c r="E16" s="28"/>
      <c r="F16" s="28"/>
      <c r="G16" s="28"/>
    </row>
    <row r="17" spans="2:9" ht="15.75" customHeight="1" x14ac:dyDescent="0.25">
      <c r="B17" s="28"/>
      <c r="C17" s="28"/>
      <c r="D17" s="28"/>
      <c r="E17" s="28"/>
      <c r="F17" s="28"/>
      <c r="G17" s="28"/>
    </row>
    <row r="18" spans="2:9" ht="15.75" customHeight="1" x14ac:dyDescent="0.25">
      <c r="B18" s="28"/>
      <c r="C18" s="28"/>
      <c r="D18" s="28"/>
      <c r="E18" s="28"/>
      <c r="F18" s="28"/>
      <c r="G18" s="28"/>
    </row>
    <row r="19" spans="2:9" ht="15.75" customHeight="1" x14ac:dyDescent="0.25">
      <c r="B19" s="28"/>
      <c r="C19" s="28"/>
      <c r="D19" s="28"/>
      <c r="E19" s="28"/>
      <c r="F19" s="28"/>
      <c r="G19" s="28"/>
    </row>
    <row r="20" spans="2:9" ht="15.75" customHeight="1" x14ac:dyDescent="0.25">
      <c r="B20" s="28"/>
      <c r="C20" s="28"/>
      <c r="D20" s="28"/>
      <c r="E20" s="28"/>
      <c r="F20" s="28"/>
      <c r="G20" s="28"/>
    </row>
    <row r="21" spans="2:9" ht="15.75" customHeight="1" x14ac:dyDescent="0.25">
      <c r="B21" s="28"/>
      <c r="C21" s="28"/>
      <c r="D21" s="28"/>
      <c r="E21" s="28"/>
      <c r="F21" s="28"/>
      <c r="G21" s="28"/>
    </row>
    <row r="22" spans="2:9" ht="15.75" customHeight="1" x14ac:dyDescent="0.25">
      <c r="B22" s="28"/>
      <c r="C22" s="28"/>
      <c r="D22" s="28"/>
      <c r="E22" s="28"/>
      <c r="F22" s="28"/>
      <c r="G22" s="28"/>
    </row>
    <row r="23" spans="2:9" ht="15.75" customHeight="1" x14ac:dyDescent="0.25">
      <c r="B23" s="28"/>
      <c r="C23" s="28"/>
      <c r="D23" s="28"/>
      <c r="E23" s="28"/>
      <c r="F23" s="28"/>
      <c r="G23" s="28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>
      <c r="B31" s="3"/>
      <c r="C31" s="3" t="s">
        <v>16</v>
      </c>
      <c r="D31" s="3" t="s">
        <v>20</v>
      </c>
      <c r="E31" s="3" t="s">
        <v>21</v>
      </c>
      <c r="F31" s="3" t="s">
        <v>22</v>
      </c>
      <c r="G31" s="3" t="s">
        <v>23</v>
      </c>
      <c r="H31" s="3" t="s">
        <v>24</v>
      </c>
      <c r="I31" s="3" t="s">
        <v>25</v>
      </c>
    </row>
    <row r="32" spans="2:9" ht="15.75" customHeight="1" x14ac:dyDescent="0.25">
      <c r="B32" s="10" t="s">
        <v>34</v>
      </c>
      <c r="C32" s="5">
        <v>1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6">
        <f>SUM(D32:H32)</f>
        <v>1</v>
      </c>
    </row>
    <row r="33" spans="1:9" ht="15.75" customHeight="1" x14ac:dyDescent="0.25">
      <c r="B33" s="10" t="s">
        <v>35</v>
      </c>
      <c r="C33" s="5">
        <v>3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6">
        <f t="shared" ref="I33" si="1">SUM(D33:H33)</f>
        <v>2</v>
      </c>
    </row>
    <row r="34" spans="1:9" ht="15.75" customHeight="1" x14ac:dyDescent="0.25">
      <c r="A34" s="3"/>
      <c r="B34" s="10" t="s">
        <v>36</v>
      </c>
      <c r="C34" s="5">
        <v>2</v>
      </c>
      <c r="D34" s="4">
        <v>0</v>
      </c>
      <c r="E34" s="4">
        <v>0</v>
      </c>
      <c r="F34" s="4">
        <v>2</v>
      </c>
      <c r="G34" s="4">
        <v>2</v>
      </c>
      <c r="H34" s="4">
        <v>0</v>
      </c>
      <c r="I34" s="6">
        <f>SUM(D34:H34)</f>
        <v>4</v>
      </c>
    </row>
    <row r="35" spans="1:9" ht="15.75" customHeight="1" x14ac:dyDescent="0.25">
      <c r="B35" s="10" t="s">
        <v>55</v>
      </c>
      <c r="C35" s="5">
        <v>2</v>
      </c>
      <c r="D35" s="4">
        <v>0</v>
      </c>
      <c r="E35" s="4">
        <v>1</v>
      </c>
      <c r="F35" s="4">
        <v>1</v>
      </c>
      <c r="G35" s="4">
        <v>0</v>
      </c>
      <c r="H35" s="4">
        <v>0</v>
      </c>
      <c r="I35" s="6">
        <f t="shared" ref="I35" si="2">SUM(D35:H35)</f>
        <v>2</v>
      </c>
    </row>
    <row r="36" spans="1:9" ht="15.75" customHeight="1" x14ac:dyDescent="0.25">
      <c r="B36" s="10" t="s">
        <v>57</v>
      </c>
      <c r="C36" s="5">
        <v>1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6">
        <f>SUM(D36:H36)</f>
        <v>1</v>
      </c>
    </row>
    <row r="37" spans="1:9" ht="15.75" customHeight="1" x14ac:dyDescent="0.25"/>
    <row r="38" spans="1:9" ht="15.75" customHeight="1" x14ac:dyDescent="0.25"/>
    <row r="39" spans="1:9" ht="15.75" customHeight="1" x14ac:dyDescent="0.25">
      <c r="B39" s="7" t="s">
        <v>26</v>
      </c>
      <c r="C39" s="3">
        <f>SUM(C32:C36)</f>
        <v>9</v>
      </c>
      <c r="D39" s="3">
        <f>C39-SUM(D32:D36)</f>
        <v>8</v>
      </c>
      <c r="E39" s="3">
        <f>D39-SUM(E32:E36)</f>
        <v>7</v>
      </c>
      <c r="F39" s="3">
        <f>E39-SUM(F32:F36)</f>
        <v>4</v>
      </c>
      <c r="G39" s="3">
        <f>F39-SUM(G32:G36)</f>
        <v>1</v>
      </c>
      <c r="H39" s="3">
        <f>G39-SUM(H32:H36)</f>
        <v>-1</v>
      </c>
    </row>
    <row r="40" spans="1:9" ht="15.75" customHeight="1" x14ac:dyDescent="0.25">
      <c r="B40" s="7" t="s">
        <v>27</v>
      </c>
      <c r="C40" s="3">
        <f>SUM(C32:C36)</f>
        <v>9</v>
      </c>
      <c r="D40" s="3">
        <f>C40-(SUM(C32:C36)/5)</f>
        <v>7.2</v>
      </c>
      <c r="E40" s="3">
        <f>D40-(SUM(C32:C36)/5)</f>
        <v>5.4</v>
      </c>
      <c r="F40" s="3">
        <f>E40-(SUM(C32:C36)/5)</f>
        <v>3.6000000000000005</v>
      </c>
      <c r="G40" s="3">
        <f>F40-(SUM(C32:C36)/5)</f>
        <v>1.8000000000000005</v>
      </c>
      <c r="H40" s="3">
        <f>G40-(SUM(C32:C36)/5)</f>
        <v>0</v>
      </c>
    </row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>
      <c r="B44" s="28" t="s">
        <v>28</v>
      </c>
      <c r="C44" s="28"/>
      <c r="D44" s="28"/>
      <c r="E44" s="28"/>
      <c r="F44" s="28"/>
      <c r="G44" s="28"/>
    </row>
    <row r="45" spans="1:9" ht="15.75" customHeight="1" x14ac:dyDescent="0.25">
      <c r="B45" s="28"/>
      <c r="C45" s="28"/>
      <c r="D45" s="28"/>
      <c r="E45" s="28"/>
      <c r="F45" s="28"/>
      <c r="G45" s="28"/>
    </row>
    <row r="46" spans="1:9" ht="15.75" customHeight="1" x14ac:dyDescent="0.25">
      <c r="B46" s="28"/>
      <c r="C46" s="28"/>
      <c r="D46" s="28"/>
      <c r="E46" s="28"/>
      <c r="F46" s="28"/>
      <c r="G46" s="28"/>
    </row>
    <row r="47" spans="1:9" ht="15.75" customHeight="1" x14ac:dyDescent="0.25">
      <c r="B47" s="28"/>
      <c r="C47" s="28"/>
      <c r="D47" s="28"/>
      <c r="E47" s="28"/>
      <c r="F47" s="28"/>
      <c r="G47" s="28"/>
    </row>
    <row r="48" spans="1:9" ht="15.75" customHeight="1" x14ac:dyDescent="0.25">
      <c r="B48" s="28"/>
      <c r="C48" s="28"/>
      <c r="D48" s="28"/>
      <c r="E48" s="28"/>
      <c r="F48" s="28"/>
      <c r="G48" s="28"/>
    </row>
    <row r="49" spans="2:7" ht="15.75" customHeight="1" x14ac:dyDescent="0.25">
      <c r="B49" s="28"/>
      <c r="C49" s="28"/>
      <c r="D49" s="28"/>
      <c r="E49" s="28"/>
      <c r="F49" s="28"/>
      <c r="G49" s="28"/>
    </row>
    <row r="50" spans="2:7" ht="15.75" customHeight="1" x14ac:dyDescent="0.25">
      <c r="B50" s="28"/>
      <c r="C50" s="28"/>
      <c r="D50" s="28"/>
      <c r="E50" s="28"/>
      <c r="F50" s="28"/>
      <c r="G50" s="28"/>
    </row>
    <row r="51" spans="2:7" ht="15.75" customHeight="1" x14ac:dyDescent="0.25">
      <c r="B51" s="28"/>
      <c r="C51" s="28"/>
      <c r="D51" s="28"/>
      <c r="E51" s="28"/>
      <c r="F51" s="28"/>
      <c r="G51" s="28"/>
    </row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2">
    <mergeCell ref="B44:G51"/>
    <mergeCell ref="B16:G23"/>
  </mergeCells>
  <phoneticPr fontId="4" type="noConversion"/>
  <pageMargins left="0.7" right="0.7" top="0.75" bottom="0.75" header="0" footer="0"/>
  <pageSetup orientation="landscape"/>
  <ignoredErrors>
    <ignoredError sqref="I32:I33 I34:I35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jhosselyncambo@gmail.com</cp:lastModifiedBy>
  <dcterms:created xsi:type="dcterms:W3CDTF">2023-06-05T13:12:31Z</dcterms:created>
  <dcterms:modified xsi:type="dcterms:W3CDTF">2025-06-27T03:37:30Z</dcterms:modified>
</cp:coreProperties>
</file>