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568389E0-950D-4911-B3C2-098E842A7417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I17" i="2" a="1"/>
  <c r="I17" i="2" s="1"/>
  <c r="H18" i="2"/>
  <c r="I18" i="2" a="1"/>
  <c r="I18" i="2" s="1"/>
  <c r="H19" i="2"/>
  <c r="I19" i="2" a="1"/>
  <c r="I19" i="2" s="1"/>
  <c r="H20" i="2"/>
  <c r="I20" i="2" a="1"/>
  <c r="I20" i="2" s="1"/>
  <c r="H21" i="2"/>
  <c r="I21" i="2" a="1"/>
  <c r="I21" i="2" s="1"/>
  <c r="H16" i="2"/>
  <c r="I16" i="2" a="1"/>
  <c r="I16" i="2" s="1"/>
  <c r="I101" i="2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15" i="2"/>
  <c r="H9" i="2"/>
  <c r="H3" i="2"/>
  <c r="I8" i="2" a="1"/>
  <c r="I8" i="2" s="1"/>
  <c r="I7" i="2" a="1"/>
  <c r="I7" i="2" s="1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14" i="2"/>
  <c r="H8" i="2"/>
  <c r="H2" i="2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2" i="2" a="1"/>
  <c r="I12" i="2" s="1"/>
  <c r="H23" i="2"/>
  <c r="I41" i="2" a="1"/>
  <c r="I41" i="2" s="1"/>
  <c r="H36" i="2"/>
  <c r="H30" i="2"/>
  <c r="H24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I2" i="1" l="1"/>
  <c r="R4" i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50" i="5"/>
  <c r="K49" i="5"/>
  <c r="K83" i="5"/>
  <c r="K31" i="5"/>
  <c r="K62" i="5"/>
  <c r="K64" i="5"/>
  <c r="K28" i="5"/>
  <c r="K71" i="5"/>
  <c r="K60" i="5"/>
  <c r="K13" i="5"/>
  <c r="K39" i="5"/>
  <c r="K34" i="5"/>
  <c r="K33" i="5"/>
  <c r="K47" i="5"/>
  <c r="K65" i="5"/>
  <c r="K72" i="5"/>
  <c r="K69" i="5"/>
  <c r="K38" i="5"/>
  <c r="K97" i="5"/>
  <c r="K101" i="5"/>
  <c r="K41" i="5"/>
  <c r="K81" i="5"/>
  <c r="K26" i="5"/>
  <c r="K80" i="5"/>
  <c r="K43" i="5"/>
  <c r="K17" i="5"/>
  <c r="K36" i="5"/>
  <c r="K32" i="5"/>
  <c r="K85" i="5"/>
  <c r="K67" i="5"/>
  <c r="K30" i="5"/>
  <c r="K57" i="5"/>
  <c r="K91" i="5"/>
  <c r="K18" i="5"/>
  <c r="K42" i="5"/>
  <c r="K48" i="5"/>
  <c r="K6" i="5"/>
  <c r="K51" i="5"/>
  <c r="K100" i="5"/>
  <c r="K22" i="5"/>
  <c r="K15" i="5"/>
  <c r="K45" i="5"/>
  <c r="K21" i="5"/>
  <c r="K96" i="5"/>
  <c r="K54" i="5"/>
  <c r="K94" i="5"/>
  <c r="K74" i="5"/>
  <c r="K92" i="5"/>
  <c r="K19" i="5"/>
  <c r="K87" i="5"/>
  <c r="K66" i="5"/>
  <c r="K61" i="5"/>
  <c r="K46" i="5"/>
  <c r="K8" i="5"/>
  <c r="K78" i="5"/>
  <c r="K79" i="5"/>
  <c r="K99" i="5"/>
  <c r="K25" i="5"/>
  <c r="K98" i="5"/>
  <c r="K59" i="5"/>
  <c r="K93" i="5"/>
  <c r="K9" i="5"/>
  <c r="K56" i="5"/>
  <c r="K77" i="5"/>
  <c r="K73" i="5"/>
  <c r="K89" i="5"/>
  <c r="K55" i="5"/>
  <c r="K16" i="5"/>
  <c r="K2" i="5"/>
  <c r="K86" i="5"/>
  <c r="K29" i="5"/>
  <c r="K88" i="5"/>
  <c r="K23" i="5"/>
  <c r="K82" i="5"/>
  <c r="K68" i="5"/>
  <c r="K58" i="5"/>
  <c r="K7" i="5"/>
  <c r="K12" i="5"/>
  <c r="K3" i="5"/>
  <c r="K70" i="5"/>
  <c r="K10" i="5"/>
  <c r="K27" i="5"/>
  <c r="K84" i="5"/>
  <c r="K75" i="5"/>
  <c r="K53" i="5"/>
  <c r="K95" i="5"/>
  <c r="K20" i="5"/>
  <c r="K14" i="5"/>
  <c r="K24" i="5"/>
  <c r="K35" i="5"/>
  <c r="K5" i="5"/>
  <c r="K90" i="5"/>
  <c r="K76" i="5"/>
  <c r="K63" i="5"/>
  <c r="K40" i="5"/>
  <c r="K52" i="5"/>
  <c r="K44" i="5"/>
  <c r="K37" i="5"/>
  <c r="K11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L43" i="5"/>
  <c r="L75" i="5"/>
  <c r="M58" i="5"/>
  <c r="L36" i="5"/>
  <c r="L35" i="5"/>
  <c r="L95" i="5"/>
  <c r="N92" i="5"/>
  <c r="M89" i="5"/>
  <c r="L82" i="5"/>
  <c r="L77" i="5"/>
  <c r="L96" i="5"/>
  <c r="N86" i="5"/>
  <c r="M65" i="5"/>
  <c r="N84" i="5"/>
  <c r="M34" i="5"/>
  <c r="N13" i="5"/>
  <c r="L80" i="5"/>
  <c r="N66" i="5"/>
  <c r="M41" i="5"/>
  <c r="N90" i="5"/>
  <c r="L9" i="5"/>
  <c r="M9" i="5"/>
  <c r="M43" i="5"/>
  <c r="L53" i="5"/>
  <c r="N40" i="5"/>
  <c r="L18" i="5"/>
  <c r="L86" i="5"/>
  <c r="L13" i="5"/>
  <c r="L51" i="5"/>
  <c r="M66" i="5"/>
  <c r="M96" i="5"/>
  <c r="N37" i="5"/>
  <c r="N50" i="5"/>
  <c r="N100" i="5"/>
  <c r="M24" i="5"/>
  <c r="L83" i="5"/>
  <c r="L29" i="5"/>
  <c r="L88" i="5"/>
  <c r="N69" i="5"/>
  <c r="N60" i="5"/>
  <c r="N88" i="5"/>
  <c r="N68" i="5"/>
  <c r="L84" i="5"/>
  <c r="M22" i="5"/>
  <c r="L30" i="5"/>
  <c r="N31" i="5"/>
  <c r="L19" i="5"/>
  <c r="L4" i="5"/>
  <c r="M46" i="5"/>
  <c r="M40" i="5"/>
  <c r="L44" i="5"/>
  <c r="N91" i="5"/>
  <c r="L98" i="5"/>
  <c r="M44" i="5"/>
  <c r="M39" i="5"/>
  <c r="M19" i="5"/>
  <c r="N61" i="5"/>
  <c r="N46" i="5"/>
  <c r="L14" i="5"/>
  <c r="L56" i="5"/>
  <c r="N98" i="5"/>
  <c r="N72" i="5"/>
  <c r="N7" i="5"/>
  <c r="M13" i="5"/>
  <c r="M84" i="5"/>
  <c r="N67" i="5"/>
  <c r="L65" i="5"/>
  <c r="M87" i="5"/>
  <c r="L70" i="5"/>
  <c r="M64" i="5"/>
  <c r="M53" i="5"/>
  <c r="L34" i="5"/>
  <c r="M11" i="5"/>
  <c r="N39" i="5"/>
  <c r="M7" i="5"/>
  <c r="L100" i="5"/>
  <c r="M75" i="5"/>
  <c r="L26" i="5"/>
  <c r="N96" i="5"/>
  <c r="M14" i="5"/>
  <c r="M73" i="5"/>
  <c r="M93" i="5"/>
  <c r="M33" i="5"/>
  <c r="L79" i="5"/>
  <c r="N18" i="5"/>
  <c r="M50" i="5"/>
  <c r="N21" i="5"/>
  <c r="M30" i="5"/>
  <c r="L22" i="5"/>
  <c r="N73" i="5"/>
  <c r="N62" i="5"/>
  <c r="M92" i="5"/>
  <c r="N30" i="5"/>
  <c r="L93" i="5"/>
  <c r="M47" i="5"/>
  <c r="L11" i="5"/>
  <c r="M60" i="5"/>
  <c r="L69" i="5"/>
  <c r="N10" i="5"/>
  <c r="L49" i="5"/>
  <c r="M42" i="5"/>
  <c r="N16" i="5"/>
  <c r="M56" i="5"/>
  <c r="N59" i="5"/>
  <c r="N89" i="5"/>
  <c r="L55" i="5"/>
  <c r="N54" i="5"/>
  <c r="N29" i="5"/>
  <c r="L92" i="5"/>
  <c r="N9" i="5"/>
  <c r="L94" i="5"/>
  <c r="N83" i="5"/>
  <c r="M2" i="5"/>
  <c r="L60" i="5"/>
  <c r="L3" i="5"/>
  <c r="L39" i="5"/>
  <c r="M6" i="5"/>
  <c r="M79" i="5"/>
  <c r="N94" i="5"/>
  <c r="L61" i="5"/>
  <c r="N52" i="5"/>
  <c r="M57" i="5"/>
  <c r="L91" i="5"/>
  <c r="M32" i="5"/>
  <c r="M23" i="5"/>
  <c r="N3" i="5"/>
  <c r="N43" i="5"/>
  <c r="L73" i="5"/>
  <c r="L5" i="5"/>
  <c r="L52" i="5"/>
  <c r="N78" i="5"/>
  <c r="N22" i="5"/>
  <c r="M35" i="5"/>
  <c r="L8" i="5"/>
  <c r="N56" i="5"/>
  <c r="N26" i="5"/>
  <c r="L41" i="5"/>
  <c r="N32" i="5"/>
  <c r="L46" i="5"/>
  <c r="M90" i="5"/>
  <c r="N24" i="5"/>
  <c r="L58" i="5"/>
  <c r="M95" i="5"/>
  <c r="M48" i="5"/>
  <c r="M81" i="5"/>
  <c r="N75" i="5"/>
  <c r="L81" i="5"/>
  <c r="N20" i="5"/>
  <c r="N8" i="5"/>
  <c r="M98" i="5"/>
  <c r="M71" i="5"/>
  <c r="M37" i="5"/>
  <c r="M91" i="5"/>
  <c r="N81" i="5"/>
  <c r="L33" i="5"/>
  <c r="L67" i="5"/>
  <c r="M97" i="5"/>
  <c r="L54" i="5"/>
  <c r="L25" i="5"/>
  <c r="N87" i="5"/>
  <c r="N80" i="5"/>
  <c r="L27" i="5"/>
  <c r="N70" i="5"/>
  <c r="M61" i="5"/>
  <c r="N65" i="5"/>
  <c r="M88" i="5"/>
  <c r="L24" i="5"/>
  <c r="L72" i="5"/>
  <c r="M62" i="5"/>
  <c r="L90" i="5"/>
  <c r="M100" i="5"/>
  <c r="N34" i="5"/>
  <c r="L59" i="5"/>
  <c r="M26" i="5"/>
  <c r="L50" i="5"/>
  <c r="L17" i="5"/>
  <c r="L99" i="5"/>
  <c r="L21" i="5"/>
  <c r="N33" i="5"/>
  <c r="M67" i="5"/>
  <c r="N23" i="5"/>
  <c r="M76" i="5"/>
  <c r="M54" i="5"/>
  <c r="N97" i="5"/>
  <c r="N28" i="5"/>
  <c r="M15" i="5"/>
  <c r="N71" i="5"/>
  <c r="N38" i="5"/>
  <c r="N42" i="5"/>
  <c r="N41" i="5"/>
  <c r="N2" i="5"/>
  <c r="M52" i="5"/>
  <c r="L76" i="5"/>
  <c r="N58" i="5"/>
  <c r="M101" i="5"/>
  <c r="M8" i="5"/>
  <c r="M12" i="5"/>
  <c r="L89" i="5"/>
  <c r="N25" i="5"/>
  <c r="M49" i="5"/>
  <c r="N5" i="5"/>
  <c r="M69" i="5"/>
  <c r="N99" i="5"/>
  <c r="L2" i="5"/>
  <c r="L15" i="5"/>
  <c r="M86" i="5"/>
  <c r="M72" i="5"/>
  <c r="M36" i="5"/>
  <c r="N35" i="5"/>
  <c r="L37" i="5"/>
  <c r="N36" i="5"/>
  <c r="L68" i="5"/>
  <c r="L12" i="5"/>
  <c r="N27" i="5"/>
  <c r="N49" i="5"/>
  <c r="L85" i="5"/>
  <c r="L28" i="5"/>
  <c r="M59" i="5"/>
  <c r="L71" i="5"/>
  <c r="L7" i="5"/>
  <c r="L57" i="5"/>
  <c r="N63" i="5"/>
  <c r="N47" i="5"/>
  <c r="L66" i="5"/>
  <c r="L87" i="5"/>
  <c r="L38" i="5"/>
  <c r="L63" i="5"/>
  <c r="N11" i="5"/>
  <c r="N76" i="5"/>
  <c r="M68" i="5"/>
  <c r="N101" i="5"/>
  <c r="L31" i="5"/>
  <c r="M55" i="5"/>
  <c r="L23" i="5"/>
  <c r="M4" i="5"/>
  <c r="N14" i="5"/>
  <c r="M70" i="5"/>
  <c r="L101" i="5"/>
  <c r="M17" i="5"/>
  <c r="M77" i="5"/>
  <c r="M38" i="5"/>
  <c r="N6" i="5"/>
  <c r="M27" i="5"/>
  <c r="L47" i="5"/>
  <c r="M20" i="5"/>
  <c r="M21" i="5"/>
  <c r="L32" i="5"/>
  <c r="L20" i="5"/>
  <c r="M18" i="5"/>
  <c r="M25" i="5"/>
  <c r="M74" i="5"/>
  <c r="N74" i="5"/>
  <c r="N44" i="5"/>
  <c r="M29" i="5"/>
  <c r="M45" i="5"/>
  <c r="N57" i="5"/>
  <c r="M99" i="5"/>
  <c r="L6" i="5"/>
  <c r="M31" i="5"/>
  <c r="N51" i="5"/>
  <c r="M78" i="5"/>
  <c r="M82" i="5"/>
  <c r="N15" i="5"/>
  <c r="N45" i="5"/>
  <c r="N53" i="5"/>
  <c r="N48" i="5"/>
  <c r="L48" i="5"/>
  <c r="M16" i="5"/>
  <c r="L45" i="5"/>
  <c r="N85" i="5"/>
  <c r="M80" i="5"/>
  <c r="N4" i="5"/>
  <c r="N64" i="5"/>
  <c r="L62" i="5"/>
  <c r="M94" i="5"/>
  <c r="M10" i="5"/>
  <c r="N55" i="5"/>
  <c r="N93" i="5"/>
  <c r="L10" i="5"/>
  <c r="N95" i="5"/>
  <c r="M28" i="5"/>
  <c r="M5" i="5"/>
  <c r="L16" i="5"/>
  <c r="L97" i="5"/>
  <c r="M51" i="5"/>
  <c r="N17" i="5"/>
  <c r="M63" i="5"/>
  <c r="L42" i="5"/>
  <c r="M3" i="5"/>
  <c r="L78" i="5"/>
  <c r="M85" i="5"/>
  <c r="N77" i="5"/>
  <c r="N19" i="5"/>
  <c r="L64" i="5"/>
  <c r="L74" i="5"/>
  <c r="M83" i="5"/>
  <c r="L40" i="5"/>
  <c r="N82" i="5"/>
  <c r="N79" i="5"/>
  <c r="N12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23" i="5"/>
  <c r="J31" i="5"/>
  <c r="J42" i="5"/>
  <c r="J2" i="5"/>
  <c r="J12" i="5"/>
  <c r="J36" i="5"/>
  <c r="J91" i="5"/>
  <c r="J55" i="5"/>
  <c r="J68" i="5"/>
  <c r="J51" i="5"/>
  <c r="J66" i="5"/>
  <c r="J30" i="5"/>
  <c r="J37" i="5"/>
  <c r="J87" i="5"/>
  <c r="J38" i="5"/>
  <c r="J4" i="5"/>
  <c r="J7" i="5"/>
  <c r="J11" i="5"/>
  <c r="J72" i="5"/>
  <c r="J94" i="5"/>
  <c r="J60" i="5"/>
  <c r="J90" i="5"/>
  <c r="J84" i="5"/>
  <c r="J76" i="5"/>
  <c r="J62" i="5"/>
  <c r="J56" i="5"/>
  <c r="J43" i="5"/>
  <c r="J92" i="5"/>
  <c r="J53" i="5"/>
  <c r="J54" i="5"/>
  <c r="J77" i="5"/>
  <c r="J13" i="5"/>
  <c r="J29" i="5"/>
  <c r="J93" i="5"/>
  <c r="J70" i="5"/>
  <c r="J49" i="5"/>
  <c r="J65" i="5"/>
  <c r="J47" i="5"/>
  <c r="J96" i="5"/>
  <c r="J85" i="5"/>
  <c r="J81" i="5"/>
  <c r="J32" i="5"/>
  <c r="J78" i="5"/>
  <c r="J41" i="5"/>
  <c r="J95" i="5"/>
  <c r="J26" i="5"/>
  <c r="J64" i="5"/>
  <c r="J45" i="5"/>
  <c r="J67" i="5"/>
  <c r="J97" i="5"/>
  <c r="J18" i="5"/>
  <c r="J86" i="5"/>
  <c r="J101" i="5"/>
  <c r="J19" i="5"/>
  <c r="J14" i="5"/>
  <c r="J63" i="5"/>
  <c r="J39" i="5"/>
  <c r="J69" i="5"/>
  <c r="J3" i="5"/>
  <c r="J52" i="5"/>
  <c r="J83" i="5"/>
  <c r="J5" i="5"/>
  <c r="J15" i="5"/>
  <c r="J22" i="5"/>
  <c r="J89" i="5"/>
  <c r="J73" i="5"/>
  <c r="J48" i="5"/>
  <c r="J71" i="5"/>
  <c r="J35" i="5"/>
  <c r="J8" i="5"/>
  <c r="J46" i="5"/>
  <c r="J58" i="5"/>
  <c r="J88" i="5"/>
  <c r="J17" i="5"/>
  <c r="J59" i="5"/>
  <c r="J100" i="5"/>
  <c r="J6" i="5"/>
  <c r="J80" i="5"/>
  <c r="J82" i="5"/>
  <c r="J75" i="5"/>
  <c r="J10" i="5"/>
  <c r="J20" i="5"/>
  <c r="J27" i="5"/>
  <c r="J34" i="5"/>
  <c r="J21" i="5"/>
  <c r="J9" i="5"/>
  <c r="J28" i="5"/>
  <c r="J74" i="5"/>
  <c r="J99" i="5"/>
  <c r="J25" i="5"/>
  <c r="J61" i="5"/>
  <c r="J57" i="5"/>
  <c r="J98" i="5"/>
  <c r="J33" i="5"/>
  <c r="J16" i="5"/>
  <c r="J44" i="5"/>
  <c r="J79" i="5"/>
  <c r="J24" i="5"/>
  <c r="J40" i="5"/>
  <c r="J50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39" i="5"/>
  <c r="G97" i="5"/>
  <c r="G70" i="5"/>
  <c r="G68" i="5"/>
  <c r="G65" i="5"/>
  <c r="G90" i="5"/>
  <c r="G78" i="5"/>
  <c r="G33" i="5"/>
  <c r="G58" i="5"/>
  <c r="G91" i="5"/>
  <c r="G75" i="5"/>
  <c r="G84" i="5"/>
  <c r="G82" i="5"/>
  <c r="G51" i="5"/>
  <c r="G30" i="5"/>
  <c r="G77" i="5"/>
  <c r="G89" i="5"/>
  <c r="G8" i="5"/>
  <c r="G24" i="5"/>
  <c r="G11" i="5"/>
  <c r="G23" i="5"/>
  <c r="G13" i="5"/>
  <c r="G49" i="5"/>
  <c r="G18" i="5"/>
  <c r="G48" i="5"/>
  <c r="G4" i="5"/>
  <c r="G56" i="5"/>
  <c r="G25" i="5"/>
  <c r="G87" i="5"/>
  <c r="G43" i="5"/>
  <c r="G96" i="5"/>
  <c r="G46" i="5"/>
  <c r="G92" i="5"/>
  <c r="G86" i="5"/>
  <c r="G83" i="5"/>
  <c r="G69" i="5"/>
  <c r="G45" i="5"/>
  <c r="G60" i="5"/>
  <c r="G5" i="5"/>
  <c r="G29" i="5"/>
  <c r="G53" i="5"/>
  <c r="G36" i="5"/>
  <c r="G7" i="5"/>
  <c r="G93" i="5"/>
  <c r="G76" i="5"/>
  <c r="G79" i="5"/>
  <c r="G40" i="5"/>
  <c r="G17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71" i="5"/>
  <c r="G27" i="5"/>
  <c r="G35" i="5"/>
  <c r="G6" i="5"/>
  <c r="G88" i="5"/>
  <c r="G9" i="5"/>
  <c r="G61" i="5"/>
  <c r="G34" i="5"/>
  <c r="G22" i="5"/>
  <c r="G2" i="5"/>
  <c r="G20" i="5"/>
  <c r="G19" i="5"/>
  <c r="G50" i="5"/>
  <c r="G64" i="5"/>
  <c r="G99" i="5"/>
  <c r="G63" i="5"/>
  <c r="G67" i="5"/>
  <c r="G28" i="5"/>
  <c r="G73" i="5"/>
  <c r="G81" i="5"/>
  <c r="G41" i="5"/>
  <c r="G95" i="5"/>
  <c r="G80" i="5"/>
  <c r="G72" i="5"/>
  <c r="G98" i="5"/>
  <c r="G55" i="5"/>
  <c r="G66" i="5"/>
  <c r="G3" i="5"/>
  <c r="G94" i="5"/>
  <c r="G15" i="5"/>
  <c r="G31" i="5"/>
  <c r="G38" i="5"/>
  <c r="G21" i="5"/>
  <c r="G52" i="5"/>
  <c r="G10" i="5"/>
  <c r="G101" i="5"/>
  <c r="G16" i="5"/>
  <c r="G62" i="5"/>
  <c r="G57" i="5"/>
  <c r="G42" i="5"/>
  <c r="G32" i="5"/>
  <c r="G47" i="5"/>
  <c r="G85" i="5"/>
  <c r="G37" i="5"/>
  <c r="G14" i="5"/>
  <c r="G44" i="5"/>
  <c r="G54" i="5"/>
  <c r="G59" i="5"/>
  <c r="G12" i="5"/>
  <c r="G26" i="5"/>
  <c r="G100" i="5"/>
  <c r="G74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43" i="5"/>
  <c r="F57" i="5"/>
  <c r="F54" i="5"/>
  <c r="F65" i="5"/>
  <c r="F76" i="5"/>
  <c r="F20" i="5"/>
  <c r="F25" i="5"/>
  <c r="F10" i="5"/>
  <c r="F92" i="5"/>
  <c r="F22" i="5"/>
  <c r="F4" i="5"/>
  <c r="F13" i="5"/>
  <c r="F82" i="5"/>
  <c r="F38" i="5"/>
  <c r="F42" i="5"/>
  <c r="F81" i="5"/>
  <c r="F31" i="5"/>
  <c r="F69" i="5"/>
  <c r="F90" i="5"/>
  <c r="F68" i="5"/>
  <c r="F6" i="5"/>
  <c r="F33" i="5"/>
  <c r="F27" i="5"/>
  <c r="F58" i="5"/>
  <c r="F74" i="5"/>
  <c r="F50" i="5"/>
  <c r="F53" i="5"/>
  <c r="F16" i="5"/>
  <c r="F51" i="5"/>
  <c r="F8" i="5"/>
  <c r="F80" i="5"/>
  <c r="F21" i="5"/>
  <c r="F35" i="5"/>
  <c r="F28" i="5"/>
  <c r="F95" i="5"/>
  <c r="F49" i="5"/>
  <c r="F18" i="5"/>
  <c r="F3" i="5"/>
  <c r="F89" i="5"/>
  <c r="F73" i="5"/>
  <c r="F39" i="5"/>
  <c r="F45" i="5"/>
  <c r="F71" i="5"/>
  <c r="F87" i="5"/>
  <c r="F91" i="5"/>
  <c r="F56" i="5"/>
  <c r="F32" i="5"/>
  <c r="F83" i="5"/>
  <c r="F24" i="5"/>
  <c r="F75" i="5"/>
  <c r="F77" i="5"/>
  <c r="F17" i="5"/>
  <c r="F79" i="5"/>
  <c r="F29" i="5"/>
  <c r="F37" i="5"/>
  <c r="F86" i="5"/>
  <c r="F40" i="5"/>
  <c r="F2" i="5"/>
  <c r="F97" i="5"/>
  <c r="F84" i="5"/>
  <c r="F78" i="5"/>
  <c r="F48" i="5"/>
  <c r="F66" i="5"/>
  <c r="F19" i="5"/>
  <c r="F11" i="5"/>
  <c r="F98" i="5"/>
  <c r="F101" i="5"/>
  <c r="F61" i="5"/>
  <c r="F93" i="5"/>
  <c r="F100" i="5"/>
  <c r="F62" i="5"/>
  <c r="F52" i="5"/>
  <c r="F12" i="5"/>
  <c r="F88" i="5"/>
  <c r="F96" i="5"/>
  <c r="F14" i="5"/>
  <c r="F70" i="5"/>
  <c r="F55" i="5"/>
  <c r="F23" i="5"/>
  <c r="F5" i="5"/>
  <c r="F72" i="5"/>
  <c r="F7" i="5"/>
  <c r="F94" i="5"/>
  <c r="F46" i="5"/>
  <c r="F26" i="5"/>
  <c r="F47" i="5"/>
  <c r="F85" i="5"/>
  <c r="F30" i="5"/>
  <c r="F9" i="5"/>
  <c r="F34" i="5"/>
  <c r="F67" i="5"/>
  <c r="F15" i="5"/>
  <c r="F44" i="5"/>
  <c r="F60" i="5"/>
  <c r="F64" i="5"/>
  <c r="F99" i="5"/>
  <c r="F63" i="5"/>
  <c r="F41" i="5"/>
  <c r="F59" i="5"/>
  <c r="F36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66" i="5"/>
  <c r="H59" i="5"/>
  <c r="H41" i="5"/>
  <c r="H18" i="5"/>
  <c r="H13" i="5"/>
  <c r="H29" i="5"/>
  <c r="H98" i="5"/>
  <c r="H85" i="5"/>
  <c r="H31" i="5"/>
  <c r="H60" i="5"/>
  <c r="H80" i="5"/>
  <c r="H34" i="5"/>
  <c r="H26" i="5"/>
  <c r="H57" i="5"/>
  <c r="H21" i="5"/>
  <c r="H81" i="5"/>
  <c r="H87" i="5"/>
  <c r="H62" i="5"/>
  <c r="H33" i="5"/>
  <c r="H9" i="5"/>
  <c r="H42" i="5"/>
  <c r="H8" i="5"/>
  <c r="H32" i="5"/>
  <c r="H70" i="5"/>
  <c r="H38" i="5"/>
  <c r="H24" i="5"/>
  <c r="H20" i="5"/>
  <c r="H25" i="5"/>
  <c r="H23" i="5"/>
  <c r="H48" i="5"/>
  <c r="H36" i="5"/>
  <c r="H4" i="5"/>
  <c r="H39" i="5"/>
  <c r="H67" i="5"/>
  <c r="H78" i="5"/>
  <c r="H37" i="5"/>
  <c r="H52" i="5"/>
  <c r="H14" i="5"/>
  <c r="H94" i="5"/>
  <c r="H56" i="5"/>
  <c r="H19" i="5"/>
  <c r="H49" i="5"/>
  <c r="H2" i="5"/>
  <c r="H92" i="5"/>
  <c r="H7" i="5"/>
  <c r="H28" i="5"/>
  <c r="H96" i="5"/>
  <c r="H44" i="5"/>
  <c r="H99" i="5"/>
  <c r="H83" i="5"/>
  <c r="H16" i="5"/>
  <c r="H30" i="5"/>
  <c r="H15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50" i="5"/>
  <c r="H45" i="5"/>
  <c r="H35" i="5"/>
  <c r="H101" i="5"/>
  <c r="H27" i="5"/>
  <c r="H88" i="5"/>
  <c r="H68" i="5"/>
  <c r="H10" i="5"/>
  <c r="H72" i="5"/>
  <c r="H17" i="5"/>
  <c r="H75" i="5"/>
  <c r="H74" i="5"/>
  <c r="H43" i="5"/>
  <c r="H89" i="5"/>
  <c r="H84" i="5"/>
  <c r="H12" i="5"/>
  <c r="H69" i="5"/>
  <c r="H61" i="5"/>
  <c r="H47" i="5"/>
  <c r="H86" i="5"/>
  <c r="H54" i="5"/>
  <c r="H73" i="5"/>
  <c r="H77" i="5"/>
  <c r="H91" i="5"/>
  <c r="H90" i="5"/>
  <c r="H82" i="5"/>
  <c r="H6" i="5"/>
  <c r="H3" i="5"/>
  <c r="H58" i="5"/>
  <c r="H65" i="5"/>
  <c r="H5" i="5"/>
  <c r="H55" i="5"/>
  <c r="H95" i="5"/>
  <c r="H76" i="5"/>
  <c r="H51" i="5"/>
  <c r="H79" i="5"/>
  <c r="H93" i="5"/>
  <c r="H71" i="5"/>
  <c r="H97" i="5"/>
  <c r="H46" i="5"/>
  <c r="H63" i="5"/>
  <c r="H100" i="5"/>
  <c r="H11" i="5"/>
  <c r="H22" i="5"/>
  <c r="H64" i="5"/>
  <c r="H53" i="5"/>
  <c r="H40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42" i="5"/>
  <c r="I62" i="5"/>
  <c r="I95" i="5"/>
  <c r="I43" i="5"/>
  <c r="I57" i="5"/>
  <c r="I74" i="5"/>
  <c r="I19" i="5"/>
  <c r="I64" i="5"/>
  <c r="I68" i="5"/>
  <c r="I46" i="5"/>
  <c r="I5" i="5"/>
  <c r="I32" i="5"/>
  <c r="I98" i="5"/>
  <c r="I33" i="5"/>
  <c r="I25" i="5"/>
  <c r="I55" i="5"/>
  <c r="I44" i="5"/>
  <c r="I87" i="5"/>
  <c r="I76" i="5"/>
  <c r="I90" i="5"/>
  <c r="I48" i="5"/>
  <c r="I75" i="5"/>
  <c r="I29" i="5"/>
  <c r="I26" i="5"/>
  <c r="I38" i="5"/>
  <c r="I99" i="5"/>
  <c r="I60" i="5"/>
  <c r="I101" i="5"/>
  <c r="I7" i="5"/>
  <c r="I10" i="5"/>
  <c r="I23" i="5"/>
  <c r="I81" i="5"/>
  <c r="I78" i="5"/>
  <c r="I14" i="5"/>
  <c r="I27" i="5"/>
  <c r="I40" i="5"/>
  <c r="I28" i="5"/>
  <c r="I96" i="5"/>
  <c r="I35" i="5"/>
  <c r="I20" i="5"/>
  <c r="I41" i="5"/>
  <c r="I50" i="5"/>
  <c r="I88" i="5"/>
  <c r="I45" i="5"/>
  <c r="I85" i="5"/>
  <c r="I93" i="5"/>
  <c r="I80" i="5"/>
  <c r="I69" i="5"/>
  <c r="I89" i="5"/>
  <c r="I52" i="5"/>
  <c r="I84" i="5"/>
  <c r="I94" i="5"/>
  <c r="I97" i="5"/>
  <c r="I58" i="5"/>
  <c r="I15" i="5"/>
  <c r="I86" i="5"/>
  <c r="I83" i="5"/>
  <c r="I12" i="5"/>
  <c r="I21" i="5"/>
  <c r="I8" i="5"/>
  <c r="I16" i="5"/>
  <c r="I47" i="5"/>
  <c r="I51" i="5"/>
  <c r="I4" i="5"/>
  <c r="I30" i="5"/>
  <c r="I13" i="5"/>
  <c r="I72" i="5"/>
  <c r="I70" i="5"/>
  <c r="I54" i="5"/>
  <c r="C135" i="1" l="1" a="1"/>
  <c r="C135" i="1" s="1"/>
  <c r="D135" i="1" a="1"/>
  <c r="D135" i="1" s="1"/>
  <c r="C133" i="4"/>
  <c r="D133" i="4" s="1"/>
  <c r="E133" i="4" s="1" a="1"/>
  <c r="E133" i="4" s="1"/>
  <c r="I67" i="5"/>
  <c r="I6" i="5"/>
  <c r="I66" i="5"/>
  <c r="I92" i="5"/>
  <c r="I18" i="5"/>
  <c r="I39" i="5"/>
  <c r="I37" i="5"/>
  <c r="I24" i="5"/>
  <c r="I91" i="5"/>
  <c r="I77" i="5"/>
  <c r="I59" i="5"/>
  <c r="I79" i="5"/>
  <c r="I36" i="5"/>
  <c r="I65" i="5"/>
  <c r="I31" i="5"/>
  <c r="I63" i="5"/>
  <c r="I2" i="5"/>
  <c r="I17" i="5"/>
  <c r="I9" i="5"/>
  <c r="I73" i="5"/>
  <c r="I71" i="5"/>
  <c r="I53" i="5"/>
  <c r="I11" i="5"/>
  <c r="I49" i="5"/>
  <c r="I56" i="5"/>
  <c r="I22" i="5"/>
  <c r="I61" i="5"/>
  <c r="I100" i="5"/>
  <c r="I34" i="5"/>
  <c r="I3" i="5"/>
  <c r="I82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41" i="5"/>
  <c r="E45" i="5"/>
  <c r="E37" i="5"/>
  <c r="E82" i="5"/>
  <c r="E52" i="5"/>
  <c r="E42" i="5"/>
  <c r="E77" i="5"/>
  <c r="E83" i="5"/>
  <c r="E76" i="5"/>
  <c r="E19" i="5"/>
  <c r="E80" i="5"/>
  <c r="E98" i="5"/>
  <c r="E40" i="5"/>
  <c r="E88" i="5"/>
  <c r="E44" i="5"/>
  <c r="E50" i="5"/>
  <c r="E23" i="5"/>
  <c r="E26" i="5"/>
  <c r="E24" i="5"/>
  <c r="E60" i="5"/>
  <c r="E47" i="5"/>
  <c r="E31" i="5"/>
  <c r="E29" i="5"/>
  <c r="E73" i="5"/>
  <c r="E58" i="5"/>
  <c r="E57" i="5"/>
  <c r="E65" i="5"/>
  <c r="E92" i="5"/>
  <c r="E87" i="5"/>
  <c r="E100" i="5"/>
  <c r="E64" i="5"/>
  <c r="E78" i="5"/>
  <c r="E75" i="5"/>
  <c r="E68" i="5"/>
  <c r="E36" i="5"/>
  <c r="E11" i="5"/>
  <c r="E5" i="5"/>
  <c r="E95" i="5"/>
  <c r="E9" i="5"/>
  <c r="E101" i="5"/>
  <c r="E34" i="5"/>
  <c r="E84" i="5"/>
  <c r="E86" i="5"/>
  <c r="E17" i="5"/>
  <c r="E93" i="5"/>
  <c r="E53" i="5"/>
  <c r="E22" i="5"/>
  <c r="E81" i="5"/>
  <c r="E2" i="5"/>
  <c r="E96" i="5"/>
  <c r="E89" i="5"/>
  <c r="E55" i="5"/>
  <c r="E54" i="5"/>
  <c r="E99" i="5"/>
  <c r="E21" i="5"/>
  <c r="E28" i="5"/>
  <c r="E16" i="5"/>
  <c r="E63" i="5"/>
  <c r="E30" i="5"/>
  <c r="E49" i="5"/>
  <c r="E20" i="5"/>
  <c r="E72" i="5"/>
  <c r="E43" i="5"/>
  <c r="E79" i="5"/>
  <c r="E33" i="5"/>
  <c r="E56" i="5"/>
  <c r="E35" i="5"/>
  <c r="E85" i="5"/>
  <c r="E69" i="5"/>
  <c r="E74" i="5"/>
  <c r="E94" i="5"/>
  <c r="E10" i="5"/>
  <c r="E6" i="5"/>
  <c r="E91" i="5"/>
  <c r="E46" i="5"/>
  <c r="E90" i="5"/>
  <c r="E70" i="5"/>
  <c r="E51" i="5"/>
  <c r="E12" i="5"/>
  <c r="E8" i="5"/>
  <c r="E27" i="5"/>
  <c r="E32" i="5"/>
  <c r="E97" i="5"/>
  <c r="E38" i="5"/>
  <c r="E3" i="5"/>
  <c r="E62" i="5"/>
  <c r="E13" i="5"/>
  <c r="E39" i="5"/>
  <c r="E15" i="5"/>
  <c r="E71" i="5"/>
  <c r="E61" i="5"/>
  <c r="E18" i="5"/>
  <c r="E66" i="5"/>
  <c r="E59" i="5"/>
  <c r="E4" i="5"/>
  <c r="E67" i="5"/>
  <c r="E7" i="5"/>
  <c r="E48" i="5"/>
  <c r="E14" i="5"/>
  <c r="E25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<sst xmlns="http://schemas.openxmlformats.org/spreadsheetml/2006/main" count="317" uniqueCount="250">
  <si>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</si>
  <si>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</si>
  <si>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</si>
  <si>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</si>
  <si>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</si>
  <si>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</si>
  <si>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</si>
  <si>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</si>
  <si>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</si>
  <si>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</si>
  <si>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</si>
  <si>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</si>
  <si>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</si>
  <si>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</si>
  <si>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</si>
  <si>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</si>
  <si>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</si>
  <si>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</si>
  <si>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</si>
  <si>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</si>
  <si>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</si>
  <si>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</si>
  <si>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</si>
  <si>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</si>
  <si>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</si>
  <si>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</si>
  <si>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</si>
  <si>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</si>
  <si>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</si>
  <si>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</si>
  <si>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</si>
  <si>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</si>
  <si>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</si>
  <si>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</si>
  <si>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</si>
  <si>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</si>
  <si>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</si>
  <si>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</si>
  <si>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</si>
  <si>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</si>
  <si>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</si>
  <si>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</si>
  <si>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</si>
  <si>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</si>
  <si>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</si>
  <si>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</si>
  <si>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</si>
  <si>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</si>
  <si>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</si>
  <si>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</si>
  <si>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</si>
  <si>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</si>
  <si>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</si>
  <si>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</si>
  <si>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</si>
  <si>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</si>
  <si>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</si>
  <si>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</si>
  <si>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</si>
  <si>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</si>
  <si>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</si>
  <si>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</si>
  <si>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</si>
  <si>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</si>
  <si>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</si>
  <si>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</si>
  <si>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</si>
  <si>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</si>
  <si>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</si>
  <si>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</si>
  <si>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</si>
  <si>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</si>
  <si>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</si>
  <si>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</si>
  <si>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</si>
  <si>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</si>
  <si>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</si>
  <si>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</si>
  <si>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</si>
  <si>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</si>
  <si>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</si>
  <si>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</si>
  <si>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</si>
  <si>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</si>
  <si>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</si>
  <si>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</si>
  <si>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</si>
  <si>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</si>
  <si>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</si>
  <si>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</si>
  <si>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</si>
  <si>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</si>
  <si>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</si>
  <si>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</si>
  <si>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</si>
  <si>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</si>
  <si>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</si>
  <si>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</si>
  <si>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</si>
  <si>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</si>
  <si>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</si>
  <si>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</si>
  <si>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</si>
  <si>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</si>
  <si>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</si>
  <si>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</si>
  <si>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</si>
  <si>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</si>
  <si>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</si>
  <si>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</si>
  <si>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</si>
  <si>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</si>
  <si>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</si>
  <si>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</si>
  <si>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</si>
  <si>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</si>
  <si>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</si>
  <si>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</si>
  <si>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</si>
  <si>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</si>
  <si>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</si>
  <si>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</si>
  <si>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</si>
  <si>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</si>
  <si>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</si>
  <si>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</si>
  <si>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</si>
  <si>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</si>
  <si>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</si>
  <si>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</si>
  <si>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</si>
  <si>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</si>
  <si>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</si>
  <si>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</si>
  <si>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</si>
  <si>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</si>
  <si>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</si>
  <si>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</si>
  <si>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</si>
  <si>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</si>
  <si>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</si>
  <si>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</si>
  <si>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</si>
  <si>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</si>
  <si>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</si>
  <si>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</si>
  <si>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</si>
  <si>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</si>
  <si>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</si>
  <si>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</si>
  <si>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</si>
  <si>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</si>
  <si>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</si>
  <si>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</si>
  <si>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</si>
  <si>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</si>
  <si>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</si>
  <si>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</si>
  <si>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</si>
  <si>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</si>
  <si>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</si>
  <si>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</si>
  <si>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</si>
  <si>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</si>
  <si>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</si>
  <si>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</si>
  <si>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</si>
  <si>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</si>
  <si>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</si>
  <si>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</si>
  <si>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</si>
  <si>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</si>
  <si>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</si>
  <si>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</si>
  <si>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</si>
  <si>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</si>
  <si>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</si>
  <si>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</si>
  <si>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</si>
  <si>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</si>
  <si>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</si>
  <si>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</si>
  <si>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</si>
  <si>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</si>
  <si>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</si>
  <si>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</si>
  <si>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</si>
  <si>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</si>
  <si>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</si>
  <si>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</si>
  <si>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</si>
  <si>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</si>
  <si>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</si>
  <si>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</si>
  <si>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</si>
  <si>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</si>
  <si>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</si>
  <si>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</si>
  <si>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</si>
  <si>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</si>
  <si>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</si>
  <si>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</si>
  <si>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</si>
  <si>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</si>
  <si>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</si>
  <si>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</si>
  <si>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</si>
  <si>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</si>
  <si>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</si>
  <si>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</si>
  <si>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</si>
  <si>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</si>
  <si>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</si>
  <si>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</si>
  <si>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</si>
  <si>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Entrevista Sprint</t>
  </si>
  <si>
    <t>Especificaion de requivistos V2</t>
  </si>
  <si>
    <t>Casos de uso V2</t>
  </si>
  <si>
    <t>Reuion Backlog sprint 2</t>
  </si>
  <si>
    <t>Realizacion caja negra v1 y V2</t>
  </si>
  <si>
    <t>Realizacion caja blanca v1 y V2</t>
  </si>
  <si>
    <t>Reporte de Errores V2</t>
  </si>
  <si>
    <t>Entrevista Cliente 2</t>
  </si>
  <si>
    <t>Presentacion Entrevista Cliente2</t>
  </si>
  <si>
    <t>Inicio Proyecto</t>
  </si>
  <si>
    <t>Primera Reunion</t>
  </si>
  <si>
    <t>Creacion Matriz HU</t>
  </si>
  <si>
    <t>Confirmación del proyecto</t>
  </si>
  <si>
    <t>Presentacion Sprint 1</t>
  </si>
  <si>
    <t>Lindsay Barrionuevo</t>
  </si>
  <si>
    <t>Erick Lasluisa</t>
  </si>
  <si>
    <t>Joel Rivera</t>
  </si>
  <si>
    <t>Leonardo Yaranga</t>
  </si>
  <si>
    <t>Grupo Completo</t>
  </si>
  <si>
    <t>Grupo Completo - Tester</t>
  </si>
  <si>
    <t>Grupo Completo - Patricia López</t>
  </si>
  <si>
    <t xml:space="preserve">Inicio del proyecto planificado </t>
  </si>
  <si>
    <t>Primera reunion del equipo scrum para elaborar el problema, objetivos, alcance, HU y matriz de trabajo del proyecto</t>
  </si>
  <si>
    <t>Confirmacion del proyecto por parte del tutor academico</t>
  </si>
  <si>
    <t>Presentación de la planificaion del primer sprint del proyecto</t>
  </si>
  <si>
    <t>Entrevista con el cliente para obtener los requisitos claros del primer sprint</t>
  </si>
  <si>
    <t xml:space="preserve">Definicion tecnica de los objetivos obtenidos </t>
  </si>
  <si>
    <t>Realización de caja negra de los requisitos del primer sprint</t>
  </si>
  <si>
    <t>Realización de caja blanca de los requisitos del primer sprint</t>
  </si>
  <si>
    <t>Realización de casos de uso de los requisitos del primer sprint</t>
  </si>
  <si>
    <t>Realización del informe de errores a corregir de los requisitos del primer sprint</t>
  </si>
  <si>
    <t>Presentación del primer sprint con el cliente</t>
  </si>
  <si>
    <t>Presentación de la entrevista cliente 2 al tutor academico</t>
  </si>
  <si>
    <t>Realicación backlog de los requisitos obtenidos previamente para el primer sprint</t>
  </si>
  <si>
    <t>Elaboracion de la Matriz de HU con los requisitos funcionales obtenidos previamente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</si>
</sst>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37" xfId="0" applyBorder="1" applyAlignment="1" applyProtection="1">
      <alignment horizontal="left" vertical="center" wrapText="1"/>
      <protection locked="0"/>
    </xf>
  </cellXfs>
  <cellStyles count="2">
    <cellStyle name="Hipervínculo" xfId="1" builtinId="8"/>
    <cellStyle name="Normal" xfId="0" builtinId="0"/>
  </cellStyles>
  <dxfs count="65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64" dataDxfId="63">
  <autoFilter ref="B1:G33" xr:uid="{0EAF28E5-0E22-47B4-AD65-B0AEBC07C8FD}"/>
  <tableColumns count="6">
    <tableColumn id="1" xr3:uid="{F0E73C1E-CCFA-4300-AC3D-E67E676E36BF}" name="Español" dataDxfId="62"/>
    <tableColumn id="2" xr3:uid="{36085523-D642-42FF-AE1D-87567505551D}" name="English" dataDxfId="61"/>
    <tableColumn id="3" xr3:uid="{3322FBB4-01E0-4235-A470-44717FDBDCC9}" name="Française" dataDxfId="60"/>
    <tableColumn id="4" xr3:uid="{2DF4B6A9-AFE6-4898-91D8-DC7E333ACF08}" name="Italiano" dataDxfId="59"/>
    <tableColumn id="5" xr3:uid="{9A0035F3-EC53-45C0-B33A-DBC7B4DB4D45}" name="Deutsch" dataDxfId="58"/>
    <tableColumn id="6" xr3:uid="{F02A4F88-64FE-47CB-8FD1-5FD4615BD74A}" name="Português" dataDxfId="5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Normal="100" workbookViewId="0">
      <pane ySplit="4" topLeftCell="A101" activePane="bottomLeft" state="frozen"/>
      <selection pane="bottomLeft" activeCell="I3" sqref="I3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14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14)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14)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14)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(14 de 14)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14)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14)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14)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14)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14)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14)</v>
      </c>
      <c r="AW4" s="108"/>
      <c r="AX4" s="108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14: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Presentacion Entrevista Cliente2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Presentación de la entrevista cliente 2 al tutor academico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45341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45341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45341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Grupo Completo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13: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Entrevista Cliente 2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Presentación del primer sprint con el cliente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45341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45341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45341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 Completo - Patricia López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12: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Reporte de Errores V2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Realización del informe de errores a corregir de los requisitos del primer sprint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45330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45330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45330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Grupo Completo - Tester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11: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Realizacion caja blanca v1 y V2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Realización de caja blanca de los requisitos del primer sprint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45328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45328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45328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Grupo Completo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10: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Realizacion caja negra v1 y V2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Realización de caja negra de los requisitos del primer sprint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45328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45328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45328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Grupo Completo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9: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Reuion Backlog sprint 2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Realicación backlog de los requisitos obtenidos previamente para el primer sprint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45316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45316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45316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Grupo Completo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Casos de uso V2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Realización de casos de uso de los requisitos del primer sprint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45316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45316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45316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 Completo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7: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Especificaion de requivistos V2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 xml:space="preserve">Definicion tecnica de los objetivos obtenidos 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45314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45314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45314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Grupo Completo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6: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Entrevista Sprint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Entrevista con el cliente para obtener los requisitos claros del primer sprint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45311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45311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45311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Grupo Completo - Patricia López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5: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Presentacion Sprint 1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Presentación de la planificaion del primer sprint del proyecto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45309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45309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45309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Grupo Completo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4: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Confirmación del proyecto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Confirmacion del proyecto por parte del tutor academico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45260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45260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45260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Grupo Completo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3: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Creacion Matriz HU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Elaboracion de la Matriz de HU con los requisitos funcionales obtenidos previamente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45255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45259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45259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5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Grupo Completo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2: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Primera Reunion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Primera reunion del equipo scrum para elaborar el problema, objetivos, alcance, HU y matriz de trabajo del proyecto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45246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45253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45253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8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Grupo Completo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Inicio Proyecto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 xml:space="preserve">Inicio del proyecto planificado 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45239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45239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45239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Grupo Completo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56" priority="1" stopIfTrue="1">
      <formula>AND(B6=miCabeceraRetraso&amp;":",IFERROR(--LEFT(C6,FIND(" ",C6)-1),0)&gt;0)</formula>
    </cfRule>
    <cfRule type="expression" dxfId="55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54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workbookViewId="0">
      <pane ySplit="1" topLeftCell="A2" activePane="bottomLeft" state="frozen"/>
      <selection pane="bottomLeft" activeCell="I5" sqref="I5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4</v>
      </c>
      <c r="B2" s="92" t="s">
        <v>3</v>
      </c>
      <c r="C2" s="102" t="s">
        <v>224</v>
      </c>
      <c r="D2" s="102" t="s">
        <v>236</v>
      </c>
      <c r="E2" s="93">
        <v>45239</v>
      </c>
      <c r="F2" s="93">
        <v>45239</v>
      </c>
      <c r="G2" s="93">
        <v>45239</v>
      </c>
      <c r="H2" s="43" t="str">
        <f>IF(Datos!$G2&gt;0,Datos!$G2-Datos!$E2+1 &amp; " " &amp; Idiomas!$A$29,"")</f>
        <v>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233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57.6" x14ac:dyDescent="0.3">
      <c r="A3" s="91" t="s">
        <v>4</v>
      </c>
      <c r="B3" s="95" t="s">
        <v>5</v>
      </c>
      <c r="C3" s="95" t="s">
        <v>225</v>
      </c>
      <c r="D3" s="104" t="s">
        <v>237</v>
      </c>
      <c r="E3" s="105">
        <v>45246</v>
      </c>
      <c r="F3" s="96">
        <v>45253</v>
      </c>
      <c r="G3" s="96">
        <v>45253</v>
      </c>
      <c r="H3" s="45" t="str">
        <f>IF(Datos!$G3&gt;0,Datos!$G3-Datos!$E3+1 &amp; " " &amp; Idiomas!$A$29,"")</f>
        <v>8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2" t="s">
        <v>233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ht="45" customHeight="1" x14ac:dyDescent="0.3">
      <c r="A4" s="91" t="s">
        <v>4</v>
      </c>
      <c r="B4" s="92" t="s">
        <v>3</v>
      </c>
      <c r="C4" s="92" t="s">
        <v>226</v>
      </c>
      <c r="D4" s="102" t="s">
        <v>249</v>
      </c>
      <c r="E4" s="103">
        <v>45255</v>
      </c>
      <c r="F4" s="93">
        <v>45259</v>
      </c>
      <c r="G4" s="93">
        <v>45259</v>
      </c>
      <c r="H4" s="43" t="str">
        <f>IF(Datos!$G4&gt;0,Datos!$G4-Datos!$E4+1 &amp; " " &amp; Idiomas!$A$29,"")</f>
        <v>5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233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27.6" customHeight="1" x14ac:dyDescent="0.3">
      <c r="A5" s="91" t="s">
        <v>4</v>
      </c>
      <c r="B5" s="95" t="s">
        <v>3</v>
      </c>
      <c r="C5" s="104" t="s">
        <v>227</v>
      </c>
      <c r="D5" s="104" t="s">
        <v>238</v>
      </c>
      <c r="E5" s="96">
        <v>45260</v>
      </c>
      <c r="F5" s="96">
        <v>45260</v>
      </c>
      <c r="G5" s="96">
        <v>45260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2" t="s">
        <v>233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4</v>
      </c>
      <c r="B6" s="92" t="s">
        <v>3</v>
      </c>
      <c r="C6" s="102" t="s">
        <v>228</v>
      </c>
      <c r="D6" s="102" t="s">
        <v>239</v>
      </c>
      <c r="E6" s="93">
        <v>45309</v>
      </c>
      <c r="F6" s="93">
        <v>45309</v>
      </c>
      <c r="G6" s="93">
        <v>45309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233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ht="34.200000000000003" customHeight="1" x14ac:dyDescent="0.3">
      <c r="A7" s="91" t="s">
        <v>4</v>
      </c>
      <c r="B7" s="95" t="s">
        <v>5</v>
      </c>
      <c r="C7" s="95" t="s">
        <v>215</v>
      </c>
      <c r="D7" s="104" t="s">
        <v>240</v>
      </c>
      <c r="E7" s="96">
        <v>45311</v>
      </c>
      <c r="F7" s="96">
        <v>45311</v>
      </c>
      <c r="G7" s="96">
        <v>45311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2" t="s">
        <v>235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216</v>
      </c>
      <c r="D8" s="102" t="s">
        <v>241</v>
      </c>
      <c r="E8" s="93">
        <v>45314</v>
      </c>
      <c r="F8" s="93">
        <v>45314</v>
      </c>
      <c r="G8" s="93">
        <v>45314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233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ht="32.4" customHeight="1" x14ac:dyDescent="0.3">
      <c r="A9" s="91" t="s">
        <v>4</v>
      </c>
      <c r="B9" s="95" t="s">
        <v>7</v>
      </c>
      <c r="C9" s="95" t="s">
        <v>217</v>
      </c>
      <c r="D9" s="115" t="s">
        <v>244</v>
      </c>
      <c r="E9" s="96">
        <v>45316</v>
      </c>
      <c r="F9" s="96">
        <v>45316</v>
      </c>
      <c r="G9" s="96">
        <v>45316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2" t="s">
        <v>233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ht="42.6" customHeight="1" x14ac:dyDescent="0.3">
      <c r="A10" s="91" t="s">
        <v>4</v>
      </c>
      <c r="B10" s="92" t="s">
        <v>7</v>
      </c>
      <c r="C10" s="102" t="s">
        <v>218</v>
      </c>
      <c r="D10" s="102" t="s">
        <v>248</v>
      </c>
      <c r="E10" s="93">
        <v>45316</v>
      </c>
      <c r="F10" s="93">
        <v>45316</v>
      </c>
      <c r="G10" s="93">
        <v>45316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233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ht="33.6" customHeight="1" x14ac:dyDescent="0.3">
      <c r="A11" s="91" t="s">
        <v>4</v>
      </c>
      <c r="B11" s="95" t="s">
        <v>3</v>
      </c>
      <c r="C11" s="95" t="s">
        <v>219</v>
      </c>
      <c r="D11" s="104" t="s">
        <v>242</v>
      </c>
      <c r="E11" s="97">
        <v>45328</v>
      </c>
      <c r="F11" s="97">
        <v>45328</v>
      </c>
      <c r="G11" s="97">
        <v>45328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2" t="s">
        <v>233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4</v>
      </c>
      <c r="B12" s="92" t="s">
        <v>3</v>
      </c>
      <c r="C12" s="102" t="s">
        <v>220</v>
      </c>
      <c r="D12" s="102" t="s">
        <v>243</v>
      </c>
      <c r="E12" s="98">
        <v>45328</v>
      </c>
      <c r="F12" s="98">
        <v>45328</v>
      </c>
      <c r="G12" s="98">
        <v>45328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233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43.2" x14ac:dyDescent="0.3">
      <c r="A13" s="91" t="s">
        <v>4</v>
      </c>
      <c r="B13" s="95" t="s">
        <v>3</v>
      </c>
      <c r="C13" s="104" t="s">
        <v>221</v>
      </c>
      <c r="D13" s="104" t="s">
        <v>245</v>
      </c>
      <c r="E13" s="96">
        <v>45330</v>
      </c>
      <c r="F13" s="96">
        <v>45330</v>
      </c>
      <c r="G13" s="96">
        <v>45330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2" t="s">
        <v>234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28.8" x14ac:dyDescent="0.3">
      <c r="A14" s="91" t="s">
        <v>4</v>
      </c>
      <c r="B14" s="92" t="s">
        <v>5</v>
      </c>
      <c r="C14" s="102" t="s">
        <v>222</v>
      </c>
      <c r="D14" s="102" t="s">
        <v>246</v>
      </c>
      <c r="E14" s="93">
        <v>45341</v>
      </c>
      <c r="F14" s="93">
        <v>45341</v>
      </c>
      <c r="G14" s="93">
        <v>45341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235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ht="29.4" customHeight="1" x14ac:dyDescent="0.3">
      <c r="A15" s="91" t="s">
        <v>4</v>
      </c>
      <c r="B15" s="95" t="s">
        <v>3</v>
      </c>
      <c r="C15" s="95" t="s">
        <v>223</v>
      </c>
      <c r="D15" s="104" t="s">
        <v>247</v>
      </c>
      <c r="E15" s="96">
        <v>45341</v>
      </c>
      <c r="F15" s="96">
        <v>45341</v>
      </c>
      <c r="G15" s="96">
        <v>45341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2" t="s">
        <v>233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/>
      <c r="B16" s="92"/>
      <c r="C16" s="92"/>
      <c r="D16" s="10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3">
      <c r="A17" s="94"/>
      <c r="B17" s="95"/>
      <c r="C17" s="95"/>
      <c r="D17" s="104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3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3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3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3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3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3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3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3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3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3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3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3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3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3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3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3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3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3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3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3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3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3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/>
      <c r="B85" s="95"/>
      <c r="C85" s="104"/>
      <c r="D85" s="104"/>
      <c r="E85" s="96"/>
      <c r="F85" s="96"/>
      <c r="G85" s="96"/>
      <c r="H85" s="45"/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/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16:E101">
    <cfRule type="expression" dxfId="47" priority="41" stopIfTrue="1">
      <formula>AND($A16&lt;&gt;"",$E16="")</formula>
    </cfRule>
  </conditionalFormatting>
  <conditionalFormatting sqref="I2:I101">
    <cfRule type="expression" dxfId="46" priority="40" stopIfTrue="1">
      <formula>IFERROR(--LEFT(I2,FIND(" ",I2)-1),0)&gt;0</formula>
    </cfRule>
  </conditionalFormatting>
  <conditionalFormatting sqref="E7:E15 E5:F5">
    <cfRule type="expression" dxfId="3" priority="35" stopIfTrue="1">
      <formula>AND($A5&lt;&gt;"",$E5="")</formula>
    </cfRule>
  </conditionalFormatting>
  <conditionalFormatting sqref="E6">
    <cfRule type="expression" dxfId="34" priority="34" stopIfTrue="1">
      <formula>AND($A6&lt;&gt;"",$E6="")</formula>
    </cfRule>
  </conditionalFormatting>
  <conditionalFormatting sqref="F6">
    <cfRule type="expression" dxfId="23" priority="23" stopIfTrue="1">
      <formula>AND($A6&lt;&gt;"",$E6="")</formula>
    </cfRule>
  </conditionalFormatting>
  <conditionalFormatting sqref="F7">
    <cfRule type="expression" dxfId="22" priority="22" stopIfTrue="1">
      <formula>AND($A7&lt;&gt;"",$E7="")</formula>
    </cfRule>
  </conditionalFormatting>
  <conditionalFormatting sqref="F8">
    <cfRule type="expression" dxfId="21" priority="21" stopIfTrue="1">
      <formula>AND($A8&lt;&gt;"",$E8="")</formula>
    </cfRule>
  </conditionalFormatting>
  <conditionalFormatting sqref="F9">
    <cfRule type="expression" dxfId="20" priority="20" stopIfTrue="1">
      <formula>AND($A9&lt;&gt;"",$E9="")</formula>
    </cfRule>
  </conditionalFormatting>
  <conditionalFormatting sqref="F10">
    <cfRule type="expression" dxfId="19" priority="19" stopIfTrue="1">
      <formula>AND($A10&lt;&gt;"",$E10="")</formula>
    </cfRule>
  </conditionalFormatting>
  <conditionalFormatting sqref="F11">
    <cfRule type="expression" dxfId="18" priority="18" stopIfTrue="1">
      <formula>AND($A11&lt;&gt;"",$E11="")</formula>
    </cfRule>
  </conditionalFormatting>
  <conditionalFormatting sqref="F12">
    <cfRule type="expression" dxfId="17" priority="17" stopIfTrue="1">
      <formula>AND($A12&lt;&gt;"",$E12="")</formula>
    </cfRule>
  </conditionalFormatting>
  <conditionalFormatting sqref="F13">
    <cfRule type="expression" dxfId="16" priority="16" stopIfTrue="1">
      <formula>AND($A13&lt;&gt;"",$E13="")</formula>
    </cfRule>
  </conditionalFormatting>
  <conditionalFormatting sqref="F14">
    <cfRule type="expression" dxfId="15" priority="15" stopIfTrue="1">
      <formula>AND($A14&lt;&gt;"",$E14="")</formula>
    </cfRule>
  </conditionalFormatting>
  <conditionalFormatting sqref="G6">
    <cfRule type="expression" dxfId="13" priority="13" stopIfTrue="1">
      <formula>AND($A6&lt;&gt;"",$E6="")</formula>
    </cfRule>
  </conditionalFormatting>
  <conditionalFormatting sqref="G7">
    <cfRule type="expression" dxfId="12" priority="12" stopIfTrue="1">
      <formula>AND($A7&lt;&gt;"",$E7="")</formula>
    </cfRule>
  </conditionalFormatting>
  <conditionalFormatting sqref="G8">
    <cfRule type="expression" dxfId="11" priority="11" stopIfTrue="1">
      <formula>AND($A8&lt;&gt;"",$E8="")</formula>
    </cfRule>
  </conditionalFormatting>
  <conditionalFormatting sqref="G9">
    <cfRule type="expression" dxfId="10" priority="10" stopIfTrue="1">
      <formula>AND($A9&lt;&gt;"",$E9="")</formula>
    </cfRule>
  </conditionalFormatting>
  <conditionalFormatting sqref="G10">
    <cfRule type="expression" dxfId="9" priority="9" stopIfTrue="1">
      <formula>AND($A10&lt;&gt;"",$E10="")</formula>
    </cfRule>
  </conditionalFormatting>
  <conditionalFormatting sqref="G11">
    <cfRule type="expression" dxfId="8" priority="8" stopIfTrue="1">
      <formula>AND($A11&lt;&gt;"",$E11="")</formula>
    </cfRule>
  </conditionalFormatting>
  <conditionalFormatting sqref="G12">
    <cfRule type="expression" dxfId="7" priority="7" stopIfTrue="1">
      <formula>AND($A12&lt;&gt;"",$E12="")</formula>
    </cfRule>
  </conditionalFormatting>
  <conditionalFormatting sqref="G13">
    <cfRule type="expression" dxfId="6" priority="6" stopIfTrue="1">
      <formula>AND($A13&lt;&gt;"",$E13="")</formula>
    </cfRule>
  </conditionalFormatting>
  <conditionalFormatting sqref="G14">
    <cfRule type="expression" dxfId="5" priority="5" stopIfTrue="1">
      <formula>AND($A14&lt;&gt;"",$E14="")</formula>
    </cfRule>
  </conditionalFormatting>
  <conditionalFormatting sqref="F15">
    <cfRule type="expression" dxfId="2" priority="3" stopIfTrue="1">
      <formula>AND($A15&lt;&gt;"",$E15="")</formula>
    </cfRule>
  </conditionalFormatting>
  <conditionalFormatting sqref="G15">
    <cfRule type="expression" dxfId="1" priority="2" stopIfTrue="1">
      <formula>AND($A15&lt;&gt;"",$E15="")</formula>
    </cfRule>
  </conditionalFormatting>
  <conditionalFormatting sqref="G5">
    <cfRule type="expression" dxfId="0" priority="1" stopIfTrue="1">
      <formula>AND($A5&lt;&gt;"",$E5="")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2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03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104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105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9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10</v>
      </c>
      <c r="F3" s="113" t="s">
        <v>11</v>
      </c>
      <c r="G3" s="113"/>
      <c r="H3" s="113"/>
    </row>
    <row r="4" spans="2:9" x14ac:dyDescent="0.3">
      <c r="B4" s="89" t="str">
        <f>Idiomas!$A$3</f>
        <v>Idioma</v>
      </c>
      <c r="E4" s="8" t="s">
        <v>12</v>
      </c>
      <c r="F4" s="114" t="s">
        <v>13</v>
      </c>
      <c r="G4" s="114"/>
      <c r="H4" s="114"/>
    </row>
    <row r="5" spans="2:9" ht="15" customHeight="1" x14ac:dyDescent="0.3">
      <c r="B5" s="90" t="s">
        <v>14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15</v>
      </c>
    </row>
    <row r="9" spans="2:9" x14ac:dyDescent="0.3">
      <c r="B9" s="75" t="s">
        <v>8</v>
      </c>
      <c r="D9" s="72" t="s">
        <v>5</v>
      </c>
      <c r="F9" s="68" t="s">
        <v>229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230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231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232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16</v>
      </c>
      <c r="F13" s="70" t="s">
        <v>233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 t="s">
        <v>235</v>
      </c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 t="s">
        <v>234</v>
      </c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17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18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41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R-123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R-123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R123:R130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R-114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R-114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R114:R121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R-105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R-105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R105:R112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R-96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R-96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R96:R103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R-87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R-87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R87:R94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R-78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R-78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R78:R85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R-69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R-69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R69:R76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3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R-51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R-51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R51:R58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R-42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R-42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R42:R49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R-33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R-33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R33:R40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R-24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R-24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R24:R31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R15:R22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R-6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R-6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R6:R13</v>
      </c>
    </row>
    <row r="16" spans="1:16" ht="15.6" thickTop="1" thickBot="1" x14ac:dyDescent="0.35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/>
      </c>
      <c r="B85" s="57">
        <f>IFERROR(MATCH(Datos!$A85,Configura!$B$9:$B$18,0),0)</f>
        <v>0</v>
      </c>
      <c r="C85" s="57">
        <f>IFERROR(MATCH(Datos!$B85,Configura!$D$9:$D$11,0),0)</f>
        <v>0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14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14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14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14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14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14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14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14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14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1-1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1-2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13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1-3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1-4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13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1-5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13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1-6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13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1-7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13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1-8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13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12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12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12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12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12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12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12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12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12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11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11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11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11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11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11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11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11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11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10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10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10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10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10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10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10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10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10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9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3-1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9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3-2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9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3-3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9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3-4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9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3-5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9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3-6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9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3-7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9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3-8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9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7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7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7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7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7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7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7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7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7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6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1-1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6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1-2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6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1-3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6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1-4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6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1-5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6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1-6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6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1-7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6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1-8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6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5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10</v>
      </c>
      <c r="S85" s="20">
        <f t="shared" ca="1" si="29"/>
        <v>5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5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5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5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5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5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5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5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4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4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4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4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4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4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4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4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4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2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2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2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2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2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2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2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2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2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15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15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15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15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15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15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15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15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15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15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15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15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15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15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15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15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15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15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15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15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15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15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15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15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15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15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15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15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15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15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15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15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15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15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15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15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15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15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15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15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15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15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15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15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15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15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15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15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15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15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15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15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15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15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15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15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15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15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15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15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15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3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3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3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3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3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3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3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3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3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3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3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3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3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3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3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3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3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Usuario</cp:lastModifiedBy>
  <cp:revision>0</cp:revision>
  <dcterms:created xsi:type="dcterms:W3CDTF">2022-12-26T11:27:14Z</dcterms:created>
  <dcterms:modified xsi:type="dcterms:W3CDTF">2025-07-23T17:19:45Z</dcterms:modified>
  <cp:category/>
  <cp:contentStatus/>
</cp:coreProperties>
</file>