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LABS-ESPE\Downloads\"/>
    </mc:Choice>
  </mc:AlternateContent>
  <xr:revisionPtr revIDLastSave="0" documentId="8_{C076C4A4-C427-4011-93D8-AFDA8B37D142}" xr6:coauthVersionLast="47" xr6:coauthVersionMax="47" xr10:uidLastSave="{00000000-0000-0000-0000-000000000000}"/>
  <bookViews>
    <workbookView xWindow="-120" yWindow="-120" windowWidth="21840" windowHeight="13020" activeTab="3" xr2:uid="{00000000-000D-0000-FFFF-FFFF00000000}"/>
  </bookViews>
  <sheets>
    <sheet name="Backlog" sheetId="1" r:id="rId1"/>
    <sheet name="sprint1" sheetId="2" r:id="rId2"/>
    <sheet name="sprint2" sheetId="4" r:id="rId3"/>
    <sheet name="burdonchart REQ1" sheetId="3" r:id="rId4"/>
  </sheets>
  <externalReferences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H24" i="3" l="1"/>
  <c r="G24" i="3"/>
  <c r="F24" i="3"/>
  <c r="E24" i="3"/>
  <c r="D24" i="3"/>
  <c r="C24" i="3"/>
  <c r="D23" i="3"/>
  <c r="E23" i="3" s="1"/>
  <c r="F23" i="3" s="1"/>
  <c r="G23" i="3" s="1"/>
  <c r="H23" i="3" s="1"/>
  <c r="C23" i="3"/>
  <c r="I13" i="3"/>
  <c r="I12" i="3"/>
  <c r="I11" i="3"/>
  <c r="I10" i="3"/>
  <c r="I9" i="3"/>
  <c r="I8" i="3"/>
  <c r="I4" i="3"/>
  <c r="I7" i="3"/>
  <c r="D4" i="4"/>
  <c r="E4" i="4"/>
  <c r="F4" i="4"/>
  <c r="D16" i="4"/>
  <c r="D14" i="2"/>
  <c r="G4" i="1"/>
  <c r="G5" i="1"/>
  <c r="G6" i="1"/>
  <c r="G7" i="1"/>
  <c r="G8" i="1"/>
  <c r="G9" i="1"/>
  <c r="G10" i="1"/>
  <c r="G11" i="1"/>
  <c r="F4" i="1"/>
  <c r="F5" i="1"/>
  <c r="F14" i="2" s="1"/>
  <c r="F6" i="1"/>
  <c r="F7" i="1"/>
  <c r="F8" i="1"/>
  <c r="F9" i="1"/>
  <c r="F10" i="1"/>
  <c r="F11" i="1"/>
  <c r="E4" i="1"/>
  <c r="E5" i="1"/>
  <c r="E14" i="2" s="1"/>
  <c r="E6" i="1"/>
  <c r="E7" i="1"/>
  <c r="E8" i="1"/>
  <c r="E9" i="1"/>
  <c r="E10" i="1"/>
  <c r="E11" i="1"/>
  <c r="C4" i="1"/>
  <c r="C4" i="2" s="1"/>
  <c r="C5" i="1"/>
  <c r="C14" i="2" s="1"/>
  <c r="C6" i="1"/>
  <c r="C4" i="4" s="1"/>
  <c r="C7" i="1"/>
  <c r="C8" i="1"/>
  <c r="C9" i="1"/>
  <c r="C10" i="1"/>
  <c r="C11" i="1"/>
  <c r="I6" i="3"/>
  <c r="I5" i="3"/>
  <c r="E4" i="2"/>
  <c r="F4" i="2"/>
  <c r="E16" i="4" l="1"/>
  <c r="C16" i="4"/>
  <c r="F16" i="4"/>
</calcChain>
</file>

<file path=xl/sharedStrings.xml><?xml version="1.0" encoding="utf-8"?>
<sst xmlns="http://schemas.openxmlformats.org/spreadsheetml/2006/main" count="213" uniqueCount="91">
  <si>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</si>
  <si>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</si>
  <si>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</si>
  <si>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</si>
  <si>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</si>
  <si>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</si>
  <si>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</si>
  <si>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</si>
  <si>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</si>
  <si>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</si>
  <si>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</si>
  <si>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</si>
  <si>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</si>
  <si>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</si>
  <si>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</si>
  <si>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</si>
  <si>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</si>
  <si>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</si>
  <si>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</si>
  <si>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</si>
  <si>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</si>
  <si>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</si>
  <si>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</si>
  <si>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</si>
  <si>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</si>
  <si>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</si>
  <si>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</si>
  <si>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</si>
  <si>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</si>
  <si>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 xml:space="preserve">Administrador </t>
  </si>
  <si>
    <t>Robinson Estrella</t>
  </si>
  <si>
    <t>REQ002</t>
  </si>
  <si>
    <t>Mathias Tapia</t>
  </si>
  <si>
    <t>Administrador</t>
  </si>
  <si>
    <t>REQ002-1</t>
  </si>
  <si>
    <t>REQ002-2</t>
  </si>
  <si>
    <t>REQ002-3</t>
  </si>
  <si>
    <t>Terminada</t>
  </si>
  <si>
    <t>Item</t>
  </si>
  <si>
    <t>Notas</t>
  </si>
  <si>
    <t>Creacion de las interfaces principales del sistema</t>
  </si>
  <si>
    <t>Registro, roles y lista de usuarios usuarios</t>
  </si>
  <si>
    <t>Acceso al sistema por medio de credenciales validas</t>
  </si>
  <si>
    <t>Realizar el proceso de registro y listado de entradas</t>
  </si>
  <si>
    <t>Media</t>
  </si>
  <si>
    <t>REQ003</t>
  </si>
  <si>
    <t>REQ004</t>
  </si>
  <si>
    <t>REQ005</t>
  </si>
  <si>
    <t>REQ006</t>
  </si>
  <si>
    <t>REQ007</t>
  </si>
  <si>
    <t>REQ008</t>
  </si>
  <si>
    <t>No iniciado</t>
  </si>
  <si>
    <t>formulario de entradas de productos</t>
  </si>
  <si>
    <t>Diseño de la interfaz entradas</t>
  </si>
  <si>
    <t>REQ002-4</t>
  </si>
  <si>
    <t xml:space="preserve">Muestra de lista de productos </t>
  </si>
  <si>
    <t>REQ002-5</t>
  </si>
  <si>
    <t>Administrador, almacenero, vendedor</t>
  </si>
  <si>
    <t>Administrador, almacenero</t>
  </si>
  <si>
    <t>Termnada</t>
  </si>
  <si>
    <t>Terminado</t>
  </si>
  <si>
    <t>REQ002-6</t>
  </si>
  <si>
    <t>Realizar el proceso de edición de productos</t>
  </si>
  <si>
    <t>Realizar el proceso de eliminación de productos</t>
  </si>
  <si>
    <t>REQ003-1</t>
  </si>
  <si>
    <t>REQ003-2</t>
  </si>
  <si>
    <t>REQ003-3</t>
  </si>
  <si>
    <t>REQ003-4</t>
  </si>
  <si>
    <t>REQ003-5</t>
  </si>
  <si>
    <t>REQ003-6</t>
  </si>
  <si>
    <t>REQ004-1</t>
  </si>
  <si>
    <t>REQ004-2</t>
  </si>
  <si>
    <t>REQ004-3</t>
  </si>
  <si>
    <t>REQ004-4</t>
  </si>
  <si>
    <t>REQ004-5</t>
  </si>
  <si>
    <t>REQ004-6</t>
  </si>
  <si>
    <t>Fenix Toapanta</t>
  </si>
  <si>
    <t>Formulario de entradas de catalogos y proveedores</t>
  </si>
  <si>
    <t>Diseño de la interfaz grafica</t>
  </si>
  <si>
    <t>Realizar el proceso de registro y listado</t>
  </si>
  <si>
    <t>Realizar el proceso de edición</t>
  </si>
  <si>
    <t>Realizar el proceso de eliminación</t>
  </si>
  <si>
    <t>Muestra de lista de catalogos y proveedores</t>
  </si>
  <si>
    <t>Formulario de entradas de productos</t>
  </si>
  <si>
    <t>Diseño de la interfaz de entrada de nuevos productos</t>
  </si>
  <si>
    <t>REQ004-7</t>
  </si>
  <si>
    <t>Conexión con catalogo y proveedores</t>
  </si>
  <si>
    <t>REQ001-4</t>
  </si>
  <si>
    <t>REQ001-5</t>
  </si>
  <si>
    <t>Interface de creacion de un nuevo usuario</t>
  </si>
  <si>
    <t>Realizar proceso de registro y listado de nuevos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</si>
</sst>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  <font>
      <sz val="10"/>
      <color rgb="FF0070C0"/>
      <name val="Arial"/>
      <family val="2"/>
    </font>
    <font>
      <sz val="10"/>
      <color rgb="FF0070C0"/>
      <name val="Arial"/>
      <family val="2"/>
      <scheme val="minor"/>
    </font>
    <font>
      <sz val="8"/>
      <name val="Arial"/>
      <scheme val="minor"/>
    </font>
    <font>
      <sz val="10"/>
      <color rgb="FF0070C0"/>
      <name val="Arial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6" borderId="1" xfId="0" applyFont="1" applyFill="1" applyBorder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horizontal="right"/>
    </xf>
    <xf numFmtId="0" fontId="5" fillId="0" borderId="2" xfId="0" applyFont="1" applyBorder="1" applyAlignment="1">
      <alignment horizontal="center"/>
    </xf>
    <xf numFmtId="0" fontId="10" fillId="0" borderId="2" xfId="0" applyFont="1" applyBorder="1"/>
    <xf numFmtId="0" fontId="11" fillId="0" borderId="2" xfId="0" applyFont="1" applyBorder="1"/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2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3" fillId="0" borderId="2" xfId="0" applyFont="1" applyBorder="1"/>
    <xf numFmtId="0" fontId="13" fillId="2" borderId="2" xfId="0" applyFont="1" applyFill="1" applyBorder="1"/>
    <xf numFmtId="0" fontId="10" fillId="0" borderId="2" xfId="0" applyFont="1" applyBorder="1" applyAlignment="1"/>
    <xf numFmtId="0" fontId="7" fillId="0" borderId="0" xfId="0" applyFont="1"/>
    <xf numFmtId="0" fontId="8" fillId="0" borderId="0" xfId="0" applyFont="1"/>
    <xf numFmtId="0" fontId="2" fillId="0" borderId="0" xfId="0" quotePrefix="1" applyFont="1" applyAlignment="1">
      <alignment horizontal="right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 wrapText="1"/>
    </xf>
    <xf numFmtId="0" fontId="10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REQ1'!$B$23:$H$23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11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A-4465-A530-4F97556B6A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REQ1'!$B$24:$H$24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21.6</c:v>
                </c:pt>
                <c:pt idx="3">
                  <c:v>16.8</c:v>
                </c:pt>
                <c:pt idx="4">
                  <c:v>12</c:v>
                </c:pt>
                <c:pt idx="5">
                  <c:v>7.2</c:v>
                </c:pt>
                <c:pt idx="6">
                  <c:v>2.4000000000000004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A-4465-A530-4F97556B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597352</xdr:colOff>
      <xdr:row>1</xdr:row>
      <xdr:rowOff>129267</xdr:rowOff>
    </xdr:from>
    <xdr:ext cx="5715000" cy="3533775"/>
    <xdr:graphicFrame macro="">
      <xdr:nvGraphicFramePr>
        <xdr:cNvPr id="3" name="Chart 1" title="Gráfico">
          <a:extLst>
            <a:ext uri="{FF2B5EF4-FFF2-40B4-BE49-F238E27FC236}">
              <a16:creationId xmlns:a16="http://schemas.microsoft.com/office/drawing/2014/main" id="{4CD48B5F-7229-49B3-8303-3B7DEB3B8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P6_MTZ%20HU_1.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Nueva%20carpeta/GRP6_MTZ%20HU_1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descripción HU"/>
      <sheetName val="Historia de Usuario"/>
    </sheetNames>
    <sheetDataSet>
      <sheetData sheetId="0">
        <row r="6">
          <cell r="D6" t="str">
            <v>El sistema deberá garantizar un modo de control de acceso</v>
          </cell>
          <cell r="E6" t="str">
            <v>Prevenir solo el accesos a usuarios autorizados asi protegiendo la información del sistema.</v>
          </cell>
          <cell r="H6" t="str">
            <v>Robinson Estrella</v>
          </cell>
          <cell r="O6" t="str">
            <v>Sistema de autenticación y gestion de usuarios</v>
          </cell>
        </row>
        <row r="7">
          <cell r="D7" t="str">
            <v>El sistema deberá digitalizar y automatizar el registro de productos existentes</v>
          </cell>
          <cell r="E7" t="str">
            <v>Mantener un registro de los productos existentes</v>
          </cell>
          <cell r="H7" t="str">
            <v>Robinson Estrella</v>
          </cell>
          <cell r="O7" t="str">
            <v>Registro inicial de Inventario</v>
          </cell>
        </row>
        <row r="8">
          <cell r="D8" t="str">
            <v>El sistema deberá unificar y estandarizar catalogos y provedores</v>
          </cell>
          <cell r="E8" t="str">
            <v>Optimizar procesos de inventario al automatizar catalogos y provedores</v>
          </cell>
          <cell r="H8" t="str">
            <v>Mathias Tapia</v>
          </cell>
          <cell r="O8" t="str">
            <v>Gestion de Catálogos y proveedores</v>
          </cell>
        </row>
        <row r="9">
          <cell r="D9" t="str">
            <v>El sistema deberá automatizar el ingreso de nuevas cantidades de productos ya registrados</v>
          </cell>
          <cell r="E9" t="str">
            <v>Mantener stock preciso al ingresar nuevos productos</v>
          </cell>
          <cell r="H9" t="str">
            <v>Mathias Tapia</v>
          </cell>
          <cell r="O9" t="str">
            <v>Gestion de entradas de inventario</v>
          </cell>
        </row>
        <row r="10">
          <cell r="D10" t="str">
            <v>El sistema podrá registrar salidas con validaciones</v>
          </cell>
          <cell r="E10" t="str">
            <v>Para controlar las ventas y mantener el sotck actualizado</v>
          </cell>
          <cell r="H10" t="str">
            <v>Robinson Estrella</v>
          </cell>
          <cell r="O10" t="str">
            <v>Registro y Control de Salidas de Inventario</v>
          </cell>
        </row>
        <row r="11">
          <cell r="D11" t="str">
            <v>El sistema deberá generar reportes de clientes, productos y proveedores.</v>
          </cell>
          <cell r="E11" t="str">
            <v>Para analizar datos y tomar decisiones</v>
          </cell>
          <cell r="H11" t="str">
            <v>Mathias Tapia</v>
          </cell>
          <cell r="O11" t="str">
            <v>Generación de Reportes</v>
          </cell>
        </row>
        <row r="12">
          <cell r="D12" t="str">
            <v>El sistema podrá mejorar experiencia de usuario y reducir errores</v>
          </cell>
          <cell r="E12" t="str">
            <v>Para navegar fácilmente y ver resúmenes útiles</v>
          </cell>
          <cell r="H12" t="str">
            <v>Fenix Toapanta</v>
          </cell>
          <cell r="O12" t="str">
            <v> Dashboard y Menú Principal</v>
          </cell>
        </row>
        <row r="13">
          <cell r="D13" t="str">
            <v>El sistema deberá recibir notificaciones y guardar registros de acciones</v>
          </cell>
          <cell r="E13" t="str">
            <v>Para rastrear cambios y mantener seguridad</v>
          </cell>
          <cell r="H13" t="str">
            <v>Fenix Toapanta</v>
          </cell>
          <cell r="O13" t="str">
            <v>Notificaciones y Auditoría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descripción HU"/>
      <sheetName val="Historia de Usuario"/>
    </sheetNames>
    <sheetDataSet>
      <sheetData sheetId="0">
        <row r="6">
          <cell r="D6" t="str">
            <v>El sistema deberá garantizar un modo de control de acceso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0DF77C-51D6-43D4-A0F2-EEFB78C14321}" name="Table_13" displayName="Table_13" ref="I4:I8" headerRowCount="0" totalsRowShown="0">
  <tableColumns count="1">
    <tableColumn id="1" xr3:uid="{C1443476-C553-485C-809F-7B8C1C3028BB}" name="Column1" totalsRowDxfId="1">
      <calculatedColumnFormula>SUM(D4:H4)</calculatedColumnFormula>
    </tableColumn>
  </tableColumns>
  <tableStyleInfo name="burdonchar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06E0B0-DB5A-4F4C-B2F0-01C0FF5F5921}" name="Table_14" displayName="Table_14" ref="I9:I11" headerRowCount="0" totalsRowShown="0">
  <tableColumns count="1">
    <tableColumn id="1" xr3:uid="{3B3219B4-DA20-41D6-A80A-F00CD9CA6098}" name="Column1" totalsRowDxfId="0">
      <calculatedColumnFormula>SUM(D9:H9)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zoomScale="99" zoomScaleNormal="70" workbookViewId="0">
      <selection activeCell="D5" sqref="D5"/>
    </sheetView>
  </sheetViews>
  <sheetFormatPr baseColWidth="10" defaultColWidth="12.5703125" defaultRowHeight="15" customHeight="1" x14ac:dyDescent="0.2"/>
  <cols>
    <col min="1" max="1" width="12.42578125" customWidth="1"/>
    <col min="2" max="2" width="12.85546875" customWidth="1"/>
    <col min="3" max="3" width="45.5703125" customWidth="1"/>
    <col min="4" max="4" width="32" customWidth="1"/>
    <col min="5" max="5" width="62.5703125" customWidth="1"/>
    <col min="6" max="6" width="82.42578125" customWidth="1"/>
    <col min="7" max="7" width="17.85546875" customWidth="1"/>
    <col min="8" max="8" width="15.5703125" customWidth="1"/>
    <col min="9" max="26" width="12.42578125" customWidth="1"/>
  </cols>
  <sheetData>
    <row r="1" spans="1:9" s="8" customFormat="1" ht="15.75" customHeight="1" x14ac:dyDescent="0.2"/>
    <row r="2" spans="1:9" s="10" customFormat="1" ht="15.75" customHeight="1" x14ac:dyDescent="0.2"/>
    <row r="3" spans="1:9" ht="15.75" customHeight="1" x14ac:dyDescent="0.25">
      <c r="B3" s="13" t="s">
        <v>38</v>
      </c>
      <c r="C3" s="13" t="s">
        <v>0</v>
      </c>
      <c r="D3" s="13" t="s">
        <v>1</v>
      </c>
      <c r="E3" s="13" t="s">
        <v>2</v>
      </c>
      <c r="F3" s="13" t="s">
        <v>3</v>
      </c>
      <c r="G3" s="13" t="s">
        <v>39</v>
      </c>
      <c r="H3" s="13" t="s">
        <v>5</v>
      </c>
      <c r="I3" s="13" t="s">
        <v>6</v>
      </c>
    </row>
    <row r="4" spans="1:9" ht="15.75" customHeight="1" x14ac:dyDescent="0.2">
      <c r="A4" s="7"/>
      <c r="B4" s="14" t="s">
        <v>7</v>
      </c>
      <c r="C4" s="14" t="str">
        <f>'[1]Formato descripción HU'!O6</f>
        <v>Sistema de autenticación y gestion de usuarios</v>
      </c>
      <c r="D4" s="14" t="s">
        <v>29</v>
      </c>
      <c r="E4" s="22" t="str">
        <f>'[1]Formato descripción HU'!D6</f>
        <v>El sistema deberá garantizar un modo de control de acceso</v>
      </c>
      <c r="F4" s="14" t="str">
        <f>'[1]Formato descripción HU'!E6</f>
        <v>Prevenir solo el accesos a usuarios autorizados asi protegiendo la información del sistema.</v>
      </c>
      <c r="G4" s="15" t="str">
        <f>'[1]Formato descripción HU'!H6</f>
        <v>Robinson Estrella</v>
      </c>
      <c r="H4" s="14" t="s">
        <v>8</v>
      </c>
      <c r="I4" s="14" t="s">
        <v>37</v>
      </c>
    </row>
    <row r="5" spans="1:9" ht="15.75" customHeight="1" x14ac:dyDescent="0.2">
      <c r="B5" s="14" t="s">
        <v>31</v>
      </c>
      <c r="C5" s="14" t="str">
        <f>'[1]Formato descripción HU'!O7</f>
        <v>Registro inicial de Inventario</v>
      </c>
      <c r="D5" s="14" t="s">
        <v>57</v>
      </c>
      <c r="E5" s="23" t="str">
        <f>'[1]Formato descripción HU'!D7</f>
        <v>El sistema deberá digitalizar y automatizar el registro de productos existentes</v>
      </c>
      <c r="F5" s="14" t="str">
        <f>'[1]Formato descripción HU'!E7</f>
        <v>Mantener un registro de los productos existentes</v>
      </c>
      <c r="G5" s="14" t="str">
        <f>'[1]Formato descripción HU'!H7</f>
        <v>Robinson Estrella</v>
      </c>
      <c r="H5" s="14" t="s">
        <v>8</v>
      </c>
      <c r="I5" s="14" t="s">
        <v>59</v>
      </c>
    </row>
    <row r="6" spans="1:9" ht="15.75" customHeight="1" x14ac:dyDescent="0.2">
      <c r="B6" s="14" t="s">
        <v>45</v>
      </c>
      <c r="C6" s="14" t="str">
        <f>'[1]Formato descripción HU'!O8</f>
        <v>Gestion de Catálogos y proveedores</v>
      </c>
      <c r="D6" s="14" t="s">
        <v>57</v>
      </c>
      <c r="E6" s="23" t="str">
        <f>'[1]Formato descripción HU'!D8</f>
        <v>El sistema deberá unificar y estandarizar catalogos y provedores</v>
      </c>
      <c r="F6" s="14" t="str">
        <f>'[1]Formato descripción HU'!E8</f>
        <v>Optimizar procesos de inventario al automatizar catalogos y provedores</v>
      </c>
      <c r="G6" s="15" t="str">
        <f>'[1]Formato descripción HU'!H8</f>
        <v>Mathias Tapia</v>
      </c>
      <c r="H6" s="14" t="s">
        <v>8</v>
      </c>
      <c r="I6" s="14" t="s">
        <v>51</v>
      </c>
    </row>
    <row r="7" spans="1:9" ht="15.75" customHeight="1" x14ac:dyDescent="0.2">
      <c r="B7" s="14" t="s">
        <v>46</v>
      </c>
      <c r="C7" s="14" t="str">
        <f>'[1]Formato descripción HU'!O9</f>
        <v>Gestion de entradas de inventario</v>
      </c>
      <c r="D7" s="14" t="s">
        <v>57</v>
      </c>
      <c r="E7" s="23" t="str">
        <f>'[1]Formato descripción HU'!D9</f>
        <v>El sistema deberá automatizar el ingreso de nuevas cantidades de productos ya registrados</v>
      </c>
      <c r="F7" s="14" t="str">
        <f>'[1]Formato descripción HU'!E9</f>
        <v>Mantener stock preciso al ingresar nuevos productos</v>
      </c>
      <c r="G7" s="15" t="str">
        <f>'[1]Formato descripción HU'!H9</f>
        <v>Mathias Tapia</v>
      </c>
      <c r="H7" s="14" t="s">
        <v>8</v>
      </c>
      <c r="I7" s="14" t="s">
        <v>51</v>
      </c>
    </row>
    <row r="8" spans="1:9" ht="15.75" customHeight="1" x14ac:dyDescent="0.2">
      <c r="A8" s="2"/>
      <c r="B8" s="14" t="s">
        <v>47</v>
      </c>
      <c r="C8" s="14" t="str">
        <f>'[1]Formato descripción HU'!O10</f>
        <v>Registro y Control de Salidas de Inventario</v>
      </c>
      <c r="D8" s="14" t="s">
        <v>57</v>
      </c>
      <c r="E8" s="23" t="str">
        <f>'[1]Formato descripción HU'!D10</f>
        <v>El sistema podrá registrar salidas con validaciones</v>
      </c>
      <c r="F8" s="14" t="str">
        <f>'[1]Formato descripción HU'!E10</f>
        <v>Para controlar las ventas y mantener el sotck actualizado</v>
      </c>
      <c r="G8" s="15" t="str">
        <f>'[1]Formato descripción HU'!H10</f>
        <v>Robinson Estrella</v>
      </c>
      <c r="H8" s="14" t="s">
        <v>44</v>
      </c>
      <c r="I8" s="14" t="s">
        <v>51</v>
      </c>
    </row>
    <row r="9" spans="1:9" ht="15.75" customHeight="1" x14ac:dyDescent="0.2">
      <c r="B9" s="14" t="s">
        <v>48</v>
      </c>
      <c r="C9" s="20" t="str">
        <f>'[1]Formato descripción HU'!O11</f>
        <v>Generación de Reportes</v>
      </c>
      <c r="D9" s="14" t="s">
        <v>58</v>
      </c>
      <c r="E9" s="23" t="str">
        <f>'[1]Formato descripción HU'!D11</f>
        <v>El sistema deberá generar reportes de clientes, productos y proveedores.</v>
      </c>
      <c r="F9" s="14" t="str">
        <f>'[1]Formato descripción HU'!E11</f>
        <v>Para analizar datos y tomar decisiones</v>
      </c>
      <c r="G9" s="14" t="str">
        <f>'[1]Formato descripción HU'!H11</f>
        <v>Mathias Tapia</v>
      </c>
      <c r="H9" s="14" t="s">
        <v>44</v>
      </c>
      <c r="I9" s="14" t="s">
        <v>51</v>
      </c>
    </row>
    <row r="10" spans="1:9" ht="15.75" customHeight="1" x14ac:dyDescent="0.2">
      <c r="B10" s="14" t="s">
        <v>49</v>
      </c>
      <c r="C10" s="24" t="str">
        <f>'[1]Formato descripción HU'!O12</f>
        <v> Dashboard y Menú Principal</v>
      </c>
      <c r="D10" s="14" t="s">
        <v>58</v>
      </c>
      <c r="E10" s="23" t="str">
        <f>'[1]Formato descripción HU'!D12</f>
        <v>El sistema podrá mejorar experiencia de usuario y reducir errores</v>
      </c>
      <c r="F10" s="14" t="str">
        <f>'[1]Formato descripción HU'!E12</f>
        <v>Para navegar fácilmente y ver resúmenes útiles</v>
      </c>
      <c r="G10" s="15" t="str">
        <f>'[1]Formato descripción HU'!H12</f>
        <v>Fenix Toapanta</v>
      </c>
      <c r="H10" s="14" t="s">
        <v>44</v>
      </c>
      <c r="I10" s="14" t="s">
        <v>51</v>
      </c>
    </row>
    <row r="11" spans="1:9" ht="15.75" customHeight="1" x14ac:dyDescent="0.2">
      <c r="B11" s="14" t="s">
        <v>50</v>
      </c>
      <c r="C11" s="14" t="str">
        <f>'[1]Formato descripción HU'!O13</f>
        <v>Notificaciones y Auditoría</v>
      </c>
      <c r="D11" s="14" t="s">
        <v>33</v>
      </c>
      <c r="E11" s="23" t="str">
        <f>'[1]Formato descripción HU'!D13</f>
        <v>El sistema deberá recibir notificaciones y guardar registros de acciones</v>
      </c>
      <c r="F11" s="14" t="str">
        <f>'[1]Formato descripción HU'!E13</f>
        <v>Para rastrear cambios y mantener seguridad</v>
      </c>
      <c r="G11" s="15" t="str">
        <f>'[1]Formato descripción HU'!H13</f>
        <v>Fenix Toapanta</v>
      </c>
      <c r="H11" s="14" t="s">
        <v>8</v>
      </c>
      <c r="I11" s="14" t="s">
        <v>51</v>
      </c>
    </row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spans="3:3" ht="15.75" customHeight="1" x14ac:dyDescent="0.2">
      <c r="C17" s="21"/>
    </row>
    <row r="18" spans="3:3" ht="15.75" customHeight="1" x14ac:dyDescent="0.2"/>
    <row r="19" spans="3:3" ht="15.75" customHeight="1" x14ac:dyDescent="0.2"/>
    <row r="20" spans="3:3" ht="15.75" customHeight="1" x14ac:dyDescent="0.2"/>
    <row r="21" spans="3:3" ht="15.75" customHeight="1" x14ac:dyDescent="0.2"/>
    <row r="22" spans="3:3" ht="15.75" customHeight="1" x14ac:dyDescent="0.2"/>
    <row r="23" spans="3:3" ht="15.75" customHeight="1" x14ac:dyDescent="0.2"/>
    <row r="24" spans="3:3" ht="15.75" customHeight="1" x14ac:dyDescent="0.2"/>
    <row r="25" spans="3:3" ht="15.75" customHeight="1" x14ac:dyDescent="0.2"/>
    <row r="26" spans="3:3" ht="15.75" customHeight="1" x14ac:dyDescent="0.2"/>
    <row r="27" spans="3:3" ht="15.75" customHeight="1" x14ac:dyDescent="0.2"/>
    <row r="28" spans="3:3" ht="15.75" customHeight="1" x14ac:dyDescent="0.2"/>
    <row r="29" spans="3:3" ht="15.75" customHeight="1" x14ac:dyDescent="0.2"/>
    <row r="30" spans="3:3" ht="15.75" customHeight="1" x14ac:dyDescent="0.2"/>
    <row r="31" spans="3:3" ht="15.75" customHeight="1" x14ac:dyDescent="0.2"/>
    <row r="32" spans="3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73"/>
  <sheetViews>
    <sheetView zoomScale="85" zoomScaleNormal="85" workbookViewId="0">
      <selection activeCell="C11" sqref="C11"/>
    </sheetView>
  </sheetViews>
  <sheetFormatPr baseColWidth="10" defaultColWidth="12.5703125" defaultRowHeight="15" customHeight="1" x14ac:dyDescent="0.2"/>
  <cols>
    <col min="1" max="2" width="12.42578125" customWidth="1"/>
    <col min="3" max="3" width="21.5703125" customWidth="1"/>
    <col min="4" max="4" width="18.5703125" customWidth="1"/>
    <col min="5" max="5" width="27.42578125" customWidth="1"/>
    <col min="6" max="6" width="56.42578125" customWidth="1"/>
    <col min="7" max="7" width="16.42578125" customWidth="1"/>
    <col min="8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9</v>
      </c>
      <c r="C3" s="1" t="s">
        <v>0</v>
      </c>
      <c r="D3" s="1" t="s">
        <v>1</v>
      </c>
      <c r="E3" s="1" t="s">
        <v>10</v>
      </c>
      <c r="F3" s="1" t="s">
        <v>11</v>
      </c>
      <c r="G3" s="1" t="s">
        <v>4</v>
      </c>
      <c r="H3" s="1" t="s">
        <v>12</v>
      </c>
      <c r="I3" s="1" t="s">
        <v>13</v>
      </c>
    </row>
    <row r="4" spans="2:9" s="10" customFormat="1" ht="31.35" customHeight="1" x14ac:dyDescent="0.2">
      <c r="B4" s="16" t="s">
        <v>7</v>
      </c>
      <c r="C4" s="17" t="str">
        <f>Backlog!$C$4</f>
        <v>Sistema de autenticación y gestion de usuarios</v>
      </c>
      <c r="D4" s="16" t="s">
        <v>33</v>
      </c>
      <c r="E4" s="17" t="str">
        <f>'[2]Formato descripción HU'!$D$6</f>
        <v>El sistema deberá garantizar un modo de control de acceso</v>
      </c>
      <c r="F4" s="17" t="str">
        <f>Backlog!$F$4</f>
        <v>Prevenir solo el accesos a usuarios autorizados asi protegiendo la información del sistema.</v>
      </c>
      <c r="G4" s="16"/>
      <c r="H4" s="16" t="s">
        <v>8</v>
      </c>
      <c r="I4" s="16" t="s">
        <v>60</v>
      </c>
    </row>
    <row r="5" spans="2:9" s="10" customFormat="1" ht="15.75" customHeight="1" x14ac:dyDescent="0.2">
      <c r="B5" s="9"/>
      <c r="C5" s="11" t="s">
        <v>14</v>
      </c>
      <c r="D5" s="9"/>
      <c r="E5" s="9"/>
      <c r="F5" s="9"/>
      <c r="G5" s="11" t="s">
        <v>15</v>
      </c>
      <c r="H5" s="9"/>
      <c r="I5" s="11" t="s">
        <v>16</v>
      </c>
    </row>
    <row r="6" spans="2:9" s="10" customFormat="1" ht="15.75" customHeight="1" x14ac:dyDescent="0.2">
      <c r="B6" s="9" t="s">
        <v>17</v>
      </c>
      <c r="C6" s="28" t="s">
        <v>40</v>
      </c>
      <c r="D6" s="29"/>
      <c r="E6" s="29"/>
      <c r="F6" s="29"/>
      <c r="G6" s="9" t="s">
        <v>30</v>
      </c>
      <c r="H6" s="9" t="s">
        <v>44</v>
      </c>
      <c r="I6" s="12">
        <v>2</v>
      </c>
    </row>
    <row r="7" spans="2:9" s="10" customFormat="1" ht="15.75" customHeight="1" x14ac:dyDescent="0.2">
      <c r="B7" s="9" t="s">
        <v>18</v>
      </c>
      <c r="C7" s="28" t="s">
        <v>41</v>
      </c>
      <c r="D7" s="29"/>
      <c r="E7" s="29"/>
      <c r="F7" s="29"/>
      <c r="G7" s="9" t="s">
        <v>30</v>
      </c>
      <c r="H7" s="9" t="s">
        <v>8</v>
      </c>
      <c r="I7" s="12">
        <v>1</v>
      </c>
    </row>
    <row r="8" spans="2:9" s="10" customFormat="1" ht="15.75" customHeight="1" x14ac:dyDescent="0.2">
      <c r="B8" s="9" t="s">
        <v>19</v>
      </c>
      <c r="C8" s="28" t="s">
        <v>42</v>
      </c>
      <c r="D8" s="29"/>
      <c r="E8" s="29"/>
      <c r="F8" s="29"/>
      <c r="G8" s="9" t="s">
        <v>30</v>
      </c>
      <c r="H8" s="9" t="s">
        <v>8</v>
      </c>
      <c r="I8" s="9">
        <v>4</v>
      </c>
    </row>
    <row r="9" spans="2:9" ht="15.75" customHeight="1" x14ac:dyDescent="0.2">
      <c r="B9" s="25" t="s">
        <v>87</v>
      </c>
      <c r="C9" s="28" t="s">
        <v>89</v>
      </c>
      <c r="D9" s="29"/>
      <c r="E9" s="29"/>
      <c r="F9" s="29"/>
      <c r="G9" s="25" t="s">
        <v>30</v>
      </c>
      <c r="H9" s="25" t="s">
        <v>8</v>
      </c>
      <c r="I9" s="25">
        <v>2</v>
      </c>
    </row>
    <row r="10" spans="2:9" ht="15.75" customHeight="1" x14ac:dyDescent="0.2">
      <c r="B10" s="25" t="s">
        <v>88</v>
      </c>
      <c r="C10" s="28" t="s">
        <v>90</v>
      </c>
      <c r="D10" s="29"/>
      <c r="E10" s="29"/>
      <c r="F10" s="29"/>
      <c r="G10" s="25" t="s">
        <v>30</v>
      </c>
      <c r="H10" s="25" t="s">
        <v>8</v>
      </c>
      <c r="I10" s="25">
        <v>4</v>
      </c>
    </row>
    <row r="11" spans="2:9" s="19" customFormat="1" ht="13.5" customHeight="1" x14ac:dyDescent="0.2"/>
    <row r="12" spans="2:9" ht="15.75" customHeight="1" x14ac:dyDescent="0.2"/>
    <row r="13" spans="2:9" ht="15.75" customHeight="1" x14ac:dyDescent="0.2">
      <c r="B13" s="1" t="s">
        <v>9</v>
      </c>
      <c r="C13" s="1" t="s">
        <v>0</v>
      </c>
      <c r="D13" s="1" t="s">
        <v>1</v>
      </c>
      <c r="E13" s="1" t="s">
        <v>10</v>
      </c>
      <c r="F13" s="1" t="s">
        <v>11</v>
      </c>
      <c r="G13" s="1" t="s">
        <v>4</v>
      </c>
      <c r="H13" s="1" t="s">
        <v>12</v>
      </c>
      <c r="I13" s="1" t="s">
        <v>13</v>
      </c>
    </row>
    <row r="14" spans="2:9" ht="47.25" customHeight="1" x14ac:dyDescent="0.2">
      <c r="B14" s="18" t="s">
        <v>31</v>
      </c>
      <c r="C14" s="18" t="str">
        <f>Backlog!C5</f>
        <v>Registro inicial de Inventario</v>
      </c>
      <c r="D14" s="18" t="str">
        <f>Backlog!D5</f>
        <v>Administrador, almacenero, vendedor</v>
      </c>
      <c r="E14" s="18" t="str">
        <f>Backlog!E5</f>
        <v>El sistema deberá digitalizar y automatizar el registro de productos existentes</v>
      </c>
      <c r="F14" s="18" t="str">
        <f>Backlog!F5</f>
        <v>Mantener un registro de los productos existentes</v>
      </c>
      <c r="G14" s="18"/>
      <c r="H14" s="18" t="s">
        <v>8</v>
      </c>
      <c r="I14" s="18" t="s">
        <v>60</v>
      </c>
    </row>
    <row r="15" spans="2:9" ht="15.75" customHeight="1" x14ac:dyDescent="0.2">
      <c r="B15" s="9"/>
      <c r="C15" s="11" t="s">
        <v>14</v>
      </c>
      <c r="D15" s="9"/>
      <c r="E15" s="9"/>
      <c r="F15" s="9"/>
      <c r="G15" s="11" t="s">
        <v>15</v>
      </c>
      <c r="H15" s="9"/>
      <c r="I15" s="11" t="s">
        <v>16</v>
      </c>
    </row>
    <row r="16" spans="2:9" ht="15.75" customHeight="1" x14ac:dyDescent="0.2">
      <c r="B16" s="25" t="s">
        <v>34</v>
      </c>
      <c r="C16" s="25" t="s">
        <v>52</v>
      </c>
      <c r="D16" s="26"/>
      <c r="E16" s="26"/>
      <c r="F16" s="26"/>
      <c r="G16" s="25" t="s">
        <v>32</v>
      </c>
      <c r="H16" s="25" t="s">
        <v>8</v>
      </c>
      <c r="I16" s="12">
        <v>1</v>
      </c>
    </row>
    <row r="17" spans="2:9" ht="15.75" customHeight="1" x14ac:dyDescent="0.2">
      <c r="B17" s="25" t="s">
        <v>35</v>
      </c>
      <c r="C17" s="25" t="s">
        <v>53</v>
      </c>
      <c r="D17" s="25"/>
      <c r="E17" s="25"/>
      <c r="F17" s="25"/>
      <c r="G17" s="25" t="s">
        <v>32</v>
      </c>
      <c r="H17" s="25" t="s">
        <v>8</v>
      </c>
      <c r="I17" s="12">
        <v>3</v>
      </c>
    </row>
    <row r="18" spans="2:9" ht="15.75" customHeight="1" x14ac:dyDescent="0.2">
      <c r="B18" s="25" t="s">
        <v>36</v>
      </c>
      <c r="C18" s="25" t="s">
        <v>43</v>
      </c>
      <c r="D18" s="26"/>
      <c r="E18" s="26"/>
      <c r="F18" s="26"/>
      <c r="G18" s="25" t="s">
        <v>32</v>
      </c>
      <c r="H18" s="25" t="s">
        <v>8</v>
      </c>
      <c r="I18" s="12">
        <v>2</v>
      </c>
    </row>
    <row r="19" spans="2:9" ht="15.75" customHeight="1" x14ac:dyDescent="0.2">
      <c r="B19" s="25" t="s">
        <v>54</v>
      </c>
      <c r="C19" s="25" t="s">
        <v>62</v>
      </c>
      <c r="D19" s="25"/>
      <c r="E19" s="25"/>
      <c r="F19" s="25"/>
      <c r="G19" s="25" t="s">
        <v>32</v>
      </c>
      <c r="H19" s="25" t="s">
        <v>8</v>
      </c>
      <c r="I19" s="25">
        <v>2</v>
      </c>
    </row>
    <row r="20" spans="2:9" ht="15.75" customHeight="1" x14ac:dyDescent="0.2">
      <c r="B20" s="25" t="s">
        <v>56</v>
      </c>
      <c r="C20" s="25" t="s">
        <v>63</v>
      </c>
      <c r="D20" s="25"/>
      <c r="E20" s="25"/>
      <c r="F20" s="25"/>
      <c r="G20" s="25" t="s">
        <v>32</v>
      </c>
      <c r="H20" s="25" t="s">
        <v>8</v>
      </c>
      <c r="I20" s="25">
        <v>2</v>
      </c>
    </row>
    <row r="21" spans="2:9" ht="15.75" customHeight="1" x14ac:dyDescent="0.2">
      <c r="B21" s="25" t="s">
        <v>61</v>
      </c>
      <c r="C21" s="25" t="s">
        <v>55</v>
      </c>
      <c r="D21" s="26"/>
      <c r="E21" s="26"/>
      <c r="F21" s="26"/>
      <c r="G21" s="25" t="s">
        <v>32</v>
      </c>
      <c r="H21" s="25" t="s">
        <v>44</v>
      </c>
      <c r="I21" s="12">
        <v>1</v>
      </c>
    </row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</sheetData>
  <mergeCells count="5">
    <mergeCell ref="C9:F9"/>
    <mergeCell ref="C10:F10"/>
    <mergeCell ref="C6:F6"/>
    <mergeCell ref="C7:F7"/>
    <mergeCell ref="C8:F8"/>
  </mergeCells>
  <phoneticPr fontId="3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8370-D800-4DDD-9C91-818611125602}">
  <sheetPr>
    <outlinePr summaryBelow="0" summaryRight="0"/>
  </sheetPr>
  <dimension ref="B1:I973"/>
  <sheetViews>
    <sheetView zoomScale="85" zoomScaleNormal="85" workbookViewId="0">
      <selection activeCell="I9" sqref="I9"/>
    </sheetView>
  </sheetViews>
  <sheetFormatPr baseColWidth="10" defaultColWidth="12.5703125" defaultRowHeight="15" customHeight="1" x14ac:dyDescent="0.2"/>
  <cols>
    <col min="1" max="2" width="12.42578125" customWidth="1"/>
    <col min="3" max="3" width="21.5703125" customWidth="1"/>
    <col min="4" max="4" width="18.5703125" customWidth="1"/>
    <col min="5" max="5" width="27.42578125" customWidth="1"/>
    <col min="6" max="6" width="56.42578125" customWidth="1"/>
    <col min="7" max="7" width="16.42578125" customWidth="1"/>
    <col min="8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9</v>
      </c>
      <c r="C3" s="1" t="s">
        <v>0</v>
      </c>
      <c r="D3" s="1" t="s">
        <v>1</v>
      </c>
      <c r="E3" s="1" t="s">
        <v>10</v>
      </c>
      <c r="F3" s="1" t="s">
        <v>11</v>
      </c>
      <c r="G3" s="1" t="s">
        <v>4</v>
      </c>
      <c r="H3" s="1" t="s">
        <v>12</v>
      </c>
      <c r="I3" s="1" t="s">
        <v>13</v>
      </c>
    </row>
    <row r="4" spans="2:9" s="26" customFormat="1" ht="45.75" customHeight="1" x14ac:dyDescent="0.2">
      <c r="B4" s="18" t="s">
        <v>45</v>
      </c>
      <c r="C4" s="18" t="str">
        <f>Backlog!C6</f>
        <v>Gestion de Catálogos y proveedores</v>
      </c>
      <c r="D4" s="18" t="str">
        <f>Backlog!D6</f>
        <v>Administrador, almacenero, vendedor</v>
      </c>
      <c r="E4" s="18" t="str">
        <f>Backlog!E6</f>
        <v>El sistema deberá unificar y estandarizar catalogos y provedores</v>
      </c>
      <c r="F4" s="18" t="str">
        <f>Backlog!F6</f>
        <v>Optimizar procesos de inventario al automatizar catalogos y provedores</v>
      </c>
      <c r="G4" s="18"/>
      <c r="H4" s="18" t="s">
        <v>8</v>
      </c>
      <c r="I4" s="18" t="s">
        <v>60</v>
      </c>
    </row>
    <row r="5" spans="2:9" s="26" customFormat="1" ht="15.75" customHeight="1" x14ac:dyDescent="0.2">
      <c r="B5" s="25"/>
      <c r="C5" s="11" t="s">
        <v>14</v>
      </c>
      <c r="D5" s="25"/>
      <c r="E5" s="25"/>
      <c r="F5" s="25"/>
      <c r="G5" s="11" t="s">
        <v>15</v>
      </c>
      <c r="H5" s="25"/>
      <c r="I5" s="11" t="s">
        <v>16</v>
      </c>
    </row>
    <row r="6" spans="2:9" s="26" customFormat="1" ht="15.75" customHeight="1" x14ac:dyDescent="0.2">
      <c r="B6" s="25" t="s">
        <v>64</v>
      </c>
      <c r="C6" s="25" t="s">
        <v>77</v>
      </c>
      <c r="D6" s="25"/>
      <c r="E6" s="25"/>
      <c r="F6" s="25"/>
      <c r="G6" s="25" t="s">
        <v>76</v>
      </c>
      <c r="H6" s="25" t="s">
        <v>8</v>
      </c>
      <c r="I6" s="12">
        <v>1</v>
      </c>
    </row>
    <row r="7" spans="2:9" s="26" customFormat="1" ht="15.75" customHeight="1" x14ac:dyDescent="0.2">
      <c r="B7" s="25" t="s">
        <v>65</v>
      </c>
      <c r="C7" s="25" t="s">
        <v>78</v>
      </c>
      <c r="D7" s="25"/>
      <c r="E7" s="25"/>
      <c r="F7" s="25"/>
      <c r="G7" s="25" t="s">
        <v>76</v>
      </c>
      <c r="H7" s="25" t="s">
        <v>8</v>
      </c>
      <c r="I7" s="12">
        <v>3</v>
      </c>
    </row>
    <row r="8" spans="2:9" s="26" customFormat="1" ht="15.75" customHeight="1" x14ac:dyDescent="0.2">
      <c r="B8" s="25" t="s">
        <v>66</v>
      </c>
      <c r="C8" s="25" t="s">
        <v>79</v>
      </c>
      <c r="D8" s="25"/>
      <c r="E8" s="25"/>
      <c r="F8" s="25"/>
      <c r="G8" s="25" t="s">
        <v>76</v>
      </c>
      <c r="H8" s="25" t="s">
        <v>8</v>
      </c>
      <c r="I8" s="12">
        <v>2</v>
      </c>
    </row>
    <row r="9" spans="2:9" ht="15.75" customHeight="1" x14ac:dyDescent="0.2">
      <c r="B9" s="25" t="s">
        <v>67</v>
      </c>
      <c r="C9" s="25" t="s">
        <v>80</v>
      </c>
      <c r="D9" s="25"/>
      <c r="E9" s="25"/>
      <c r="F9" s="25"/>
      <c r="G9" s="25" t="s">
        <v>76</v>
      </c>
      <c r="H9" s="25" t="s">
        <v>8</v>
      </c>
      <c r="I9" s="25">
        <v>2</v>
      </c>
    </row>
    <row r="10" spans="2:9" ht="15.75" customHeight="1" x14ac:dyDescent="0.2">
      <c r="B10" s="25" t="s">
        <v>68</v>
      </c>
      <c r="C10" s="25" t="s">
        <v>81</v>
      </c>
      <c r="D10" s="25"/>
      <c r="E10" s="25"/>
      <c r="F10" s="25"/>
      <c r="G10" s="25" t="s">
        <v>76</v>
      </c>
      <c r="H10" s="25" t="s">
        <v>8</v>
      </c>
      <c r="I10" s="25">
        <v>2</v>
      </c>
    </row>
    <row r="11" spans="2:9" s="19" customFormat="1" ht="14.25" customHeight="1" x14ac:dyDescent="0.2">
      <c r="B11" s="25" t="s">
        <v>69</v>
      </c>
      <c r="C11" s="25" t="s">
        <v>82</v>
      </c>
      <c r="D11" s="26"/>
      <c r="E11" s="26"/>
      <c r="F11" s="26"/>
      <c r="G11" s="25" t="s">
        <v>76</v>
      </c>
      <c r="H11" s="25" t="s">
        <v>44</v>
      </c>
      <c r="I11" s="12">
        <v>1</v>
      </c>
    </row>
    <row r="12" spans="2:9" ht="15.75" customHeight="1" x14ac:dyDescent="0.2"/>
    <row r="13" spans="2:9" ht="15.75" customHeight="1" x14ac:dyDescent="0.2"/>
    <row r="14" spans="2:9" ht="15.75" customHeight="1" x14ac:dyDescent="0.2"/>
    <row r="15" spans="2:9" ht="15.75" customHeight="1" x14ac:dyDescent="0.2">
      <c r="B15" s="1" t="s">
        <v>9</v>
      </c>
      <c r="C15" s="1" t="s">
        <v>0</v>
      </c>
      <c r="D15" s="1" t="s">
        <v>1</v>
      </c>
      <c r="E15" s="1" t="s">
        <v>10</v>
      </c>
      <c r="F15" s="1" t="s">
        <v>11</v>
      </c>
      <c r="G15" s="1" t="s">
        <v>4</v>
      </c>
      <c r="H15" s="1" t="s">
        <v>12</v>
      </c>
      <c r="I15" s="1" t="s">
        <v>13</v>
      </c>
    </row>
    <row r="16" spans="2:9" ht="51" customHeight="1" x14ac:dyDescent="0.2">
      <c r="B16" s="18" t="s">
        <v>46</v>
      </c>
      <c r="C16" s="18" t="str">
        <f>Backlog!C5</f>
        <v>Registro inicial de Inventario</v>
      </c>
      <c r="D16" s="18" t="str">
        <f>Backlog!D5</f>
        <v>Administrador, almacenero, vendedor</v>
      </c>
      <c r="E16" s="18" t="str">
        <f>Backlog!E5</f>
        <v>El sistema deberá digitalizar y automatizar el registro de productos existentes</v>
      </c>
      <c r="F16" s="18" t="str">
        <f>Backlog!F5</f>
        <v>Mantener un registro de los productos existentes</v>
      </c>
      <c r="G16" s="18"/>
      <c r="H16" s="18" t="s">
        <v>8</v>
      </c>
      <c r="I16" s="18" t="s">
        <v>60</v>
      </c>
    </row>
    <row r="17" spans="2:9" ht="15.75" customHeight="1" x14ac:dyDescent="0.2">
      <c r="B17" s="25"/>
      <c r="C17" s="11" t="s">
        <v>14</v>
      </c>
      <c r="D17" s="25"/>
      <c r="E17" s="25"/>
      <c r="F17" s="25"/>
      <c r="G17" s="11" t="s">
        <v>15</v>
      </c>
      <c r="H17" s="25"/>
      <c r="I17" s="11" t="s">
        <v>16</v>
      </c>
    </row>
    <row r="18" spans="2:9" ht="15.75" customHeight="1" x14ac:dyDescent="0.2">
      <c r="B18" s="25" t="s">
        <v>70</v>
      </c>
      <c r="C18" s="25" t="s">
        <v>83</v>
      </c>
      <c r="D18" s="25"/>
      <c r="E18" s="25"/>
      <c r="F18" s="25"/>
      <c r="G18" s="25" t="s">
        <v>30</v>
      </c>
      <c r="H18" s="25" t="s">
        <v>8</v>
      </c>
      <c r="I18" s="12">
        <v>1</v>
      </c>
    </row>
    <row r="19" spans="2:9" ht="15.75" customHeight="1" x14ac:dyDescent="0.2">
      <c r="B19" s="25" t="s">
        <v>71</v>
      </c>
      <c r="C19" s="25" t="s">
        <v>84</v>
      </c>
      <c r="D19" s="25"/>
      <c r="E19" s="25"/>
      <c r="F19" s="25"/>
      <c r="G19" s="25" t="s">
        <v>30</v>
      </c>
      <c r="H19" s="25" t="s">
        <v>8</v>
      </c>
      <c r="I19" s="12">
        <v>3</v>
      </c>
    </row>
    <row r="20" spans="2:9" ht="15.75" customHeight="1" x14ac:dyDescent="0.2">
      <c r="B20" s="25" t="s">
        <v>72</v>
      </c>
      <c r="C20" s="25" t="s">
        <v>86</v>
      </c>
      <c r="D20" s="25"/>
      <c r="E20" s="25"/>
      <c r="F20" s="25"/>
      <c r="G20" s="25" t="s">
        <v>30</v>
      </c>
      <c r="H20" s="25" t="s">
        <v>8</v>
      </c>
      <c r="I20" s="12">
        <v>2</v>
      </c>
    </row>
    <row r="21" spans="2:9" ht="15.75" customHeight="1" x14ac:dyDescent="0.2">
      <c r="B21" s="25" t="s">
        <v>73</v>
      </c>
      <c r="C21" s="25" t="s">
        <v>79</v>
      </c>
      <c r="D21" s="25"/>
      <c r="E21" s="25"/>
      <c r="F21" s="25"/>
      <c r="G21" s="25" t="s">
        <v>30</v>
      </c>
      <c r="H21" s="25" t="s">
        <v>8</v>
      </c>
      <c r="I21" s="12">
        <v>2</v>
      </c>
    </row>
    <row r="22" spans="2:9" ht="15.75" customHeight="1" x14ac:dyDescent="0.2">
      <c r="B22" s="25" t="s">
        <v>74</v>
      </c>
      <c r="C22" s="25" t="s">
        <v>80</v>
      </c>
      <c r="D22" s="25"/>
      <c r="E22" s="25"/>
      <c r="F22" s="25"/>
      <c r="G22" s="25" t="s">
        <v>30</v>
      </c>
      <c r="H22" s="25" t="s">
        <v>8</v>
      </c>
      <c r="I22" s="25">
        <v>2</v>
      </c>
    </row>
    <row r="23" spans="2:9" ht="15.75" customHeight="1" x14ac:dyDescent="0.2">
      <c r="B23" s="25" t="s">
        <v>75</v>
      </c>
      <c r="C23" s="25" t="s">
        <v>81</v>
      </c>
      <c r="D23" s="25"/>
      <c r="E23" s="25"/>
      <c r="F23" s="25"/>
      <c r="G23" s="25" t="s">
        <v>30</v>
      </c>
      <c r="H23" s="25" t="s">
        <v>8</v>
      </c>
      <c r="I23" s="25">
        <v>2</v>
      </c>
    </row>
    <row r="24" spans="2:9" ht="15.75" customHeight="1" x14ac:dyDescent="0.2">
      <c r="B24" s="25" t="s">
        <v>85</v>
      </c>
      <c r="C24" s="25" t="s">
        <v>82</v>
      </c>
      <c r="D24" s="26"/>
      <c r="E24" s="26"/>
      <c r="F24" s="26"/>
      <c r="G24" s="25" t="s">
        <v>30</v>
      </c>
      <c r="H24" s="25" t="s">
        <v>44</v>
      </c>
      <c r="I24" s="12">
        <v>1</v>
      </c>
    </row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</sheetData>
  <phoneticPr fontId="12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98"/>
  <sheetViews>
    <sheetView tabSelected="1" zoomScale="70" zoomScaleNormal="70" workbookViewId="0">
      <selection activeCell="G11" sqref="G11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2"/>
      <c r="C3" s="2" t="s">
        <v>16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</row>
    <row r="4" spans="1:9" ht="15.75" customHeight="1" x14ac:dyDescent="0.2">
      <c r="B4" s="31" t="s">
        <v>17</v>
      </c>
      <c r="C4" s="4">
        <v>2</v>
      </c>
      <c r="D4" s="3">
        <v>0</v>
      </c>
      <c r="E4" s="3">
        <v>0</v>
      </c>
      <c r="F4" s="3">
        <v>0</v>
      </c>
      <c r="G4" s="3">
        <v>0</v>
      </c>
      <c r="H4" s="3">
        <v>2</v>
      </c>
      <c r="I4" s="5">
        <f>SUM(D4:H4)</f>
        <v>2</v>
      </c>
    </row>
    <row r="5" spans="1:9" ht="15.75" customHeight="1" x14ac:dyDescent="0.2">
      <c r="B5" s="31" t="s">
        <v>18</v>
      </c>
      <c r="C5" s="4">
        <v>1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5">
        <f t="shared" ref="I5" si="0">SUM(D5:H5)</f>
        <v>1</v>
      </c>
    </row>
    <row r="6" spans="1:9" ht="15.75" customHeight="1" x14ac:dyDescent="0.2">
      <c r="A6" s="2"/>
      <c r="B6" s="31" t="s">
        <v>19</v>
      </c>
      <c r="C6" s="4">
        <v>4</v>
      </c>
      <c r="D6" s="3">
        <v>0</v>
      </c>
      <c r="E6" s="3">
        <v>0</v>
      </c>
      <c r="F6" s="3">
        <v>0</v>
      </c>
      <c r="G6" s="3">
        <v>4</v>
      </c>
      <c r="H6" s="3">
        <v>0</v>
      </c>
      <c r="I6" s="5">
        <f>SUM(D6:H6)</f>
        <v>4</v>
      </c>
    </row>
    <row r="7" spans="1:9" ht="15.75" customHeight="1" x14ac:dyDescent="0.2">
      <c r="B7" s="31" t="s">
        <v>87</v>
      </c>
      <c r="C7" s="4">
        <v>4</v>
      </c>
      <c r="D7" s="3">
        <v>0</v>
      </c>
      <c r="E7" s="3">
        <v>0</v>
      </c>
      <c r="F7" s="3">
        <v>2</v>
      </c>
      <c r="G7" s="3">
        <v>2</v>
      </c>
      <c r="H7" s="3">
        <v>0</v>
      </c>
      <c r="I7" s="5">
        <f t="shared" ref="I7" si="1">SUM(D7:H7)</f>
        <v>4</v>
      </c>
    </row>
    <row r="8" spans="1:9" ht="15.75" customHeight="1" x14ac:dyDescent="0.2">
      <c r="B8" s="31" t="s">
        <v>88</v>
      </c>
      <c r="C8" s="4">
        <v>4</v>
      </c>
      <c r="D8" s="27">
        <v>2</v>
      </c>
      <c r="E8" s="3">
        <v>2</v>
      </c>
      <c r="F8" s="3">
        <v>0</v>
      </c>
      <c r="G8" s="3">
        <v>0</v>
      </c>
      <c r="H8" s="3">
        <v>0</v>
      </c>
      <c r="I8" s="5">
        <f>SUM(D8:H8)</f>
        <v>4</v>
      </c>
    </row>
    <row r="9" spans="1:9" ht="15.75" customHeight="1" x14ac:dyDescent="0.2">
      <c r="B9" s="31" t="s">
        <v>34</v>
      </c>
      <c r="C9" s="4">
        <v>1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5">
        <f>SUM(D9:H9)</f>
        <v>1</v>
      </c>
    </row>
    <row r="10" spans="1:9" ht="15.75" customHeight="1" x14ac:dyDescent="0.2">
      <c r="B10" s="31" t="s">
        <v>35</v>
      </c>
      <c r="C10" s="4">
        <v>3</v>
      </c>
      <c r="D10" s="3">
        <v>0</v>
      </c>
      <c r="E10" s="3">
        <v>0</v>
      </c>
      <c r="F10" s="3">
        <v>2</v>
      </c>
      <c r="G10" s="3">
        <v>1</v>
      </c>
      <c r="H10" s="3">
        <v>0</v>
      </c>
      <c r="I10" s="5">
        <f t="shared" ref="I10" si="2">SUM(D10:H10)</f>
        <v>3</v>
      </c>
    </row>
    <row r="11" spans="1:9" ht="15.75" customHeight="1" x14ac:dyDescent="0.2">
      <c r="B11" s="31" t="s">
        <v>36</v>
      </c>
      <c r="C11" s="4">
        <v>2</v>
      </c>
      <c r="D11" s="3">
        <v>0</v>
      </c>
      <c r="E11" s="3">
        <v>0</v>
      </c>
      <c r="F11" s="3">
        <v>2</v>
      </c>
      <c r="G11" s="3">
        <v>0</v>
      </c>
      <c r="H11" s="3">
        <v>0</v>
      </c>
      <c r="I11" s="5">
        <f>SUM(D11:H11)</f>
        <v>2</v>
      </c>
    </row>
    <row r="12" spans="1:9" ht="15.75" customHeight="1" x14ac:dyDescent="0.2">
      <c r="B12" s="31" t="s">
        <v>54</v>
      </c>
      <c r="C12" s="4">
        <v>2</v>
      </c>
      <c r="D12" s="3">
        <v>0</v>
      </c>
      <c r="E12" s="3">
        <v>1</v>
      </c>
      <c r="F12" s="3">
        <v>1</v>
      </c>
      <c r="G12" s="3">
        <v>0</v>
      </c>
      <c r="H12" s="3">
        <v>0</v>
      </c>
      <c r="I12" s="5">
        <f t="shared" ref="I12" si="3">SUM(D12:H12)</f>
        <v>2</v>
      </c>
    </row>
    <row r="13" spans="1:9" ht="15.75" customHeight="1" x14ac:dyDescent="0.2">
      <c r="B13" s="31" t="s">
        <v>56</v>
      </c>
      <c r="C13" s="4">
        <v>1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5">
        <f>SUM(D13:H13)</f>
        <v>1</v>
      </c>
    </row>
    <row r="14" spans="1:9" ht="15.75" customHeight="1" x14ac:dyDescent="0.2"/>
    <row r="15" spans="1:9" ht="15.75" customHeight="1" x14ac:dyDescent="0.2"/>
    <row r="16" spans="1:9" ht="15.75" customHeight="1" x14ac:dyDescent="0.2"/>
    <row r="17" spans="2:8" ht="15.75" customHeight="1" x14ac:dyDescent="0.2"/>
    <row r="18" spans="2:8" ht="15.75" customHeight="1" x14ac:dyDescent="0.2"/>
    <row r="19" spans="2:8" ht="15.75" customHeight="1" x14ac:dyDescent="0.2"/>
    <row r="20" spans="2:8" ht="15.75" customHeight="1" x14ac:dyDescent="0.2"/>
    <row r="21" spans="2:8" ht="15.75" customHeight="1" x14ac:dyDescent="0.2"/>
    <row r="22" spans="2:8" ht="15.75" customHeight="1" x14ac:dyDescent="0.2"/>
    <row r="23" spans="2:8" ht="15.75" customHeight="1" x14ac:dyDescent="0.2">
      <c r="B23" s="6" t="s">
        <v>26</v>
      </c>
      <c r="C23" s="2">
        <f>SUM(C4:C13)</f>
        <v>24</v>
      </c>
      <c r="D23" s="2">
        <f>C23-SUM(D4:D13)</f>
        <v>21</v>
      </c>
      <c r="E23" s="2">
        <f t="shared" ref="E23:H23" si="4">D23-SUM(E4:E13)</f>
        <v>18</v>
      </c>
      <c r="F23" s="2">
        <f t="shared" si="4"/>
        <v>11</v>
      </c>
      <c r="G23" s="2">
        <f t="shared" si="4"/>
        <v>3</v>
      </c>
      <c r="H23" s="2">
        <f t="shared" si="4"/>
        <v>0</v>
      </c>
    </row>
    <row r="24" spans="2:8" ht="15.75" customHeight="1" x14ac:dyDescent="0.2">
      <c r="B24" s="6" t="s">
        <v>27</v>
      </c>
      <c r="C24" s="2">
        <f>SUM(C4:C13)</f>
        <v>24</v>
      </c>
      <c r="D24" s="2">
        <f>C24-(SUM(C4:C13)/10)</f>
        <v>21.6</v>
      </c>
      <c r="E24" s="2">
        <f>D24-(SUM(C4:C13)/5)</f>
        <v>16.8</v>
      </c>
      <c r="F24" s="2">
        <f>E24-(SUM(C4:C13)/5)</f>
        <v>12</v>
      </c>
      <c r="G24" s="2">
        <f>F24-(SUM(C4:C13)/5)</f>
        <v>7.2</v>
      </c>
      <c r="H24" s="2">
        <f>G24-(SUM(C4:C13)/5)</f>
        <v>2.4000000000000004</v>
      </c>
    </row>
    <row r="25" spans="2:8" ht="15.75" customHeight="1" x14ac:dyDescent="0.2"/>
    <row r="26" spans="2:8" ht="15.75" customHeight="1" x14ac:dyDescent="0.2"/>
    <row r="27" spans="2:8" ht="15.75" customHeight="1" x14ac:dyDescent="0.2"/>
    <row r="28" spans="2:8" ht="15.75" customHeight="1" x14ac:dyDescent="0.2">
      <c r="B28" s="30" t="s">
        <v>28</v>
      </c>
      <c r="C28" s="30"/>
      <c r="D28" s="30"/>
      <c r="E28" s="30"/>
      <c r="F28" s="30"/>
      <c r="G28" s="30"/>
    </row>
    <row r="29" spans="2:8" ht="15.75" customHeight="1" x14ac:dyDescent="0.2">
      <c r="B29" s="30"/>
      <c r="C29" s="30"/>
      <c r="D29" s="30"/>
      <c r="E29" s="30"/>
      <c r="F29" s="30"/>
      <c r="G29" s="30"/>
    </row>
    <row r="30" spans="2:8" ht="15.75" customHeight="1" x14ac:dyDescent="0.2">
      <c r="B30" s="30"/>
      <c r="C30" s="30"/>
      <c r="D30" s="30"/>
      <c r="E30" s="30"/>
      <c r="F30" s="30"/>
      <c r="G30" s="30"/>
    </row>
    <row r="31" spans="2:8" ht="15.75" customHeight="1" x14ac:dyDescent="0.2">
      <c r="B31" s="30"/>
      <c r="C31" s="30"/>
      <c r="D31" s="30"/>
      <c r="E31" s="30"/>
      <c r="F31" s="30"/>
      <c r="G31" s="30"/>
    </row>
    <row r="32" spans="2:8" ht="15.75" customHeight="1" x14ac:dyDescent="0.2">
      <c r="B32" s="30"/>
      <c r="C32" s="30"/>
      <c r="D32" s="30"/>
      <c r="E32" s="30"/>
      <c r="F32" s="30"/>
      <c r="G32" s="30"/>
    </row>
    <row r="33" spans="2:7" ht="15.75" customHeight="1" x14ac:dyDescent="0.2">
      <c r="B33" s="30"/>
      <c r="C33" s="30"/>
      <c r="D33" s="30"/>
      <c r="E33" s="30"/>
      <c r="F33" s="30"/>
      <c r="G33" s="30"/>
    </row>
    <row r="34" spans="2:7" ht="15.75" customHeight="1" x14ac:dyDescent="0.2">
      <c r="B34" s="30"/>
      <c r="C34" s="30"/>
      <c r="D34" s="30"/>
      <c r="E34" s="30"/>
      <c r="F34" s="30"/>
      <c r="G34" s="30"/>
    </row>
    <row r="35" spans="2:7" ht="15.75" customHeight="1" x14ac:dyDescent="0.2">
      <c r="B35" s="30"/>
      <c r="C35" s="30"/>
      <c r="D35" s="30"/>
      <c r="E35" s="30"/>
      <c r="F35" s="30"/>
      <c r="G35" s="30"/>
    </row>
    <row r="36" spans="2:7" ht="15.75" customHeight="1" x14ac:dyDescent="0.2"/>
    <row r="37" spans="2:7" ht="15.75" customHeight="1" x14ac:dyDescent="0.2"/>
    <row r="38" spans="2:7" ht="15.75" customHeight="1" x14ac:dyDescent="0.2"/>
    <row r="39" spans="2:7" ht="15.75" customHeight="1" x14ac:dyDescent="0.2"/>
    <row r="40" spans="2:7" ht="15.75" customHeight="1" x14ac:dyDescent="0.2"/>
    <row r="41" spans="2:7" ht="15.75" customHeight="1" x14ac:dyDescent="0.2"/>
    <row r="42" spans="2:7" ht="15.75" customHeight="1" x14ac:dyDescent="0.2"/>
    <row r="43" spans="2:7" ht="15.75" customHeight="1" x14ac:dyDescent="0.2"/>
    <row r="44" spans="2:7" ht="15.75" customHeight="1" x14ac:dyDescent="0.2"/>
    <row r="45" spans="2:7" ht="15.75" customHeight="1" x14ac:dyDescent="0.2"/>
    <row r="46" spans="2:7" ht="15.75" customHeight="1" x14ac:dyDescent="0.2"/>
    <row r="47" spans="2:7" ht="15.75" customHeight="1" x14ac:dyDescent="0.2"/>
    <row r="48" spans="2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1">
    <mergeCell ref="B28:G35"/>
  </mergeCells>
  <phoneticPr fontId="3" type="noConversion"/>
  <pageMargins left="0.7" right="0.7" top="0.75" bottom="0.75" header="0" footer="0"/>
  <pageSetup orientation="landscape"/>
  <ignoredErrors>
    <ignoredError sqref="I4:I13" formulaRange="1"/>
  </ignoredErrors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Backlog</vt:lpstr>
      <vt:lpstr>sprint1</vt:lpstr>
      <vt:lpstr>sprint2</vt:lpstr>
      <vt:lpstr>burdonchart REQ1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LABS-ESPE</cp:lastModifiedBy>
  <dcterms:created xsi:type="dcterms:W3CDTF">2023-06-05T13:12:31Z</dcterms:created>
  <dcterms:modified xsi:type="dcterms:W3CDTF">2025-07-04T17:01:19Z</dcterms:modified>
</cp:coreProperties>
</file>