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athi\Downloads\"/>
    </mc:Choice>
  </mc:AlternateContent>
  <xr:revisionPtr revIDLastSave="0" documentId="8_{CAC4423C-6E0A-442A-8D37-9C80E7FE96AA}" xr6:coauthVersionLast="47" xr6:coauthVersionMax="47" xr10:uidLastSave="{00000000-0000-0000-0000-000000000000}"/>
  <bookViews>
    <workbookView xWindow="34125" yWindow="2295" windowWidth="17280" windowHeight="9960" activeTab="3" xr2:uid="{00000000-000D-0000-FFFF-FFFF00000000}"/>
  </bookViews>
  <sheets>
    <sheet name="Backlog" sheetId="1" r:id="rId1"/>
    <sheet name="sprint1" sheetId="2" r:id="rId2"/>
    <sheet name="sprint2" sheetId="4" r:id="rId3"/>
    <sheet name="burdonchart REQ1" sheetId="3" r:id="rId4"/>
  </sheets>
  <externalReferences>
    <externalReference r:id="rId5"/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umbVZyOcx52yre52oR6StKY4AhwVaEfQZSgxcWGFbfY="/>
    </ext>
  </extLst>
</workbook>
</file>

<file path=xl/calcChain.xml><?xml version="1.0" encoding="utf-8"?>
<calcChain xmlns="http://schemas.openxmlformats.org/spreadsheetml/2006/main">
  <c r="M33" i="3" l="1"/>
  <c r="L33" i="3"/>
  <c r="K33" i="3"/>
  <c r="J33" i="3"/>
  <c r="I33" i="3"/>
  <c r="H33" i="3"/>
  <c r="G33" i="3"/>
  <c r="F33" i="3"/>
  <c r="E33" i="3"/>
  <c r="D33" i="3"/>
  <c r="D32" i="3" l="1"/>
  <c r="E32" i="3" s="1"/>
  <c r="C32" i="3"/>
  <c r="F32" i="3" l="1"/>
  <c r="G32" i="3" s="1"/>
  <c r="H32" i="3" s="1"/>
  <c r="I32" i="3" s="1"/>
  <c r="J32" i="3" s="1"/>
  <c r="K32" i="3" s="1"/>
  <c r="L32" i="3" s="1"/>
  <c r="M32" i="3" s="1"/>
  <c r="C16" i="4"/>
  <c r="D16" i="4"/>
  <c r="E16" i="4"/>
  <c r="F16" i="4"/>
  <c r="F14" i="2"/>
  <c r="E14" i="2"/>
  <c r="D14" i="2"/>
  <c r="C14" i="2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C21" i="3"/>
  <c r="C22" i="3"/>
  <c r="C23" i="3"/>
  <c r="C24" i="3"/>
  <c r="C25" i="3"/>
  <c r="C26" i="3"/>
  <c r="C20" i="3"/>
  <c r="C15" i="3"/>
  <c r="C16" i="3"/>
  <c r="C17" i="3"/>
  <c r="C18" i="3"/>
  <c r="C19" i="3"/>
  <c r="C14" i="3"/>
  <c r="C5" i="1"/>
  <c r="E5" i="1"/>
  <c r="C33" i="3" l="1"/>
  <c r="G5" i="1"/>
  <c r="G6" i="1"/>
  <c r="G7" i="1"/>
  <c r="G8" i="1"/>
  <c r="G9" i="1"/>
  <c r="G10" i="1"/>
  <c r="G11" i="1"/>
  <c r="G4" i="1"/>
  <c r="N13" i="3" l="1"/>
  <c r="N12" i="3"/>
  <c r="N11" i="3"/>
  <c r="N10" i="3"/>
  <c r="N9" i="3"/>
  <c r="N8" i="3"/>
  <c r="N4" i="3"/>
  <c r="N7" i="3"/>
  <c r="D4" i="4"/>
  <c r="F4" i="1"/>
  <c r="F5" i="1"/>
  <c r="F6" i="1"/>
  <c r="F4" i="4" s="1"/>
  <c r="F7" i="1"/>
  <c r="F8" i="1"/>
  <c r="F9" i="1"/>
  <c r="F10" i="1"/>
  <c r="F11" i="1"/>
  <c r="E4" i="1"/>
  <c r="E6" i="1"/>
  <c r="E4" i="4" s="1"/>
  <c r="E7" i="1"/>
  <c r="E8" i="1"/>
  <c r="E9" i="1"/>
  <c r="E10" i="1"/>
  <c r="E11" i="1"/>
  <c r="C4" i="1"/>
  <c r="C4" i="2" s="1"/>
  <c r="C6" i="1"/>
  <c r="C4" i="4" s="1"/>
  <c r="C7" i="1"/>
  <c r="C8" i="1"/>
  <c r="C9" i="1"/>
  <c r="C10" i="1"/>
  <c r="C11" i="1"/>
  <c r="N6" i="3"/>
  <c r="N5" i="3"/>
  <c r="E4" i="2"/>
  <c r="F4" i="2"/>
</calcChain>
</file>

<file path=xl/sharedStrings.xml><?xml version="1.0" encoding="utf-8"?>
<sst xmlns="http://schemas.openxmlformats.org/spreadsheetml/2006/main" count="231" uniqueCount="97">
  <si>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</si>
  <si>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</si>
  <si>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</si>
  <si>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</si>
  <si>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</si>
  <si>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</si>
  <si>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</si>
  <si>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</si>
  <si>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</si>
  <si>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</si>
  <si>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</si>
  <si>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</si>
  <si>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</si>
  <si>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</si>
  <si>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</si>
  <si>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</si>
  <si>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</si>
  <si>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</si>
  <si>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</si>
  <si>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</si>
  <si>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</si>
  <si>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</si>
  <si>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</si>
  <si>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</si>
  <si>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</si>
  <si>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</si>
  <si>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</si>
  <si>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</si>
  <si>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</si>
  <si>
    <t xml:space="preserve">Administrador </t>
  </si>
  <si>
    <t>Robinson Estrella</t>
  </si>
  <si>
    <t>REQ002</t>
  </si>
  <si>
    <t>Mathias Tapia</t>
  </si>
  <si>
    <t>Administrador</t>
  </si>
  <si>
    <t>REQ002-1</t>
  </si>
  <si>
    <t>REQ002-2</t>
  </si>
  <si>
    <t>REQ002-3</t>
  </si>
  <si>
    <t>Terminada</t>
  </si>
  <si>
    <t>Item</t>
  </si>
  <si>
    <t>Notas</t>
  </si>
  <si>
    <t>Creacion de las interfaces principales del sistema</t>
  </si>
  <si>
    <t>Registro, roles y lista de usuarios usuarios</t>
  </si>
  <si>
    <t>Acceso al sistema por medio de credenciales validas</t>
  </si>
  <si>
    <t>Realizar el proceso de registro y listado de entradas</t>
  </si>
  <si>
    <t>Media</t>
  </si>
  <si>
    <t>REQ003</t>
  </si>
  <si>
    <t>REQ004</t>
  </si>
  <si>
    <t>REQ005</t>
  </si>
  <si>
    <t>REQ006</t>
  </si>
  <si>
    <t>REQ007</t>
  </si>
  <si>
    <t>REQ008</t>
  </si>
  <si>
    <t>No iniciado</t>
  </si>
  <si>
    <t>formulario de entradas de productos</t>
  </si>
  <si>
    <t>Diseño de la interfaz entradas</t>
  </si>
  <si>
    <t>REQ002-4</t>
  </si>
  <si>
    <t xml:space="preserve">Muestra de lista de productos </t>
  </si>
  <si>
    <t>REQ002-5</t>
  </si>
  <si>
    <t>Administrador, almacenero, vendedor</t>
  </si>
  <si>
    <t>Administrador, almacenero</t>
  </si>
  <si>
    <t>Termnada</t>
  </si>
  <si>
    <t>Terminado</t>
  </si>
  <si>
    <t>REQ002-6</t>
  </si>
  <si>
    <t>Realizar el proceso de edición de productos</t>
  </si>
  <si>
    <t>Realizar el proceso de eliminación de productos</t>
  </si>
  <si>
    <t>REQ003-1</t>
  </si>
  <si>
    <t>REQ003-2</t>
  </si>
  <si>
    <t>REQ003-3</t>
  </si>
  <si>
    <t>REQ003-4</t>
  </si>
  <si>
    <t>REQ003-5</t>
  </si>
  <si>
    <t>REQ003-6</t>
  </si>
  <si>
    <t>REQ004-1</t>
  </si>
  <si>
    <t>REQ004-2</t>
  </si>
  <si>
    <t>REQ004-3</t>
  </si>
  <si>
    <t>REQ004-4</t>
  </si>
  <si>
    <t>REQ004-5</t>
  </si>
  <si>
    <t>REQ004-6</t>
  </si>
  <si>
    <t>Fenix Toapanta</t>
  </si>
  <si>
    <t>Formulario de entradas de catalogos y proveedores</t>
  </si>
  <si>
    <t>Diseño de la interfaz grafica</t>
  </si>
  <si>
    <t>Realizar el proceso de registro y listado</t>
  </si>
  <si>
    <t>Realizar el proceso de edición</t>
  </si>
  <si>
    <t>Realizar el proceso de eliminación</t>
  </si>
  <si>
    <t>Muestra de lista de catalogos y proveedores</t>
  </si>
  <si>
    <t>Formulario de entradas de productos</t>
  </si>
  <si>
    <t>Diseño de la interfaz de entrada de nuevos productos</t>
  </si>
  <si>
    <t>REQ004-7</t>
  </si>
  <si>
    <t>Conexión con catalogo y proveedores</t>
  </si>
  <si>
    <t>REQ001-4</t>
  </si>
  <si>
    <t>REQ001-5</t>
  </si>
  <si>
    <t>Interface de creacion de un nuevo usuario</t>
  </si>
  <si>
    <t>Realizar proceso de registro y listado de nuevos usuarios</t>
  </si>
  <si>
    <t>En proceso</t>
  </si>
  <si>
    <t>Dia 10</t>
  </si>
  <si>
    <t>Dia 9</t>
  </si>
  <si>
    <t>Dia  8</t>
  </si>
  <si>
    <t>Dia 7</t>
  </si>
  <si>
    <t>Dia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</si>
</sst>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  <scheme val="minor"/>
    </font>
    <font>
      <sz val="10"/>
      <color theme="4" tint="-0.249977111117893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</font>
    <font>
      <sz val="10"/>
      <color rgb="FF0070C0"/>
      <name val="Arial"/>
      <family val="2"/>
    </font>
    <font>
      <sz val="10"/>
      <color rgb="FF0070C0"/>
      <name val="Arial"/>
      <family val="2"/>
      <scheme val="minor"/>
    </font>
    <font>
      <sz val="8"/>
      <name val="Arial"/>
      <scheme val="minor"/>
    </font>
    <font>
      <sz val="10"/>
      <color rgb="FF0070C0"/>
      <name val="Arial"/>
      <family val="2"/>
      <scheme val="major"/>
    </font>
    <font>
      <sz val="10"/>
      <color theme="8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6" borderId="1" xfId="0" applyFont="1" applyFill="1" applyBorder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 applyAlignment="1">
      <alignment horizontal="right"/>
    </xf>
    <xf numFmtId="0" fontId="5" fillId="0" borderId="2" xfId="0" applyFont="1" applyBorder="1" applyAlignment="1">
      <alignment horizontal="center"/>
    </xf>
    <xf numFmtId="0" fontId="10" fillId="0" borderId="2" xfId="0" applyFont="1" applyBorder="1"/>
    <xf numFmtId="0" fontId="11" fillId="0" borderId="2" xfId="0" applyFont="1" applyBorder="1"/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2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3" fillId="0" borderId="2" xfId="0" applyFont="1" applyBorder="1"/>
    <xf numFmtId="0" fontId="13" fillId="2" borderId="2" xfId="0" applyFont="1" applyFill="1" applyBorder="1"/>
    <xf numFmtId="0" fontId="2" fillId="0" borderId="0" xfId="0" quotePrefix="1" applyFont="1" applyAlignment="1">
      <alignment horizontal="right"/>
    </xf>
    <xf numFmtId="0" fontId="14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 vertical="center" wrapText="1"/>
    </xf>
    <xf numFmtId="0" fontId="14" fillId="0" borderId="2" xfId="0" applyFont="1" applyBorder="1"/>
    <xf numFmtId="0" fontId="2" fillId="4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5" borderId="2" xfId="0" applyFont="1" applyFill="1" applyBorder="1" applyAlignment="1">
      <alignment horizontal="right"/>
    </xf>
    <xf numFmtId="0" fontId="7" fillId="0" borderId="2" xfId="0" applyFont="1" applyBorder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'burdonchart REQ1'!$B$32:$M$32</c:f>
              <c:numCache>
                <c:formatCode>General</c:formatCode>
                <c:ptCount val="12"/>
                <c:pt idx="0">
                  <c:v>0</c:v>
                </c:pt>
                <c:pt idx="1">
                  <c:v>59</c:v>
                </c:pt>
                <c:pt idx="2">
                  <c:v>57</c:v>
                </c:pt>
                <c:pt idx="3">
                  <c:v>48</c:v>
                </c:pt>
                <c:pt idx="4">
                  <c:v>36</c:v>
                </c:pt>
                <c:pt idx="5">
                  <c:v>29</c:v>
                </c:pt>
                <c:pt idx="6">
                  <c:v>25</c:v>
                </c:pt>
                <c:pt idx="7">
                  <c:v>24</c:v>
                </c:pt>
                <c:pt idx="8">
                  <c:v>21</c:v>
                </c:pt>
                <c:pt idx="9">
                  <c:v>12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A-4465-A530-4F97556B6A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'burdonchart REQ1'!$B$33:$M$33</c:f>
              <c:numCache>
                <c:formatCode>General</c:formatCode>
                <c:ptCount val="12"/>
                <c:pt idx="0">
                  <c:v>0</c:v>
                </c:pt>
                <c:pt idx="1">
                  <c:v>59</c:v>
                </c:pt>
                <c:pt idx="2">
                  <c:v>53.1</c:v>
                </c:pt>
                <c:pt idx="3">
                  <c:v>47.2</c:v>
                </c:pt>
                <c:pt idx="4">
                  <c:v>41.300000000000004</c:v>
                </c:pt>
                <c:pt idx="5">
                  <c:v>35.400000000000006</c:v>
                </c:pt>
                <c:pt idx="6">
                  <c:v>29.500000000000007</c:v>
                </c:pt>
                <c:pt idx="7">
                  <c:v>23.600000000000009</c:v>
                </c:pt>
                <c:pt idx="8">
                  <c:v>17.70000000000001</c:v>
                </c:pt>
                <c:pt idx="9">
                  <c:v>11.80000000000001</c:v>
                </c:pt>
                <c:pt idx="10">
                  <c:v>5.9000000000000092</c:v>
                </c:pt>
                <c:pt idx="11">
                  <c:v>8.8817841970012523E-15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A-4465-A530-4F97556B6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777461</xdr:colOff>
      <xdr:row>6</xdr:row>
      <xdr:rowOff>129267</xdr:rowOff>
    </xdr:from>
    <xdr:ext cx="5715000" cy="3533775"/>
    <xdr:graphicFrame macro="">
      <xdr:nvGraphicFramePr>
        <xdr:cNvPr id="3" name="Chart 1" title="Gráfico">
          <a:extLst>
            <a:ext uri="{FF2B5EF4-FFF2-40B4-BE49-F238E27FC236}">
              <a16:creationId xmlns:a16="http://schemas.microsoft.com/office/drawing/2014/main" id="{4CD48B5F-7229-49B3-8303-3B7DEB3B8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BS-ESPE/Downloads/GRP6_MTZ%20HU_1.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BS-ESPE/Downloads/GRP6_MTZ%20HU_1.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Nueva%20carpeta/GRP6_MTZ%20HU_1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o descripción HU"/>
      <sheetName val="Historia de Usuario"/>
    </sheetNames>
    <sheetDataSet>
      <sheetData sheetId="0">
        <row r="6">
          <cell r="D6" t="str">
            <v>El sistema deberá garantizar un modo de control de acceso</v>
          </cell>
          <cell r="E6" t="str">
            <v>Prevenir solo el accesos a usuarios autorizados asi protegiendo la información del sistema.</v>
          </cell>
          <cell r="O6" t="str">
            <v>Sistema de autenticación y gestion de usuarios</v>
          </cell>
        </row>
        <row r="7">
          <cell r="D7" t="str">
            <v>El sistema deberá digitalizar y automatizar el registro de productos existentes</v>
          </cell>
          <cell r="E7" t="str">
            <v>Mantener un registro de los productos existentes</v>
          </cell>
          <cell r="O7" t="str">
            <v>Registro inicial de Inventario</v>
          </cell>
        </row>
        <row r="8">
          <cell r="D8" t="str">
            <v>El sistema deberá unificar y estandarizar catalogos y provedores</v>
          </cell>
          <cell r="E8" t="str">
            <v>Optimizar procesos de inventario al automatizar catalogos y provedores</v>
          </cell>
          <cell r="O8" t="str">
            <v>Gestion de Catálogos y proveedores</v>
          </cell>
        </row>
        <row r="9">
          <cell r="D9" t="str">
            <v>El sistema deberá automatizar el ingreso de nuevas cantidades de productos ya registrados</v>
          </cell>
          <cell r="E9" t="str">
            <v>Mantener stock preciso al ingresar nuevos productos</v>
          </cell>
          <cell r="O9" t="str">
            <v>Gestion de entradas de inventario</v>
          </cell>
        </row>
        <row r="10">
          <cell r="D10" t="str">
            <v>El sistema podrá registrar salidas con validaciones</v>
          </cell>
          <cell r="E10" t="str">
            <v>Para controlar las ventas y mantener el sotck actualizado</v>
          </cell>
          <cell r="O10" t="str">
            <v>Registro y Control de Salidas de Inventario</v>
          </cell>
        </row>
        <row r="11">
          <cell r="D11" t="str">
            <v>El sistema deberá generar reportes de clientes, productos y proveedores.</v>
          </cell>
          <cell r="E11" t="str">
            <v>Para analizar datos y tomar decisiones</v>
          </cell>
          <cell r="O11" t="str">
            <v>Generación de Reportes</v>
          </cell>
        </row>
        <row r="12">
          <cell r="D12" t="str">
            <v>El sistema podrá mejorar experiencia de usuario y reducir errores</v>
          </cell>
          <cell r="E12" t="str">
            <v>Para navegar fácilmente y ver resúmenes útiles</v>
          </cell>
          <cell r="O12" t="str">
            <v> Dashboard y Menú Principal</v>
          </cell>
        </row>
        <row r="13">
          <cell r="D13" t="str">
            <v>El sistema deberá recibir notificaciones y guardar registros de acciones</v>
          </cell>
          <cell r="E13" t="str">
            <v>Para rastrear cambios y mantener seguridad</v>
          </cell>
          <cell r="O13" t="str">
            <v>Notificaciones y Auditoría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o descripción HU"/>
      <sheetName val="Historia de Usuario"/>
    </sheetNames>
    <sheetDataSet>
      <sheetData sheetId="0">
        <row r="6">
          <cell r="H6" t="str">
            <v>Robinson Estrella</v>
          </cell>
        </row>
        <row r="7">
          <cell r="H7" t="str">
            <v>Mathias Tapia</v>
          </cell>
        </row>
        <row r="8">
          <cell r="H8" t="str">
            <v>Fenix Toapanta</v>
          </cell>
        </row>
        <row r="9">
          <cell r="H9" t="str">
            <v>Robinson Estrella</v>
          </cell>
        </row>
        <row r="10">
          <cell r="H10" t="str">
            <v>Robinson Estrella</v>
          </cell>
        </row>
        <row r="11">
          <cell r="H11" t="str">
            <v>Mathias Tapia</v>
          </cell>
        </row>
        <row r="12">
          <cell r="H12" t="str">
            <v>Fenix Toapanta</v>
          </cell>
        </row>
        <row r="13">
          <cell r="H13" t="str">
            <v>Fenix Toapanta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o descripción HU"/>
      <sheetName val="Historia de Usuario"/>
    </sheetNames>
    <sheetDataSet>
      <sheetData sheetId="0">
        <row r="6">
          <cell r="D6" t="str">
            <v>El sistema deberá garantizar un modo de control de acceso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0DF77C-51D6-43D4-A0F2-EEFB78C14321}" name="Table_13" displayName="Table_13" ref="N4:N8" headerRowCount="0" totalsRowShown="0">
  <tableColumns count="1">
    <tableColumn id="1" xr3:uid="{C1443476-C553-485C-809F-7B8C1C3028BB}" name="Column1" totalsRowDxfId="1">
      <calculatedColumnFormula>SUM(D4:M4)</calculatedColumnFormula>
    </tableColumn>
  </tableColumns>
  <tableStyleInfo name="burdonchar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06E0B0-DB5A-4F4C-B2F0-01C0FF5F5921}" name="Table_14" displayName="Table_14" ref="N9:N11" headerRowCount="0" totalsRowShown="0">
  <tableColumns count="1">
    <tableColumn id="1" xr3:uid="{3B3219B4-DA20-41D6-A80A-F00CD9CA6098}" name="Column1" totalsRowDxfId="0">
      <calculatedColumnFormula>SUM(D9:M9)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zoomScale="70" zoomScaleNormal="70" workbookViewId="0">
      <selection activeCell="C7" sqref="C7"/>
    </sheetView>
  </sheetViews>
  <sheetFormatPr baseColWidth="10" defaultColWidth="12.5546875" defaultRowHeight="15" customHeight="1" x14ac:dyDescent="0.25"/>
  <cols>
    <col min="1" max="1" width="12.44140625" customWidth="1"/>
    <col min="2" max="2" width="12.88671875" customWidth="1"/>
    <col min="3" max="3" width="45.5546875" customWidth="1"/>
    <col min="4" max="4" width="32" customWidth="1"/>
    <col min="5" max="5" width="77.5546875" customWidth="1"/>
    <col min="6" max="6" width="82.44140625" customWidth="1"/>
    <col min="7" max="7" width="17.88671875" customWidth="1"/>
    <col min="8" max="8" width="15.5546875" customWidth="1"/>
    <col min="9" max="26" width="12.44140625" customWidth="1"/>
  </cols>
  <sheetData>
    <row r="1" spans="1:9" s="8" customFormat="1" ht="15.75" customHeight="1" x14ac:dyDescent="0.25"/>
    <row r="2" spans="1:9" s="10" customFormat="1" ht="15.75" customHeight="1" x14ac:dyDescent="0.25"/>
    <row r="3" spans="1:9" ht="15.75" customHeight="1" x14ac:dyDescent="0.3">
      <c r="B3" s="13" t="s">
        <v>38</v>
      </c>
      <c r="C3" s="13" t="s">
        <v>0</v>
      </c>
      <c r="D3" s="13" t="s">
        <v>1</v>
      </c>
      <c r="E3" s="13" t="s">
        <v>2</v>
      </c>
      <c r="F3" s="13" t="s">
        <v>3</v>
      </c>
      <c r="G3" s="13" t="s">
        <v>39</v>
      </c>
      <c r="H3" s="13" t="s">
        <v>5</v>
      </c>
      <c r="I3" s="13" t="s">
        <v>6</v>
      </c>
    </row>
    <row r="4" spans="1:9" ht="15.75" customHeight="1" x14ac:dyDescent="0.25">
      <c r="A4" s="7"/>
      <c r="B4" s="14" t="s">
        <v>7</v>
      </c>
      <c r="C4" s="14" t="str">
        <f>'[1]Formato descripción HU'!O6</f>
        <v>Sistema de autenticación y gestion de usuarios</v>
      </c>
      <c r="D4" s="14" t="s">
        <v>29</v>
      </c>
      <c r="E4" s="22" t="str">
        <f>'[1]Formato descripción HU'!D6</f>
        <v>El sistema deberá garantizar un modo de control de acceso</v>
      </c>
      <c r="F4" s="14" t="str">
        <f>'[1]Formato descripción HU'!E6</f>
        <v>Prevenir solo el accesos a usuarios autorizados asi protegiendo la información del sistema.</v>
      </c>
      <c r="G4" s="15" t="str">
        <f>'[2]Formato descripción HU'!H6</f>
        <v>Robinson Estrella</v>
      </c>
      <c r="H4" s="14" t="s">
        <v>8</v>
      </c>
      <c r="I4" s="14" t="s">
        <v>37</v>
      </c>
    </row>
    <row r="5" spans="1:9" ht="15.75" customHeight="1" x14ac:dyDescent="0.25">
      <c r="B5" s="14" t="s">
        <v>31</v>
      </c>
      <c r="C5" s="14" t="str">
        <f>'[1]Formato descripción HU'!O7</f>
        <v>Registro inicial de Inventario</v>
      </c>
      <c r="D5" s="14" t="s">
        <v>57</v>
      </c>
      <c r="E5" s="23" t="str">
        <f>'[1]Formato descripción HU'!D7</f>
        <v>El sistema deberá digitalizar y automatizar el registro de productos existentes</v>
      </c>
      <c r="F5" s="14" t="str">
        <f>'[1]Formato descripción HU'!E7</f>
        <v>Mantener un registro de los productos existentes</v>
      </c>
      <c r="G5" s="15" t="str">
        <f>'[2]Formato descripción HU'!H7</f>
        <v>Mathias Tapia</v>
      </c>
      <c r="H5" s="14" t="s">
        <v>8</v>
      </c>
      <c r="I5" s="14" t="s">
        <v>59</v>
      </c>
    </row>
    <row r="6" spans="1:9" ht="15.75" customHeight="1" x14ac:dyDescent="0.25">
      <c r="B6" s="14" t="s">
        <v>45</v>
      </c>
      <c r="C6" s="14" t="str">
        <f>'[1]Formato descripción HU'!O8</f>
        <v>Gestion de Catálogos y proveedores</v>
      </c>
      <c r="D6" s="14" t="s">
        <v>57</v>
      </c>
      <c r="E6" s="23" t="str">
        <f>'[1]Formato descripción HU'!D8</f>
        <v>El sistema deberá unificar y estandarizar catalogos y provedores</v>
      </c>
      <c r="F6" s="14" t="str">
        <f>'[1]Formato descripción HU'!E8</f>
        <v>Optimizar procesos de inventario al automatizar catalogos y provedores</v>
      </c>
      <c r="G6" s="15" t="str">
        <f>'[2]Formato descripción HU'!H8</f>
        <v>Fenix Toapanta</v>
      </c>
      <c r="H6" s="14" t="s">
        <v>8</v>
      </c>
      <c r="I6" s="14" t="s">
        <v>91</v>
      </c>
    </row>
    <row r="7" spans="1:9" ht="15.75" customHeight="1" x14ac:dyDescent="0.25">
      <c r="B7" s="14" t="s">
        <v>46</v>
      </c>
      <c r="C7" s="14" t="str">
        <f>'[1]Formato descripción HU'!O9</f>
        <v>Gestion de entradas de inventario</v>
      </c>
      <c r="D7" s="14" t="s">
        <v>57</v>
      </c>
      <c r="E7" s="23" t="str">
        <f>'[1]Formato descripción HU'!D9</f>
        <v>El sistema deberá automatizar el ingreso de nuevas cantidades de productos ya registrados</v>
      </c>
      <c r="F7" s="14" t="str">
        <f>'[1]Formato descripción HU'!E9</f>
        <v>Mantener stock preciso al ingresar nuevos productos</v>
      </c>
      <c r="G7" s="15" t="str">
        <f>'[2]Formato descripción HU'!H9</f>
        <v>Robinson Estrella</v>
      </c>
      <c r="H7" s="14" t="s">
        <v>8</v>
      </c>
      <c r="I7" s="14" t="s">
        <v>51</v>
      </c>
    </row>
    <row r="8" spans="1:9" ht="15.75" customHeight="1" x14ac:dyDescent="0.25">
      <c r="A8" s="2"/>
      <c r="B8" s="14" t="s">
        <v>47</v>
      </c>
      <c r="C8" s="14" t="str">
        <f>'[1]Formato descripción HU'!O10</f>
        <v>Registro y Control de Salidas de Inventario</v>
      </c>
      <c r="D8" s="14" t="s">
        <v>57</v>
      </c>
      <c r="E8" s="23" t="str">
        <f>'[1]Formato descripción HU'!D10</f>
        <v>El sistema podrá registrar salidas con validaciones</v>
      </c>
      <c r="F8" s="14" t="str">
        <f>'[1]Formato descripción HU'!E10</f>
        <v>Para controlar las ventas y mantener el sotck actualizado</v>
      </c>
      <c r="G8" s="15" t="str">
        <f>'[2]Formato descripción HU'!H10</f>
        <v>Robinson Estrella</v>
      </c>
      <c r="H8" s="14" t="s">
        <v>8</v>
      </c>
      <c r="I8" s="14" t="s">
        <v>51</v>
      </c>
    </row>
    <row r="9" spans="1:9" ht="15.75" customHeight="1" x14ac:dyDescent="0.25">
      <c r="B9" s="14" t="s">
        <v>48</v>
      </c>
      <c r="C9" s="20" t="str">
        <f>'[1]Formato descripción HU'!O11</f>
        <v>Generación de Reportes</v>
      </c>
      <c r="D9" s="14" t="s">
        <v>58</v>
      </c>
      <c r="E9" s="23" t="str">
        <f>'[1]Formato descripción HU'!D11</f>
        <v>El sistema deberá generar reportes de clientes, productos y proveedores.</v>
      </c>
      <c r="F9" s="14" t="str">
        <f>'[1]Formato descripción HU'!E11</f>
        <v>Para analizar datos y tomar decisiones</v>
      </c>
      <c r="G9" s="15" t="str">
        <f>'[2]Formato descripción HU'!H11</f>
        <v>Mathias Tapia</v>
      </c>
      <c r="H9" s="14" t="s">
        <v>44</v>
      </c>
      <c r="I9" s="14" t="s">
        <v>51</v>
      </c>
    </row>
    <row r="10" spans="1:9" ht="15.75" customHeight="1" x14ac:dyDescent="0.25">
      <c r="B10" s="14" t="s">
        <v>49</v>
      </c>
      <c r="C10" s="14" t="str">
        <f>'[1]Formato descripción HU'!O12</f>
        <v> Dashboard y Menú Principal</v>
      </c>
      <c r="D10" s="14" t="s">
        <v>58</v>
      </c>
      <c r="E10" s="23" t="str">
        <f>'[1]Formato descripción HU'!D12</f>
        <v>El sistema podrá mejorar experiencia de usuario y reducir errores</v>
      </c>
      <c r="F10" s="14" t="str">
        <f>'[1]Formato descripción HU'!E12</f>
        <v>Para navegar fácilmente y ver resúmenes útiles</v>
      </c>
      <c r="G10" s="15" t="str">
        <f>'[2]Formato descripción HU'!H12</f>
        <v>Fenix Toapanta</v>
      </c>
      <c r="H10" s="14" t="s">
        <v>44</v>
      </c>
      <c r="I10" s="14" t="s">
        <v>51</v>
      </c>
    </row>
    <row r="11" spans="1:9" ht="15.75" customHeight="1" x14ac:dyDescent="0.25">
      <c r="B11" s="14" t="s">
        <v>50</v>
      </c>
      <c r="C11" s="14" t="str">
        <f>'[1]Formato descripción HU'!O13</f>
        <v>Notificaciones y Auditoría</v>
      </c>
      <c r="D11" s="14" t="s">
        <v>33</v>
      </c>
      <c r="E11" s="23" t="str">
        <f>'[1]Formato descripción HU'!D13</f>
        <v>El sistema deberá recibir notificaciones y guardar registros de acciones</v>
      </c>
      <c r="F11" s="14" t="str">
        <f>'[1]Formato descripción HU'!E13</f>
        <v>Para rastrear cambios y mantener seguridad</v>
      </c>
      <c r="G11" s="15" t="str">
        <f>'[2]Formato descripción HU'!H13</f>
        <v>Fenix Toapanta</v>
      </c>
      <c r="H11" s="14" t="s">
        <v>44</v>
      </c>
      <c r="I11" s="14" t="s">
        <v>51</v>
      </c>
    </row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spans="3:3" ht="15.75" customHeight="1" x14ac:dyDescent="0.25">
      <c r="C17" s="21"/>
    </row>
    <row r="18" spans="3:3" ht="15.75" customHeight="1" x14ac:dyDescent="0.25"/>
    <row r="19" spans="3:3" ht="15.75" customHeight="1" x14ac:dyDescent="0.25"/>
    <row r="20" spans="3:3" ht="15.75" customHeight="1" x14ac:dyDescent="0.25"/>
    <row r="21" spans="3:3" ht="15.75" customHeight="1" x14ac:dyDescent="0.25"/>
    <row r="22" spans="3:3" ht="15.75" customHeight="1" x14ac:dyDescent="0.25"/>
    <row r="23" spans="3:3" ht="15.75" customHeight="1" x14ac:dyDescent="0.25"/>
    <row r="24" spans="3:3" ht="15.75" customHeight="1" x14ac:dyDescent="0.25"/>
    <row r="25" spans="3:3" ht="15.75" customHeight="1" x14ac:dyDescent="0.25"/>
    <row r="26" spans="3:3" ht="15.75" customHeight="1" x14ac:dyDescent="0.25"/>
    <row r="27" spans="3:3" ht="15.75" customHeight="1" x14ac:dyDescent="0.25"/>
    <row r="28" spans="3:3" ht="15.75" customHeight="1" x14ac:dyDescent="0.25"/>
    <row r="29" spans="3:3" ht="15.75" customHeight="1" x14ac:dyDescent="0.25"/>
    <row r="30" spans="3:3" ht="15.75" customHeight="1" x14ac:dyDescent="0.25"/>
    <row r="31" spans="3:3" ht="15.75" customHeight="1" x14ac:dyDescent="0.25"/>
    <row r="32" spans="3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12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73"/>
  <sheetViews>
    <sheetView zoomScale="85" zoomScaleNormal="85" workbookViewId="0">
      <selection activeCell="C6" sqref="C6:F6"/>
    </sheetView>
  </sheetViews>
  <sheetFormatPr baseColWidth="10" defaultColWidth="12.5546875" defaultRowHeight="15" customHeight="1" x14ac:dyDescent="0.25"/>
  <cols>
    <col min="1" max="2" width="12.44140625" customWidth="1"/>
    <col min="3" max="3" width="21.5546875" customWidth="1"/>
    <col min="4" max="4" width="18.5546875" customWidth="1"/>
    <col min="5" max="5" width="27.44140625" customWidth="1"/>
    <col min="6" max="6" width="56.44140625" customWidth="1"/>
    <col min="7" max="7" width="16.44140625" customWidth="1"/>
    <col min="8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" t="s">
        <v>9</v>
      </c>
      <c r="C3" s="1" t="s">
        <v>0</v>
      </c>
      <c r="D3" s="1" t="s">
        <v>1</v>
      </c>
      <c r="E3" s="1" t="s">
        <v>10</v>
      </c>
      <c r="F3" s="1" t="s">
        <v>11</v>
      </c>
      <c r="G3" s="1" t="s">
        <v>4</v>
      </c>
      <c r="H3" s="1" t="s">
        <v>12</v>
      </c>
      <c r="I3" s="1" t="s">
        <v>13</v>
      </c>
    </row>
    <row r="4" spans="2:9" s="10" customFormat="1" ht="31.35" customHeight="1" x14ac:dyDescent="0.25">
      <c r="B4" s="16" t="s">
        <v>7</v>
      </c>
      <c r="C4" s="17" t="str">
        <f>Backlog!$C$4</f>
        <v>Sistema de autenticación y gestion de usuarios</v>
      </c>
      <c r="D4" s="16" t="s">
        <v>33</v>
      </c>
      <c r="E4" s="17" t="str">
        <f>'[3]Formato descripción HU'!$D$6</f>
        <v>El sistema deberá garantizar un modo de control de acceso</v>
      </c>
      <c r="F4" s="17" t="str">
        <f>Backlog!$F$4</f>
        <v>Prevenir solo el accesos a usuarios autorizados asi protegiendo la información del sistema.</v>
      </c>
      <c r="G4" s="16"/>
      <c r="H4" s="16" t="s">
        <v>8</v>
      </c>
      <c r="I4" s="16" t="s">
        <v>60</v>
      </c>
    </row>
    <row r="5" spans="2:9" s="10" customFormat="1" ht="15.75" customHeight="1" x14ac:dyDescent="0.25">
      <c r="B5" s="9"/>
      <c r="C5" s="11" t="s">
        <v>14</v>
      </c>
      <c r="D5" s="9"/>
      <c r="E5" s="9"/>
      <c r="F5" s="9"/>
      <c r="G5" s="11" t="s">
        <v>15</v>
      </c>
      <c r="H5" s="9"/>
      <c r="I5" s="11" t="s">
        <v>16</v>
      </c>
    </row>
    <row r="6" spans="2:9" s="10" customFormat="1" ht="15.75" customHeight="1" x14ac:dyDescent="0.25">
      <c r="B6" s="9" t="s">
        <v>17</v>
      </c>
      <c r="C6" s="26" t="s">
        <v>40</v>
      </c>
      <c r="D6" s="27"/>
      <c r="E6" s="27"/>
      <c r="F6" s="27"/>
      <c r="G6" s="9" t="s">
        <v>30</v>
      </c>
      <c r="H6" s="9" t="s">
        <v>44</v>
      </c>
      <c r="I6" s="12">
        <v>2</v>
      </c>
    </row>
    <row r="7" spans="2:9" s="10" customFormat="1" ht="15.75" customHeight="1" x14ac:dyDescent="0.25">
      <c r="B7" s="9" t="s">
        <v>18</v>
      </c>
      <c r="C7" s="26" t="s">
        <v>41</v>
      </c>
      <c r="D7" s="27"/>
      <c r="E7" s="27"/>
      <c r="F7" s="27"/>
      <c r="G7" s="9" t="s">
        <v>30</v>
      </c>
      <c r="H7" s="9" t="s">
        <v>8</v>
      </c>
      <c r="I7" s="12">
        <v>1</v>
      </c>
    </row>
    <row r="8" spans="2:9" s="10" customFormat="1" ht="15.75" customHeight="1" x14ac:dyDescent="0.25">
      <c r="B8" s="9" t="s">
        <v>19</v>
      </c>
      <c r="C8" s="26" t="s">
        <v>42</v>
      </c>
      <c r="D8" s="27"/>
      <c r="E8" s="27"/>
      <c r="F8" s="27"/>
      <c r="G8" s="9" t="s">
        <v>30</v>
      </c>
      <c r="H8" s="9" t="s">
        <v>8</v>
      </c>
      <c r="I8" s="9">
        <v>4</v>
      </c>
    </row>
    <row r="9" spans="2:9" ht="15.75" customHeight="1" x14ac:dyDescent="0.25">
      <c r="B9" s="9" t="s">
        <v>87</v>
      </c>
      <c r="C9" s="26" t="s">
        <v>89</v>
      </c>
      <c r="D9" s="27"/>
      <c r="E9" s="27"/>
      <c r="F9" s="27"/>
      <c r="G9" s="9" t="s">
        <v>30</v>
      </c>
      <c r="H9" s="9" t="s">
        <v>8</v>
      </c>
      <c r="I9" s="9">
        <v>2</v>
      </c>
    </row>
    <row r="10" spans="2:9" ht="15.75" customHeight="1" x14ac:dyDescent="0.25">
      <c r="B10" s="9" t="s">
        <v>88</v>
      </c>
      <c r="C10" s="26" t="s">
        <v>90</v>
      </c>
      <c r="D10" s="27"/>
      <c r="E10" s="27"/>
      <c r="F10" s="27"/>
      <c r="G10" s="9" t="s">
        <v>30</v>
      </c>
      <c r="H10" s="9" t="s">
        <v>8</v>
      </c>
      <c r="I10" s="9">
        <v>4</v>
      </c>
    </row>
    <row r="11" spans="2:9" s="19" customFormat="1" ht="13.5" customHeight="1" x14ac:dyDescent="0.25"/>
    <row r="12" spans="2:9" ht="15.75" customHeight="1" x14ac:dyDescent="0.25"/>
    <row r="13" spans="2:9" ht="15.75" customHeight="1" x14ac:dyDescent="0.25">
      <c r="B13" s="1" t="s">
        <v>9</v>
      </c>
      <c r="C13" s="1" t="s">
        <v>0</v>
      </c>
      <c r="D13" s="1" t="s">
        <v>1</v>
      </c>
      <c r="E13" s="1" t="s">
        <v>10</v>
      </c>
      <c r="F13" s="1" t="s">
        <v>11</v>
      </c>
      <c r="G13" s="1" t="s">
        <v>4</v>
      </c>
      <c r="H13" s="1" t="s">
        <v>12</v>
      </c>
      <c r="I13" s="1" t="s">
        <v>13</v>
      </c>
    </row>
    <row r="14" spans="2:9" ht="47.25" customHeight="1" x14ac:dyDescent="0.25">
      <c r="B14" s="18" t="s">
        <v>31</v>
      </c>
      <c r="C14" s="18" t="str">
        <f>Backlog!C7</f>
        <v>Gestion de entradas de inventario</v>
      </c>
      <c r="D14" s="18" t="str">
        <f>Backlog!D7</f>
        <v>Administrador, almacenero, vendedor</v>
      </c>
      <c r="E14" s="18" t="str">
        <f>Backlog!E7</f>
        <v>El sistema deberá automatizar el ingreso de nuevas cantidades de productos ya registrados</v>
      </c>
      <c r="F14" s="18" t="str">
        <f>Backlog!F7</f>
        <v>Mantener stock preciso al ingresar nuevos productos</v>
      </c>
      <c r="G14" s="18"/>
      <c r="H14" s="18" t="s">
        <v>8</v>
      </c>
      <c r="I14" s="18" t="s">
        <v>60</v>
      </c>
    </row>
    <row r="15" spans="2:9" ht="15.75" customHeight="1" x14ac:dyDescent="0.25">
      <c r="B15" s="9"/>
      <c r="C15" s="11" t="s">
        <v>14</v>
      </c>
      <c r="D15" s="9"/>
      <c r="E15" s="9"/>
      <c r="F15" s="9"/>
      <c r="G15" s="11" t="s">
        <v>15</v>
      </c>
      <c r="H15" s="9"/>
      <c r="I15" s="11" t="s">
        <v>16</v>
      </c>
    </row>
    <row r="16" spans="2:9" ht="15.75" customHeight="1" x14ac:dyDescent="0.25">
      <c r="B16" s="9" t="s">
        <v>34</v>
      </c>
      <c r="C16" s="9" t="s">
        <v>52</v>
      </c>
      <c r="D16" s="10"/>
      <c r="E16" s="10"/>
      <c r="F16" s="10"/>
      <c r="G16" s="9" t="s">
        <v>32</v>
      </c>
      <c r="H16" s="9" t="s">
        <v>8</v>
      </c>
      <c r="I16" s="12">
        <v>1</v>
      </c>
    </row>
    <row r="17" spans="2:9" ht="15.75" customHeight="1" x14ac:dyDescent="0.25">
      <c r="B17" s="9" t="s">
        <v>35</v>
      </c>
      <c r="C17" s="9" t="s">
        <v>53</v>
      </c>
      <c r="D17" s="9"/>
      <c r="E17" s="9"/>
      <c r="F17" s="9"/>
      <c r="G17" s="9" t="s">
        <v>32</v>
      </c>
      <c r="H17" s="9" t="s">
        <v>8</v>
      </c>
      <c r="I17" s="12">
        <v>3</v>
      </c>
    </row>
    <row r="18" spans="2:9" ht="15.75" customHeight="1" x14ac:dyDescent="0.25">
      <c r="B18" s="9" t="s">
        <v>36</v>
      </c>
      <c r="C18" s="9" t="s">
        <v>43</v>
      </c>
      <c r="D18" s="10"/>
      <c r="E18" s="10"/>
      <c r="F18" s="10"/>
      <c r="G18" s="9" t="s">
        <v>32</v>
      </c>
      <c r="H18" s="9" t="s">
        <v>8</v>
      </c>
      <c r="I18" s="12">
        <v>2</v>
      </c>
    </row>
    <row r="19" spans="2:9" ht="15.75" customHeight="1" x14ac:dyDescent="0.25">
      <c r="B19" s="9" t="s">
        <v>54</v>
      </c>
      <c r="C19" s="9" t="s">
        <v>62</v>
      </c>
      <c r="D19" s="9"/>
      <c r="E19" s="9"/>
      <c r="F19" s="9"/>
      <c r="G19" s="9" t="s">
        <v>32</v>
      </c>
      <c r="H19" s="9" t="s">
        <v>8</v>
      </c>
      <c r="I19" s="9">
        <v>2</v>
      </c>
    </row>
    <row r="20" spans="2:9" ht="15.75" customHeight="1" x14ac:dyDescent="0.25">
      <c r="B20" s="9" t="s">
        <v>56</v>
      </c>
      <c r="C20" s="9" t="s">
        <v>63</v>
      </c>
      <c r="D20" s="9"/>
      <c r="E20" s="9"/>
      <c r="F20" s="9"/>
      <c r="G20" s="9" t="s">
        <v>32</v>
      </c>
      <c r="H20" s="9" t="s">
        <v>8</v>
      </c>
      <c r="I20" s="9">
        <v>2</v>
      </c>
    </row>
    <row r="21" spans="2:9" ht="15.75" customHeight="1" x14ac:dyDescent="0.25">
      <c r="B21" s="9" t="s">
        <v>61</v>
      </c>
      <c r="C21" s="9" t="s">
        <v>55</v>
      </c>
      <c r="D21" s="10"/>
      <c r="E21" s="10"/>
      <c r="F21" s="10"/>
      <c r="G21" s="9" t="s">
        <v>32</v>
      </c>
      <c r="H21" s="9" t="s">
        <v>44</v>
      </c>
      <c r="I21" s="12">
        <v>1</v>
      </c>
    </row>
    <row r="22" spans="2:9" ht="15.75" customHeight="1" x14ac:dyDescent="0.25"/>
    <row r="23" spans="2:9" ht="15.75" customHeight="1" x14ac:dyDescent="0.25"/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</sheetData>
  <mergeCells count="5">
    <mergeCell ref="C9:F9"/>
    <mergeCell ref="C10:F10"/>
    <mergeCell ref="C6:F6"/>
    <mergeCell ref="C7:F7"/>
    <mergeCell ref="C8:F8"/>
  </mergeCells>
  <phoneticPr fontId="3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8370-D800-4DDD-9C91-818611125602}">
  <sheetPr>
    <outlinePr summaryBelow="0" summaryRight="0"/>
  </sheetPr>
  <dimension ref="B1:I973"/>
  <sheetViews>
    <sheetView zoomScale="85" zoomScaleNormal="85" workbookViewId="0">
      <selection activeCell="C16" sqref="C16"/>
    </sheetView>
  </sheetViews>
  <sheetFormatPr baseColWidth="10" defaultColWidth="12.5546875" defaultRowHeight="15" customHeight="1" x14ac:dyDescent="0.25"/>
  <cols>
    <col min="1" max="2" width="12.44140625" customWidth="1"/>
    <col min="3" max="3" width="21.5546875" customWidth="1"/>
    <col min="4" max="4" width="18.5546875" customWidth="1"/>
    <col min="5" max="5" width="27.44140625" customWidth="1"/>
    <col min="6" max="6" width="56.44140625" customWidth="1"/>
    <col min="7" max="7" width="16.44140625" customWidth="1"/>
    <col min="8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" t="s">
        <v>9</v>
      </c>
      <c r="C3" s="1" t="s">
        <v>0</v>
      </c>
      <c r="D3" s="1" t="s">
        <v>1</v>
      </c>
      <c r="E3" s="1" t="s">
        <v>10</v>
      </c>
      <c r="F3" s="1" t="s">
        <v>11</v>
      </c>
      <c r="G3" s="1" t="s">
        <v>4</v>
      </c>
      <c r="H3" s="1" t="s">
        <v>12</v>
      </c>
      <c r="I3" s="1" t="s">
        <v>13</v>
      </c>
    </row>
    <row r="4" spans="2:9" s="10" customFormat="1" ht="45.75" customHeight="1" x14ac:dyDescent="0.25">
      <c r="B4" s="18" t="s">
        <v>45</v>
      </c>
      <c r="C4" s="18" t="str">
        <f>Backlog!C6</f>
        <v>Gestion de Catálogos y proveedores</v>
      </c>
      <c r="D4" s="18" t="str">
        <f>Backlog!D6</f>
        <v>Administrador, almacenero, vendedor</v>
      </c>
      <c r="E4" s="18" t="str">
        <f>Backlog!E6</f>
        <v>El sistema deberá unificar y estandarizar catalogos y provedores</v>
      </c>
      <c r="F4" s="18" t="str">
        <f>Backlog!F6</f>
        <v>Optimizar procesos de inventario al automatizar catalogos y provedores</v>
      </c>
      <c r="G4" s="18"/>
      <c r="H4" s="18" t="s">
        <v>8</v>
      </c>
      <c r="I4" s="18" t="s">
        <v>60</v>
      </c>
    </row>
    <row r="5" spans="2:9" s="10" customFormat="1" ht="15.75" customHeight="1" x14ac:dyDescent="0.25">
      <c r="B5" s="9"/>
      <c r="C5" s="11" t="s">
        <v>14</v>
      </c>
      <c r="D5" s="9"/>
      <c r="E5" s="9"/>
      <c r="F5" s="9"/>
      <c r="G5" s="11" t="s">
        <v>15</v>
      </c>
      <c r="H5" s="9"/>
      <c r="I5" s="11" t="s">
        <v>16</v>
      </c>
    </row>
    <row r="6" spans="2:9" s="10" customFormat="1" ht="15.75" customHeight="1" x14ac:dyDescent="0.25">
      <c r="B6" s="9" t="s">
        <v>64</v>
      </c>
      <c r="C6" s="9" t="s">
        <v>77</v>
      </c>
      <c r="D6" s="9"/>
      <c r="E6" s="9"/>
      <c r="F6" s="9"/>
      <c r="G6" s="9" t="s">
        <v>76</v>
      </c>
      <c r="H6" s="9" t="s">
        <v>8</v>
      </c>
      <c r="I6" s="12">
        <v>1</v>
      </c>
    </row>
    <row r="7" spans="2:9" s="10" customFormat="1" ht="15.75" customHeight="1" x14ac:dyDescent="0.25">
      <c r="B7" s="9" t="s">
        <v>65</v>
      </c>
      <c r="C7" s="9" t="s">
        <v>78</v>
      </c>
      <c r="D7" s="9"/>
      <c r="E7" s="9"/>
      <c r="F7" s="9"/>
      <c r="G7" s="9" t="s">
        <v>76</v>
      </c>
      <c r="H7" s="9" t="s">
        <v>8</v>
      </c>
      <c r="I7" s="12">
        <v>3</v>
      </c>
    </row>
    <row r="8" spans="2:9" s="10" customFormat="1" ht="15.75" customHeight="1" x14ac:dyDescent="0.25">
      <c r="B8" s="9" t="s">
        <v>66</v>
      </c>
      <c r="C8" s="9" t="s">
        <v>79</v>
      </c>
      <c r="D8" s="9"/>
      <c r="E8" s="9"/>
      <c r="F8" s="9"/>
      <c r="G8" s="9" t="s">
        <v>76</v>
      </c>
      <c r="H8" s="9" t="s">
        <v>8</v>
      </c>
      <c r="I8" s="12">
        <v>5</v>
      </c>
    </row>
    <row r="9" spans="2:9" ht="15.75" customHeight="1" x14ac:dyDescent="0.25">
      <c r="B9" s="9" t="s">
        <v>67</v>
      </c>
      <c r="C9" s="9" t="s">
        <v>80</v>
      </c>
      <c r="D9" s="9"/>
      <c r="E9" s="9"/>
      <c r="F9" s="9"/>
      <c r="G9" s="9" t="s">
        <v>76</v>
      </c>
      <c r="H9" s="9" t="s">
        <v>8</v>
      </c>
      <c r="I9" s="9">
        <v>3</v>
      </c>
    </row>
    <row r="10" spans="2:9" ht="15.75" customHeight="1" x14ac:dyDescent="0.25">
      <c r="B10" s="9" t="s">
        <v>68</v>
      </c>
      <c r="C10" s="9" t="s">
        <v>81</v>
      </c>
      <c r="D10" s="9"/>
      <c r="E10" s="9"/>
      <c r="F10" s="9"/>
      <c r="G10" s="9" t="s">
        <v>76</v>
      </c>
      <c r="H10" s="9" t="s">
        <v>8</v>
      </c>
      <c r="I10" s="9">
        <v>2</v>
      </c>
    </row>
    <row r="11" spans="2:9" s="19" customFormat="1" ht="14.25" customHeight="1" x14ac:dyDescent="0.25">
      <c r="B11" s="9" t="s">
        <v>69</v>
      </c>
      <c r="C11" s="9" t="s">
        <v>82</v>
      </c>
      <c r="D11" s="10"/>
      <c r="E11" s="10"/>
      <c r="F11" s="10"/>
      <c r="G11" s="9" t="s">
        <v>76</v>
      </c>
      <c r="H11" s="9" t="s">
        <v>44</v>
      </c>
      <c r="I11" s="12">
        <v>2</v>
      </c>
    </row>
    <row r="12" spans="2:9" ht="15.75" customHeight="1" x14ac:dyDescent="0.25"/>
    <row r="13" spans="2:9" ht="15.75" customHeight="1" x14ac:dyDescent="0.25"/>
    <row r="14" spans="2:9" ht="15.75" customHeight="1" x14ac:dyDescent="0.25"/>
    <row r="15" spans="2:9" ht="15.75" customHeight="1" x14ac:dyDescent="0.25">
      <c r="B15" s="1" t="s">
        <v>9</v>
      </c>
      <c r="C15" s="1" t="s">
        <v>0</v>
      </c>
      <c r="D15" s="1" t="s">
        <v>1</v>
      </c>
      <c r="E15" s="1" t="s">
        <v>10</v>
      </c>
      <c r="F15" s="1" t="s">
        <v>11</v>
      </c>
      <c r="G15" s="1" t="s">
        <v>4</v>
      </c>
      <c r="H15" s="1" t="s">
        <v>12</v>
      </c>
      <c r="I15" s="1" t="s">
        <v>13</v>
      </c>
    </row>
    <row r="16" spans="2:9" ht="51" customHeight="1" x14ac:dyDescent="0.25">
      <c r="B16" s="18" t="s">
        <v>46</v>
      </c>
      <c r="C16" s="18" t="str">
        <f>Backlog!C7</f>
        <v>Gestion de entradas de inventario</v>
      </c>
      <c r="D16" s="18" t="str">
        <f>Backlog!D7</f>
        <v>Administrador, almacenero, vendedor</v>
      </c>
      <c r="E16" s="18" t="str">
        <f>Backlog!E7</f>
        <v>El sistema deberá automatizar el ingreso de nuevas cantidades de productos ya registrados</v>
      </c>
      <c r="F16" s="18" t="str">
        <f>Backlog!F7</f>
        <v>Mantener stock preciso al ingresar nuevos productos</v>
      </c>
      <c r="G16" s="18"/>
      <c r="H16" s="18" t="s">
        <v>8</v>
      </c>
      <c r="I16" s="18" t="s">
        <v>60</v>
      </c>
    </row>
    <row r="17" spans="2:9" ht="15.75" customHeight="1" x14ac:dyDescent="0.25">
      <c r="B17" s="9"/>
      <c r="C17" s="11" t="s">
        <v>14</v>
      </c>
      <c r="D17" s="9"/>
      <c r="E17" s="9"/>
      <c r="F17" s="9"/>
      <c r="G17" s="11" t="s">
        <v>15</v>
      </c>
      <c r="H17" s="9"/>
      <c r="I17" s="11" t="s">
        <v>16</v>
      </c>
    </row>
    <row r="18" spans="2:9" ht="15.75" customHeight="1" x14ac:dyDescent="0.25">
      <c r="B18" s="9" t="s">
        <v>70</v>
      </c>
      <c r="C18" s="9" t="s">
        <v>83</v>
      </c>
      <c r="D18" s="9"/>
      <c r="E18" s="9"/>
      <c r="F18" s="9"/>
      <c r="G18" s="9" t="s">
        <v>30</v>
      </c>
      <c r="H18" s="9" t="s">
        <v>8</v>
      </c>
      <c r="I18" s="12">
        <v>1</v>
      </c>
    </row>
    <row r="19" spans="2:9" ht="15.75" customHeight="1" x14ac:dyDescent="0.25">
      <c r="B19" s="9" t="s">
        <v>71</v>
      </c>
      <c r="C19" s="9" t="s">
        <v>84</v>
      </c>
      <c r="D19" s="9"/>
      <c r="E19" s="9"/>
      <c r="F19" s="9"/>
      <c r="G19" s="9" t="s">
        <v>30</v>
      </c>
      <c r="H19" s="9" t="s">
        <v>8</v>
      </c>
      <c r="I19" s="12">
        <v>3</v>
      </c>
    </row>
    <row r="20" spans="2:9" ht="15.75" customHeight="1" x14ac:dyDescent="0.25">
      <c r="B20" s="9" t="s">
        <v>72</v>
      </c>
      <c r="C20" s="9" t="s">
        <v>86</v>
      </c>
      <c r="D20" s="9"/>
      <c r="E20" s="9"/>
      <c r="F20" s="9"/>
      <c r="G20" s="9" t="s">
        <v>30</v>
      </c>
      <c r="H20" s="9" t="s">
        <v>8</v>
      </c>
      <c r="I20" s="12">
        <v>2</v>
      </c>
    </row>
    <row r="21" spans="2:9" ht="15.75" customHeight="1" x14ac:dyDescent="0.25">
      <c r="B21" s="9" t="s">
        <v>73</v>
      </c>
      <c r="C21" s="9" t="s">
        <v>79</v>
      </c>
      <c r="D21" s="9"/>
      <c r="E21" s="9"/>
      <c r="F21" s="9"/>
      <c r="G21" s="9" t="s">
        <v>30</v>
      </c>
      <c r="H21" s="9" t="s">
        <v>8</v>
      </c>
      <c r="I21" s="12">
        <v>5</v>
      </c>
    </row>
    <row r="22" spans="2:9" ht="15.75" customHeight="1" x14ac:dyDescent="0.25">
      <c r="B22" s="9" t="s">
        <v>74</v>
      </c>
      <c r="C22" s="9" t="s">
        <v>80</v>
      </c>
      <c r="D22" s="9"/>
      <c r="E22" s="9"/>
      <c r="F22" s="9"/>
      <c r="G22" s="9" t="s">
        <v>30</v>
      </c>
      <c r="H22" s="9" t="s">
        <v>8</v>
      </c>
      <c r="I22" s="9">
        <v>4</v>
      </c>
    </row>
    <row r="23" spans="2:9" ht="15.75" customHeight="1" x14ac:dyDescent="0.25">
      <c r="B23" s="9" t="s">
        <v>75</v>
      </c>
      <c r="C23" s="9" t="s">
        <v>81</v>
      </c>
      <c r="D23" s="9"/>
      <c r="E23" s="9"/>
      <c r="F23" s="9"/>
      <c r="G23" s="9" t="s">
        <v>30</v>
      </c>
      <c r="H23" s="9" t="s">
        <v>8</v>
      </c>
      <c r="I23" s="9">
        <v>2</v>
      </c>
    </row>
    <row r="24" spans="2:9" ht="15.75" customHeight="1" x14ac:dyDescent="0.25">
      <c r="B24" s="9" t="s">
        <v>85</v>
      </c>
      <c r="C24" s="9" t="s">
        <v>82</v>
      </c>
      <c r="D24" s="10"/>
      <c r="E24" s="10"/>
      <c r="F24" s="10"/>
      <c r="G24" s="9" t="s">
        <v>30</v>
      </c>
      <c r="H24" s="9" t="s">
        <v>44</v>
      </c>
      <c r="I24" s="12">
        <v>2</v>
      </c>
    </row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</sheetData>
  <phoneticPr fontId="12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998"/>
  <sheetViews>
    <sheetView tabSelected="1" zoomScaleNormal="100" workbookViewId="0">
      <selection activeCell="G28" sqref="G28"/>
    </sheetView>
  </sheetViews>
  <sheetFormatPr baseColWidth="10" defaultColWidth="12.5546875" defaultRowHeight="15" customHeight="1" x14ac:dyDescent="0.25"/>
  <cols>
    <col min="1" max="1" width="12.44140625" customWidth="1"/>
    <col min="2" max="2" width="24.5546875" customWidth="1"/>
    <col min="3" max="31" width="12.44140625" customWidth="1"/>
  </cols>
  <sheetData>
    <row r="1" spans="1:14" ht="15.75" customHeight="1" x14ac:dyDescent="0.25"/>
    <row r="2" spans="1:14" ht="15.75" customHeight="1" x14ac:dyDescent="0.25"/>
    <row r="3" spans="1:14" ht="15.75" customHeight="1" x14ac:dyDescent="0.25">
      <c r="B3" s="2"/>
      <c r="C3" s="2" t="s">
        <v>16</v>
      </c>
      <c r="D3" s="2" t="s">
        <v>92</v>
      </c>
      <c r="E3" s="2" t="s">
        <v>93</v>
      </c>
      <c r="F3" s="2" t="s">
        <v>94</v>
      </c>
      <c r="G3" s="2" t="s">
        <v>95</v>
      </c>
      <c r="H3" s="2" t="s">
        <v>96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</row>
    <row r="4" spans="1:14" ht="15.75" customHeight="1" x14ac:dyDescent="0.25">
      <c r="B4" s="25" t="s">
        <v>17</v>
      </c>
      <c r="C4" s="4">
        <v>2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1</v>
      </c>
      <c r="N4" s="5">
        <f>SUM(D4:M4)</f>
        <v>1</v>
      </c>
    </row>
    <row r="5" spans="1:14" ht="15.75" customHeight="1" x14ac:dyDescent="0.25">
      <c r="B5" s="25" t="s">
        <v>18</v>
      </c>
      <c r="C5" s="4">
        <v>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</v>
      </c>
      <c r="N5" s="5">
        <f>SUM(D5:M5)</f>
        <v>1</v>
      </c>
    </row>
    <row r="6" spans="1:14" ht="15.75" customHeight="1" x14ac:dyDescent="0.25">
      <c r="A6" s="2"/>
      <c r="B6" s="25" t="s">
        <v>19</v>
      </c>
      <c r="C6" s="4">
        <v>4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2</v>
      </c>
      <c r="M6" s="3">
        <v>2</v>
      </c>
      <c r="N6" s="5">
        <f>SUM(D6:M6)</f>
        <v>4</v>
      </c>
    </row>
    <row r="7" spans="1:14" ht="15.75" customHeight="1" x14ac:dyDescent="0.25">
      <c r="B7" s="25" t="s">
        <v>87</v>
      </c>
      <c r="C7" s="4">
        <v>4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2</v>
      </c>
      <c r="L7" s="3">
        <v>2</v>
      </c>
      <c r="M7" s="3">
        <v>0</v>
      </c>
      <c r="N7" s="5">
        <f>SUM(D7:M7)</f>
        <v>4</v>
      </c>
    </row>
    <row r="8" spans="1:14" ht="15.75" customHeight="1" x14ac:dyDescent="0.25">
      <c r="B8" s="25" t="s">
        <v>88</v>
      </c>
      <c r="C8" s="4">
        <v>4</v>
      </c>
      <c r="D8" s="24">
        <v>0</v>
      </c>
      <c r="E8" s="24">
        <v>0</v>
      </c>
      <c r="F8" s="24">
        <v>0</v>
      </c>
      <c r="G8" s="3">
        <v>0</v>
      </c>
      <c r="H8" s="24">
        <v>0</v>
      </c>
      <c r="I8" s="24">
        <v>0</v>
      </c>
      <c r="J8" s="3">
        <v>2</v>
      </c>
      <c r="K8" s="3">
        <v>2</v>
      </c>
      <c r="L8" s="3">
        <v>0</v>
      </c>
      <c r="M8" s="3">
        <v>0</v>
      </c>
      <c r="N8" s="5">
        <f>SUM(D8:M8)</f>
        <v>4</v>
      </c>
    </row>
    <row r="9" spans="1:14" ht="15.75" customHeight="1" x14ac:dyDescent="0.25">
      <c r="B9" s="25" t="s">
        <v>34</v>
      </c>
      <c r="C9" s="4">
        <v>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1</v>
      </c>
      <c r="N9" s="5">
        <f>SUM(D9:M9)</f>
        <v>1</v>
      </c>
    </row>
    <row r="10" spans="1:14" ht="15.75" customHeight="1" x14ac:dyDescent="0.25">
      <c r="B10" s="25" t="s">
        <v>35</v>
      </c>
      <c r="C10" s="4">
        <v>3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2</v>
      </c>
      <c r="L10" s="3">
        <v>1</v>
      </c>
      <c r="M10" s="3">
        <v>0</v>
      </c>
      <c r="N10" s="5">
        <f>SUM(D10:M10)</f>
        <v>3</v>
      </c>
    </row>
    <row r="11" spans="1:14" ht="15.75" customHeight="1" x14ac:dyDescent="0.25">
      <c r="B11" s="25" t="s">
        <v>36</v>
      </c>
      <c r="C11" s="4">
        <v>2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2</v>
      </c>
      <c r="L11" s="3">
        <v>0</v>
      </c>
      <c r="M11" s="3">
        <v>0</v>
      </c>
      <c r="N11" s="5">
        <f>SUM(D11:M11)</f>
        <v>2</v>
      </c>
    </row>
    <row r="12" spans="1:14" ht="15.75" customHeight="1" x14ac:dyDescent="0.25">
      <c r="B12" s="25" t="s">
        <v>54</v>
      </c>
      <c r="C12" s="4">
        <v>2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</v>
      </c>
      <c r="K12" s="3">
        <v>1</v>
      </c>
      <c r="L12" s="3">
        <v>0</v>
      </c>
      <c r="M12" s="3">
        <v>0</v>
      </c>
      <c r="N12" s="5">
        <f>SUM(D12:M12)</f>
        <v>2</v>
      </c>
    </row>
    <row r="13" spans="1:14" ht="15.75" customHeight="1" x14ac:dyDescent="0.25">
      <c r="B13" s="25" t="s">
        <v>56</v>
      </c>
      <c r="C13" s="4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1</v>
      </c>
      <c r="J13" s="3">
        <v>0</v>
      </c>
      <c r="K13" s="3">
        <v>0</v>
      </c>
      <c r="L13" s="3">
        <v>0</v>
      </c>
      <c r="M13" s="3">
        <v>0</v>
      </c>
      <c r="N13" s="5">
        <f>SUM(D13:M13)</f>
        <v>1</v>
      </c>
    </row>
    <row r="14" spans="1:14" ht="15.75" customHeight="1" x14ac:dyDescent="0.25">
      <c r="B14" s="29" t="s">
        <v>64</v>
      </c>
      <c r="C14" s="30">
        <f>sprint2!I6</f>
        <v>1</v>
      </c>
      <c r="D14" s="31">
        <v>0</v>
      </c>
      <c r="E14" s="31">
        <v>0</v>
      </c>
      <c r="F14" s="31">
        <v>0</v>
      </c>
      <c r="G14" s="31">
        <v>0</v>
      </c>
      <c r="H14" s="31">
        <v>1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2">
        <f t="shared" ref="N14:N26" si="0">SUM(D14:M14)</f>
        <v>1</v>
      </c>
    </row>
    <row r="15" spans="1:14" ht="15.75" customHeight="1" x14ac:dyDescent="0.25">
      <c r="B15" s="33" t="s">
        <v>65</v>
      </c>
      <c r="C15" s="30">
        <f>sprint2!I7</f>
        <v>3</v>
      </c>
      <c r="D15" s="31">
        <v>0</v>
      </c>
      <c r="E15" s="31">
        <v>0</v>
      </c>
      <c r="F15" s="31">
        <v>0</v>
      </c>
      <c r="G15" s="31">
        <v>0</v>
      </c>
      <c r="H15" s="31">
        <v>3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2">
        <f t="shared" si="0"/>
        <v>3</v>
      </c>
    </row>
    <row r="16" spans="1:14" ht="15.75" customHeight="1" x14ac:dyDescent="0.25">
      <c r="B16" s="33" t="s">
        <v>66</v>
      </c>
      <c r="C16" s="30">
        <f>sprint2!I8</f>
        <v>5</v>
      </c>
      <c r="D16" s="31">
        <v>0</v>
      </c>
      <c r="E16" s="31">
        <v>0</v>
      </c>
      <c r="F16" s="31">
        <v>1</v>
      </c>
      <c r="G16" s="31">
        <v>3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2">
        <f t="shared" si="0"/>
        <v>4</v>
      </c>
    </row>
    <row r="17" spans="2:14" ht="15.75" customHeight="1" x14ac:dyDescent="0.25">
      <c r="B17" s="33" t="s">
        <v>67</v>
      </c>
      <c r="C17" s="30">
        <f>sprint2!I9</f>
        <v>3</v>
      </c>
      <c r="D17" s="31">
        <v>0</v>
      </c>
      <c r="E17" s="31">
        <v>0</v>
      </c>
      <c r="F17" s="31">
        <v>2</v>
      </c>
      <c r="G17" s="31">
        <v>1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2">
        <f t="shared" si="0"/>
        <v>3</v>
      </c>
    </row>
    <row r="18" spans="2:14" ht="15.75" customHeight="1" x14ac:dyDescent="0.25">
      <c r="B18" s="33" t="s">
        <v>68</v>
      </c>
      <c r="C18" s="30">
        <f>sprint2!I10</f>
        <v>2</v>
      </c>
      <c r="D18" s="31">
        <v>0</v>
      </c>
      <c r="E18" s="31">
        <v>0</v>
      </c>
      <c r="F18" s="31">
        <v>1</v>
      </c>
      <c r="G18" s="31">
        <v>1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2">
        <f t="shared" si="0"/>
        <v>2</v>
      </c>
    </row>
    <row r="19" spans="2:14" ht="15.75" customHeight="1" x14ac:dyDescent="0.25">
      <c r="B19" s="33" t="s">
        <v>69</v>
      </c>
      <c r="C19" s="30">
        <f>sprint2!I11</f>
        <v>2</v>
      </c>
      <c r="D19" s="31">
        <v>0</v>
      </c>
      <c r="E19" s="31">
        <v>0</v>
      </c>
      <c r="F19" s="31">
        <v>0</v>
      </c>
      <c r="G19" s="31">
        <v>2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2">
        <f t="shared" si="0"/>
        <v>2</v>
      </c>
    </row>
    <row r="20" spans="2:14" ht="15.75" customHeight="1" x14ac:dyDescent="0.25">
      <c r="B20" s="33" t="s">
        <v>70</v>
      </c>
      <c r="C20" s="30">
        <f>sprint2!I18</f>
        <v>1</v>
      </c>
      <c r="D20" s="31">
        <v>0</v>
      </c>
      <c r="E20" s="31">
        <v>0</v>
      </c>
      <c r="F20" s="31">
        <v>1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2">
        <f t="shared" si="0"/>
        <v>1</v>
      </c>
    </row>
    <row r="21" spans="2:14" ht="15.75" customHeight="1" x14ac:dyDescent="0.25">
      <c r="B21" s="33" t="s">
        <v>71</v>
      </c>
      <c r="C21" s="30">
        <f>sprint2!I19</f>
        <v>3</v>
      </c>
      <c r="D21" s="31">
        <v>0</v>
      </c>
      <c r="E21" s="31">
        <v>0</v>
      </c>
      <c r="F21" s="31">
        <v>3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2">
        <f t="shared" si="0"/>
        <v>3</v>
      </c>
    </row>
    <row r="22" spans="2:14" ht="15.75" customHeight="1" x14ac:dyDescent="0.25">
      <c r="B22" s="33" t="s">
        <v>72</v>
      </c>
      <c r="C22" s="30">
        <f>sprint2!I20</f>
        <v>2</v>
      </c>
      <c r="D22" s="31">
        <v>0</v>
      </c>
      <c r="E22" s="31">
        <v>1</v>
      </c>
      <c r="F22" s="31">
        <v>1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2">
        <f t="shared" si="0"/>
        <v>2</v>
      </c>
    </row>
    <row r="23" spans="2:14" ht="15" customHeight="1" x14ac:dyDescent="0.25">
      <c r="B23" s="33" t="s">
        <v>73</v>
      </c>
      <c r="C23" s="30">
        <f>sprint2!I21</f>
        <v>5</v>
      </c>
      <c r="D23" s="31">
        <v>1</v>
      </c>
      <c r="E23" s="31">
        <v>3</v>
      </c>
      <c r="F23" s="31">
        <v>1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2">
        <f t="shared" si="0"/>
        <v>5</v>
      </c>
    </row>
    <row r="24" spans="2:14" ht="15" customHeight="1" x14ac:dyDescent="0.25">
      <c r="B24" s="33" t="s">
        <v>74</v>
      </c>
      <c r="C24" s="30">
        <f>sprint2!I22</f>
        <v>4</v>
      </c>
      <c r="D24" s="31">
        <v>0</v>
      </c>
      <c r="E24" s="31">
        <v>2</v>
      </c>
      <c r="F24" s="31">
        <v>2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2">
        <f t="shared" si="0"/>
        <v>4</v>
      </c>
    </row>
    <row r="25" spans="2:14" ht="15.75" customHeight="1" x14ac:dyDescent="0.25">
      <c r="B25" s="33" t="s">
        <v>75</v>
      </c>
      <c r="C25" s="30">
        <f>sprint2!I23</f>
        <v>2</v>
      </c>
      <c r="D25" s="31">
        <v>0</v>
      </c>
      <c r="E25" s="31">
        <v>2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2">
        <f t="shared" si="0"/>
        <v>2</v>
      </c>
    </row>
    <row r="26" spans="2:14" ht="15.75" customHeight="1" x14ac:dyDescent="0.25">
      <c r="B26" s="33" t="s">
        <v>85</v>
      </c>
      <c r="C26" s="30">
        <f>sprint2!I24</f>
        <v>2</v>
      </c>
      <c r="D26" s="31">
        <v>1</v>
      </c>
      <c r="E26" s="31">
        <v>1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2">
        <f t="shared" si="0"/>
        <v>2</v>
      </c>
    </row>
    <row r="27" spans="2:14" ht="15.75" customHeight="1" x14ac:dyDescent="0.25"/>
    <row r="28" spans="2:14" ht="15.75" customHeight="1" x14ac:dyDescent="0.25"/>
    <row r="29" spans="2:14" ht="15.75" customHeight="1" x14ac:dyDescent="0.25"/>
    <row r="30" spans="2:14" ht="15.6" customHeight="1" x14ac:dyDescent="0.25"/>
    <row r="31" spans="2:14" ht="15.75" customHeight="1" x14ac:dyDescent="0.25"/>
    <row r="32" spans="2:14" ht="15.75" customHeight="1" x14ac:dyDescent="0.25">
      <c r="B32" s="6" t="s">
        <v>26</v>
      </c>
      <c r="C32" s="2">
        <f>SUM(C4:C26)</f>
        <v>59</v>
      </c>
      <c r="D32" s="2">
        <f>C32-SUM(D4:D26)</f>
        <v>57</v>
      </c>
      <c r="E32" s="2">
        <f t="shared" ref="E32:M32" si="1">D32-SUM(E4:E26)</f>
        <v>48</v>
      </c>
      <c r="F32" s="2">
        <f>E32-SUM(F4:F26)</f>
        <v>36</v>
      </c>
      <c r="G32" s="2">
        <f t="shared" si="1"/>
        <v>29</v>
      </c>
      <c r="H32" s="2">
        <f t="shared" si="1"/>
        <v>25</v>
      </c>
      <c r="I32" s="2">
        <f t="shared" si="1"/>
        <v>24</v>
      </c>
      <c r="J32" s="2">
        <f t="shared" si="1"/>
        <v>21</v>
      </c>
      <c r="K32" s="2">
        <f t="shared" si="1"/>
        <v>12</v>
      </c>
      <c r="L32" s="2">
        <f t="shared" si="1"/>
        <v>7</v>
      </c>
      <c r="M32" s="2">
        <f t="shared" si="1"/>
        <v>2</v>
      </c>
    </row>
    <row r="33" spans="2:13" ht="15.75" customHeight="1" x14ac:dyDescent="0.25">
      <c r="B33" s="6" t="s">
        <v>27</v>
      </c>
      <c r="C33" s="2">
        <f>SUM(C4:C26)</f>
        <v>59</v>
      </c>
      <c r="D33" s="2">
        <f>C33-(SUM($C$4:$C$26)/10)</f>
        <v>53.1</v>
      </c>
      <c r="E33" s="2">
        <f>D33-(SUM(C4:C26)/10)</f>
        <v>47.2</v>
      </c>
      <c r="F33" s="2">
        <f>E33-(SUM(C4:C26)/10)</f>
        <v>41.300000000000004</v>
      </c>
      <c r="G33" s="2">
        <f>F33-(SUM(C4:C26)/10)</f>
        <v>35.400000000000006</v>
      </c>
      <c r="H33" s="2">
        <f>G33-(SUM(C4:C26)/10)</f>
        <v>29.500000000000007</v>
      </c>
      <c r="I33" s="2">
        <f>H33-(SUM(C4:C26)/10)</f>
        <v>23.600000000000009</v>
      </c>
      <c r="J33" s="2">
        <f>I33-(SUM(C4:C26)/10)</f>
        <v>17.70000000000001</v>
      </c>
      <c r="K33" s="2">
        <f>J33-(SUM(C4:C26)/10)</f>
        <v>11.80000000000001</v>
      </c>
      <c r="L33" s="2">
        <f>K33-(SUM(C4:C26)/10)</f>
        <v>5.9000000000000092</v>
      </c>
      <c r="M33" s="2">
        <f>L33-(SUM(C4:C26)/10)</f>
        <v>8.8817841970012523E-15</v>
      </c>
    </row>
    <row r="34" spans="2:13" ht="15.75" customHeight="1" x14ac:dyDescent="0.25"/>
    <row r="35" spans="2:13" ht="15.75" customHeight="1" x14ac:dyDescent="0.25"/>
    <row r="36" spans="2:13" ht="15.75" customHeight="1" x14ac:dyDescent="0.25"/>
    <row r="37" spans="2:13" ht="15.75" customHeight="1" x14ac:dyDescent="0.25"/>
    <row r="38" spans="2:13" ht="15.75" customHeight="1" x14ac:dyDescent="0.25"/>
    <row r="39" spans="2:13" ht="15.75" customHeight="1" x14ac:dyDescent="0.25"/>
    <row r="40" spans="2:13" ht="15.75" customHeight="1" x14ac:dyDescent="0.25"/>
    <row r="41" spans="2:13" ht="15.75" customHeight="1" x14ac:dyDescent="0.25"/>
    <row r="42" spans="2:13" ht="15.75" customHeight="1" x14ac:dyDescent="0.25"/>
    <row r="43" spans="2:13" ht="15.75" customHeight="1" x14ac:dyDescent="0.25"/>
    <row r="44" spans="2:13" ht="15.75" customHeight="1" x14ac:dyDescent="0.25">
      <c r="B44" s="28" t="s">
        <v>28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</row>
    <row r="45" spans="2:13" ht="15.75" customHeight="1" x14ac:dyDescent="0.25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</row>
    <row r="46" spans="2:13" ht="15.75" customHeight="1" x14ac:dyDescent="0.25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</row>
    <row r="47" spans="2:13" ht="15.75" customHeight="1" x14ac:dyDescent="0.25"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</row>
    <row r="48" spans="2:13" ht="15.75" customHeight="1" x14ac:dyDescent="0.25"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</row>
    <row r="49" spans="2:12" ht="15.75" customHeight="1" x14ac:dyDescent="0.25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</row>
    <row r="50" spans="2:12" ht="15.75" customHeight="1" x14ac:dyDescent="0.25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</row>
    <row r="51" spans="2:12" ht="15.75" customHeight="1" x14ac:dyDescent="0.25"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</row>
    <row r="52" spans="2:12" ht="15.75" customHeight="1" x14ac:dyDescent="0.25"/>
    <row r="53" spans="2:12" ht="15.75" customHeight="1" x14ac:dyDescent="0.25"/>
    <row r="54" spans="2:12" ht="15.75" customHeight="1" x14ac:dyDescent="0.25"/>
    <row r="55" spans="2:12" ht="15.75" customHeight="1" x14ac:dyDescent="0.25"/>
    <row r="56" spans="2:12" ht="15.75" customHeight="1" x14ac:dyDescent="0.25"/>
    <row r="57" spans="2:12" ht="15.75" customHeight="1" x14ac:dyDescent="0.25"/>
    <row r="58" spans="2:12" ht="15.75" customHeight="1" x14ac:dyDescent="0.25"/>
    <row r="59" spans="2:12" ht="15.75" customHeight="1" x14ac:dyDescent="0.25"/>
    <row r="60" spans="2:12" ht="15.75" customHeight="1" x14ac:dyDescent="0.25"/>
    <row r="61" spans="2:12" ht="15.75" customHeight="1" x14ac:dyDescent="0.25"/>
    <row r="62" spans="2:12" ht="15.75" customHeight="1" x14ac:dyDescent="0.25"/>
    <row r="63" spans="2:12" ht="15.75" customHeight="1" x14ac:dyDescent="0.25"/>
    <row r="64" spans="2:1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1">
    <mergeCell ref="B44:L51"/>
  </mergeCells>
  <phoneticPr fontId="3" type="noConversion"/>
  <pageMargins left="0.7" right="0.7" top="0.75" bottom="0.75" header="0" footer="0"/>
  <pageSetup orientation="landscape"/>
  <ignoredErrors>
    <ignoredError sqref="N4:N13" formulaRange="1"/>
  </ignoredErrors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Backlog</vt:lpstr>
      <vt:lpstr>sprint1</vt:lpstr>
      <vt:lpstr>sprint2</vt:lpstr>
      <vt:lpstr>burdonchart REQ1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MATHIAS FERNANDO TAPIA ARIAS</cp:lastModifiedBy>
  <dcterms:created xsi:type="dcterms:W3CDTF">2023-06-05T13:12:31Z</dcterms:created>
  <dcterms:modified xsi:type="dcterms:W3CDTF">2025-07-16T02:47:25Z</dcterms:modified>
</cp:coreProperties>
</file>