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77"/>
  </bookViews>
  <sheets>
    <sheet name="Plan1" sheetId="1" r:id="rId1"/>
    <sheet name="Plan2" sheetId="2" r:id="rId2"/>
    <sheet name="Plan3" sheetId="3" r:id="rId3"/>
  </sheets>
  <calcPr calcId="125725" concurrentCalc="0"/>
</workbook>
</file>

<file path=xl/calcChain.xml><?xml version="1.0" encoding="utf-8"?>
<calcChain xmlns="http://schemas.openxmlformats.org/spreadsheetml/2006/main">
  <c r="F28" i="1"/>
  <c r="F29"/>
  <c r="C32"/>
  <c r="D32"/>
  <c r="E32"/>
  <c r="F32"/>
  <c r="D28"/>
  <c r="E28"/>
  <c r="D29"/>
  <c r="E29"/>
  <c r="C29"/>
  <c r="C28"/>
  <c r="D8"/>
  <c r="C8"/>
  <c r="C7"/>
  <c r="C25"/>
  <c r="C23"/>
  <c r="C20"/>
  <c r="C19"/>
  <c r="C18"/>
  <c r="G13"/>
  <c r="C21"/>
  <c r="D19"/>
  <c r="E19"/>
  <c r="D20"/>
  <c r="E20"/>
  <c r="D18"/>
  <c r="E18"/>
</calcChain>
</file>

<file path=xl/sharedStrings.xml><?xml version="1.0" encoding="utf-8"?>
<sst xmlns="http://schemas.openxmlformats.org/spreadsheetml/2006/main" count="21" uniqueCount="21">
  <si>
    <t>Contato Recebido (candidatos)</t>
  </si>
  <si>
    <t>Contato Recebido  (alunos-registro via CRM HUBBLE)</t>
  </si>
  <si>
    <t>Contato Recebido (interessados via 0800 que aceitaram ser cadastrados)</t>
  </si>
  <si>
    <t>Atendimento Receptivo no período de 02/02/2015 a 27/02/2015</t>
  </si>
  <si>
    <t>Atendimento Receptivo no período de 02/03/2015 A 27/03/2015</t>
  </si>
  <si>
    <t>Total do Atendimento Receptivo</t>
  </si>
  <si>
    <t>Total do Atendimento Receptivo Geral:</t>
  </si>
  <si>
    <t>Base de prospects</t>
  </si>
  <si>
    <t>Contatos Efetivados</t>
  </si>
  <si>
    <t>Não atende</t>
  </si>
  <si>
    <t>Ocupado</t>
  </si>
  <si>
    <t>Média de ligação por prospect</t>
  </si>
  <si>
    <t>Atendimento Ativo no período de 02/02/2015 a 27/02/2015</t>
  </si>
  <si>
    <t>Atendimento  Ativo no período de 02/03/2015 A 27/03/2015</t>
  </si>
  <si>
    <t>Total do Atendimento Ativo</t>
  </si>
  <si>
    <t>Número de ligações Geral:</t>
  </si>
  <si>
    <t xml:space="preserve"> </t>
  </si>
  <si>
    <t>Tempo</t>
  </si>
  <si>
    <t>Total Dia</t>
  </si>
  <si>
    <t>Atendimentos 1 cliente em 1 dia</t>
  </si>
  <si>
    <t>Atendimento Por dia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</si>
</sst>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3D69B"/>
        <bgColor rgb="FFFFCC99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/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/>
    <xf numFmtId="0" fontId="0" fillId="0" borderId="0" xfId="0" applyAlignment="1">
      <alignment horizontal="center"/>
    </xf>
    <xf numFmtId="0" fontId="1" fillId="2" borderId="7" xfId="0" applyFont="1" applyFill="1" applyBorder="1"/>
    <xf numFmtId="0" fontId="1" fillId="0" borderId="0" xfId="0" applyFont="1" applyBorder="1"/>
    <xf numFmtId="0" fontId="0" fillId="0" borderId="1" xfId="0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/>
    <xf numFmtId="0" fontId="1" fillId="3" borderId="7" xfId="0" applyFont="1" applyFill="1" applyBorder="1"/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zoomScale="69" zoomScaleNormal="69" workbookViewId="0">
      <selection activeCell="F37" sqref="F37"/>
    </sheetView>
  </sheetViews>
  <sheetFormatPr defaultRowHeight="15"/>
  <cols>
    <col min="1" max="1" width="57.85546875"/>
    <col min="2" max="2" width="31.5703125"/>
    <col min="3" max="3" width="28.140625"/>
    <col min="4" max="4" width="20.5703125"/>
    <col min="5" max="7" width="19.5703125"/>
    <col min="8" max="1025" width="8.5703125"/>
  </cols>
  <sheetData>
    <row r="1" spans="1:7" ht="60">
      <c r="A1" s="1"/>
      <c r="B1" s="2" t="s">
        <v>0</v>
      </c>
      <c r="C1" s="3" t="s">
        <v>1</v>
      </c>
      <c r="D1" s="4" t="s">
        <v>2</v>
      </c>
      <c r="E1" s="5"/>
      <c r="F1" s="5"/>
    </row>
    <row r="2" spans="1:7" ht="17.25" customHeight="1">
      <c r="A2" s="6" t="s">
        <v>3</v>
      </c>
      <c r="B2" s="7">
        <v>260</v>
      </c>
      <c r="C2" s="7">
        <v>104</v>
      </c>
      <c r="D2" s="8">
        <v>46</v>
      </c>
      <c r="E2" s="5"/>
      <c r="F2" s="5"/>
      <c r="G2" s="9"/>
    </row>
    <row r="3" spans="1:7" ht="23.25">
      <c r="A3" s="10" t="s">
        <v>4</v>
      </c>
      <c r="B3" s="7">
        <v>122</v>
      </c>
      <c r="C3" s="7">
        <v>154</v>
      </c>
      <c r="D3" s="8">
        <v>48</v>
      </c>
      <c r="E3" s="5"/>
      <c r="F3" s="5"/>
    </row>
    <row r="4" spans="1:7" ht="15.75">
      <c r="A4" s="11" t="s">
        <v>5</v>
      </c>
      <c r="B4" s="7">
        <v>382</v>
      </c>
      <c r="C4" s="7">
        <v>258</v>
      </c>
      <c r="D4" s="8">
        <v>94</v>
      </c>
      <c r="E4" s="12"/>
      <c r="F4" s="12"/>
    </row>
    <row r="5" spans="1:7" ht="23.25">
      <c r="A5" s="13" t="s">
        <v>6</v>
      </c>
      <c r="B5" s="29">
        <v>734</v>
      </c>
      <c r="C5" s="29"/>
      <c r="D5" s="29"/>
    </row>
    <row r="6" spans="1:7" ht="23.25">
      <c r="A6" s="14"/>
      <c r="B6" s="14"/>
      <c r="C6" s="5"/>
      <c r="D6" s="5"/>
      <c r="E6" s="5"/>
      <c r="F6" s="5"/>
    </row>
    <row r="7" spans="1:7" ht="23.25">
      <c r="A7" s="14"/>
      <c r="B7" s="14"/>
      <c r="C7" s="5">
        <f>B5/40</f>
        <v>18.350000000000001</v>
      </c>
      <c r="D7" s="5"/>
      <c r="E7" s="5"/>
      <c r="F7" s="5"/>
    </row>
    <row r="8" spans="1:7">
      <c r="C8" s="12">
        <f>30*40</f>
        <v>1200</v>
      </c>
      <c r="D8" s="12">
        <f>C8/4</f>
        <v>300</v>
      </c>
      <c r="E8" s="12"/>
      <c r="F8" s="12"/>
    </row>
    <row r="9" spans="1:7">
      <c r="C9" s="12"/>
      <c r="D9" s="12"/>
      <c r="E9" s="12"/>
      <c r="F9" s="12"/>
    </row>
    <row r="10" spans="1:7" ht="30">
      <c r="A10" s="15"/>
      <c r="B10" s="16" t="s">
        <v>7</v>
      </c>
      <c r="C10" s="17" t="s">
        <v>8</v>
      </c>
      <c r="D10" s="18" t="s">
        <v>9</v>
      </c>
      <c r="E10" s="19" t="s">
        <v>10</v>
      </c>
      <c r="F10" s="20" t="s">
        <v>11</v>
      </c>
    </row>
    <row r="11" spans="1:7" ht="15.75">
      <c r="A11" s="21" t="s">
        <v>12</v>
      </c>
      <c r="B11" s="22">
        <v>1462</v>
      </c>
      <c r="C11" s="23">
        <v>1365</v>
      </c>
      <c r="D11" s="23">
        <v>2186</v>
      </c>
      <c r="E11" s="24">
        <v>69</v>
      </c>
      <c r="F11" s="25">
        <v>2.4700000000000002</v>
      </c>
    </row>
    <row r="12" spans="1:7" ht="15.75">
      <c r="A12" s="26" t="s">
        <v>13</v>
      </c>
      <c r="B12" s="22">
        <v>1816</v>
      </c>
      <c r="C12" s="23">
        <v>1619</v>
      </c>
      <c r="D12" s="23">
        <v>2274</v>
      </c>
      <c r="E12" s="24">
        <v>205</v>
      </c>
      <c r="F12" s="25">
        <v>2.25</v>
      </c>
    </row>
    <row r="13" spans="1:7" ht="15.75">
      <c r="A13" s="27" t="s">
        <v>14</v>
      </c>
      <c r="B13" s="22">
        <v>3278</v>
      </c>
      <c r="C13" s="23">
        <v>2984</v>
      </c>
      <c r="D13" s="23">
        <v>4460</v>
      </c>
      <c r="E13" s="24">
        <v>274</v>
      </c>
      <c r="F13" s="25">
        <v>2.35</v>
      </c>
      <c r="G13">
        <f>SUM(B11:E12)</f>
        <v>10996</v>
      </c>
    </row>
    <row r="14" spans="1:7" ht="23.25">
      <c r="A14" s="28" t="s">
        <v>15</v>
      </c>
      <c r="B14" s="29">
        <v>7718</v>
      </c>
      <c r="C14" s="29"/>
      <c r="D14" s="29"/>
      <c r="E14" s="29"/>
      <c r="F14" s="29"/>
    </row>
    <row r="18" spans="2:6">
      <c r="C18">
        <f>SUM(C11:C12)</f>
        <v>2984</v>
      </c>
      <c r="D18">
        <f>C18/$C$21</f>
        <v>0.38662866027468257</v>
      </c>
      <c r="E18">
        <f>D18*$E$21</f>
        <v>38.662866027468255</v>
      </c>
      <c r="F18">
        <v>8</v>
      </c>
    </row>
    <row r="19" spans="2:6">
      <c r="C19">
        <f>SUM(D11:D12)</f>
        <v>4460</v>
      </c>
      <c r="D19">
        <f t="shared" ref="D19:D20" si="0">C19/$C$21</f>
        <v>0.57786991448561809</v>
      </c>
      <c r="E19">
        <f t="shared" ref="E19:E20" si="1">D19*$E$21</f>
        <v>57.786991448561807</v>
      </c>
      <c r="F19">
        <v>2</v>
      </c>
    </row>
    <row r="20" spans="2:6">
      <c r="C20">
        <f>SUM(E11:E12)</f>
        <v>274</v>
      </c>
      <c r="D20">
        <f t="shared" si="0"/>
        <v>3.5501425239699402E-2</v>
      </c>
      <c r="E20">
        <f t="shared" si="1"/>
        <v>3.5501425239699405</v>
      </c>
      <c r="F20">
        <v>1</v>
      </c>
    </row>
    <row r="21" spans="2:6">
      <c r="C21">
        <f>SUM(C18:C20)</f>
        <v>7718</v>
      </c>
      <c r="E21">
        <v>100</v>
      </c>
    </row>
    <row r="23" spans="2:6">
      <c r="C23">
        <f>(C21/5)/40</f>
        <v>38.589999999999996</v>
      </c>
    </row>
    <row r="24" spans="2:6">
      <c r="F24" t="s">
        <v>16</v>
      </c>
    </row>
    <row r="25" spans="2:6">
      <c r="C25">
        <f>50*40*5</f>
        <v>10000</v>
      </c>
    </row>
    <row r="28" spans="2:6">
      <c r="B28" t="s">
        <v>20</v>
      </c>
      <c r="C28">
        <f>C13/40</f>
        <v>74.599999999999994</v>
      </c>
      <c r="D28">
        <f t="shared" ref="D28:E28" si="2">D13/40</f>
        <v>111.5</v>
      </c>
      <c r="E28">
        <f t="shared" si="2"/>
        <v>6.85</v>
      </c>
      <c r="F28">
        <f>SUM(C28:E28)</f>
        <v>192.95</v>
      </c>
    </row>
    <row r="29" spans="2:6">
      <c r="B29" t="s">
        <v>19</v>
      </c>
      <c r="C29">
        <f>C28/5</f>
        <v>14.919999999999998</v>
      </c>
      <c r="D29">
        <f t="shared" ref="D29:E29" si="3">D28/5</f>
        <v>22.3</v>
      </c>
      <c r="E29">
        <f t="shared" si="3"/>
        <v>1.3699999999999999</v>
      </c>
      <c r="F29">
        <f>SUM(C29:E29)</f>
        <v>38.589999999999996</v>
      </c>
    </row>
    <row r="31" spans="2:6">
      <c r="B31" t="s">
        <v>17</v>
      </c>
      <c r="C31">
        <v>15</v>
      </c>
      <c r="D31">
        <v>6</v>
      </c>
      <c r="E31">
        <v>2</v>
      </c>
    </row>
    <row r="32" spans="2:6">
      <c r="B32" t="s">
        <v>18</v>
      </c>
      <c r="C32">
        <f>C31*C29</f>
        <v>223.79999999999998</v>
      </c>
      <c r="D32">
        <f t="shared" ref="D32:E32" si="4">D31*D29</f>
        <v>133.80000000000001</v>
      </c>
      <c r="E32">
        <f t="shared" si="4"/>
        <v>2.7399999999999998</v>
      </c>
      <c r="F32">
        <f>SUM(C32:E32)</f>
        <v>360.34000000000003</v>
      </c>
    </row>
  </sheetData>
  <mergeCells count="2">
    <mergeCell ref="B5:D5"/>
    <mergeCell ref="B14:F1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69" zoomScaleNormal="69" workbookViewId="0">
      <selection sqref="A1:A5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69" zoomScaleNormal="69" workbookViewId="0">
      <selection sqref="A1:A5"/>
    </sheetView>
  </sheetViews>
  <sheetFormatPr defaultRowHeight="15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Greice Negreiros Brum</dc:creator>
  <cp:lastModifiedBy>Felipe Rocha Wagner</cp:lastModifiedBy>
  <cp:revision>0</cp:revision>
  <dcterms:created xsi:type="dcterms:W3CDTF">2015-03-27T20:14:22Z</dcterms:created>
  <dcterms:modified xsi:type="dcterms:W3CDTF">2015-06-21T06:46:31Z</dcterms:modified>
  <dc:language>pt-BR</dc:language>
</cp:coreProperties>
</file>