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BCDStudyNDA\ABCD_DataAnalysis\Code_ScreenAnalysis2021\Pipeline\OpenSource_ABCD_SMA_Code_JAACAP2022\Res_2_Results\"/>
    </mc:Choice>
  </mc:AlternateContent>
  <xr:revisionPtr revIDLastSave="0" documentId="13_ncr:1_{494EB2FE-71BB-48A4-A3CF-C504F7E250D8}" xr6:coauthVersionLast="36" xr6:coauthVersionMax="36" xr10:uidLastSave="{00000000-0000-0000-0000-000000000000}"/>
  <bookViews>
    <workbookView xWindow="0" yWindow="0" windowWidth="28800" windowHeight="12135" activeTab="1" xr2:uid="{00000000-000D-0000-FFFF-FFFF00000000}"/>
  </bookViews>
  <sheets>
    <sheet name="TableFromMATLAB" sheetId="1" r:id="rId1"/>
    <sheet name="CompareWeightedAndUnweighted" sheetId="2" r:id="rId2"/>
  </sheets>
  <calcPr calcId="191029"/>
</workbook>
</file>

<file path=xl/calcChain.xml><?xml version="1.0" encoding="utf-8"?>
<calcChain xmlns="http://schemas.openxmlformats.org/spreadsheetml/2006/main">
  <c r="G48" i="2" l="1" a="1"/>
  <c r="G48" i="2" s="1"/>
  <c r="F48" i="2" a="1"/>
  <c r="F48" i="2" s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F4" i="2"/>
  <c r="F5" i="2"/>
  <c r="F46" i="2" s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G3" i="2"/>
  <c r="F3" i="2"/>
  <c r="F47" i="2" s="1"/>
  <c r="G46" i="2" l="1"/>
  <c r="G47" i="2"/>
</calcChain>
</file>

<file path=xl/sharedStrings.xml><?xml version="1.0" encoding="utf-8"?>
<sst xmlns="http://schemas.openxmlformats.org/spreadsheetml/2006/main" count="150" uniqueCount="101">
  <si>
    <t>Y_Name</t>
  </si>
  <si>
    <t>UPPS_NegUrge</t>
  </si>
  <si>
    <t>UPPS_LackPlan</t>
  </si>
  <si>
    <t>UPPS_SenSeek</t>
  </si>
  <si>
    <t>UPPS_PosUrge</t>
  </si>
  <si>
    <t>UPPS_LackPersev</t>
  </si>
  <si>
    <t>BIS_Sum</t>
  </si>
  <si>
    <t>BAS_RR</t>
  </si>
  <si>
    <t>BAS_Drive</t>
  </si>
  <si>
    <t>BAS_FS</t>
  </si>
  <si>
    <t>NIHTB_picvocab_ac</t>
  </si>
  <si>
    <t>NIHTB_list_ac</t>
  </si>
  <si>
    <t>NIHTB_cardsort_ac</t>
  </si>
  <si>
    <t>NIHTB_pattern_ac</t>
  </si>
  <si>
    <t>NIHTB_picture_ac</t>
  </si>
  <si>
    <t>NIHTB_reading_ac</t>
  </si>
  <si>
    <t>NIHTB_fluidcomp_ac</t>
  </si>
  <si>
    <t>NIHTB_cryst_ac</t>
  </si>
  <si>
    <t>NIHTB_totalcomp_ac</t>
  </si>
  <si>
    <t>UPPS_Sum</t>
  </si>
  <si>
    <t>BAS_Sum</t>
  </si>
  <si>
    <t>CBCL_syn_anxdep_t</t>
  </si>
  <si>
    <t>CBCL_syn_withdep_t</t>
  </si>
  <si>
    <t>CBCL_syn_somatic_t</t>
  </si>
  <si>
    <t>CBCL_syn_social_t</t>
  </si>
  <si>
    <t>CBCL_syn_thought_t</t>
  </si>
  <si>
    <t>CBCL_syn_attention_t</t>
  </si>
  <si>
    <t>CBCL_syn_rulebreak_t</t>
  </si>
  <si>
    <t>CBCL_syn_aggressive_t</t>
  </si>
  <si>
    <t>CBCL_syn_internal_t</t>
  </si>
  <si>
    <t>CBCL_syn_external_t</t>
  </si>
  <si>
    <t>CBCL_syn_totprob_t</t>
  </si>
  <si>
    <t>CBCL_dsm5_depress_t</t>
  </si>
  <si>
    <t>CBCL_dsm5_anxdisord_t</t>
  </si>
  <si>
    <t>CBCL_dsm5_somaticpr_t</t>
  </si>
  <si>
    <t>CBCL_dsm5_adhd_t</t>
  </si>
  <si>
    <t>CBCL_dsm5_opposit_t</t>
  </si>
  <si>
    <t>CBCL_dsm5_conduct_t</t>
  </si>
  <si>
    <t>CBCL_07_sct_t</t>
  </si>
  <si>
    <t>CBCL_07_ocd_t</t>
  </si>
  <si>
    <t>CBCL_07_stress_t</t>
  </si>
  <si>
    <t>PPS_Number_Sum</t>
  </si>
  <si>
    <t>PPS_Severity_Sum</t>
  </si>
  <si>
    <t>noAdj_coef</t>
  </si>
  <si>
    <t>coef</t>
  </si>
  <si>
    <t>LowCI</t>
  </si>
  <si>
    <t>UpCI</t>
  </si>
  <si>
    <t>CI95</t>
  </si>
  <si>
    <t>[ 0.20, 0.29]</t>
  </si>
  <si>
    <t>[ 0.23, 0.32]</t>
  </si>
  <si>
    <t>[ 0.01, 0.10]</t>
  </si>
  <si>
    <t>[ 0.23, 0.32]</t>
  </si>
  <si>
    <t>[ 0.19, 0.28]</t>
  </si>
  <si>
    <t>[ 0.12, 0.21]</t>
  </si>
  <si>
    <t>[ 0.19, 0.29]</t>
  </si>
  <si>
    <t>[ 0.26, 0.35]</t>
  </si>
  <si>
    <t>[ 0.22, 0.31]</t>
  </si>
  <si>
    <t>[-0.13,-0.04]</t>
  </si>
  <si>
    <t>[-0.02, 0.07]</t>
  </si>
  <si>
    <t>[-0.17,-0.08]</t>
  </si>
  <si>
    <t>[-0.18,-0.08]</t>
  </si>
  <si>
    <t>[-0.08, 0.01]</t>
  </si>
  <si>
    <t>[-0.13,-0.04]</t>
  </si>
  <si>
    <t>[-0.14,-0.05]</t>
  </si>
  <si>
    <t>[-0.14,-0.06]</t>
  </si>
  <si>
    <t>[-0.16,-0.08]</t>
  </si>
  <si>
    <t>[ 0.32, 0.41]</t>
  </si>
  <si>
    <t>[ 0.30, 0.39]</t>
  </si>
  <si>
    <t>[ 0.00, 0.09]</t>
  </si>
  <si>
    <t>[ 0.05, 0.14]</t>
  </si>
  <si>
    <t>[ 0.08, 0.17]</t>
  </si>
  <si>
    <t>[ 0.09, 0.18]</t>
  </si>
  <si>
    <t>[ 0.13, 0.22]</t>
  </si>
  <si>
    <t>[ 0.11, 0.20]</t>
  </si>
  <si>
    <t>[ 0.08, 0.17]</t>
  </si>
  <si>
    <t>[ 0.02, 0.11]</t>
  </si>
  <si>
    <t>[ 0.11, 0.19]</t>
  </si>
  <si>
    <t>[ 0.06, 0.15]</t>
  </si>
  <si>
    <t>[ 0.02, 0.11]</t>
  </si>
  <si>
    <t>[ 0.03, 0.12]</t>
  </si>
  <si>
    <t>[ 0.17, 0.26]</t>
  </si>
  <si>
    <t>[ 0.09, 0.19]</t>
  </si>
  <si>
    <t>[ 0.11, 0.20]</t>
  </si>
  <si>
    <t>[ 0.03, 0.12]</t>
  </si>
  <si>
    <t>[ 0.02, 0.11]</t>
  </si>
  <si>
    <t>[ 0.05, 0.14]</t>
  </si>
  <si>
    <t>[ 0.29, 0.38]</t>
  </si>
  <si>
    <t>pvals</t>
  </si>
  <si>
    <t>FDR_pvals</t>
  </si>
  <si>
    <t>Included_N</t>
  </si>
  <si>
    <t>NIHTB_flanker_ac</t>
    <phoneticPr fontId="1" type="noConversion"/>
  </si>
  <si>
    <t>Unweighted LME</t>
    <phoneticPr fontId="1" type="noConversion"/>
  </si>
  <si>
    <t>Weighted LME</t>
    <phoneticPr fontId="1" type="noConversion"/>
  </si>
  <si>
    <t>Difference in Unadjusted Standardized Beta</t>
    <phoneticPr fontId="1" type="noConversion"/>
  </si>
  <si>
    <t>Difference in adjusted Standardized Beta</t>
    <phoneticPr fontId="1" type="noConversion"/>
  </si>
  <si>
    <t>Unadjusted Standardized Beta</t>
    <phoneticPr fontId="1" type="noConversion"/>
  </si>
  <si>
    <t>adjusted Standardized Beta</t>
    <phoneticPr fontId="1" type="noConversion"/>
  </si>
  <si>
    <t>Variables</t>
    <phoneticPr fontId="1" type="noConversion"/>
  </si>
  <si>
    <t>Min</t>
    <phoneticPr fontId="1" type="noConversion"/>
  </si>
  <si>
    <t>Max</t>
    <phoneticPr fontId="1" type="noConversion"/>
  </si>
  <si>
    <t>Min in Positive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</si>
</sst>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76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76" fontId="0" fillId="2" borderId="0" xfId="0" applyNumberForma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76" fontId="0" fillId="0" borderId="1" xfId="0" applyNumberFormat="1" applyBorder="1" applyAlignment="1">
      <alignment horizontal="center"/>
    </xf>
    <xf numFmtId="0" fontId="2" fillId="2" borderId="1" xfId="0" applyFont="1" applyFill="1" applyBorder="1"/>
    <xf numFmtId="176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76" fontId="0" fillId="0" borderId="2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opLeftCell="A10" workbookViewId="0">
      <selection sqref="A1:C44"/>
    </sheetView>
  </sheetViews>
  <sheetFormatPr defaultRowHeight="15" x14ac:dyDescent="0.25"/>
  <cols>
    <col min="1" max="1" width="22.5703125" customWidth="1"/>
    <col min="2" max="3" width="14.42578125" customWidth="1"/>
    <col min="4" max="4" width="15.42578125" customWidth="1"/>
    <col min="5" max="5" width="14.42578125" customWidth="1"/>
    <col min="6" max="6" width="11.7109375" customWidth="1"/>
    <col min="7" max="8" width="15.7109375" customWidth="1"/>
    <col min="9" max="9" width="11.28515625" customWidth="1"/>
  </cols>
  <sheetData>
    <row r="1" spans="1:9" x14ac:dyDescent="0.2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87</v>
      </c>
      <c r="H1" t="s">
        <v>88</v>
      </c>
      <c r="I1" t="s">
        <v>89</v>
      </c>
    </row>
    <row r="2" spans="1:9" x14ac:dyDescent="0.25">
      <c r="A2" t="s">
        <v>1</v>
      </c>
      <c r="B2">
        <v>0.28086797504081179</v>
      </c>
      <c r="C2">
        <v>0.24571515646548034</v>
      </c>
      <c r="D2">
        <v>0.19974936773230728</v>
      </c>
      <c r="E2">
        <v>0.2916809451986534</v>
      </c>
      <c r="F2" t="s">
        <v>48</v>
      </c>
      <c r="G2">
        <v>1.4531359722278573E-25</v>
      </c>
      <c r="H2" s="1">
        <v>4.3594079166835718E-25</v>
      </c>
      <c r="I2">
        <v>10459</v>
      </c>
    </row>
    <row r="3" spans="1:9" x14ac:dyDescent="0.25">
      <c r="A3" t="s">
        <v>2</v>
      </c>
      <c r="B3">
        <v>0.25548653448187952</v>
      </c>
      <c r="C3">
        <v>0.27229676967159472</v>
      </c>
      <c r="D3">
        <v>0.2264279380932791</v>
      </c>
      <c r="E3">
        <v>0.31816560124991033</v>
      </c>
      <c r="F3" t="s">
        <v>49</v>
      </c>
      <c r="G3">
        <v>4.1790763640844171E-31</v>
      </c>
      <c r="H3" s="1">
        <v>1.7552120729154552E-30</v>
      </c>
      <c r="I3">
        <v>10459</v>
      </c>
    </row>
    <row r="4" spans="1:9" x14ac:dyDescent="0.25">
      <c r="A4" t="s">
        <v>3</v>
      </c>
      <c r="B4">
        <v>8.5559297699173462E-2</v>
      </c>
      <c r="C4">
        <v>5.6242481924242471E-2</v>
      </c>
      <c r="D4">
        <v>1.0191324959636094E-2</v>
      </c>
      <c r="E4">
        <v>0.10229363888884885</v>
      </c>
      <c r="F4" t="s">
        <v>50</v>
      </c>
      <c r="G4">
        <v>1.6683726586981869E-2</v>
      </c>
      <c r="H4" s="1">
        <v>1.8439908332979961E-2</v>
      </c>
      <c r="I4">
        <v>10459</v>
      </c>
    </row>
    <row r="5" spans="1:9" x14ac:dyDescent="0.25">
      <c r="A5" t="s">
        <v>4</v>
      </c>
      <c r="B5">
        <v>0.35946511821666144</v>
      </c>
      <c r="C5">
        <v>0.27708849010280168</v>
      </c>
      <c r="D5">
        <v>0.23168458231540418</v>
      </c>
      <c r="E5">
        <v>0.32249239789019918</v>
      </c>
      <c r="F5" t="s">
        <v>51</v>
      </c>
      <c r="G5">
        <v>9.1343952807248371E-33</v>
      </c>
      <c r="H5" s="1">
        <v>4.7955575223805394E-32</v>
      </c>
      <c r="I5">
        <v>10459</v>
      </c>
    </row>
    <row r="6" spans="1:9" x14ac:dyDescent="0.25">
      <c r="A6" t="s">
        <v>5</v>
      </c>
      <c r="B6">
        <v>0.2453179933661736</v>
      </c>
      <c r="C6">
        <v>0.2366169541898635</v>
      </c>
      <c r="D6">
        <v>0.19067474209199342</v>
      </c>
      <c r="E6">
        <v>0.28255916628773359</v>
      </c>
      <c r="F6" t="s">
        <v>52</v>
      </c>
      <c r="G6">
        <v>7.431898403331376E-24</v>
      </c>
      <c r="H6" s="1">
        <v>1.7341096274439879E-23</v>
      </c>
      <c r="I6">
        <v>10459</v>
      </c>
    </row>
    <row r="7" spans="1:9" x14ac:dyDescent="0.25">
      <c r="A7" t="s">
        <v>6</v>
      </c>
      <c r="B7">
        <v>0.10512645461252333</v>
      </c>
      <c r="C7">
        <v>0.16384505934410862</v>
      </c>
      <c r="D7">
        <v>0.11778494785580777</v>
      </c>
      <c r="E7">
        <v>0.20990517083240945</v>
      </c>
      <c r="F7" t="s">
        <v>53</v>
      </c>
      <c r="G7">
        <v>3.2949240029243676E-12</v>
      </c>
      <c r="H7" s="1">
        <v>6.9193404061411723E-12</v>
      </c>
      <c r="I7">
        <v>10460</v>
      </c>
    </row>
    <row r="8" spans="1:9" x14ac:dyDescent="0.25">
      <c r="A8" t="s">
        <v>7</v>
      </c>
      <c r="B8">
        <v>0.28714082844944777</v>
      </c>
      <c r="C8">
        <v>0.24028273294526933</v>
      </c>
      <c r="D8">
        <v>0.19448550675753262</v>
      </c>
      <c r="E8">
        <v>0.28607995913300605</v>
      </c>
      <c r="F8" t="s">
        <v>54</v>
      </c>
      <c r="G8">
        <v>1.0856515686343216E-24</v>
      </c>
      <c r="H8" s="1">
        <v>2.8498353676650941E-24</v>
      </c>
      <c r="I8">
        <v>10460</v>
      </c>
    </row>
    <row r="9" spans="1:9" x14ac:dyDescent="0.25">
      <c r="A9" t="s">
        <v>8</v>
      </c>
      <c r="B9">
        <v>0.39896013352634263</v>
      </c>
      <c r="C9">
        <v>0.30618539214666401</v>
      </c>
      <c r="D9">
        <v>0.26167621478204545</v>
      </c>
      <c r="E9">
        <v>0.35069456951128258</v>
      </c>
      <c r="F9" t="s">
        <v>55</v>
      </c>
      <c r="G9">
        <v>4.2577547035817346E-41</v>
      </c>
      <c r="H9" s="1">
        <v>2.9804282925072141E-40</v>
      </c>
      <c r="I9">
        <v>10460</v>
      </c>
    </row>
    <row r="10" spans="1:9" x14ac:dyDescent="0.25">
      <c r="A10" t="s">
        <v>9</v>
      </c>
      <c r="B10">
        <v>0.30926221441675278</v>
      </c>
      <c r="C10">
        <v>0.26666174684599697</v>
      </c>
      <c r="D10">
        <v>0.22053962252458345</v>
      </c>
      <c r="E10">
        <v>0.31278387116741047</v>
      </c>
      <c r="F10" t="s">
        <v>56</v>
      </c>
      <c r="G10">
        <v>1.338508023100504E-29</v>
      </c>
      <c r="H10" s="1">
        <v>4.6847780808517642E-29</v>
      </c>
      <c r="I10">
        <v>10460</v>
      </c>
    </row>
    <row r="11" spans="1:9" x14ac:dyDescent="0.25">
      <c r="A11" t="s">
        <v>10</v>
      </c>
      <c r="B11">
        <v>-0.24556305775250695</v>
      </c>
      <c r="C11">
        <v>-8.5664952067151787E-2</v>
      </c>
      <c r="D11">
        <v>-0.12687733388915645</v>
      </c>
      <c r="E11">
        <v>-4.4452570245147122E-2</v>
      </c>
      <c r="F11" t="s">
        <v>57</v>
      </c>
      <c r="G11">
        <v>4.6458101744838833E-5</v>
      </c>
      <c r="H11" s="1">
        <v>5.7389419802447974E-5</v>
      </c>
      <c r="I11">
        <v>10335</v>
      </c>
    </row>
    <row r="12" spans="1:9" x14ac:dyDescent="0.25">
      <c r="A12" s="3" t="s">
        <v>90</v>
      </c>
      <c r="B12" s="4">
        <v>-4.744419416539325E-2</v>
      </c>
      <c r="C12" s="4">
        <v>2.8303911520803991E-2</v>
      </c>
      <c r="D12" s="4">
        <v>-1.77966887891155E-2</v>
      </c>
      <c r="E12" s="4">
        <v>7.4404511830723483E-2</v>
      </c>
      <c r="F12" s="4" t="s">
        <v>58</v>
      </c>
      <c r="G12" s="4">
        <v>0.22881819514021673</v>
      </c>
      <c r="H12" s="5">
        <v>0.22881819514021673</v>
      </c>
      <c r="I12" s="4">
        <v>10331</v>
      </c>
    </row>
    <row r="13" spans="1:9" x14ac:dyDescent="0.25">
      <c r="A13" t="s">
        <v>11</v>
      </c>
      <c r="B13">
        <v>-0.24136181422209607</v>
      </c>
      <c r="C13">
        <v>-0.12937761261580244</v>
      </c>
      <c r="D13">
        <v>-0.17384956196526544</v>
      </c>
      <c r="E13">
        <v>-8.4905663266339443E-2</v>
      </c>
      <c r="F13" t="s">
        <v>59</v>
      </c>
      <c r="G13">
        <v>1.2125501430497714E-8</v>
      </c>
      <c r="H13" s="1">
        <v>2.1219627503370999E-8</v>
      </c>
      <c r="I13">
        <v>10299</v>
      </c>
    </row>
    <row r="14" spans="1:9" x14ac:dyDescent="0.25">
      <c r="A14" t="s">
        <v>12</v>
      </c>
      <c r="B14">
        <v>-0.23944540979480294</v>
      </c>
      <c r="C14">
        <v>-0.12917275080362475</v>
      </c>
      <c r="D14">
        <v>-0.17523413343821909</v>
      </c>
      <c r="E14">
        <v>-8.3111368169030433E-2</v>
      </c>
      <c r="F14" t="s">
        <v>60</v>
      </c>
      <c r="G14">
        <v>3.9529675148894988E-8</v>
      </c>
      <c r="H14" s="1">
        <v>6.3855629086676515E-8</v>
      </c>
      <c r="I14">
        <v>10331</v>
      </c>
    </row>
    <row r="15" spans="1:9" x14ac:dyDescent="0.25">
      <c r="A15" s="4" t="s">
        <v>13</v>
      </c>
      <c r="B15" s="4">
        <v>-0.11544840828406937</v>
      </c>
      <c r="C15" s="4">
        <v>-3.3957290995854893E-2</v>
      </c>
      <c r="D15" s="4">
        <v>-7.9775788280473547E-2</v>
      </c>
      <c r="E15" s="4">
        <v>1.1861206288763762E-2</v>
      </c>
      <c r="F15" s="4" t="s">
        <v>61</v>
      </c>
      <c r="G15" s="4">
        <v>0.14632323855121809</v>
      </c>
      <c r="H15" s="5">
        <v>0.153639400478779</v>
      </c>
      <c r="I15" s="4">
        <v>10316</v>
      </c>
    </row>
    <row r="16" spans="1:9" x14ac:dyDescent="0.25">
      <c r="A16" t="s">
        <v>14</v>
      </c>
      <c r="B16">
        <v>-0.22439697483933693</v>
      </c>
      <c r="C16">
        <v>-8.8201856308709789E-2</v>
      </c>
      <c r="D16">
        <v>-0.13370924038731075</v>
      </c>
      <c r="E16">
        <v>-4.2694472230108839E-2</v>
      </c>
      <c r="F16" t="s">
        <v>62</v>
      </c>
      <c r="G16">
        <v>1.4598388034044667E-4</v>
      </c>
      <c r="H16" s="1">
        <v>1.7031452706385447E-4</v>
      </c>
      <c r="I16">
        <v>10325</v>
      </c>
    </row>
    <row r="17" spans="1:9" x14ac:dyDescent="0.25">
      <c r="A17" t="s">
        <v>15</v>
      </c>
      <c r="B17">
        <v>-0.21742370762502711</v>
      </c>
      <c r="C17">
        <v>-9.5290379124817803E-2</v>
      </c>
      <c r="D17">
        <v>-0.13916357332663593</v>
      </c>
      <c r="E17">
        <v>-5.1417184922999667E-2</v>
      </c>
      <c r="F17" t="s">
        <v>63</v>
      </c>
      <c r="G17">
        <v>2.0860951724936141E-5</v>
      </c>
      <c r="H17" s="1">
        <v>2.9205332414910596E-5</v>
      </c>
      <c r="I17">
        <v>10324</v>
      </c>
    </row>
    <row r="18" spans="1:9" x14ac:dyDescent="0.25">
      <c r="A18" t="s">
        <v>16</v>
      </c>
      <c r="B18">
        <v>-0.24634134965176241</v>
      </c>
      <c r="C18">
        <v>-9.529340920839996E-2</v>
      </c>
      <c r="D18">
        <v>-0.13969534595479532</v>
      </c>
      <c r="E18">
        <v>-5.0891472462004581E-2</v>
      </c>
      <c r="F18" t="s">
        <v>63</v>
      </c>
      <c r="G18">
        <v>2.6114533998409162E-5</v>
      </c>
      <c r="H18" s="1">
        <v>3.4275325872912028E-5</v>
      </c>
      <c r="I18">
        <v>10121</v>
      </c>
    </row>
    <row r="19" spans="1:9" x14ac:dyDescent="0.25">
      <c r="A19" t="s">
        <v>17</v>
      </c>
      <c r="B19">
        <v>-0.26021746688298675</v>
      </c>
      <c r="C19">
        <v>-0.10334769744648284</v>
      </c>
      <c r="D19">
        <v>-0.14478826105163095</v>
      </c>
      <c r="E19">
        <v>-6.1907133841334727E-2</v>
      </c>
      <c r="F19" t="s">
        <v>64</v>
      </c>
      <c r="G19">
        <v>1.031671572704987E-6</v>
      </c>
      <c r="H19" s="1">
        <v>1.5475073590574806E-6</v>
      </c>
      <c r="I19">
        <v>10162</v>
      </c>
    </row>
    <row r="20" spans="1:9" x14ac:dyDescent="0.25">
      <c r="A20" t="s">
        <v>18</v>
      </c>
      <c r="B20">
        <v>-0.29892198543268816</v>
      </c>
      <c r="C20">
        <v>-0.12069592549391604</v>
      </c>
      <c r="D20">
        <v>-0.16183275371705863</v>
      </c>
      <c r="E20">
        <v>-7.9559097270773455E-2</v>
      </c>
      <c r="F20" t="s">
        <v>65</v>
      </c>
      <c r="G20">
        <v>9.116078295844576E-9</v>
      </c>
      <c r="H20" s="1">
        <v>1.7403422201157827E-8</v>
      </c>
      <c r="I20">
        <v>10117</v>
      </c>
    </row>
    <row r="21" spans="1:9" x14ac:dyDescent="0.25">
      <c r="A21" t="s">
        <v>19</v>
      </c>
      <c r="B21">
        <v>0.41365380119885803</v>
      </c>
      <c r="C21">
        <v>0.36235760930968103</v>
      </c>
      <c r="D21">
        <v>0.31701728925978129</v>
      </c>
      <c r="E21">
        <v>0.40769792935958077</v>
      </c>
      <c r="F21" t="s">
        <v>66</v>
      </c>
      <c r="G21">
        <v>1.0846439876937052E-54</v>
      </c>
      <c r="H21" s="1">
        <v>2.2777523741567809E-53</v>
      </c>
      <c r="I21">
        <v>10459</v>
      </c>
    </row>
    <row r="22" spans="1:9" x14ac:dyDescent="0.25">
      <c r="A22" t="s">
        <v>20</v>
      </c>
      <c r="B22">
        <v>0.42030902138811121</v>
      </c>
      <c r="C22">
        <v>0.34254187567719435</v>
      </c>
      <c r="D22">
        <v>0.29765581842959821</v>
      </c>
      <c r="E22">
        <v>0.3874279329247905</v>
      </c>
      <c r="F22" t="s">
        <v>67</v>
      </c>
      <c r="G22">
        <v>4.4856620278770425E-50</v>
      </c>
      <c r="H22" s="1">
        <v>4.7099451292708945E-49</v>
      </c>
      <c r="I22">
        <v>10460</v>
      </c>
    </row>
    <row r="23" spans="1:9" x14ac:dyDescent="0.25">
      <c r="A23" s="4" t="s">
        <v>21</v>
      </c>
      <c r="B23" s="4">
        <v>5.9570863272103661E-2</v>
      </c>
      <c r="C23" s="4">
        <v>4.146631597750379E-2</v>
      </c>
      <c r="D23" s="4">
        <v>-4.4367017963644895E-3</v>
      </c>
      <c r="E23" s="4">
        <v>8.7369333751372069E-2</v>
      </c>
      <c r="F23" s="4" t="s">
        <v>68</v>
      </c>
      <c r="G23" s="4">
        <v>7.6634576622999551E-2</v>
      </c>
      <c r="H23" s="5">
        <v>7.6634576622999551E-2</v>
      </c>
      <c r="I23" s="4">
        <v>10461</v>
      </c>
    </row>
    <row r="24" spans="1:9" x14ac:dyDescent="0.25">
      <c r="A24" s="4" t="s">
        <v>22</v>
      </c>
      <c r="B24" s="4">
        <v>0.15231273486499514</v>
      </c>
      <c r="C24" s="4">
        <v>4.3092554639086997E-2</v>
      </c>
      <c r="D24" s="4">
        <v>-1.9916543818069565E-3</v>
      </c>
      <c r="E24" s="4">
        <v>8.817676365998095E-2</v>
      </c>
      <c r="F24" s="4" t="s">
        <v>68</v>
      </c>
      <c r="G24" s="4">
        <v>6.1013878135060262E-2</v>
      </c>
      <c r="H24" s="5">
        <v>6.3919300903396467E-2</v>
      </c>
      <c r="I24" s="4">
        <v>10461</v>
      </c>
    </row>
    <row r="25" spans="1:9" x14ac:dyDescent="0.25">
      <c r="A25" t="s">
        <v>23</v>
      </c>
      <c r="B25">
        <v>8.9874532945924596E-2</v>
      </c>
      <c r="C25">
        <v>9.2265317827727941E-2</v>
      </c>
      <c r="D25">
        <v>4.6844145913866569E-2</v>
      </c>
      <c r="E25">
        <v>0.13768648974158931</v>
      </c>
      <c r="F25" t="s">
        <v>69</v>
      </c>
      <c r="G25">
        <v>6.8860997823009875E-5</v>
      </c>
      <c r="H25" s="1">
        <v>1.0099613014041447E-4</v>
      </c>
      <c r="I25">
        <v>10461</v>
      </c>
    </row>
    <row r="26" spans="1:9" x14ac:dyDescent="0.25">
      <c r="A26" t="s">
        <v>24</v>
      </c>
      <c r="B26">
        <v>0.22346103967890521</v>
      </c>
      <c r="C26">
        <v>0.12860600132900241</v>
      </c>
      <c r="D26">
        <v>8.3830480303152891E-2</v>
      </c>
      <c r="E26">
        <v>0.17338152235485194</v>
      </c>
      <c r="F26" t="s">
        <v>70</v>
      </c>
      <c r="G26">
        <v>1.8471497499596741E-8</v>
      </c>
      <c r="H26" s="1">
        <v>3.6942994999193483E-8</v>
      </c>
      <c r="I26">
        <v>10461</v>
      </c>
    </row>
    <row r="27" spans="1:9" x14ac:dyDescent="0.25">
      <c r="A27" t="s">
        <v>25</v>
      </c>
      <c r="B27">
        <v>0.18775161596335213</v>
      </c>
      <c r="C27">
        <v>0.13682869907122136</v>
      </c>
      <c r="D27">
        <v>9.1231637048181213E-2</v>
      </c>
      <c r="E27">
        <v>0.18242576109426151</v>
      </c>
      <c r="F27" t="s">
        <v>71</v>
      </c>
      <c r="G27">
        <v>4.173041625667945E-9</v>
      </c>
      <c r="H27" s="1">
        <v>9.1806915764694799E-9</v>
      </c>
      <c r="I27">
        <v>10461</v>
      </c>
    </row>
    <row r="28" spans="1:9" x14ac:dyDescent="0.25">
      <c r="A28" t="s">
        <v>26</v>
      </c>
      <c r="B28">
        <v>0.24965863329921434</v>
      </c>
      <c r="C28">
        <v>0.17766981743601473</v>
      </c>
      <c r="D28">
        <v>0.13207471415621869</v>
      </c>
      <c r="E28">
        <v>0.22326492071581078</v>
      </c>
      <c r="F28" t="s">
        <v>72</v>
      </c>
      <c r="G28">
        <v>2.3946808471012371E-14</v>
      </c>
      <c r="H28" s="1">
        <v>1.3170744659056805E-13</v>
      </c>
      <c r="I28">
        <v>10461</v>
      </c>
    </row>
    <row r="29" spans="1:9" x14ac:dyDescent="0.25">
      <c r="A29" t="s">
        <v>27</v>
      </c>
      <c r="B29">
        <v>0.25010788345752505</v>
      </c>
      <c r="C29">
        <v>0.15700443856782184</v>
      </c>
      <c r="D29">
        <v>0.11270515666923143</v>
      </c>
      <c r="E29">
        <v>0.20130372046641226</v>
      </c>
      <c r="F29" t="s">
        <v>73</v>
      </c>
      <c r="G29">
        <v>3.9462702354692595E-12</v>
      </c>
      <c r="H29" s="1">
        <v>1.4469657530053951E-11</v>
      </c>
      <c r="I29">
        <v>10461</v>
      </c>
    </row>
    <row r="30" spans="1:9" x14ac:dyDescent="0.25">
      <c r="A30" t="s">
        <v>28</v>
      </c>
      <c r="B30">
        <v>0.19572459712899271</v>
      </c>
      <c r="C30">
        <v>0.12944719214086028</v>
      </c>
      <c r="D30">
        <v>8.4127131957302273E-2</v>
      </c>
      <c r="E30">
        <v>0.17476725232441831</v>
      </c>
      <c r="F30" t="s">
        <v>74</v>
      </c>
      <c r="G30">
        <v>2.212002417151091E-8</v>
      </c>
      <c r="H30" s="1">
        <v>4.0553377647769999E-8</v>
      </c>
      <c r="I30">
        <v>10461</v>
      </c>
    </row>
    <row r="31" spans="1:9" x14ac:dyDescent="0.25">
      <c r="A31" t="s">
        <v>29</v>
      </c>
      <c r="B31">
        <v>0.10478855305711339</v>
      </c>
      <c r="C31">
        <v>6.328863007548538E-2</v>
      </c>
      <c r="D31">
        <v>1.8793513063368614E-2</v>
      </c>
      <c r="E31">
        <v>0.10778374708760215</v>
      </c>
      <c r="F31" t="s">
        <v>75</v>
      </c>
      <c r="G31">
        <v>5.311043260905892E-3</v>
      </c>
      <c r="H31" s="1">
        <v>6.1496290389436645E-3</v>
      </c>
      <c r="I31">
        <v>10461</v>
      </c>
    </row>
    <row r="32" spans="1:9" x14ac:dyDescent="0.25">
      <c r="A32" t="s">
        <v>30</v>
      </c>
      <c r="B32">
        <v>0.22032680432789697</v>
      </c>
      <c r="C32">
        <v>0.15016154193802381</v>
      </c>
      <c r="D32">
        <v>0.10558706961118108</v>
      </c>
      <c r="E32">
        <v>0.19473601426486653</v>
      </c>
      <c r="F32" t="s">
        <v>76</v>
      </c>
      <c r="G32">
        <v>4.2121016559464135E-11</v>
      </c>
      <c r="H32" s="1">
        <v>1.1583279553852637E-10</v>
      </c>
      <c r="I32">
        <v>10461</v>
      </c>
    </row>
    <row r="33" spans="1:9" x14ac:dyDescent="0.25">
      <c r="A33" t="s">
        <v>31</v>
      </c>
      <c r="B33">
        <v>0.21017856391284678</v>
      </c>
      <c r="C33">
        <v>0.14971034154622642</v>
      </c>
      <c r="D33">
        <v>0.10674650079596784</v>
      </c>
      <c r="E33">
        <v>0.192674182296485</v>
      </c>
      <c r="F33" t="s">
        <v>76</v>
      </c>
      <c r="G33">
        <v>8.9379140347037662E-12</v>
      </c>
      <c r="H33" s="1">
        <v>2.8090586966211837E-11</v>
      </c>
      <c r="I33">
        <v>10461</v>
      </c>
    </row>
    <row r="34" spans="1:9" x14ac:dyDescent="0.25">
      <c r="A34" t="s">
        <v>32</v>
      </c>
      <c r="B34">
        <v>0.15523558924429517</v>
      </c>
      <c r="C34">
        <v>0.10643366120884468</v>
      </c>
      <c r="D34">
        <v>6.0775418269821212E-2</v>
      </c>
      <c r="E34">
        <v>0.15209190414786813</v>
      </c>
      <c r="F34" t="s">
        <v>77</v>
      </c>
      <c r="G34">
        <v>4.9475358195911935E-6</v>
      </c>
      <c r="H34" s="1">
        <v>8.3727529254620191E-6</v>
      </c>
      <c r="I34">
        <v>10461</v>
      </c>
    </row>
    <row r="35" spans="1:9" x14ac:dyDescent="0.25">
      <c r="A35" t="s">
        <v>33</v>
      </c>
      <c r="B35">
        <v>9.9660935094923186E-2</v>
      </c>
      <c r="C35">
        <v>6.2235415523996605E-2</v>
      </c>
      <c r="D35">
        <v>1.6543615295873511E-2</v>
      </c>
      <c r="E35">
        <v>0.10792721575211969</v>
      </c>
      <c r="F35" t="s">
        <v>78</v>
      </c>
      <c r="G35">
        <v>7.598741701261365E-3</v>
      </c>
      <c r="H35" s="1">
        <v>8.3586158713875019E-3</v>
      </c>
      <c r="I35">
        <v>10461</v>
      </c>
    </row>
    <row r="36" spans="1:9" x14ac:dyDescent="0.25">
      <c r="A36" t="s">
        <v>34</v>
      </c>
      <c r="B36">
        <v>8.2611004876305183E-2</v>
      </c>
      <c r="C36">
        <v>7.7999337080169776E-2</v>
      </c>
      <c r="D36">
        <v>3.2129830419870414E-2</v>
      </c>
      <c r="E36">
        <v>0.12386884374046914</v>
      </c>
      <c r="F36" t="s">
        <v>79</v>
      </c>
      <c r="G36">
        <v>8.6142379901274155E-4</v>
      </c>
      <c r="H36" s="1">
        <v>1.1844577236425197E-3</v>
      </c>
      <c r="I36">
        <v>10461</v>
      </c>
    </row>
    <row r="37" spans="1:9" x14ac:dyDescent="0.25">
      <c r="A37" t="s">
        <v>35</v>
      </c>
      <c r="B37">
        <v>0.27721036786215236</v>
      </c>
      <c r="C37">
        <v>0.21183122811464156</v>
      </c>
      <c r="D37">
        <v>0.16629274885680551</v>
      </c>
      <c r="E37">
        <v>0.25736970737247761</v>
      </c>
      <c r="F37" t="s">
        <v>80</v>
      </c>
      <c r="G37">
        <v>9.0385075663825313E-20</v>
      </c>
      <c r="H37" s="1">
        <v>6.6282388820138565E-19</v>
      </c>
      <c r="I37">
        <v>10461</v>
      </c>
    </row>
    <row r="38" spans="1:9" x14ac:dyDescent="0.25">
      <c r="A38" t="s">
        <v>36</v>
      </c>
      <c r="B38">
        <v>0.19821113084714004</v>
      </c>
      <c r="C38">
        <v>0.13927588691819776</v>
      </c>
      <c r="D38">
        <v>9.3379565861443442E-2</v>
      </c>
      <c r="E38">
        <v>0.18517220797495207</v>
      </c>
      <c r="F38" t="s">
        <v>81</v>
      </c>
      <c r="G38">
        <v>2.7954479528684821E-9</v>
      </c>
      <c r="H38" s="1">
        <v>6.8333172181229565E-9</v>
      </c>
      <c r="I38">
        <v>10461</v>
      </c>
    </row>
    <row r="39" spans="1:9" x14ac:dyDescent="0.25">
      <c r="A39" t="s">
        <v>37</v>
      </c>
      <c r="B39">
        <v>0.24262005724150376</v>
      </c>
      <c r="C39">
        <v>0.15946560583047045</v>
      </c>
      <c r="D39">
        <v>0.11486515266006107</v>
      </c>
      <c r="E39">
        <v>0.20406605900087982</v>
      </c>
      <c r="F39" t="s">
        <v>82</v>
      </c>
      <c r="G39">
        <v>2.5571845328652113E-12</v>
      </c>
      <c r="H39" s="1">
        <v>1.1251611944606931E-11</v>
      </c>
      <c r="I39">
        <v>10461</v>
      </c>
    </row>
    <row r="40" spans="1:9" x14ac:dyDescent="0.25">
      <c r="A40" t="s">
        <v>38</v>
      </c>
      <c r="B40">
        <v>0.13558760156751404</v>
      </c>
      <c r="C40">
        <v>7.1989417568284336E-2</v>
      </c>
      <c r="D40">
        <v>2.6030933853140897E-2</v>
      </c>
      <c r="E40">
        <v>0.11794790128342778</v>
      </c>
      <c r="F40" t="s">
        <v>83</v>
      </c>
      <c r="G40">
        <v>2.1428851552884169E-3</v>
      </c>
      <c r="H40" s="1">
        <v>2.7731454950791277E-3</v>
      </c>
      <c r="I40">
        <v>10461</v>
      </c>
    </row>
    <row r="41" spans="1:9" x14ac:dyDescent="0.25">
      <c r="A41" t="s">
        <v>39</v>
      </c>
      <c r="B41">
        <v>9.6053902329168286E-2</v>
      </c>
      <c r="C41">
        <v>6.6229180875500393E-2</v>
      </c>
      <c r="D41">
        <v>2.0215692172593613E-2</v>
      </c>
      <c r="E41">
        <v>0.11224266957840717</v>
      </c>
      <c r="F41" t="s">
        <v>84</v>
      </c>
      <c r="G41">
        <v>4.7906729773565786E-3</v>
      </c>
      <c r="H41" s="1">
        <v>5.8552669723247073E-3</v>
      </c>
      <c r="I41">
        <v>10461</v>
      </c>
    </row>
    <row r="42" spans="1:9" x14ac:dyDescent="0.25">
      <c r="A42" t="s">
        <v>40</v>
      </c>
      <c r="B42">
        <v>0.16969524335903277</v>
      </c>
      <c r="C42">
        <v>9.393422807034553E-2</v>
      </c>
      <c r="D42">
        <v>4.8978381167365456E-2</v>
      </c>
      <c r="E42">
        <v>0.13889007497332562</v>
      </c>
      <c r="F42" t="s">
        <v>85</v>
      </c>
      <c r="G42">
        <v>4.2393129159961398E-5</v>
      </c>
      <c r="H42" s="1">
        <v>6.6617774394225058E-5</v>
      </c>
      <c r="I42">
        <v>10461</v>
      </c>
    </row>
    <row r="43" spans="1:9" x14ac:dyDescent="0.25">
      <c r="A43" t="s">
        <v>41</v>
      </c>
      <c r="B43">
        <v>0.38336679884227154</v>
      </c>
      <c r="C43">
        <v>0.33306471506831786</v>
      </c>
      <c r="D43">
        <v>0.28945903719886928</v>
      </c>
      <c r="E43">
        <v>0.37667039293776644</v>
      </c>
      <c r="F43" t="s">
        <v>86</v>
      </c>
      <c r="G43">
        <v>3.6927176282601016E-50</v>
      </c>
      <c r="H43" s="1">
        <v>5.3891073246927598E-49</v>
      </c>
      <c r="I43">
        <v>10461</v>
      </c>
    </row>
    <row r="44" spans="1:9" x14ac:dyDescent="0.25">
      <c r="A44" t="s">
        <v>42</v>
      </c>
      <c r="B44">
        <v>0.37921856410114368</v>
      </c>
      <c r="C44">
        <v>0.33412862985969516</v>
      </c>
      <c r="D44">
        <v>0.29032745043055735</v>
      </c>
      <c r="E44">
        <v>0.37792980928883296</v>
      </c>
      <c r="F44" t="s">
        <v>86</v>
      </c>
      <c r="G44">
        <v>4.8991884769934179E-50</v>
      </c>
      <c r="H44" s="1">
        <v>5.3891073246927598E-49</v>
      </c>
      <c r="I44">
        <v>10461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6EA2-6F42-4E22-8889-456A6F31BA86}">
  <dimension ref="A1:G48"/>
  <sheetViews>
    <sheetView tabSelected="1" topLeftCell="A22" workbookViewId="0">
      <selection activeCell="F46" sqref="F46:G48"/>
    </sheetView>
  </sheetViews>
  <sheetFormatPr defaultRowHeight="15" x14ac:dyDescent="0.25"/>
  <cols>
    <col min="1" max="1" width="24.7109375" bestFit="1" customWidth="1"/>
    <col min="2" max="5" width="16.7109375" customWidth="1"/>
    <col min="6" max="7" width="18.85546875" customWidth="1"/>
  </cols>
  <sheetData>
    <row r="1" spans="1:7" x14ac:dyDescent="0.25">
      <c r="A1" s="7" t="s">
        <v>97</v>
      </c>
      <c r="B1" s="7" t="s">
        <v>91</v>
      </c>
      <c r="C1" s="7"/>
      <c r="D1" s="7" t="s">
        <v>92</v>
      </c>
      <c r="E1" s="7"/>
      <c r="F1" s="8" t="s">
        <v>93</v>
      </c>
      <c r="G1" s="8" t="s">
        <v>94</v>
      </c>
    </row>
    <row r="2" spans="1:7" ht="30" x14ac:dyDescent="0.25">
      <c r="A2" s="7"/>
      <c r="B2" s="9" t="s">
        <v>95</v>
      </c>
      <c r="C2" s="9" t="s">
        <v>96</v>
      </c>
      <c r="D2" s="9" t="s">
        <v>95</v>
      </c>
      <c r="E2" s="9" t="s">
        <v>96</v>
      </c>
      <c r="F2" s="8"/>
      <c r="G2" s="8"/>
    </row>
    <row r="3" spans="1:7" x14ac:dyDescent="0.25">
      <c r="A3" s="10" t="s">
        <v>1</v>
      </c>
      <c r="B3" s="11">
        <v>0.28086797504081179</v>
      </c>
      <c r="C3" s="11">
        <v>0.24571515646548034</v>
      </c>
      <c r="D3" s="11">
        <v>0.26646882947745298</v>
      </c>
      <c r="E3" s="11">
        <v>0.23687073556676941</v>
      </c>
      <c r="F3" s="11">
        <f>ABS(B3)-ABS(D3)</f>
        <v>1.4399145563358806E-2</v>
      </c>
      <c r="G3" s="11">
        <f>ABS(C3)-ABS(E3)</f>
        <v>8.8444208987109307E-3</v>
      </c>
    </row>
    <row r="4" spans="1:7" x14ac:dyDescent="0.25">
      <c r="A4" s="10" t="s">
        <v>2</v>
      </c>
      <c r="B4" s="11">
        <v>0.25548653448187952</v>
      </c>
      <c r="C4" s="11">
        <v>0.27229676967159472</v>
      </c>
      <c r="D4" s="11">
        <v>0.26172019117386197</v>
      </c>
      <c r="E4" s="11">
        <v>0.27277539224651348</v>
      </c>
      <c r="F4" s="11">
        <f t="shared" ref="F4:F45" si="0">ABS(B4)-ABS(D4)</f>
        <v>-6.2336566919824477E-3</v>
      </c>
      <c r="G4" s="11">
        <f t="shared" ref="G4:G45" si="1">ABS(C4)-ABS(E4)</f>
        <v>-4.7862257491876337E-4</v>
      </c>
    </row>
    <row r="5" spans="1:7" x14ac:dyDescent="0.25">
      <c r="A5" s="10" t="s">
        <v>3</v>
      </c>
      <c r="B5" s="11">
        <v>8.5559297699173462E-2</v>
      </c>
      <c r="C5" s="11">
        <v>5.6242481924242471E-2</v>
      </c>
      <c r="D5" s="11">
        <v>0.1075965584513898</v>
      </c>
      <c r="E5" s="11">
        <v>7.7499688688350263E-2</v>
      </c>
      <c r="F5" s="11">
        <f t="shared" si="0"/>
        <v>-2.2037260752216334E-2</v>
      </c>
      <c r="G5" s="11">
        <f t="shared" si="1"/>
        <v>-2.1257206764107792E-2</v>
      </c>
    </row>
    <row r="6" spans="1:7" x14ac:dyDescent="0.25">
      <c r="A6" s="10" t="s">
        <v>4</v>
      </c>
      <c r="B6" s="11">
        <v>0.35946511821666144</v>
      </c>
      <c r="C6" s="11">
        <v>0.27708849010280168</v>
      </c>
      <c r="D6" s="11">
        <v>0.33655338385234507</v>
      </c>
      <c r="E6" s="11">
        <v>0.2651908048735841</v>
      </c>
      <c r="F6" s="11">
        <f t="shared" si="0"/>
        <v>2.2911734364316372E-2</v>
      </c>
      <c r="G6" s="11">
        <f t="shared" si="1"/>
        <v>1.1897685229217581E-2</v>
      </c>
    </row>
    <row r="7" spans="1:7" x14ac:dyDescent="0.25">
      <c r="A7" s="10" t="s">
        <v>5</v>
      </c>
      <c r="B7" s="11">
        <v>0.2453179933661736</v>
      </c>
      <c r="C7" s="11">
        <v>0.2366169541898635</v>
      </c>
      <c r="D7" s="11">
        <v>0.24162549398138491</v>
      </c>
      <c r="E7" s="11">
        <v>0.2276191298842033</v>
      </c>
      <c r="F7" s="11">
        <f t="shared" si="0"/>
        <v>3.6924993847886889E-3</v>
      </c>
      <c r="G7" s="11">
        <f t="shared" si="1"/>
        <v>8.997824305660207E-3</v>
      </c>
    </row>
    <row r="8" spans="1:7" x14ac:dyDescent="0.25">
      <c r="A8" s="10" t="s">
        <v>6</v>
      </c>
      <c r="B8" s="11">
        <v>0.10512645461252333</v>
      </c>
      <c r="C8" s="11">
        <v>0.16384505934410862</v>
      </c>
      <c r="D8" s="11">
        <v>9.6170663678542642E-2</v>
      </c>
      <c r="E8" s="11">
        <v>0.15283033852672936</v>
      </c>
      <c r="F8" s="11">
        <f t="shared" si="0"/>
        <v>8.9557909339806896E-3</v>
      </c>
      <c r="G8" s="11">
        <f t="shared" si="1"/>
        <v>1.1014720817379253E-2</v>
      </c>
    </row>
    <row r="9" spans="1:7" x14ac:dyDescent="0.25">
      <c r="A9" s="10" t="s">
        <v>7</v>
      </c>
      <c r="B9" s="11">
        <v>0.28714082844944777</v>
      </c>
      <c r="C9" s="11">
        <v>0.24028273294526933</v>
      </c>
      <c r="D9" s="11">
        <v>0.26747387531051475</v>
      </c>
      <c r="E9" s="11">
        <v>0.22130660830122759</v>
      </c>
      <c r="F9" s="11">
        <f t="shared" si="0"/>
        <v>1.9666953138933019E-2</v>
      </c>
      <c r="G9" s="11">
        <f t="shared" si="1"/>
        <v>1.8976124644041747E-2</v>
      </c>
    </row>
    <row r="10" spans="1:7" x14ac:dyDescent="0.25">
      <c r="A10" s="10" t="s">
        <v>8</v>
      </c>
      <c r="B10" s="11">
        <v>0.39896013352634263</v>
      </c>
      <c r="C10" s="11">
        <v>0.30618539214666401</v>
      </c>
      <c r="D10" s="11">
        <v>0.38497171888952719</v>
      </c>
      <c r="E10" s="11">
        <v>0.29385602966764479</v>
      </c>
      <c r="F10" s="11">
        <f t="shared" si="0"/>
        <v>1.3988414636815438E-2</v>
      </c>
      <c r="G10" s="11">
        <f t="shared" si="1"/>
        <v>1.2329362479019224E-2</v>
      </c>
    </row>
    <row r="11" spans="1:7" x14ac:dyDescent="0.25">
      <c r="A11" s="10" t="s">
        <v>9</v>
      </c>
      <c r="B11" s="11">
        <v>0.30926221441675278</v>
      </c>
      <c r="C11" s="11">
        <v>0.26666174684599697</v>
      </c>
      <c r="D11" s="11">
        <v>0.30664509565986831</v>
      </c>
      <c r="E11" s="11">
        <v>0.27434235263339291</v>
      </c>
      <c r="F11" s="11">
        <f t="shared" si="0"/>
        <v>2.6171187568844734E-3</v>
      </c>
      <c r="G11" s="11">
        <f t="shared" si="1"/>
        <v>-7.6806057873959332E-3</v>
      </c>
    </row>
    <row r="12" spans="1:7" x14ac:dyDescent="0.25">
      <c r="A12" s="10" t="s">
        <v>10</v>
      </c>
      <c r="B12" s="11">
        <v>-0.24556305775250695</v>
      </c>
      <c r="C12" s="11">
        <v>-8.5664952067151787E-2</v>
      </c>
      <c r="D12" s="11">
        <v>-0.21962677064785149</v>
      </c>
      <c r="E12" s="11">
        <v>-7.7700810237889967E-2</v>
      </c>
      <c r="F12" s="11">
        <f t="shared" si="0"/>
        <v>2.5936287104655453E-2</v>
      </c>
      <c r="G12" s="11">
        <f t="shared" si="1"/>
        <v>7.9641418292618199E-3</v>
      </c>
    </row>
    <row r="13" spans="1:7" x14ac:dyDescent="0.25">
      <c r="A13" s="12" t="s">
        <v>90</v>
      </c>
      <c r="B13" s="13">
        <v>-4.744419416539325E-2</v>
      </c>
      <c r="C13" s="13">
        <v>2.8303911520803991E-2</v>
      </c>
      <c r="D13" s="11">
        <v>-2.8657581261871162E-2</v>
      </c>
      <c r="E13" s="11">
        <v>3.4088395337165685E-2</v>
      </c>
      <c r="F13" s="11">
        <f t="shared" si="0"/>
        <v>1.8786612903522088E-2</v>
      </c>
      <c r="G13" s="11">
        <f t="shared" si="1"/>
        <v>-5.7844838163616935E-3</v>
      </c>
    </row>
    <row r="14" spans="1:7" x14ac:dyDescent="0.25">
      <c r="A14" s="10" t="s">
        <v>11</v>
      </c>
      <c r="B14" s="11">
        <v>-0.24136181422209607</v>
      </c>
      <c r="C14" s="11">
        <v>-0.12937761261580244</v>
      </c>
      <c r="D14" s="11">
        <v>-0.21691285319126125</v>
      </c>
      <c r="E14" s="11">
        <v>-0.11602374709025504</v>
      </c>
      <c r="F14" s="11">
        <f t="shared" si="0"/>
        <v>2.4448961030834826E-2</v>
      </c>
      <c r="G14" s="11">
        <f t="shared" si="1"/>
        <v>1.3353865525547404E-2</v>
      </c>
    </row>
    <row r="15" spans="1:7" x14ac:dyDescent="0.25">
      <c r="A15" s="10" t="s">
        <v>12</v>
      </c>
      <c r="B15" s="11">
        <v>-0.23944540979480294</v>
      </c>
      <c r="C15" s="11">
        <v>-0.12917275080362475</v>
      </c>
      <c r="D15" s="11">
        <v>-0.20847406754884271</v>
      </c>
      <c r="E15" s="11">
        <v>-0.10686970740857386</v>
      </c>
      <c r="F15" s="11">
        <f t="shared" si="0"/>
        <v>3.0971342245960237E-2</v>
      </c>
      <c r="G15" s="11">
        <f t="shared" si="1"/>
        <v>2.2303043395050889E-2</v>
      </c>
    </row>
    <row r="16" spans="1:7" x14ac:dyDescent="0.25">
      <c r="A16" s="14" t="s">
        <v>13</v>
      </c>
      <c r="B16" s="13">
        <v>-0.11544840828406937</v>
      </c>
      <c r="C16" s="13">
        <v>-3.3957290995854893E-2</v>
      </c>
      <c r="D16" s="11">
        <v>-0.10349149845531085</v>
      </c>
      <c r="E16" s="11">
        <v>-2.7245181746155301E-2</v>
      </c>
      <c r="F16" s="11">
        <f t="shared" si="0"/>
        <v>1.1956909828758522E-2</v>
      </c>
      <c r="G16" s="11">
        <f t="shared" si="1"/>
        <v>6.7121092496995917E-3</v>
      </c>
    </row>
    <row r="17" spans="1:7" x14ac:dyDescent="0.25">
      <c r="A17" s="10" t="s">
        <v>14</v>
      </c>
      <c r="B17" s="11">
        <v>-0.22439697483933693</v>
      </c>
      <c r="C17" s="11">
        <v>-8.8201856308709789E-2</v>
      </c>
      <c r="D17" s="11">
        <v>-0.20043029733263612</v>
      </c>
      <c r="E17" s="11">
        <v>-8.0169356763788849E-2</v>
      </c>
      <c r="F17" s="11">
        <f t="shared" si="0"/>
        <v>2.3966677506700812E-2</v>
      </c>
      <c r="G17" s="11">
        <f t="shared" si="1"/>
        <v>8.0324995449209402E-3</v>
      </c>
    </row>
    <row r="18" spans="1:7" x14ac:dyDescent="0.25">
      <c r="A18" s="10" t="s">
        <v>15</v>
      </c>
      <c r="B18" s="11">
        <v>-0.21742370762502711</v>
      </c>
      <c r="C18" s="11">
        <v>-9.5290379124817803E-2</v>
      </c>
      <c r="D18" s="11">
        <v>-0.20318352735510167</v>
      </c>
      <c r="E18" s="11">
        <v>-8.7865486150352473E-2</v>
      </c>
      <c r="F18" s="11">
        <f t="shared" si="0"/>
        <v>1.4240180269925434E-2</v>
      </c>
      <c r="G18" s="11">
        <f t="shared" si="1"/>
        <v>7.4248929744653303E-3</v>
      </c>
    </row>
    <row r="19" spans="1:7" x14ac:dyDescent="0.25">
      <c r="A19" s="10" t="s">
        <v>16</v>
      </c>
      <c r="B19" s="11">
        <v>-0.24634134965176241</v>
      </c>
      <c r="C19" s="11">
        <v>-9.529340920839996E-2</v>
      </c>
      <c r="D19" s="11">
        <v>-0.21729269115375488</v>
      </c>
      <c r="E19" s="11">
        <v>-7.9593815576940424E-2</v>
      </c>
      <c r="F19" s="11">
        <f t="shared" si="0"/>
        <v>2.9048658498007529E-2</v>
      </c>
      <c r="G19" s="11">
        <f t="shared" si="1"/>
        <v>1.5699593631459535E-2</v>
      </c>
    </row>
    <row r="20" spans="1:7" x14ac:dyDescent="0.25">
      <c r="A20" s="10" t="s">
        <v>17</v>
      </c>
      <c r="B20" s="11">
        <v>-0.26021746688298675</v>
      </c>
      <c r="C20" s="11">
        <v>-0.10334769744648284</v>
      </c>
      <c r="D20" s="11">
        <v>-0.23980060837577669</v>
      </c>
      <c r="E20" s="11">
        <v>-9.4339496202289888E-2</v>
      </c>
      <c r="F20" s="11">
        <f t="shared" si="0"/>
        <v>2.0416858507210062E-2</v>
      </c>
      <c r="G20" s="11">
        <f t="shared" si="1"/>
        <v>9.008201244192951E-3</v>
      </c>
    </row>
    <row r="21" spans="1:7" x14ac:dyDescent="0.25">
      <c r="A21" s="10" t="s">
        <v>18</v>
      </c>
      <c r="B21" s="11">
        <v>-0.29892198543268816</v>
      </c>
      <c r="C21" s="11">
        <v>-0.12069592549391604</v>
      </c>
      <c r="D21" s="11">
        <v>-0.2694484150808541</v>
      </c>
      <c r="E21" s="11">
        <v>-0.10483762882115223</v>
      </c>
      <c r="F21" s="11">
        <f t="shared" si="0"/>
        <v>2.9473570351834066E-2</v>
      </c>
      <c r="G21" s="11">
        <f t="shared" si="1"/>
        <v>1.5858296672763811E-2</v>
      </c>
    </row>
    <row r="22" spans="1:7" x14ac:dyDescent="0.25">
      <c r="A22" s="10" t="s">
        <v>19</v>
      </c>
      <c r="B22" s="11">
        <v>0.41365380119885803</v>
      </c>
      <c r="C22" s="11">
        <v>0.36235760930968103</v>
      </c>
      <c r="D22" s="11">
        <v>0.40869160132751708</v>
      </c>
      <c r="E22" s="11">
        <v>0.35904597745233319</v>
      </c>
      <c r="F22" s="11">
        <f t="shared" si="0"/>
        <v>4.9621998713409443E-3</v>
      </c>
      <c r="G22" s="11">
        <f t="shared" si="1"/>
        <v>3.3116318573478409E-3</v>
      </c>
    </row>
    <row r="23" spans="1:7" x14ac:dyDescent="0.25">
      <c r="A23" s="10" t="s">
        <v>20</v>
      </c>
      <c r="B23" s="11">
        <v>0.42030902138811121</v>
      </c>
      <c r="C23" s="11">
        <v>0.34254187567719435</v>
      </c>
      <c r="D23" s="11">
        <v>0.4059710458929594</v>
      </c>
      <c r="E23" s="11">
        <v>0.33316046602640631</v>
      </c>
      <c r="F23" s="11">
        <f t="shared" si="0"/>
        <v>1.4337975495151811E-2</v>
      </c>
      <c r="G23" s="11">
        <f t="shared" si="1"/>
        <v>9.3814096507880418E-3</v>
      </c>
    </row>
    <row r="24" spans="1:7" x14ac:dyDescent="0.25">
      <c r="A24" s="14" t="s">
        <v>21</v>
      </c>
      <c r="B24" s="13">
        <v>5.9570863272103661E-2</v>
      </c>
      <c r="C24" s="13">
        <v>4.146631597750379E-2</v>
      </c>
      <c r="D24" s="11">
        <v>6.0126369384145728E-2</v>
      </c>
      <c r="E24" s="11">
        <v>4.3181368406960387E-2</v>
      </c>
      <c r="F24" s="11">
        <f t="shared" si="0"/>
        <v>-5.5550611204206735E-4</v>
      </c>
      <c r="G24" s="11">
        <f t="shared" si="1"/>
        <v>-1.7150524294565969E-3</v>
      </c>
    </row>
    <row r="25" spans="1:7" x14ac:dyDescent="0.25">
      <c r="A25" s="14" t="s">
        <v>22</v>
      </c>
      <c r="B25" s="13">
        <v>0.15231273486499514</v>
      </c>
      <c r="C25" s="13">
        <v>4.3092554639086997E-2</v>
      </c>
      <c r="D25" s="11">
        <v>0.14547971752546859</v>
      </c>
      <c r="E25" s="11">
        <v>3.2281097460911408E-2</v>
      </c>
      <c r="F25" s="11">
        <f t="shared" si="0"/>
        <v>6.8330173395265426E-3</v>
      </c>
      <c r="G25" s="11">
        <f t="shared" si="1"/>
        <v>1.0811457178175589E-2</v>
      </c>
    </row>
    <row r="26" spans="1:7" x14ac:dyDescent="0.25">
      <c r="A26" s="10" t="s">
        <v>23</v>
      </c>
      <c r="B26" s="11">
        <v>8.9874532945924596E-2</v>
      </c>
      <c r="C26" s="11">
        <v>9.2265317827727941E-2</v>
      </c>
      <c r="D26" s="11">
        <v>6.1166395531152828E-2</v>
      </c>
      <c r="E26" s="11">
        <v>6.4084540566835449E-2</v>
      </c>
      <c r="F26" s="11">
        <f t="shared" si="0"/>
        <v>2.8708137414771767E-2</v>
      </c>
      <c r="G26" s="11">
        <f t="shared" si="1"/>
        <v>2.8180777260892492E-2</v>
      </c>
    </row>
    <row r="27" spans="1:7" x14ac:dyDescent="0.25">
      <c r="A27" s="10" t="s">
        <v>24</v>
      </c>
      <c r="B27" s="11">
        <v>0.22346103967890521</v>
      </c>
      <c r="C27" s="11">
        <v>0.12860600132900241</v>
      </c>
      <c r="D27" s="11">
        <v>0.1985665802826784</v>
      </c>
      <c r="E27" s="11">
        <v>0.10958697729866015</v>
      </c>
      <c r="F27" s="11">
        <f t="shared" si="0"/>
        <v>2.4894459396226809E-2</v>
      </c>
      <c r="G27" s="11">
        <f t="shared" si="1"/>
        <v>1.9019024030342252E-2</v>
      </c>
    </row>
    <row r="28" spans="1:7" x14ac:dyDescent="0.25">
      <c r="A28" s="10" t="s">
        <v>25</v>
      </c>
      <c r="B28" s="11">
        <v>0.18775161596335213</v>
      </c>
      <c r="C28" s="11">
        <v>0.13682869907122136</v>
      </c>
      <c r="D28" s="11">
        <v>0.17843882014179621</v>
      </c>
      <c r="E28" s="11">
        <v>0.12615091679862728</v>
      </c>
      <c r="F28" s="11">
        <f t="shared" si="0"/>
        <v>9.3127958215559192E-3</v>
      </c>
      <c r="G28" s="11">
        <f t="shared" si="1"/>
        <v>1.0677782272594083E-2</v>
      </c>
    </row>
    <row r="29" spans="1:7" x14ac:dyDescent="0.25">
      <c r="A29" s="10" t="s">
        <v>26</v>
      </c>
      <c r="B29" s="11">
        <v>0.24965863329921434</v>
      </c>
      <c r="C29" s="11">
        <v>0.17766981743601473</v>
      </c>
      <c r="D29" s="11">
        <v>0.23661205524972326</v>
      </c>
      <c r="E29" s="11">
        <v>0.16794944189240249</v>
      </c>
      <c r="F29" s="11">
        <f t="shared" si="0"/>
        <v>1.3046578049491081E-2</v>
      </c>
      <c r="G29" s="11">
        <f t="shared" si="1"/>
        <v>9.7203755436122419E-3</v>
      </c>
    </row>
    <row r="30" spans="1:7" x14ac:dyDescent="0.25">
      <c r="A30" s="10" t="s">
        <v>27</v>
      </c>
      <c r="B30" s="11">
        <v>0.25010788345752505</v>
      </c>
      <c r="C30" s="11">
        <v>0.15700443856782184</v>
      </c>
      <c r="D30" s="11">
        <v>0.23059021860946408</v>
      </c>
      <c r="E30" s="11">
        <v>0.14958636522474386</v>
      </c>
      <c r="F30" s="11">
        <f t="shared" si="0"/>
        <v>1.9517664848060973E-2</v>
      </c>
      <c r="G30" s="11">
        <f t="shared" si="1"/>
        <v>7.4180733430779799E-3</v>
      </c>
    </row>
    <row r="31" spans="1:7" x14ac:dyDescent="0.25">
      <c r="A31" s="10" t="s">
        <v>28</v>
      </c>
      <c r="B31" s="11">
        <v>0.19572459712899271</v>
      </c>
      <c r="C31" s="11">
        <v>0.12944719214086028</v>
      </c>
      <c r="D31" s="11">
        <v>0.19101569251934652</v>
      </c>
      <c r="E31" s="11">
        <v>0.13497770848723958</v>
      </c>
      <c r="F31" s="11">
        <f t="shared" si="0"/>
        <v>4.7089046096461806E-3</v>
      </c>
      <c r="G31" s="11">
        <f t="shared" si="1"/>
        <v>-5.5305163463792995E-3</v>
      </c>
    </row>
    <row r="32" spans="1:7" x14ac:dyDescent="0.25">
      <c r="A32" s="10" t="s">
        <v>29</v>
      </c>
      <c r="B32" s="11">
        <v>0.10478855305711339</v>
      </c>
      <c r="C32" s="11">
        <v>6.328863007548538E-2</v>
      </c>
      <c r="D32" s="11">
        <v>9.7163473892316277E-2</v>
      </c>
      <c r="E32" s="11">
        <v>5.4068929947304258E-2</v>
      </c>
      <c r="F32" s="11">
        <f t="shared" si="0"/>
        <v>7.6250791647971133E-3</v>
      </c>
      <c r="G32" s="11">
        <f t="shared" si="1"/>
        <v>9.2197001281811228E-3</v>
      </c>
    </row>
    <row r="33" spans="1:7" x14ac:dyDescent="0.25">
      <c r="A33" s="10" t="s">
        <v>30</v>
      </c>
      <c r="B33" s="11">
        <v>0.22032680432789697</v>
      </c>
      <c r="C33" s="11">
        <v>0.15016154193802381</v>
      </c>
      <c r="D33" s="11">
        <v>0.2077208729403425</v>
      </c>
      <c r="E33" s="11">
        <v>0.14646362887442185</v>
      </c>
      <c r="F33" s="11">
        <f t="shared" si="0"/>
        <v>1.2605931387554475E-2</v>
      </c>
      <c r="G33" s="11">
        <f t="shared" si="1"/>
        <v>3.6979130636019542E-3</v>
      </c>
    </row>
    <row r="34" spans="1:7" x14ac:dyDescent="0.25">
      <c r="A34" s="10" t="s">
        <v>31</v>
      </c>
      <c r="B34" s="11">
        <v>0.21017856391284678</v>
      </c>
      <c r="C34" s="11">
        <v>0.14971034154622642</v>
      </c>
      <c r="D34" s="11">
        <v>0.1927302366301136</v>
      </c>
      <c r="E34" s="11">
        <v>0.13267548132184931</v>
      </c>
      <c r="F34" s="11">
        <f t="shared" si="0"/>
        <v>1.7448327282733184E-2</v>
      </c>
      <c r="G34" s="11">
        <f t="shared" si="1"/>
        <v>1.7034860224377113E-2</v>
      </c>
    </row>
    <row r="35" spans="1:7" x14ac:dyDescent="0.25">
      <c r="A35" s="10" t="s">
        <v>32</v>
      </c>
      <c r="B35" s="11">
        <v>0.15523558924429517</v>
      </c>
      <c r="C35" s="11">
        <v>0.10643366120884468</v>
      </c>
      <c r="D35" s="11">
        <v>0.14473666278693992</v>
      </c>
      <c r="E35" s="11">
        <v>9.3879877542453347E-2</v>
      </c>
      <c r="F35" s="11">
        <f t="shared" si="0"/>
        <v>1.0498926457355257E-2</v>
      </c>
      <c r="G35" s="11">
        <f t="shared" si="1"/>
        <v>1.255378366639133E-2</v>
      </c>
    </row>
    <row r="36" spans="1:7" x14ac:dyDescent="0.25">
      <c r="A36" s="10" t="s">
        <v>33</v>
      </c>
      <c r="B36" s="11">
        <v>9.9660935094923186E-2</v>
      </c>
      <c r="C36" s="11">
        <v>6.2235415523996605E-2</v>
      </c>
      <c r="D36" s="11">
        <v>9.7320361288283794E-2</v>
      </c>
      <c r="E36" s="11">
        <v>6.1746913061552257E-2</v>
      </c>
      <c r="F36" s="11">
        <f t="shared" si="0"/>
        <v>2.3405738066393927E-3</v>
      </c>
      <c r="G36" s="11">
        <f t="shared" si="1"/>
        <v>4.8850246244434847E-4</v>
      </c>
    </row>
    <row r="37" spans="1:7" x14ac:dyDescent="0.25">
      <c r="A37" s="10" t="s">
        <v>34</v>
      </c>
      <c r="B37" s="11">
        <v>8.2611004876305183E-2</v>
      </c>
      <c r="C37" s="11">
        <v>7.7999337080169776E-2</v>
      </c>
      <c r="D37" s="11">
        <v>5.4017349758541389E-2</v>
      </c>
      <c r="E37" s="11">
        <v>4.9394568854469134E-2</v>
      </c>
      <c r="F37" s="11">
        <f t="shared" si="0"/>
        <v>2.8593655117763794E-2</v>
      </c>
      <c r="G37" s="11">
        <f t="shared" si="1"/>
        <v>2.8604768225700641E-2</v>
      </c>
    </row>
    <row r="38" spans="1:7" x14ac:dyDescent="0.25">
      <c r="A38" s="10" t="s">
        <v>35</v>
      </c>
      <c r="B38" s="11">
        <v>0.27721036786215236</v>
      </c>
      <c r="C38" s="11">
        <v>0.21183122811464156</v>
      </c>
      <c r="D38" s="11">
        <v>0.26097034809883418</v>
      </c>
      <c r="E38" s="11">
        <v>0.19772072735230412</v>
      </c>
      <c r="F38" s="11">
        <f t="shared" si="0"/>
        <v>1.6240019763318181E-2</v>
      </c>
      <c r="G38" s="11">
        <f t="shared" si="1"/>
        <v>1.4110500762337441E-2</v>
      </c>
    </row>
    <row r="39" spans="1:7" x14ac:dyDescent="0.25">
      <c r="A39" s="10" t="s">
        <v>36</v>
      </c>
      <c r="B39" s="11">
        <v>0.19821113084714004</v>
      </c>
      <c r="C39" s="11">
        <v>0.13927588691819776</v>
      </c>
      <c r="D39" s="11">
        <v>0.19149075938549801</v>
      </c>
      <c r="E39" s="11">
        <v>0.14077056861310575</v>
      </c>
      <c r="F39" s="11">
        <f t="shared" si="0"/>
        <v>6.7203714616420329E-3</v>
      </c>
      <c r="G39" s="11">
        <f t="shared" si="1"/>
        <v>-1.49468169490799E-3</v>
      </c>
    </row>
    <row r="40" spans="1:7" x14ac:dyDescent="0.25">
      <c r="A40" s="10" t="s">
        <v>37</v>
      </c>
      <c r="B40" s="11">
        <v>0.24262005724150376</v>
      </c>
      <c r="C40" s="11">
        <v>0.15946560583047045</v>
      </c>
      <c r="D40" s="11">
        <v>0.22836315313656408</v>
      </c>
      <c r="E40" s="11">
        <v>0.15637530143522987</v>
      </c>
      <c r="F40" s="11">
        <f t="shared" si="0"/>
        <v>1.4256904104939683E-2</v>
      </c>
      <c r="G40" s="11">
        <f t="shared" si="1"/>
        <v>3.0903043952405784E-3</v>
      </c>
    </row>
    <row r="41" spans="1:7" x14ac:dyDescent="0.25">
      <c r="A41" s="10" t="s">
        <v>38</v>
      </c>
      <c r="B41" s="11">
        <v>0.13558760156751404</v>
      </c>
      <c r="C41" s="11">
        <v>7.1989417568284336E-2</v>
      </c>
      <c r="D41" s="11">
        <v>0.12655160657522352</v>
      </c>
      <c r="E41" s="11">
        <v>6.2194709935007093E-2</v>
      </c>
      <c r="F41" s="11">
        <f t="shared" si="0"/>
        <v>9.0359949922905192E-3</v>
      </c>
      <c r="G41" s="11">
        <f t="shared" si="1"/>
        <v>9.7947076332772429E-3</v>
      </c>
    </row>
    <row r="42" spans="1:7" x14ac:dyDescent="0.25">
      <c r="A42" s="10" t="s">
        <v>39</v>
      </c>
      <c r="B42" s="11">
        <v>9.6053902329168286E-2</v>
      </c>
      <c r="C42" s="11">
        <v>6.6229180875500393E-2</v>
      </c>
      <c r="D42" s="11">
        <v>9.4846636632002712E-2</v>
      </c>
      <c r="E42" s="11">
        <v>6.4474401030420764E-2</v>
      </c>
      <c r="F42" s="11">
        <f t="shared" si="0"/>
        <v>1.2072656971655743E-3</v>
      </c>
      <c r="G42" s="11">
        <f t="shared" si="1"/>
        <v>1.7547798450796293E-3</v>
      </c>
    </row>
    <row r="43" spans="1:7" x14ac:dyDescent="0.25">
      <c r="A43" s="10" t="s">
        <v>40</v>
      </c>
      <c r="B43" s="11">
        <v>0.16969524335903277</v>
      </c>
      <c r="C43" s="11">
        <v>9.393422807034553E-2</v>
      </c>
      <c r="D43" s="11">
        <v>0.15874516104432787</v>
      </c>
      <c r="E43" s="11">
        <v>8.8613882563382457E-2</v>
      </c>
      <c r="F43" s="11">
        <f t="shared" si="0"/>
        <v>1.0950082314704901E-2</v>
      </c>
      <c r="G43" s="11">
        <f t="shared" si="1"/>
        <v>5.3203455069630728E-3</v>
      </c>
    </row>
    <row r="44" spans="1:7" x14ac:dyDescent="0.25">
      <c r="A44" s="10" t="s">
        <v>41</v>
      </c>
      <c r="B44" s="11">
        <v>0.38336679884227154</v>
      </c>
      <c r="C44" s="11">
        <v>0.33306471506831786</v>
      </c>
      <c r="D44" s="11">
        <v>0.35133169697460992</v>
      </c>
      <c r="E44" s="11">
        <v>0.30535487039024051</v>
      </c>
      <c r="F44" s="11">
        <f t="shared" si="0"/>
        <v>3.2035101867661619E-2</v>
      </c>
      <c r="G44" s="11">
        <f t="shared" si="1"/>
        <v>2.7709844678077356E-2</v>
      </c>
    </row>
    <row r="45" spans="1:7" x14ac:dyDescent="0.25">
      <c r="A45" s="10" t="s">
        <v>42</v>
      </c>
      <c r="B45" s="11">
        <v>0.37921856410114368</v>
      </c>
      <c r="C45" s="11">
        <v>0.33412862985969516</v>
      </c>
      <c r="D45" s="11">
        <v>0.34750412438569028</v>
      </c>
      <c r="E45" s="11">
        <v>0.30580795238038927</v>
      </c>
      <c r="F45" s="11">
        <f t="shared" si="0"/>
        <v>3.1714439715453402E-2</v>
      </c>
      <c r="G45" s="11">
        <f t="shared" si="1"/>
        <v>2.8320677479305889E-2</v>
      </c>
    </row>
    <row r="46" spans="1:7" x14ac:dyDescent="0.25">
      <c r="E46" s="2" t="s">
        <v>98</v>
      </c>
      <c r="F46" s="15">
        <f>MIN(F3:F45)</f>
        <v>-2.2037260752216334E-2</v>
      </c>
      <c r="G46" s="15">
        <f>MIN(G3:G45)</f>
        <v>-2.1257206764107792E-2</v>
      </c>
    </row>
    <row r="47" spans="1:7" x14ac:dyDescent="0.25">
      <c r="E47" s="2" t="s">
        <v>99</v>
      </c>
      <c r="F47" s="16">
        <f>MAX(F3:F45)</f>
        <v>3.2035101867661619E-2</v>
      </c>
      <c r="G47" s="16">
        <f>MAX(G3:G45)</f>
        <v>2.8604768225700641E-2</v>
      </c>
    </row>
    <row r="48" spans="1:7" x14ac:dyDescent="0.25">
      <c r="E48" s="2" t="s">
        <v>100</v>
      </c>
      <c r="F48" s="6">
        <f t="array" ref="F48">MIN(IF(F3:F45&gt;0,F3:F45,FALSE))</f>
        <v>1.2072656971655743E-3</v>
      </c>
      <c r="G48" s="6">
        <f t="array" ref="G48">MIN(IF(G3:G45&gt;0,G3:G45,FALSE))</f>
        <v>4.8850246244434847E-4</v>
      </c>
    </row>
  </sheetData>
  <mergeCells count="5">
    <mergeCell ref="F1:F2"/>
    <mergeCell ref="G1:G2"/>
    <mergeCell ref="D1:E1"/>
    <mergeCell ref="B1:C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TableFromMATLAB</vt:lpstr>
      <vt:lpstr>CompareWeightedAndUnweighted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35031</cp:lastModifiedBy>
  <dcterms:modified xsi:type="dcterms:W3CDTF">2022-10-06T16:26:34Z</dcterms:modified>
</cp:coreProperties>
</file>