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RareBooks\"/>
    </mc:Choice>
  </mc:AlternateContent>
  <bookViews>
    <workbookView xWindow="0" yWindow="0" windowWidth="19410" windowHeight="7350" activeTab="3"/>
  </bookViews>
  <sheets>
    <sheet name="TestSet" sheetId="2" r:id="rId1"/>
    <sheet name="TestSetInfo" sheetId="3" r:id="rId2"/>
    <sheet name="RequestTypeClassifier" sheetId="4" r:id="rId3"/>
    <sheet name="SnippetClassifier" sheetId="5" r:id="rId4"/>
    <sheet name="Sheet1" sheetId="1"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5" i="1" l="1"/>
  <c r="K55" i="1"/>
  <c r="J55" i="1"/>
  <c r="G55" i="1"/>
  <c r="E55" i="1"/>
  <c r="B55" i="1"/>
  <c r="N54" i="1"/>
  <c r="J54" i="1"/>
  <c r="K54" i="1" s="1"/>
  <c r="G54" i="1"/>
  <c r="E54" i="1"/>
  <c r="B54" i="1"/>
  <c r="N53" i="1"/>
  <c r="J53" i="1"/>
  <c r="G53" i="1"/>
  <c r="E53" i="1"/>
  <c r="B53" i="1"/>
  <c r="N52" i="1"/>
  <c r="J52" i="1"/>
  <c r="G52" i="1"/>
  <c r="E52" i="1"/>
  <c r="B52" i="1"/>
  <c r="N51" i="1"/>
  <c r="J51" i="1"/>
  <c r="K51" i="1" s="1"/>
  <c r="G51" i="1"/>
  <c r="E51" i="1"/>
  <c r="B51" i="1"/>
  <c r="N50" i="1"/>
  <c r="K50" i="1"/>
  <c r="J50" i="1"/>
  <c r="G50" i="1"/>
  <c r="E50" i="1"/>
  <c r="B50" i="1"/>
  <c r="N49" i="1"/>
  <c r="J49" i="1"/>
  <c r="G49" i="1"/>
  <c r="E49" i="1"/>
  <c r="B49" i="1"/>
  <c r="N48" i="1"/>
  <c r="J48" i="1"/>
  <c r="K48" i="1" s="1"/>
  <c r="G48" i="1"/>
  <c r="E48" i="1"/>
  <c r="B48" i="1"/>
  <c r="N47" i="1"/>
  <c r="J47" i="1"/>
  <c r="G47" i="1"/>
  <c r="E47" i="1"/>
  <c r="B47" i="1"/>
  <c r="N46" i="1"/>
  <c r="J46" i="1"/>
  <c r="K46" i="1" s="1"/>
  <c r="G46" i="1"/>
  <c r="E46" i="1"/>
  <c r="B46" i="1"/>
  <c r="N45" i="1"/>
  <c r="J45" i="1"/>
  <c r="G45" i="1"/>
  <c r="E45" i="1"/>
  <c r="B45" i="1"/>
  <c r="N44" i="1"/>
  <c r="J44" i="1"/>
  <c r="G44" i="1"/>
  <c r="E44" i="1"/>
  <c r="B44" i="1"/>
  <c r="N43" i="1"/>
  <c r="J43" i="1"/>
  <c r="G43" i="1"/>
  <c r="E43" i="1"/>
  <c r="B43" i="1"/>
  <c r="N42" i="1"/>
  <c r="J42" i="1"/>
  <c r="K42" i="1" s="1"/>
  <c r="G42" i="1"/>
  <c r="E42" i="1"/>
  <c r="B42" i="1"/>
  <c r="N41" i="1"/>
  <c r="J41" i="1"/>
  <c r="G41" i="1"/>
  <c r="E41" i="1"/>
  <c r="B41" i="1"/>
  <c r="N40" i="1"/>
  <c r="J40" i="1"/>
  <c r="G40" i="1"/>
  <c r="E40" i="1"/>
  <c r="B40" i="1"/>
  <c r="N39" i="1"/>
  <c r="J39" i="1"/>
  <c r="G39" i="1"/>
  <c r="E39" i="1"/>
  <c r="B39" i="1"/>
  <c r="N38" i="1"/>
  <c r="J38" i="1"/>
  <c r="G38" i="1"/>
  <c r="E38" i="1"/>
  <c r="B38" i="1"/>
  <c r="N37" i="1"/>
  <c r="J37" i="1"/>
  <c r="G37" i="1"/>
  <c r="E37" i="1"/>
  <c r="B37" i="1"/>
  <c r="N36" i="1"/>
  <c r="J36" i="1"/>
  <c r="G36" i="1"/>
  <c r="E36" i="1"/>
  <c r="B36" i="1"/>
  <c r="N35" i="1"/>
  <c r="J35" i="1"/>
  <c r="G35" i="1"/>
  <c r="E35" i="1"/>
  <c r="B35" i="1"/>
  <c r="N34" i="1"/>
  <c r="J34" i="1"/>
  <c r="G34" i="1"/>
  <c r="E34" i="1"/>
  <c r="B34" i="1"/>
  <c r="N33" i="1"/>
  <c r="J33" i="1"/>
  <c r="G33" i="1"/>
  <c r="E33" i="1"/>
  <c r="B33" i="1"/>
  <c r="N32" i="1"/>
  <c r="J32" i="1"/>
  <c r="G32" i="1"/>
  <c r="E32" i="1"/>
  <c r="B32" i="1"/>
  <c r="N31" i="1"/>
  <c r="J31" i="1"/>
  <c r="G31" i="1"/>
  <c r="E31" i="1"/>
  <c r="B31" i="1"/>
  <c r="N30" i="1"/>
  <c r="J30" i="1"/>
  <c r="G30" i="1"/>
  <c r="E30" i="1"/>
  <c r="B30" i="1"/>
  <c r="N29" i="1"/>
  <c r="J29" i="1"/>
  <c r="G29" i="1"/>
  <c r="E29" i="1"/>
  <c r="B29" i="1"/>
  <c r="N28" i="1"/>
  <c r="J28" i="1"/>
  <c r="K28" i="1" s="1"/>
  <c r="G28" i="1"/>
  <c r="E28" i="1"/>
  <c r="B28" i="1"/>
  <c r="N27" i="1"/>
  <c r="K27" i="1"/>
  <c r="J27" i="1"/>
  <c r="G27" i="1"/>
  <c r="E27" i="1"/>
  <c r="B27" i="1"/>
  <c r="N26" i="1"/>
  <c r="J26" i="1"/>
  <c r="G26" i="1"/>
  <c r="E26" i="1"/>
  <c r="B26" i="1"/>
  <c r="N25" i="1"/>
  <c r="J25" i="1"/>
  <c r="K25" i="1" s="1"/>
  <c r="G25" i="1"/>
  <c r="E25" i="1"/>
  <c r="B25" i="1"/>
  <c r="N24" i="1"/>
  <c r="K24" i="1"/>
  <c r="J24" i="1"/>
  <c r="G24" i="1"/>
  <c r="E24" i="1"/>
  <c r="B24" i="1"/>
  <c r="N23" i="1"/>
  <c r="J23" i="1"/>
  <c r="G23" i="1"/>
  <c r="E23" i="1"/>
  <c r="B23" i="1"/>
  <c r="N22" i="1"/>
  <c r="J22" i="1"/>
  <c r="G22" i="1"/>
  <c r="E22" i="1"/>
  <c r="B22" i="1"/>
  <c r="N21" i="1"/>
  <c r="J21" i="1"/>
  <c r="G21" i="1"/>
  <c r="E21" i="1"/>
  <c r="B21" i="1"/>
  <c r="N20" i="1"/>
  <c r="J20" i="1"/>
  <c r="G20" i="1"/>
  <c r="E20" i="1"/>
  <c r="B20" i="1"/>
  <c r="N19" i="1"/>
  <c r="J19" i="1"/>
  <c r="K19" i="1" s="1"/>
  <c r="G19" i="1"/>
  <c r="E19" i="1"/>
  <c r="B19" i="1"/>
  <c r="N18" i="1"/>
  <c r="K18" i="1"/>
  <c r="J18" i="1"/>
  <c r="G18" i="1"/>
  <c r="E18" i="1"/>
  <c r="B18" i="1"/>
  <c r="N17" i="1"/>
  <c r="J17" i="1"/>
  <c r="K17" i="1" s="1"/>
  <c r="G17" i="1"/>
  <c r="E17" i="1"/>
  <c r="B17" i="1"/>
  <c r="N16" i="1"/>
  <c r="J16" i="1"/>
  <c r="G16" i="1"/>
  <c r="E16" i="1"/>
  <c r="B16" i="1"/>
  <c r="N15" i="1"/>
  <c r="J15" i="1"/>
  <c r="G15" i="1"/>
  <c r="E15" i="1"/>
  <c r="B15" i="1"/>
  <c r="N14" i="1"/>
  <c r="J14" i="1"/>
  <c r="G14" i="1"/>
  <c r="E14" i="1"/>
  <c r="B14" i="1"/>
  <c r="N13" i="1"/>
  <c r="J13" i="1"/>
  <c r="G13" i="1"/>
  <c r="E13" i="1"/>
  <c r="B13" i="1"/>
  <c r="N12" i="1"/>
  <c r="J12" i="1"/>
  <c r="G12" i="1"/>
  <c r="E12" i="1"/>
  <c r="B12" i="1"/>
  <c r="N11" i="1"/>
  <c r="J11" i="1"/>
  <c r="G11" i="1"/>
  <c r="E11" i="1"/>
  <c r="B11" i="1"/>
  <c r="N10" i="1"/>
  <c r="J10" i="1"/>
  <c r="G10" i="1"/>
  <c r="E10" i="1"/>
  <c r="B10" i="1"/>
  <c r="N9" i="1"/>
  <c r="J9" i="1"/>
  <c r="G9" i="1"/>
  <c r="E9" i="1"/>
  <c r="B9" i="1"/>
  <c r="N8" i="1"/>
  <c r="J8" i="1"/>
  <c r="G8" i="1"/>
  <c r="E8" i="1"/>
  <c r="B8" i="1"/>
  <c r="N7" i="1"/>
  <c r="J7" i="1"/>
  <c r="G7" i="1"/>
  <c r="E7" i="1"/>
  <c r="B7" i="1"/>
  <c r="N6" i="1"/>
  <c r="J6" i="1"/>
  <c r="G6" i="1"/>
  <c r="E6" i="1"/>
  <c r="B6" i="1"/>
  <c r="N5" i="1"/>
  <c r="J5" i="1"/>
  <c r="G5" i="1"/>
  <c r="E5" i="1"/>
  <c r="B5" i="1"/>
  <c r="N4" i="1"/>
  <c r="J4" i="1"/>
  <c r="G4" i="1"/>
  <c r="E4" i="1"/>
  <c r="B4" i="1"/>
  <c r="N3" i="1"/>
  <c r="J3" i="1"/>
  <c r="G3" i="1"/>
  <c r="E3" i="1"/>
  <c r="B3" i="1"/>
  <c r="N2" i="1"/>
  <c r="J2" i="1"/>
  <c r="G2" i="1"/>
  <c r="E2" i="1"/>
  <c r="B2" i="1"/>
</calcChain>
</file>

<file path=xl/sharedStrings.xml><?xml version="1.0" encoding="utf-8"?>
<sst xmlns="http://schemas.openxmlformats.org/spreadsheetml/2006/main" count="434" uniqueCount="221">
  <si>
    <t>Title</t>
  </si>
  <si>
    <t>Titlte len</t>
  </si>
  <si>
    <t>Year</t>
  </si>
  <si>
    <t>Author</t>
  </si>
  <si>
    <t>Author len</t>
  </si>
  <si>
    <t>Annotation</t>
  </si>
  <si>
    <t>Annotation len</t>
  </si>
  <si>
    <t>Language code</t>
  </si>
  <si>
    <t>Bbk</t>
  </si>
  <si>
    <t>Bbk ?</t>
  </si>
  <si>
    <t>More info ?</t>
  </si>
  <si>
    <t>Internal id</t>
  </si>
  <si>
    <t>Yandex Documents Count</t>
  </si>
  <si>
    <t>Yandex Documents Count (Normalized)</t>
  </si>
  <si>
    <t>Privilegia fratrum eremitarum Sancti Augustini</t>
  </si>
  <si>
    <t>Historia Hugonis Falcandi Siculi De rebus gestis in Siciliae regno, iam primum typis excusa, studio et beneficio reuerendi D. Domini Matthaei Longogaei</t>
  </si>
  <si>
    <t>Hugo Falcandus</t>
  </si>
  <si>
    <t>Т3(4Іта)</t>
  </si>
  <si>
    <t>Michaelis [ab Isselt] de Bello Coloniensi libri quatuor, hoc est rerum ab electione Gebhardi Truchsesii in archiepiscopum Coloniensem usque ad recuperatam ab Ernesto duce Bavariae, ejus successore, Westphaliam tota dioecesi gestarum ... narratio</t>
  </si>
  <si>
    <t>Isselt M. van</t>
  </si>
  <si>
    <t>Т3(4Нім)43-6</t>
  </si>
  <si>
    <t>Practica criminalis canonica, seu litium controversiarumo in foro passim Ecclesiastico verti solitarum, copiosae &amp; iuridicae decisiones</t>
  </si>
  <si>
    <t>Diaz, Jo. Bernardo</t>
  </si>
  <si>
    <t>Х</t>
  </si>
  <si>
    <t>Michaelis ab Isselt amorfortii sui temporis Historia: in qua res in toto orbe terrarum gestae, tum praecipue motuum Belgicorum sub Philippo II Hispaniarum Rege, &amp;c. concitatorum origo &amp; successus usque ad annum M.D.LXXXVI</t>
  </si>
  <si>
    <t>Т3(4Нід)4</t>
  </si>
  <si>
    <t>La Royne Marguerite, ou sont descrites la noblesse, la grandeur de ceste grande princesse sa beaute ses vertus</t>
  </si>
  <si>
    <t>Corbin Iaques</t>
  </si>
  <si>
    <t>Т3(4Фра)4+Ш6(4Фра)</t>
  </si>
  <si>
    <t>De la Sagesse trois livres par Pierre Charron parisien docteur es droicts</t>
  </si>
  <si>
    <t>Charron Pierre</t>
  </si>
  <si>
    <t>Manuale execcitiorum spiritualium</t>
  </si>
  <si>
    <t>Capella</t>
  </si>
  <si>
    <t>Э375</t>
  </si>
  <si>
    <t>Casparis Facii Axiomata bellica, ex ipsis rebus gestis per exempla veterum ac recentium Historiarum parce ac quasi gustu praebita</t>
  </si>
  <si>
    <t>Facius Caspar</t>
  </si>
  <si>
    <t>Ц35(0)32</t>
  </si>
  <si>
    <t>Compendium examinis theologici</t>
  </si>
  <si>
    <t>Pontanus</t>
  </si>
  <si>
    <t>Le Galatee</t>
  </si>
  <si>
    <t>Ключ разумения с[вя]щенником законным и свецким належачый</t>
  </si>
  <si>
    <t>Галятовский Иоанникий</t>
  </si>
  <si>
    <t>De la vie et des actions d'Alexandre le Grand, de la traduction de mr. De Vaugelas, avec les supplemens de Jean Freinshemius, traduits par feu m. Du Ryer</t>
  </si>
  <si>
    <t>Quinte Curce</t>
  </si>
  <si>
    <t>Les oeuvres de Mr. Pradon</t>
  </si>
  <si>
    <t>Pradon</t>
  </si>
  <si>
    <t>Ш6(4Фра)</t>
  </si>
  <si>
    <t>Histoire des juifs, ecrite par Flavius Joseph, sous le titre de Antiquitez Judaiques</t>
  </si>
  <si>
    <t>Flavius Josephus</t>
  </si>
  <si>
    <t>Разговоры о множестве миров господина Фонтенелла Парижской Академии наук секретаря</t>
  </si>
  <si>
    <t>Фонтенель Б</t>
  </si>
  <si>
    <t>Ю3(4Фра)5-535.12</t>
  </si>
  <si>
    <t>Fables et contes</t>
  </si>
  <si>
    <t>Gellert C.F.</t>
  </si>
  <si>
    <t>Ш6(4Нім)4-5</t>
  </si>
  <si>
    <t>Architecture hydraulique</t>
  </si>
  <si>
    <t>Belidor B.F</t>
  </si>
  <si>
    <t>Biblia Sacra ex Sebastiani Castellionis interpretatione eiusque postrema rcognitione praecipue in usum studiosae iuventutis denuo evulgata</t>
  </si>
  <si>
    <t>Э37-200.22+Э37-2</t>
  </si>
  <si>
    <t>Oeuvres de monsieur de Campistron</t>
  </si>
  <si>
    <t>Campistron J.G. de</t>
  </si>
  <si>
    <t>Ш6(4Фра)51</t>
  </si>
  <si>
    <t>Histoire de la republique de Venise</t>
  </si>
  <si>
    <t>Laugier Marc Antoine</t>
  </si>
  <si>
    <t>Т3(4Іта-2Вен)</t>
  </si>
  <si>
    <t>Практическая геометрия, сочиненная при Сухопутном шляхетном кадетском корпусе, для употребления обучающегося благородного юношества, находящимся при оном корпусе инженер прапорщиком Степаном Назаровым</t>
  </si>
  <si>
    <t>Назаров С</t>
  </si>
  <si>
    <t>В151</t>
  </si>
  <si>
    <t>Флоринова Экономия, в девяти книгах состоящая</t>
  </si>
  <si>
    <t>Annus IV. Historiko-naturalis</t>
  </si>
  <si>
    <t>Scopoli, Ioann. Ant</t>
  </si>
  <si>
    <t>Annus V : Historico-naturalis : 1. Emendationes et Additamenta ad I, II, III, IV; 2. Tentamen Mineralogicum 1. De Minera Argenti alba; 3. Tentamen Mineralogicum 2. De Sulhpure; 4. Tentamen Mineralogicum 3. De Pseudogalena, Auripigmento, aliisque; 5. Observationes Zoologicae. - 128 p.</t>
  </si>
  <si>
    <t>Histoire du Bas-Empire, en commencant a Constantin le Grand</t>
  </si>
  <si>
    <t>Le Beau Charles</t>
  </si>
  <si>
    <t>Журнал или поденная записка, блаженныя и вечнодостойныя памяти государя императора Петра Великаго с 1698 года</t>
  </si>
  <si>
    <t>Sermons du pere Bourdaloue, de la Compagnie de Jesus</t>
  </si>
  <si>
    <t>Bourdaloue L</t>
  </si>
  <si>
    <t>Э375-5+Э375-647.315</t>
  </si>
  <si>
    <t>Lettres de Ciceron a Atticus, avec des remarques et le texte latin de l'edition de Graevius</t>
  </si>
  <si>
    <t>Cicero</t>
  </si>
  <si>
    <t>Т3(0)35</t>
  </si>
  <si>
    <t>Sateres et oeuvres diverses de M. Boileau Despreaux</t>
  </si>
  <si>
    <t>Boileau Nicolas</t>
  </si>
  <si>
    <t>Ш6(4Фра)4я44</t>
  </si>
  <si>
    <t>Основание силы и благосостояния царств</t>
  </si>
  <si>
    <t>Юстий И-.Г-.Г</t>
  </si>
  <si>
    <t>Наставления политическия барона Билфелда</t>
  </si>
  <si>
    <t>Билфелд И.Ф</t>
  </si>
  <si>
    <t>Oeuvres de M. de Voltaire</t>
  </si>
  <si>
    <t>Voltaire</t>
  </si>
  <si>
    <t>Историческая библиотека</t>
  </si>
  <si>
    <t>Диодор Силикийский</t>
  </si>
  <si>
    <t>Sermons de M. Massillon, eveque de Clermont</t>
  </si>
  <si>
    <t>Massillon J.-P</t>
  </si>
  <si>
    <t>Memoires pour servir a l'histoire des egaremens de l'esprit humain par rapport a la religion chretienne, ou Dictionnaire des heresies, des erreurs et des schismes</t>
  </si>
  <si>
    <t>Pluquet</t>
  </si>
  <si>
    <t>Э37</t>
  </si>
  <si>
    <t>Kazania na wszystkie uroczyste w roku swieta po wiekszey czesci przeciw gorszacym teraznieyszego wieku zdaniom przystosowane</t>
  </si>
  <si>
    <t>Saint Bible, contenant l'Ancien et le Nouveau Testament</t>
  </si>
  <si>
    <t>Э37-2</t>
  </si>
  <si>
    <t>Conferences et discours synodaux sur les principaux devoirs des ecclesiastiques, avec un recueil de mandemens sur differens sujets</t>
  </si>
  <si>
    <t>Massillon</t>
  </si>
  <si>
    <t>Ю7+Э375-43</t>
  </si>
  <si>
    <t>Sermons de m. Massillon, eveque de Clermont, ci-devant pretre de l'Oratoire, l'un des quarante de l'Academie Francoise</t>
  </si>
  <si>
    <t>Loix du magnetisme</t>
  </si>
  <si>
    <t>Le Monnier, Pierre Charles</t>
  </si>
  <si>
    <t>В3</t>
  </si>
  <si>
    <t>Регламент, или Устав духовной коллегии [Духовный регламент]</t>
  </si>
  <si>
    <t>закон, изданный в форме манифеста Петром I, определявший правовое положение Православной Церкви в России (Православной Российской Церкви). Код - Кир, фсд - задовільний КНУ ім. Тараса Шевченка, Наукова б-ка ім. М. Максимовича Пал.XVIII ст.- картон, шкіра</t>
  </si>
  <si>
    <t>Э372.24-346</t>
  </si>
  <si>
    <t>Le cultivateur anlois, ou Oeuvres choisies d'agriculture et d'economie rurale et politique</t>
  </si>
  <si>
    <t>Young A</t>
  </si>
  <si>
    <t>O litewskich i polskich prawach, o ich duchu, zrodlach, zwiazku i o rzeczach zawartych w pierwszem Statucie dla Litwy 1529 roku wydanem</t>
  </si>
  <si>
    <t>Czacki Tadeusz</t>
  </si>
  <si>
    <t>Жизнь Екатерины Великой, императрицы и самодержавицы всероссийской</t>
  </si>
  <si>
    <t>Записки касательно Российской истории</t>
  </si>
  <si>
    <t>Екатерина II</t>
  </si>
  <si>
    <t>Т3(4Рос)0,01</t>
  </si>
  <si>
    <t>Для добрых</t>
  </si>
  <si>
    <t>Гераков Г. В</t>
  </si>
  <si>
    <t>История Российского государства</t>
  </si>
  <si>
    <t>Стриттер И</t>
  </si>
  <si>
    <t>Література российска, великоруска, украінска и галицька</t>
  </si>
  <si>
    <t>Драгоманов М.П</t>
  </si>
  <si>
    <t>Ш5(4Укр)+Ш5(4Рос)</t>
  </si>
  <si>
    <t>Галицько-руське письменство Михайла Дpагоманова</t>
  </si>
  <si>
    <t>Ш5(4Укр)5-31</t>
  </si>
  <si>
    <t>Собрание сочинений</t>
  </si>
  <si>
    <t>Максимович М.А</t>
  </si>
  <si>
    <t>Т3</t>
  </si>
  <si>
    <t>Историко-статистические сведения о населенных местностях Конотопского уезда</t>
  </si>
  <si>
    <t>Лазаревский А.М</t>
  </si>
  <si>
    <t>Переписка М. Драгоманова з Наталією Кобринською (1893-1895)</t>
  </si>
  <si>
    <t>Рай і поступ</t>
  </si>
  <si>
    <t>Ю2+Э37</t>
  </si>
  <si>
    <t>Швейцарська спілка</t>
  </si>
  <si>
    <t>Language</t>
  </si>
  <si>
    <t>Bbk?</t>
  </si>
  <si>
    <t>Yandex</t>
  </si>
  <si>
    <t>More info?</t>
  </si>
  <si>
    <t>Internal</t>
  </si>
  <si>
    <t/>
  </si>
  <si>
    <t>У виданні додатковий (попередній)  титульний аркуш:
Quinte Curce 
De la vie et des actions d'Alexandre le Grand, de la traduction de mr. De Vaugelas, avec les supplemens de Jean Freinshemius, traduits par feu m. Du Ryer. - Ed. nouvelle enrichie de figures. - A Amsterdam : Chez Henry Wetstein, 1696</t>
  </si>
  <si>
    <t>Повна назва видання:
Le Galatee / premierement compose en italien par I. de la Case, &amp; depuis mis en francois, latin, allemand, &amp; espagnol ; traicte tres utile et tres necessaire pour bien dresser une ieunesse en toutes manieres et facons de faire louables, bien recues et approueees par toutes gents d'honneur et de vertu, et propre pour ceux, qui non seulement prennent plaisir en la langue latine, mais aussi aux vulgaires, qui pour le iourd'huy sont les plus prises.
На тит. арк. овальна синя печатка з нерозбірдивим текстом, а також надпис чорним чорнилом: Collegy Dabrouicensis Scholam Piarum Ano Dei 1802</t>
  </si>
  <si>
    <t>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t>
  </si>
  <si>
    <t>На контртитулі дереворіт із надписом: Boileau sut remplacer Horace``</t>
  </si>
  <si>
    <t>Код- Гр, фсд- задовіл.
КНУ ім. Тараса Шевченка, Наукова б-ка
ім. М. Максимовича.
Пал. ХVIII ст. -картон, шкіра, корінець з тисненням</t>
  </si>
  <si>
    <t>Код- Гр, фсд- задовіл.
КНУ ім. Тараса Шевченка, Наукова б-ка 
ім. М. Максимовича.
Пал. ХVIII ст.- картон, папір, корінець та куточки зі шкіри</t>
  </si>
  <si>
    <t>Титульний аркуш пошкоджено, місце та рік видання встановлено за інтернет-пошуком.
Код- Гр, фсд- задовіл.
КНУ ім. Тараса Шевченка, Наукова б-ка
ім. М.Максимовича.
Пал. ХVIII ст.- без обкладинки, видавн. марка</t>
  </si>
  <si>
    <t>Код - Гр, фсд - задовільний
КНУ ім. Тараса Шевченка, Наукова б-ка
ім. М. Максимовича
Пал. XIX ст.- картон, шкіра, корінець з тисненн.
На титул. арк.- видавн. марка</t>
  </si>
  <si>
    <t>На стор. XVI кругла печатка з надписом: Lyon 1777
На звороті тит.арк. надпис чорнилом: 1783 года марта 28 дано на авкционе за оба томы</t>
  </si>
  <si>
    <t>Код- Гр, фсд- задовіл.
КНУ ім. Тараса Шевченка, Наукова б-ка
ім. М. Максимовича.
Пал. ХVIII cт.- картон, шкіра, кінцівка, заставка</t>
  </si>
  <si>
    <t>На внутренней стороне переплета экслибрис:
Фундаментальная библиотека Подольской духовной семинарии
На форзаці маргіналії</t>
  </si>
  <si>
    <t>Конволют об'єднує 3 видання</t>
  </si>
  <si>
    <t>Видавницький конволют
Annus IV : Historico-naturalis : 1. Dissertatio de Apibus. 2. Dubia Botanica 3. Observationes Oeconomica. 4. Fungi quidam rariores in Hungaria nunc detecti.
 - 150 p., 1 tab., 2 p. il.; 
Annus V : Historico-naturalis : 1. Emendationes et Additamenta ad I, II, III, IV; 2. Tentamen Mineralogicum 1. De Minera Argenti alba; 3. Tentamen Mineralogicum 2. De Sulhpure; 4. Tentamen Mineralogicum 3. De Pseudogalena, Auripigmento, aliisque; 5. Observationes Zoologicae. - 128 p.
На корінці - Annus Natur., Tom II
Код - IC, фіз. стан збереж. - задовільний
На тит. арк. - вид. марка; заставки, кінцівки, 2 гравюри, таблиця
Пал. - картон, шкіра, корінець з тисненням
КНУім. Тараса Шевченка, Наукова біб - ка ім. М. Максимовича</t>
  </si>
  <si>
    <t>Bibliographic Information about this bookTitle more »[Oeuvres de M. de Voltaire]. vol. 10
http://babel.hathitrust.org/cgi/pt?id=njp.32101075727006;page=root;view=image;size=100;seq=1</t>
  </si>
  <si>
    <t>На зворотньому боці палітурки прямокутна печатка з текстом:
Вол. Губ. Комит. по охр. памятн. иск. и старины 877/265
На тит. арк. надпис чорним чорнилом:
Exe bibliotheca aries? Brzeznicensis</t>
  </si>
  <si>
    <t>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
На тит. арк. печатка: Библиотека Императорского университета Св. Владимира</t>
  </si>
  <si>
    <t>На тит. арк. надпис чорним чорнилом: Conventus Carmelitt Berdic[zoy?] Dis[caltt?]</t>
  </si>
  <si>
    <t>На палітурці 2 екслібриси:
1. Bibliotheque du Prince E. Lwoff
2. Библиотека Императорского университета Св. Владимира.
Библиотека Ген.-Адъютанта Дмитрия Гавриловича Бибикова, пожертвованная Университету его дочерью, графинею Кассини в 1898 г</t>
  </si>
  <si>
    <t>Hugo Falcandus  - хронист царствования короля Сицилии Вильгельма I и его сына Вильгельма II ("История тиранов Сицилии"). Точно неизвестно - "Hugo Falcandus" -  подлинное имя или псевдоним.
Hugo Falcandus was an Italian historian who chronicled the reign of William I of Sicily and the minority of his son William II in a highly critical work entitled The History of the Tyrants of Sicily (or Liber de Regno Sicilie). There is some doubt as to whether "Hugo Falcandus" is a real name or a pseudonym. Evelyn Jamison argued that he was Eugenius, amiratus from 1190. The Frenchman Hugues Foucaud (Hugo Fulcaudus), abbot of Saint-Denis, has been proposed as an author</t>
  </si>
  <si>
    <t>На тит. арк. гравірований портрет роботи Johann Christoph Sysang (1703–1757) з написом:
Sebastianus Castellio Graec: litterar: in Academ: Basil: Prof: Publ. Nat: Anno 1515. Denat. 1563d. 29. Dec. У правому нижньому кутку гравюри підпис: Sysang sc.
На пердньому форзаці надпис нерозбірливий надпис російською мовою старої орфографії.
На задньому форзаці рукописний текст латиною</t>
  </si>
  <si>
    <t>Примірник містить багаточисленні нерозбірливі маргіналії, які записані між рядків чорним чорнилом</t>
  </si>
  <si>
    <t>На палітурці 2 екслібриси:
1. Bibliotheque du Prince Lwoff
2. Библиотека Императорского университета Св. Владимира. Библиотека Ген.-Адъютанта Дмитрия Гавриловича Бибикова, пожертвованная Университету его дочерью, графинею Кассини в 1898 г</t>
  </si>
  <si>
    <t>Код - Гр, фсд - задовільний
КНУ ім. Тараса Шевченка, Наукова б-ка
ім. М. Максимовича
Пал. XVIII ст.- картон, шкіра, корінець з тисненн</t>
  </si>
  <si>
    <t>Автора встановлено за інтернет-пошуком.
Код - Гр, фсд - задовільний
КНУ ім.Тараса Шевченка, Наукова б-ка 
ім. М.Максимовича
Пал. ХІХ ст.- картон, шкіра.
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t>
  </si>
  <si>
    <t>Код- Гр, фсд- задовіл.
КНУ ім. Тараса Шевченка, Наукова б-ка 
ім. М, Максимовича.
Пал. ХІХ ст. - картон, шкіра</t>
  </si>
  <si>
    <t>На зворотньому боці палітурки екслібрис: Ex Libris Mich. Comitis Vandalini  Mniszech
На тит. арк. власницький напис чорним чорнилом: R.P. Nicolai...[далі нерозбірливо]</t>
  </si>
  <si>
    <t>На стор. перед тит. арк. надпис чорним чорнилом латиною з бібіографічними нотатками: Liber... il. Mencken</t>
  </si>
  <si>
    <t>Література российска, великоруска, украінска и галицька [Література російська, великоруська, українська і галицька]</t>
  </si>
  <si>
    <t>закон, изданный в форме манифеста Петром I, определявший правовое положение Православной Церкви в России (Православной Российской Церкви). 
Код - Кир, фсд - задовільний
КНУ ім. Тараса Шевченка, Наукова б-ка
ім. М. Максимовича
Пал.XVIII ст.- картон, шкіра</t>
  </si>
  <si>
    <t>Вихідні дані зазначено у колофоні:
Impressum Pisauri per Hieronymo Soncino
Anno domini M.D.XV.
Die XVIII Maii</t>
  </si>
  <si>
    <t>Драгоманов М.П., Кобринська Н.І</t>
  </si>
  <si>
    <t>Gellert C.F</t>
  </si>
  <si>
    <t>RT 7 [Title] + [Year]</t>
  </si>
  <si>
    <t>RT 2 title:[Title]</t>
  </si>
  <si>
    <t>RT 4 "[Title]"</t>
  </si>
  <si>
    <t>RT 16 "[Title]" + author</t>
  </si>
  <si>
    <t>Text</t>
  </si>
  <si>
    <t>Ttitle</t>
  </si>
  <si>
    <t>Url</t>
  </si>
  <si>
    <t>Диодор Сицилийский - Историческая библиотека</t>
  </si>
  <si>
    <t>http://profilib.com/kniga/141130/diodor-sitsiliyskiy-istoricheskaya-biblioteka.php</t>
  </si>
  <si>
    <t>IsMoreInfo?</t>
  </si>
  <si>
    <t>Диодор Сицилийский - Историческая библиотека [2012...</t>
  </si>
  <si>
    <r>
      <t>Историческая</t>
    </r>
    <r>
      <rPr>
        <sz val="11"/>
        <color theme="1"/>
        <rFont val="Calibri"/>
        <family val="2"/>
        <scheme val="minor"/>
      </rPr>
      <t xml:space="preserve"> </t>
    </r>
    <r>
      <rPr>
        <b/>
        <sz val="11"/>
        <color theme="1"/>
        <rFont val="Calibri"/>
        <family val="2"/>
        <scheme val="minor"/>
      </rPr>
      <t>библиотека</t>
    </r>
    <r>
      <rPr>
        <sz val="11"/>
        <color theme="1"/>
        <rFont val="Calibri"/>
        <family val="2"/>
        <scheme val="minor"/>
      </rPr>
      <t xml:space="preserve"> Год: 2012 Автор: </t>
    </r>
    <r>
      <rPr>
        <b/>
        <sz val="11"/>
        <color theme="1"/>
        <rFont val="Calibri"/>
        <family val="2"/>
        <scheme val="minor"/>
      </rPr>
      <t>Диодор</t>
    </r>
    <r>
      <rPr>
        <sz val="11"/>
        <color theme="1"/>
        <rFont val="Calibri"/>
        <family val="2"/>
        <scheme val="minor"/>
      </rPr>
      <t xml:space="preserve"> Сицилийский Переводчик: В. В. Латышев; М. Е. Сергеенко;В. М. Строгецкий; О. П. Цыбенко; А. Г. Алексанян; О.А. Васильева, Д.В. Мещанский и другие.</t>
    </r>
  </si>
  <si>
    <t>http://rutracker.org/forum/viewtopic.php?t=3107926</t>
  </si>
  <si>
    <t>Диодор Сицилийский — Википедия</t>
  </si>
  <si>
    <r>
      <t>«</t>
    </r>
    <r>
      <rPr>
        <b/>
        <sz val="11"/>
        <color theme="1"/>
        <rFont val="Calibri"/>
        <family val="2"/>
        <scheme val="minor"/>
      </rPr>
      <t>Историческая</t>
    </r>
    <r>
      <rPr>
        <sz val="11"/>
        <color theme="1"/>
        <rFont val="Calibri"/>
        <family val="2"/>
        <scheme val="minor"/>
      </rPr>
      <t xml:space="preserve"> </t>
    </r>
    <r>
      <rPr>
        <b/>
        <sz val="11"/>
        <color theme="1"/>
        <rFont val="Calibri"/>
        <family val="2"/>
        <scheme val="minor"/>
      </rPr>
      <t>библиотека</t>
    </r>
    <r>
      <rPr>
        <sz val="11"/>
        <color theme="1"/>
        <rFont val="Calibri"/>
        <family val="2"/>
        <scheme val="minor"/>
      </rPr>
      <t xml:space="preserve">» </t>
    </r>
    <r>
      <rPr>
        <b/>
        <sz val="11"/>
        <color theme="1"/>
        <rFont val="Calibri"/>
        <family val="2"/>
        <scheme val="minor"/>
      </rPr>
      <t>Диодора</t>
    </r>
    <r>
      <rPr>
        <sz val="11"/>
        <color theme="1"/>
        <rFont val="Calibri"/>
        <family val="2"/>
        <scheme val="minor"/>
      </rPr>
      <t xml:space="preserve"> состояла из 40 книг, разделенных на 3 части </t>
    </r>
    <r>
      <rPr>
        <b/>
        <sz val="11"/>
        <color theme="1"/>
        <rFont val="Calibri"/>
        <family val="2"/>
        <scheme val="minor"/>
      </rPr>
      <t>... Диодор</t>
    </r>
    <r>
      <rPr>
        <sz val="11"/>
        <color theme="1"/>
        <rFont val="Calibri"/>
        <family val="2"/>
        <scheme val="minor"/>
      </rPr>
      <t xml:space="preserve"> Сицилийский. </t>
    </r>
    <r>
      <rPr>
        <b/>
        <sz val="11"/>
        <color theme="1"/>
        <rFont val="Calibri"/>
        <family val="2"/>
        <scheme val="minor"/>
      </rPr>
      <t>Историческая</t>
    </r>
    <r>
      <rPr>
        <sz val="11"/>
        <color theme="1"/>
        <rFont val="Calibri"/>
        <family val="2"/>
        <scheme val="minor"/>
      </rPr>
      <t xml:space="preserve"> </t>
    </r>
    <r>
      <rPr>
        <b/>
        <sz val="11"/>
        <color theme="1"/>
        <rFont val="Calibri"/>
        <family val="2"/>
        <scheme val="minor"/>
      </rPr>
      <t>библиотека</t>
    </r>
    <r>
      <rPr>
        <sz val="11"/>
        <color theme="1"/>
        <rFont val="Calibri"/>
        <family val="2"/>
        <scheme val="minor"/>
      </rPr>
      <t>. Ч.1-6. / Перевод И. А. Алексеева. СПб, 1774—1775.</t>
    </r>
  </si>
  <si>
    <t>https://ru.wikipedia.org/wiki/%D0%94%D0%B8%D0%BE%D0%B4%D0%BE%D1%80_%D0%A1%D0%B8%D1%86%D0%B8%D0%BB%D0%B8%D0%B9%D1%81%D0%BA%D0%B8%D0%B9</t>
  </si>
  <si>
    <t>TurkLib : General History, Historical Records : Диодор...</t>
  </si>
  <si>
    <r>
      <t>Диодор</t>
    </r>
    <r>
      <rPr>
        <sz val="11"/>
        <color theme="1"/>
        <rFont val="Calibri"/>
        <family val="2"/>
        <scheme val="minor"/>
      </rPr>
      <t xml:space="preserve"> Сицилийский - </t>
    </r>
    <r>
      <rPr>
        <b/>
        <sz val="11"/>
        <color theme="1"/>
        <rFont val="Calibri"/>
        <family val="2"/>
        <scheme val="minor"/>
      </rPr>
      <t>Историческая</t>
    </r>
    <r>
      <rPr>
        <sz val="11"/>
        <color theme="1"/>
        <rFont val="Calibri"/>
        <family val="2"/>
        <scheme val="minor"/>
      </rPr>
      <t xml:space="preserve"> </t>
    </r>
    <r>
      <rPr>
        <b/>
        <sz val="11"/>
        <color theme="1"/>
        <rFont val="Calibri"/>
        <family val="2"/>
        <scheme val="minor"/>
      </rPr>
      <t>библиотека</t>
    </r>
    <r>
      <rPr>
        <sz val="11"/>
        <color theme="1"/>
        <rFont val="Calibri"/>
        <family val="2"/>
        <scheme val="minor"/>
      </rPr>
      <t>. </t>
    </r>
    <r>
      <rPr>
        <b/>
        <sz val="11"/>
        <color theme="1"/>
        <rFont val="Calibri"/>
        <family val="2"/>
        <scheme val="minor"/>
      </rPr>
      <t>... Диодор</t>
    </r>
    <r>
      <rPr>
        <sz val="11"/>
        <color theme="1"/>
        <rFont val="Calibri"/>
        <family val="2"/>
        <scheme val="minor"/>
      </rPr>
      <t xml:space="preserve"> посвятил 30 лет созданию своих исторических сборников (Bibliotheca Historia) и предпринял для этого ряд путешествий.</t>
    </r>
  </si>
  <si>
    <t>http://turklib.ru/general_history/diodor_siciliiskii_-_istoricheskaya_biblioteka.html</t>
  </si>
  <si>
    <t>Историческая библиотека Диодор Сицилийский читать...</t>
  </si>
  <si>
    <r>
      <t xml:space="preserve">Предлагаемый Вам труд древнегреческого историка </t>
    </r>
    <r>
      <rPr>
        <b/>
        <sz val="11"/>
        <color theme="1"/>
        <rFont val="Calibri"/>
        <family val="2"/>
        <scheme val="minor"/>
      </rPr>
      <t>Диодора</t>
    </r>
    <r>
      <rPr>
        <sz val="11"/>
        <color theme="1"/>
        <rFont val="Calibri"/>
        <family val="2"/>
        <scheme val="minor"/>
      </rPr>
      <t xml:space="preserve"> Сицилийского — один из основных античных исторических трудов, труд энциклопедический, включивший в себя работы предшествующих авторов.</t>
    </r>
  </si>
  <si>
    <t>http://ihavebook.org/books/516346/istoricheskaya-biblioteka.html</t>
  </si>
  <si>
    <t>Диодор Сицилийский - Историческая библиотека » Мир...</t>
  </si>
  <si>
    <r>
      <t>Диодор</t>
    </r>
    <r>
      <rPr>
        <sz val="11"/>
        <color theme="1"/>
        <rFont val="Calibri"/>
        <family val="2"/>
        <scheme val="minor"/>
      </rPr>
      <t xml:space="preserve"> Сицилийский - </t>
    </r>
    <r>
      <rPr>
        <b/>
        <sz val="11"/>
        <color theme="1"/>
        <rFont val="Calibri"/>
        <family val="2"/>
        <scheme val="minor"/>
      </rPr>
      <t>Историческая</t>
    </r>
    <r>
      <rPr>
        <sz val="11"/>
        <color theme="1"/>
        <rFont val="Calibri"/>
        <family val="2"/>
        <scheme val="minor"/>
      </rPr>
      <t xml:space="preserve"> </t>
    </r>
    <r>
      <rPr>
        <b/>
        <sz val="11"/>
        <color theme="1"/>
        <rFont val="Calibri"/>
        <family val="2"/>
        <scheme val="minor"/>
      </rPr>
      <t>библиотека</t>
    </r>
    <r>
      <rPr>
        <sz val="11"/>
        <color theme="1"/>
        <rFont val="Calibri"/>
        <family val="2"/>
        <scheme val="minor"/>
      </rPr>
      <t>. Категория » ГУМАНИТАРНЫЕ НАУКИ, ИСТОРИЯ. </t>
    </r>
    <r>
      <rPr>
        <b/>
        <sz val="11"/>
        <color theme="1"/>
        <rFont val="Calibri"/>
        <family val="2"/>
        <scheme val="minor"/>
      </rPr>
      <t xml:space="preserve">... </t>
    </r>
    <r>
      <rPr>
        <sz val="11"/>
        <color theme="1"/>
        <rFont val="Calibri"/>
        <family val="2"/>
        <scheme val="minor"/>
      </rPr>
      <t>Автор:</t>
    </r>
    <r>
      <rPr>
        <b/>
        <sz val="11"/>
        <color theme="1"/>
        <rFont val="Calibri"/>
        <family val="2"/>
        <scheme val="minor"/>
      </rPr>
      <t>Диодор</t>
    </r>
    <r>
      <rPr>
        <sz val="11"/>
        <color theme="1"/>
        <rFont val="Calibri"/>
        <family val="2"/>
        <scheme val="minor"/>
      </rPr>
      <t xml:space="preserve"> Сицилийский Название: </t>
    </r>
    <r>
      <rPr>
        <b/>
        <sz val="11"/>
        <color theme="1"/>
        <rFont val="Calibri"/>
        <family val="2"/>
        <scheme val="minor"/>
      </rPr>
      <t>Историческая</t>
    </r>
    <r>
      <rPr>
        <sz val="11"/>
        <color theme="1"/>
        <rFont val="Calibri"/>
        <family val="2"/>
        <scheme val="minor"/>
      </rPr>
      <t xml:space="preserve"> </t>
    </r>
    <r>
      <rPr>
        <b/>
        <sz val="11"/>
        <color theme="1"/>
        <rFont val="Calibri"/>
        <family val="2"/>
        <scheme val="minor"/>
      </rPr>
      <t>библиотека</t>
    </r>
    <r>
      <rPr>
        <sz val="11"/>
        <color theme="1"/>
        <rFont val="Calibri"/>
        <family val="2"/>
        <scheme val="minor"/>
      </rPr>
      <t>. Книги VIII—X: Фрагменты.</t>
    </r>
  </si>
  <si>
    <t>http://mirknig.com/knigi/guman_nauki/1181277453-diodor-sicilijskij-istoricheskaya-biblioteka.html</t>
  </si>
  <si>
    <t>Историческая библиотека Диодора состоит из 40 книг, разделенных на 3 части: 1 ЧАСТЬ Первые 6 книг обзорные, описывают географию, культуру и историю древних государств: Египта (книга I); Месопотамии, Индии, Скифии (книга II); Северной Африки (книга III); Греции и Европы (книга IV-VI). 2 ЧАСТЬ (книги VII-XVII) Диодор излагает историю мира от Троянской войны до смерти Александра Великого.</t>
  </si>
  <si>
    <t>Charles le Beau - Wikipedia, the free encyclopedia</t>
  </si>
  <si>
    <r>
      <t>Histoire</t>
    </r>
    <r>
      <rPr>
        <sz val="11"/>
        <color theme="1"/>
        <rFont val="Calibri"/>
        <family val="2"/>
        <scheme val="minor"/>
      </rPr>
      <t xml:space="preserve"> </t>
    </r>
    <r>
      <rPr>
        <b/>
        <sz val="11"/>
        <color theme="1"/>
        <rFont val="Calibri"/>
        <family val="2"/>
        <scheme val="minor"/>
      </rPr>
      <t>du</t>
    </r>
    <r>
      <rPr>
        <sz val="11"/>
        <color theme="1"/>
        <rFont val="Calibri"/>
        <family val="2"/>
        <scheme val="minor"/>
      </rPr>
      <t xml:space="preserve"> </t>
    </r>
    <r>
      <rPr>
        <b/>
        <sz val="11"/>
        <color theme="1"/>
        <rFont val="Calibri"/>
        <family val="2"/>
        <scheme val="minor"/>
      </rPr>
      <t>Bas</t>
    </r>
    <r>
      <rPr>
        <sz val="11"/>
        <color theme="1"/>
        <rFont val="Calibri"/>
        <family val="2"/>
        <scheme val="minor"/>
      </rPr>
      <t>-</t>
    </r>
    <r>
      <rPr>
        <b/>
        <sz val="11"/>
        <color theme="1"/>
        <rFont val="Calibri"/>
        <family val="2"/>
        <scheme val="minor"/>
      </rPr>
      <t>Empire</t>
    </r>
    <r>
      <rPr>
        <sz val="11"/>
        <color theme="1"/>
        <rFont val="Calibri"/>
        <family val="2"/>
        <scheme val="minor"/>
      </rPr>
      <t xml:space="preserve"> </t>
    </r>
    <r>
      <rPr>
        <b/>
        <sz val="11"/>
        <color theme="1"/>
        <rFont val="Calibri"/>
        <family val="2"/>
        <scheme val="minor"/>
      </rPr>
      <t>en</t>
    </r>
    <r>
      <rPr>
        <sz val="11"/>
        <color theme="1"/>
        <rFont val="Calibri"/>
        <family val="2"/>
        <scheme val="minor"/>
      </rPr>
      <t xml:space="preserve"> </t>
    </r>
    <r>
      <rPr>
        <b/>
        <sz val="11"/>
        <color theme="1"/>
        <rFont val="Calibri"/>
        <family val="2"/>
        <scheme val="minor"/>
      </rPr>
      <t>commençant</t>
    </r>
    <r>
      <rPr>
        <sz val="11"/>
        <color theme="1"/>
        <rFont val="Calibri"/>
        <family val="2"/>
        <scheme val="minor"/>
      </rPr>
      <t xml:space="preserve"> </t>
    </r>
    <r>
      <rPr>
        <b/>
        <sz val="11"/>
        <color theme="1"/>
        <rFont val="Calibri"/>
        <family val="2"/>
        <scheme val="minor"/>
      </rPr>
      <t>à</t>
    </r>
    <r>
      <rPr>
        <sz val="11"/>
        <color theme="1"/>
        <rFont val="Calibri"/>
        <family val="2"/>
        <scheme val="minor"/>
      </rPr>
      <t xml:space="preserve"> </t>
    </r>
    <r>
      <rPr>
        <b/>
        <sz val="11"/>
        <color theme="1"/>
        <rFont val="Calibri"/>
        <family val="2"/>
        <scheme val="minor"/>
      </rPr>
      <t>Constantin</t>
    </r>
    <r>
      <rPr>
        <sz val="11"/>
        <color theme="1"/>
        <rFont val="Calibri"/>
        <family val="2"/>
        <scheme val="minor"/>
      </rPr>
      <t xml:space="preserve"> </t>
    </r>
    <r>
      <rPr>
        <b/>
        <sz val="11"/>
        <color theme="1"/>
        <rFont val="Calibri"/>
        <family val="2"/>
        <scheme val="minor"/>
      </rPr>
      <t>le</t>
    </r>
    <r>
      <rPr>
        <sz val="11"/>
        <color theme="1"/>
        <rFont val="Calibri"/>
        <family val="2"/>
        <scheme val="minor"/>
      </rPr>
      <t xml:space="preserve"> </t>
    </r>
    <r>
      <rPr>
        <b/>
        <sz val="11"/>
        <color theme="1"/>
        <rFont val="Calibri"/>
        <family val="2"/>
        <scheme val="minor"/>
      </rPr>
      <t>Grand</t>
    </r>
    <r>
      <rPr>
        <sz val="11"/>
        <color theme="1"/>
        <rFont val="Calibri"/>
        <family val="2"/>
        <scheme val="minor"/>
      </rPr>
      <t>, 27 volumes, 1757-1811 (five volumes being added by Hubert-Pascal Ameilhon). Opera latina : Carmina, Fabulae et narrationes, Orationes et oratiunculae, 3 volumes, 1782-1783.</t>
    </r>
  </si>
  <si>
    <t>http://en.wikipedia.org/wiki/Charles_le_Beau</t>
  </si>
  <si>
    <t>Histoire du Bas-Empire, commenc?ant...</t>
  </si>
  <si>
    <r>
      <t>Constantin</t>
    </r>
    <r>
      <rPr>
        <sz val="11"/>
        <color theme="1"/>
        <rFont val="Calibri"/>
        <family val="2"/>
        <scheme val="minor"/>
      </rPr>
      <t>-</t>
    </r>
    <r>
      <rPr>
        <b/>
        <sz val="11"/>
        <color theme="1"/>
        <rFont val="Calibri"/>
        <family val="2"/>
        <scheme val="minor"/>
      </rPr>
      <t>le</t>
    </r>
    <r>
      <rPr>
        <sz val="11"/>
        <color theme="1"/>
        <rFont val="Calibri"/>
        <family val="2"/>
        <scheme val="minor"/>
      </rPr>
      <t>-</t>
    </r>
    <r>
      <rPr>
        <b/>
        <sz val="11"/>
        <color theme="1"/>
        <rFont val="Calibri"/>
        <family val="2"/>
        <scheme val="minor"/>
      </rPr>
      <t>Grand</t>
    </r>
    <r>
      <rPr>
        <sz val="11"/>
        <color theme="1"/>
        <rFont val="Calibri"/>
        <family val="2"/>
        <scheme val="minor"/>
      </rPr>
      <t>. Воспроизведено в оригинальной авторской орфографии издания 1819 года (издательство "Paris, Ledoux et Tenre?"). </t>
    </r>
    <r>
      <rPr>
        <b/>
        <sz val="11"/>
        <color theme="1"/>
        <rFont val="Calibri"/>
        <family val="2"/>
        <scheme val="minor"/>
      </rPr>
      <t xml:space="preserve">... </t>
    </r>
    <r>
      <rPr>
        <sz val="11"/>
        <color theme="1"/>
        <rFont val="Calibri"/>
        <family val="2"/>
        <scheme val="minor"/>
      </rPr>
      <t xml:space="preserve">Charles </t>
    </r>
    <r>
      <rPr>
        <b/>
        <sz val="11"/>
        <color theme="1"/>
        <rFont val="Calibri"/>
        <family val="2"/>
        <scheme val="minor"/>
      </rPr>
      <t>Le</t>
    </r>
    <r>
      <rPr>
        <sz val="11"/>
        <color theme="1"/>
        <rFont val="Calibri"/>
        <family val="2"/>
        <scheme val="minor"/>
      </rPr>
      <t xml:space="preserve"> Beau, «</t>
    </r>
    <r>
      <rPr>
        <b/>
        <sz val="11"/>
        <color theme="1"/>
        <rFont val="Calibri"/>
        <family val="2"/>
        <scheme val="minor"/>
      </rPr>
      <t>Histoire</t>
    </r>
    <r>
      <rPr>
        <sz val="11"/>
        <color theme="1"/>
        <rFont val="Calibri"/>
        <family val="2"/>
        <scheme val="minor"/>
      </rPr>
      <t xml:space="preserve"> </t>
    </r>
    <r>
      <rPr>
        <b/>
        <sz val="11"/>
        <color theme="1"/>
        <rFont val="Calibri"/>
        <family val="2"/>
        <scheme val="minor"/>
      </rPr>
      <t>Du</t>
    </r>
    <r>
      <rPr>
        <sz val="11"/>
        <color theme="1"/>
        <rFont val="Calibri"/>
        <family val="2"/>
        <scheme val="minor"/>
      </rPr>
      <t xml:space="preserve"> </t>
    </r>
    <r>
      <rPr>
        <b/>
        <sz val="11"/>
        <color theme="1"/>
        <rFont val="Calibri"/>
        <family val="2"/>
        <scheme val="minor"/>
      </rPr>
      <t>Bas</t>
    </r>
    <r>
      <rPr>
        <sz val="11"/>
        <color theme="1"/>
        <rFont val="Calibri"/>
        <family val="2"/>
        <scheme val="minor"/>
      </rPr>
      <t>-</t>
    </r>
    <r>
      <rPr>
        <b/>
        <sz val="11"/>
        <color theme="1"/>
        <rFont val="Calibri"/>
        <family val="2"/>
        <scheme val="minor"/>
      </rPr>
      <t>Empire</t>
    </r>
    <r>
      <rPr>
        <sz val="11"/>
        <color theme="1"/>
        <rFont val="Calibri"/>
        <family val="2"/>
        <scheme val="minor"/>
      </rPr>
      <t xml:space="preserve">: </t>
    </r>
    <r>
      <rPr>
        <b/>
        <sz val="11"/>
        <color theme="1"/>
        <rFont val="Calibri"/>
        <family val="2"/>
        <scheme val="minor"/>
      </rPr>
      <t>En</t>
    </r>
    <r>
      <rPr>
        <sz val="11"/>
        <color theme="1"/>
        <rFont val="Calibri"/>
        <family val="2"/>
        <scheme val="minor"/>
      </rPr>
      <t xml:space="preserve"> </t>
    </r>
    <r>
      <rPr>
        <b/>
        <sz val="11"/>
        <color theme="1"/>
        <rFont val="Calibri"/>
        <family val="2"/>
        <scheme val="minor"/>
      </rPr>
      <t>Commencant</t>
    </r>
    <r>
      <rPr>
        <sz val="11"/>
        <color theme="1"/>
        <rFont val="Calibri"/>
        <family val="2"/>
        <scheme val="minor"/>
      </rPr>
      <t xml:space="preserve"> </t>
    </r>
    <r>
      <rPr>
        <b/>
        <sz val="11"/>
        <color theme="1"/>
        <rFont val="Calibri"/>
        <family val="2"/>
        <scheme val="minor"/>
      </rPr>
      <t>A</t>
    </r>
    <r>
      <rPr>
        <sz val="11"/>
        <color theme="1"/>
        <rFont val="Calibri"/>
        <family val="2"/>
        <scheme val="minor"/>
      </rPr>
      <t xml:space="preserve"> </t>
    </r>
    <r>
      <rPr>
        <b/>
        <sz val="11"/>
        <color theme="1"/>
        <rFont val="Calibri"/>
        <family val="2"/>
        <scheme val="minor"/>
      </rPr>
      <t>Constantin</t>
    </r>
    <r>
      <rPr>
        <sz val="11"/>
        <color theme="1"/>
        <rFont val="Calibri"/>
        <family val="2"/>
        <scheme val="minor"/>
      </rPr>
      <t xml:space="preserve"> </t>
    </r>
    <r>
      <rPr>
        <b/>
        <sz val="11"/>
        <color theme="1"/>
        <rFont val="Calibri"/>
        <family val="2"/>
        <scheme val="minor"/>
      </rPr>
      <t>Le</t>
    </r>
    <r>
      <rPr>
        <sz val="11"/>
        <color theme="1"/>
        <rFont val="Calibri"/>
        <family val="2"/>
        <scheme val="minor"/>
      </rPr>
      <t xml:space="preserve"> </t>
    </r>
    <r>
      <rPr>
        <b/>
        <sz val="11"/>
        <color theme="1"/>
        <rFont val="Calibri"/>
        <family val="2"/>
        <scheme val="minor"/>
      </rPr>
      <t>Grand</t>
    </r>
    <r>
      <rPr>
        <sz val="11"/>
        <color theme="1"/>
        <rFont val="Calibri"/>
        <family val="2"/>
        <scheme val="minor"/>
      </rPr>
      <t>, Volume 19 (French Edition)».</t>
    </r>
  </si>
  <si>
    <t>http://spisok-literaturi.ru/books/histoire-du-bas-empire-commenc-ant-a-constantin-le-grand_24600710.html</t>
  </si>
  <si>
    <t>http://www.isbns.net/isbn/9781271204199</t>
  </si>
  <si>
    <r>
      <t>Histoire</t>
    </r>
    <r>
      <rPr>
        <sz val="11"/>
        <color theme="1"/>
        <rFont val="Calibri"/>
        <family val="2"/>
        <scheme val="minor"/>
      </rPr>
      <t xml:space="preserve"> </t>
    </r>
    <r>
      <rPr>
        <b/>
        <sz val="11"/>
        <color theme="1"/>
        <rFont val="Calibri"/>
        <family val="2"/>
        <scheme val="minor"/>
      </rPr>
      <t>Du</t>
    </r>
    <r>
      <rPr>
        <sz val="11"/>
        <color theme="1"/>
        <rFont val="Calibri"/>
        <family val="2"/>
        <scheme val="minor"/>
      </rPr>
      <t xml:space="preserve"> </t>
    </r>
    <r>
      <rPr>
        <b/>
        <sz val="11"/>
        <color theme="1"/>
        <rFont val="Calibri"/>
        <family val="2"/>
        <scheme val="minor"/>
      </rPr>
      <t>Bas</t>
    </r>
    <r>
      <rPr>
        <sz val="11"/>
        <color theme="1"/>
        <rFont val="Calibri"/>
        <family val="2"/>
        <scheme val="minor"/>
      </rPr>
      <t>-</t>
    </r>
    <r>
      <rPr>
        <b/>
        <sz val="11"/>
        <color theme="1"/>
        <rFont val="Calibri"/>
        <family val="2"/>
        <scheme val="minor"/>
      </rPr>
      <t>empire</t>
    </r>
    <r>
      <rPr>
        <sz val="11"/>
        <color theme="1"/>
        <rFont val="Calibri"/>
        <family val="2"/>
        <scheme val="minor"/>
      </rPr>
      <t xml:space="preserve">: </t>
    </r>
    <r>
      <rPr>
        <b/>
        <sz val="11"/>
        <color theme="1"/>
        <rFont val="Calibri"/>
        <family val="2"/>
        <scheme val="minor"/>
      </rPr>
      <t>En</t>
    </r>
    <r>
      <rPr>
        <sz val="11"/>
        <color theme="1"/>
        <rFont val="Calibri"/>
        <family val="2"/>
        <scheme val="minor"/>
      </rPr>
      <t xml:space="preserve"> </t>
    </r>
    <r>
      <rPr>
        <b/>
        <sz val="11"/>
        <color theme="1"/>
        <rFont val="Calibri"/>
        <family val="2"/>
        <scheme val="minor"/>
      </rPr>
      <t>Commençant</t>
    </r>
    <r>
      <rPr>
        <sz val="11"/>
        <color theme="1"/>
        <rFont val="Calibri"/>
        <family val="2"/>
        <scheme val="minor"/>
      </rPr>
      <t xml:space="preserve"> </t>
    </r>
    <r>
      <rPr>
        <b/>
        <sz val="11"/>
        <color theme="1"/>
        <rFont val="Calibri"/>
        <family val="2"/>
        <scheme val="minor"/>
      </rPr>
      <t>A</t>
    </r>
    <r>
      <rPr>
        <sz val="11"/>
        <color theme="1"/>
        <rFont val="Calibri"/>
        <family val="2"/>
        <scheme val="minor"/>
      </rPr>
      <t xml:space="preserve"> </t>
    </r>
    <r>
      <rPr>
        <b/>
        <sz val="11"/>
        <color theme="1"/>
        <rFont val="Calibri"/>
        <family val="2"/>
        <scheme val="minor"/>
      </rPr>
      <t>Constantin</t>
    </r>
    <r>
      <rPr>
        <sz val="11"/>
        <color theme="1"/>
        <rFont val="Calibri"/>
        <family val="2"/>
        <scheme val="minor"/>
      </rPr>
      <t xml:space="preserve"> </t>
    </r>
    <r>
      <rPr>
        <b/>
        <sz val="11"/>
        <color theme="1"/>
        <rFont val="Calibri"/>
        <family val="2"/>
        <scheme val="minor"/>
      </rPr>
      <t>Le</t>
    </r>
    <r>
      <rPr>
        <sz val="11"/>
        <color theme="1"/>
        <rFont val="Calibri"/>
        <family val="2"/>
        <scheme val="minor"/>
      </rPr>
      <t xml:space="preserve"> </t>
    </r>
    <r>
      <rPr>
        <b/>
        <sz val="11"/>
        <color theme="1"/>
        <rFont val="Calibri"/>
        <family val="2"/>
        <scheme val="minor"/>
      </rPr>
      <t>Grand</t>
    </r>
    <r>
      <rPr>
        <sz val="11"/>
        <color theme="1"/>
        <rFont val="Calibri"/>
        <family val="2"/>
        <scheme val="minor"/>
      </rPr>
      <t>... (French Edition) by Charles Lebeau Paperback, 470 Pages, Published 2011.</t>
    </r>
  </si>
  <si>
    <t>Histoire Du Bas-empire: En Commençant A Constantin...</t>
  </si>
  <si>
    <t>Histoire Du Bas-Empire V21: En Commencant a Constantin...</t>
  </si>
  <si>
    <r>
      <t>Histoire</t>
    </r>
    <r>
      <rPr>
        <sz val="11"/>
        <color theme="1"/>
        <rFont val="Calibri"/>
        <family val="2"/>
        <scheme val="minor"/>
      </rPr>
      <t xml:space="preserve"> </t>
    </r>
    <r>
      <rPr>
        <b/>
        <sz val="11"/>
        <color theme="1"/>
        <rFont val="Calibri"/>
        <family val="2"/>
        <scheme val="minor"/>
      </rPr>
      <t>Du</t>
    </r>
    <r>
      <rPr>
        <sz val="11"/>
        <color theme="1"/>
        <rFont val="Calibri"/>
        <family val="2"/>
        <scheme val="minor"/>
      </rPr>
      <t xml:space="preserve"> </t>
    </r>
    <r>
      <rPr>
        <b/>
        <sz val="11"/>
        <color theme="1"/>
        <rFont val="Calibri"/>
        <family val="2"/>
        <scheme val="minor"/>
      </rPr>
      <t>Bas</t>
    </r>
    <r>
      <rPr>
        <sz val="11"/>
        <color theme="1"/>
        <rFont val="Calibri"/>
        <family val="2"/>
        <scheme val="minor"/>
      </rPr>
      <t>-</t>
    </r>
    <r>
      <rPr>
        <b/>
        <sz val="11"/>
        <color theme="1"/>
        <rFont val="Calibri"/>
        <family val="2"/>
        <scheme val="minor"/>
      </rPr>
      <t>Empire</t>
    </r>
    <r>
      <rPr>
        <sz val="11"/>
        <color theme="1"/>
        <rFont val="Calibri"/>
        <family val="2"/>
        <scheme val="minor"/>
      </rPr>
      <t xml:space="preserve"> V21: </t>
    </r>
    <r>
      <rPr>
        <b/>
        <sz val="11"/>
        <color theme="1"/>
        <rFont val="Calibri"/>
        <family val="2"/>
        <scheme val="minor"/>
      </rPr>
      <t>En</t>
    </r>
    <r>
      <rPr>
        <sz val="11"/>
        <color theme="1"/>
        <rFont val="Calibri"/>
        <family val="2"/>
        <scheme val="minor"/>
      </rPr>
      <t xml:space="preserve"> </t>
    </r>
    <r>
      <rPr>
        <b/>
        <sz val="11"/>
        <color theme="1"/>
        <rFont val="Calibri"/>
        <family val="2"/>
        <scheme val="minor"/>
      </rPr>
      <t>Commencant</t>
    </r>
    <r>
      <rPr>
        <sz val="11"/>
        <color theme="1"/>
        <rFont val="Calibri"/>
        <family val="2"/>
        <scheme val="minor"/>
      </rPr>
      <t xml:space="preserve"> </t>
    </r>
    <r>
      <rPr>
        <b/>
        <sz val="11"/>
        <color theme="1"/>
        <rFont val="Calibri"/>
        <family val="2"/>
        <scheme val="minor"/>
      </rPr>
      <t>a</t>
    </r>
    <r>
      <rPr>
        <sz val="11"/>
        <color theme="1"/>
        <rFont val="Calibri"/>
        <family val="2"/>
        <scheme val="minor"/>
      </rPr>
      <t xml:space="preserve"> </t>
    </r>
    <r>
      <rPr>
        <b/>
        <sz val="11"/>
        <color theme="1"/>
        <rFont val="Calibri"/>
        <family val="2"/>
        <scheme val="minor"/>
      </rPr>
      <t>Constantin</t>
    </r>
    <r>
      <rPr>
        <sz val="11"/>
        <color theme="1"/>
        <rFont val="Calibri"/>
        <family val="2"/>
        <scheme val="minor"/>
      </rPr>
      <t xml:space="preserve"> </t>
    </r>
    <r>
      <rPr>
        <b/>
        <sz val="11"/>
        <color theme="1"/>
        <rFont val="Calibri"/>
        <family val="2"/>
        <scheme val="minor"/>
      </rPr>
      <t>Le</t>
    </r>
    <r>
      <rPr>
        <sz val="11"/>
        <color theme="1"/>
        <rFont val="Calibri"/>
        <family val="2"/>
        <scheme val="minor"/>
      </rPr>
      <t xml:space="preserve"> </t>
    </r>
    <r>
      <rPr>
        <b/>
        <sz val="11"/>
        <color theme="1"/>
        <rFont val="Calibri"/>
        <family val="2"/>
        <scheme val="minor"/>
      </rPr>
      <t>Grand</t>
    </r>
    <r>
      <rPr>
        <sz val="11"/>
        <color theme="1"/>
        <rFont val="Calibri"/>
        <family val="2"/>
        <scheme val="minor"/>
      </rPr>
      <t xml:space="preserve"> (1781). Hardback Language: English / French.</t>
    </r>
  </si>
  <si>
    <t>http://www.bookdepository.com/Histoire-Du-Bas-Empire-V21-Charles-LeBeau/9781104709723</t>
  </si>
  <si>
    <t>Catalog Record: Sermons du pere Bourdaloue...</t>
  </si>
  <si>
    <r>
      <t>Sermons</t>
    </r>
    <r>
      <rPr>
        <sz val="11"/>
        <color theme="1"/>
        <rFont val="Calibri"/>
        <family val="2"/>
        <scheme val="minor"/>
      </rPr>
      <t xml:space="preserve"> </t>
    </r>
    <r>
      <rPr>
        <b/>
        <sz val="11"/>
        <color theme="1"/>
        <rFont val="Calibri"/>
        <family val="2"/>
        <scheme val="minor"/>
      </rPr>
      <t>du</t>
    </r>
    <r>
      <rPr>
        <sz val="11"/>
        <color theme="1"/>
        <rFont val="Calibri"/>
        <family val="2"/>
        <scheme val="minor"/>
      </rPr>
      <t xml:space="preserve"> </t>
    </r>
    <r>
      <rPr>
        <b/>
        <sz val="11"/>
        <color theme="1"/>
        <rFont val="Calibri"/>
        <family val="2"/>
        <scheme val="minor"/>
      </rPr>
      <t>Pere</t>
    </r>
    <r>
      <rPr>
        <sz val="11"/>
        <color theme="1"/>
        <rFont val="Calibri"/>
        <family val="2"/>
        <scheme val="minor"/>
      </rPr>
      <t xml:space="preserve"> </t>
    </r>
    <r>
      <rPr>
        <b/>
        <sz val="11"/>
        <color theme="1"/>
        <rFont val="Calibri"/>
        <family val="2"/>
        <scheme val="minor"/>
      </rPr>
      <t>Bourdaloue</t>
    </r>
    <r>
      <rPr>
        <sz val="11"/>
        <color theme="1"/>
        <rFont val="Calibri"/>
        <family val="2"/>
        <scheme val="minor"/>
      </rPr>
      <t xml:space="preserve">, </t>
    </r>
    <r>
      <rPr>
        <b/>
        <sz val="11"/>
        <color theme="1"/>
        <rFont val="Calibri"/>
        <family val="2"/>
        <scheme val="minor"/>
      </rPr>
      <t>de</t>
    </r>
    <r>
      <rPr>
        <sz val="11"/>
        <color theme="1"/>
        <rFont val="Calibri"/>
        <family val="2"/>
        <scheme val="minor"/>
      </rPr>
      <t xml:space="preserve"> </t>
    </r>
    <r>
      <rPr>
        <b/>
        <sz val="11"/>
        <color theme="1"/>
        <rFont val="Calibri"/>
        <family val="2"/>
        <scheme val="minor"/>
      </rPr>
      <t>la</t>
    </r>
    <r>
      <rPr>
        <sz val="11"/>
        <color theme="1"/>
        <rFont val="Calibri"/>
        <family val="2"/>
        <scheme val="minor"/>
      </rPr>
      <t xml:space="preserve"> </t>
    </r>
    <r>
      <rPr>
        <b/>
        <sz val="11"/>
        <color theme="1"/>
        <rFont val="Calibri"/>
        <family val="2"/>
        <scheme val="minor"/>
      </rPr>
      <t>Compagnie</t>
    </r>
    <r>
      <rPr>
        <sz val="11"/>
        <color theme="1"/>
        <rFont val="Calibri"/>
        <family val="2"/>
        <scheme val="minor"/>
      </rPr>
      <t xml:space="preserve"> </t>
    </r>
    <r>
      <rPr>
        <b/>
        <sz val="11"/>
        <color theme="1"/>
        <rFont val="Calibri"/>
        <family val="2"/>
        <scheme val="minor"/>
      </rPr>
      <t>de</t>
    </r>
    <r>
      <rPr>
        <sz val="11"/>
        <color theme="1"/>
        <rFont val="Calibri"/>
        <family val="2"/>
        <scheme val="minor"/>
      </rPr>
      <t xml:space="preserve"> </t>
    </r>
    <r>
      <rPr>
        <b/>
        <sz val="11"/>
        <color theme="1"/>
        <rFont val="Calibri"/>
        <family val="2"/>
        <scheme val="minor"/>
      </rPr>
      <t>Jesus</t>
    </r>
    <r>
      <rPr>
        <sz val="11"/>
        <color theme="1"/>
        <rFont val="Calibri"/>
        <family val="2"/>
        <scheme val="minor"/>
      </rPr>
      <t xml:space="preserve"> sur les Mysteres : tome second By: Bourdaloue, Louis (S.I.) Published: (1756). </t>
    </r>
    <r>
      <rPr>
        <b/>
        <sz val="11"/>
        <color theme="1"/>
        <rFont val="Calibri"/>
        <family val="2"/>
        <scheme val="minor"/>
      </rPr>
      <t>... Sermons</t>
    </r>
    <r>
      <rPr>
        <sz val="11"/>
        <color theme="1"/>
        <rFont val="Calibri"/>
        <family val="2"/>
        <scheme val="minor"/>
      </rPr>
      <t xml:space="preserve"> </t>
    </r>
    <r>
      <rPr>
        <b/>
        <sz val="11"/>
        <color theme="1"/>
        <rFont val="Calibri"/>
        <family val="2"/>
        <scheme val="minor"/>
      </rPr>
      <t>du</t>
    </r>
    <r>
      <rPr>
        <sz val="11"/>
        <color theme="1"/>
        <rFont val="Calibri"/>
        <family val="2"/>
        <scheme val="minor"/>
      </rPr>
      <t xml:space="preserve"> </t>
    </r>
    <r>
      <rPr>
        <b/>
        <sz val="11"/>
        <color theme="1"/>
        <rFont val="Calibri"/>
        <family val="2"/>
        <scheme val="minor"/>
      </rPr>
      <t>pere</t>
    </r>
    <r>
      <rPr>
        <sz val="11"/>
        <color theme="1"/>
        <rFont val="Calibri"/>
        <family val="2"/>
        <scheme val="minor"/>
      </rPr>
      <t xml:space="preserve"> </t>
    </r>
    <r>
      <rPr>
        <b/>
        <sz val="11"/>
        <color theme="1"/>
        <rFont val="Calibri"/>
        <family val="2"/>
        <scheme val="minor"/>
      </rPr>
      <t>Bourdaloue</t>
    </r>
    <r>
      <rPr>
        <sz val="11"/>
        <color theme="1"/>
        <rFont val="Calibri"/>
        <family val="2"/>
        <scheme val="minor"/>
      </rPr>
      <t xml:space="preserve">, </t>
    </r>
    <r>
      <rPr>
        <b/>
        <sz val="11"/>
        <color theme="1"/>
        <rFont val="Calibri"/>
        <family val="2"/>
        <scheme val="minor"/>
      </rPr>
      <t>de</t>
    </r>
    <r>
      <rPr>
        <sz val="11"/>
        <color theme="1"/>
        <rFont val="Calibri"/>
        <family val="2"/>
        <scheme val="minor"/>
      </rPr>
      <t xml:space="preserve"> </t>
    </r>
    <r>
      <rPr>
        <b/>
        <sz val="11"/>
        <color theme="1"/>
        <rFont val="Calibri"/>
        <family val="2"/>
        <scheme val="minor"/>
      </rPr>
      <t>la</t>
    </r>
    <r>
      <rPr>
        <sz val="11"/>
        <color theme="1"/>
        <rFont val="Calibri"/>
        <family val="2"/>
        <scheme val="minor"/>
      </rPr>
      <t xml:space="preserve"> </t>
    </r>
    <r>
      <rPr>
        <b/>
        <sz val="11"/>
        <color theme="1"/>
        <rFont val="Calibri"/>
        <family val="2"/>
        <scheme val="minor"/>
      </rPr>
      <t>Compagnie</t>
    </r>
    <r>
      <rPr>
        <sz val="11"/>
        <color theme="1"/>
        <rFont val="Calibri"/>
        <family val="2"/>
        <scheme val="minor"/>
      </rPr>
      <t xml:space="preserve"> </t>
    </r>
    <r>
      <rPr>
        <b/>
        <sz val="11"/>
        <color theme="1"/>
        <rFont val="Calibri"/>
        <family val="2"/>
        <scheme val="minor"/>
      </rPr>
      <t>de</t>
    </r>
    <r>
      <rPr>
        <sz val="11"/>
        <color theme="1"/>
        <rFont val="Calibri"/>
        <family val="2"/>
        <scheme val="minor"/>
      </rPr>
      <t xml:space="preserve"> </t>
    </r>
    <r>
      <rPr>
        <b/>
        <sz val="11"/>
        <color theme="1"/>
        <rFont val="Calibri"/>
        <family val="2"/>
        <scheme val="minor"/>
      </rPr>
      <t>Jesus</t>
    </r>
    <r>
      <rPr>
        <sz val="11"/>
        <color theme="1"/>
        <rFont val="Calibri"/>
        <family val="2"/>
        <scheme val="minor"/>
      </rPr>
      <t xml:space="preserve"> pour les festes des saints ... : tome premier. Main Author</t>
    </r>
  </si>
  <si>
    <t>http://catalog.hathitrust.org/Record/009341124</t>
  </si>
  <si>
    <t>Sermons du Père Bourdaloue, de la Compagnie de Jésus...</t>
  </si>
  <si>
    <r>
      <t xml:space="preserve">Are you sure you want to remove </t>
    </r>
    <r>
      <rPr>
        <b/>
        <sz val="11"/>
        <color theme="1"/>
        <rFont val="Calibri"/>
        <family val="2"/>
        <scheme val="minor"/>
      </rPr>
      <t>Sermons</t>
    </r>
    <r>
      <rPr>
        <sz val="11"/>
        <color theme="1"/>
        <rFont val="Calibri"/>
        <family val="2"/>
        <scheme val="minor"/>
      </rPr>
      <t xml:space="preserve"> </t>
    </r>
    <r>
      <rPr>
        <b/>
        <sz val="11"/>
        <color theme="1"/>
        <rFont val="Calibri"/>
        <family val="2"/>
        <scheme val="minor"/>
      </rPr>
      <t>du</t>
    </r>
    <r>
      <rPr>
        <sz val="11"/>
        <color theme="1"/>
        <rFont val="Calibri"/>
        <family val="2"/>
        <scheme val="minor"/>
      </rPr>
      <t xml:space="preserve"> </t>
    </r>
    <r>
      <rPr>
        <b/>
        <sz val="11"/>
        <color theme="1"/>
        <rFont val="Calibri"/>
        <family val="2"/>
        <scheme val="minor"/>
      </rPr>
      <t>Père</t>
    </r>
    <r>
      <rPr>
        <sz val="11"/>
        <color theme="1"/>
        <rFont val="Calibri"/>
        <family val="2"/>
        <scheme val="minor"/>
      </rPr>
      <t xml:space="preserve"> </t>
    </r>
    <r>
      <rPr>
        <b/>
        <sz val="11"/>
        <color theme="1"/>
        <rFont val="Calibri"/>
        <family val="2"/>
        <scheme val="minor"/>
      </rPr>
      <t>Bourdaloue</t>
    </r>
    <r>
      <rPr>
        <sz val="11"/>
        <color theme="1"/>
        <rFont val="Calibri"/>
        <family val="2"/>
        <scheme val="minor"/>
      </rPr>
      <t xml:space="preserve">, </t>
    </r>
    <r>
      <rPr>
        <b/>
        <sz val="11"/>
        <color theme="1"/>
        <rFont val="Calibri"/>
        <family val="2"/>
        <scheme val="minor"/>
      </rPr>
      <t>de</t>
    </r>
    <r>
      <rPr>
        <sz val="11"/>
        <color theme="1"/>
        <rFont val="Calibri"/>
        <family val="2"/>
        <scheme val="minor"/>
      </rPr>
      <t xml:space="preserve"> </t>
    </r>
    <r>
      <rPr>
        <b/>
        <sz val="11"/>
        <color theme="1"/>
        <rFont val="Calibri"/>
        <family val="2"/>
        <scheme val="minor"/>
      </rPr>
      <t>la</t>
    </r>
    <r>
      <rPr>
        <sz val="11"/>
        <color theme="1"/>
        <rFont val="Calibri"/>
        <family val="2"/>
        <scheme val="minor"/>
      </rPr>
      <t xml:space="preserve"> </t>
    </r>
    <r>
      <rPr>
        <b/>
        <sz val="11"/>
        <color theme="1"/>
        <rFont val="Calibri"/>
        <family val="2"/>
        <scheme val="minor"/>
      </rPr>
      <t>Compagnie</t>
    </r>
    <r>
      <rPr>
        <sz val="11"/>
        <color theme="1"/>
        <rFont val="Calibri"/>
        <family val="2"/>
        <scheme val="minor"/>
      </rPr>
      <t xml:space="preserve"> </t>
    </r>
    <r>
      <rPr>
        <b/>
        <sz val="11"/>
        <color theme="1"/>
        <rFont val="Calibri"/>
        <family val="2"/>
        <scheme val="minor"/>
      </rPr>
      <t>de</t>
    </r>
    <r>
      <rPr>
        <sz val="11"/>
        <color theme="1"/>
        <rFont val="Calibri"/>
        <family val="2"/>
        <scheme val="minor"/>
      </rPr>
      <t xml:space="preserve"> </t>
    </r>
    <r>
      <rPr>
        <b/>
        <sz val="11"/>
        <color theme="1"/>
        <rFont val="Calibri"/>
        <family val="2"/>
        <scheme val="minor"/>
      </rPr>
      <t>Jésus</t>
    </r>
    <r>
      <rPr>
        <sz val="11"/>
        <color theme="1"/>
        <rFont val="Calibri"/>
        <family val="2"/>
        <scheme val="minor"/>
      </rPr>
      <t xml:space="preserve"> from your list?</t>
    </r>
  </si>
  <si>
    <t>https://openlibrary.org/books/OL24364458M/Sermons_du_P%C3%A8re_Bourdaloue_de_la_Compagnie_de_J%C3%A9sus</t>
  </si>
  <si>
    <t>Pensées du Pere BOURDALOUE de la compagnie de Jesus...</t>
  </si>
  <si>
    <r>
      <t xml:space="preserve">Добавить в корзину Заказать. Номер : 201322039. ‎[RELIGIONS] - </t>
    </r>
    <r>
      <rPr>
        <b/>
        <sz val="11"/>
        <color theme="1"/>
        <rFont val="Calibri"/>
        <family val="2"/>
        <scheme val="minor"/>
      </rPr>
      <t>BOURDALOUE</t>
    </r>
    <r>
      <rPr>
        <sz val="11"/>
        <color theme="1"/>
        <rFont val="Calibri"/>
        <family val="2"/>
        <scheme val="minor"/>
      </rPr>
      <t xml:space="preserve"> (</t>
    </r>
    <r>
      <rPr>
        <b/>
        <sz val="11"/>
        <color theme="1"/>
        <rFont val="Calibri"/>
        <family val="2"/>
        <scheme val="minor"/>
      </rPr>
      <t>Pere</t>
    </r>
    <r>
      <rPr>
        <sz val="11"/>
        <color theme="1"/>
        <rFont val="Calibri"/>
        <family val="2"/>
        <scheme val="minor"/>
      </rPr>
      <t>) </t>
    </r>
    <r>
      <rPr>
        <b/>
        <sz val="11"/>
        <color theme="1"/>
        <rFont val="Calibri"/>
        <family val="2"/>
        <scheme val="minor"/>
      </rPr>
      <t xml:space="preserve">... </t>
    </r>
    <r>
      <rPr>
        <sz val="11"/>
        <color theme="1"/>
        <rFont val="Calibri"/>
        <family val="2"/>
        <scheme val="minor"/>
      </rPr>
      <t xml:space="preserve">‎A Bruxelles, Chez François Fopens, imprimeur libraire, 1752; in-12, 450-471 pp., cartonnage </t>
    </r>
    <r>
      <rPr>
        <b/>
        <sz val="11"/>
        <color theme="1"/>
        <rFont val="Calibri"/>
        <family val="2"/>
        <scheme val="minor"/>
      </rPr>
      <t>de</t>
    </r>
    <r>
      <rPr>
        <sz val="11"/>
        <color theme="1"/>
        <rFont val="Calibri"/>
        <family val="2"/>
        <scheme val="minor"/>
      </rPr>
      <t xml:space="preserve"> </t>
    </r>
    <r>
      <rPr>
        <b/>
        <sz val="11"/>
        <color theme="1"/>
        <rFont val="Calibri"/>
        <family val="2"/>
        <scheme val="minor"/>
      </rPr>
      <t>l</t>
    </r>
    <r>
      <rPr>
        <sz val="11"/>
        <color theme="1"/>
        <rFont val="Calibri"/>
        <family val="2"/>
        <scheme val="minor"/>
      </rPr>
      <t>'éditeur. Les 2 volumes.</t>
    </r>
  </si>
  <si>
    <t>http://www.livre-rare-book.com/book/5472679/201322039/ru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</si>
</sst>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5" x14ac:knownFonts="1">
    <font>
      <sz val="11"/>
      <color theme="1"/>
      <name val="Calibri"/>
      <family val="2"/>
      <scheme val="minor"/>
    </font>
    <font>
      <sz val="14"/>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2" fillId="0" borderId="0"/>
    <xf numFmtId="0" fontId="4" fillId="0" borderId="0" applyNumberFormat="0" applyFill="0" applyBorder="0" applyAlignment="0" applyProtection="0"/>
  </cellStyleXfs>
  <cellXfs count="13">
    <xf numFmtId="0" fontId="0" fillId="0" borderId="0" xfId="0" applyNumberFormat="1" applyFont="1" applyFill="1" applyBorder="1"/>
    <xf numFmtId="0" fontId="1" fillId="0" borderId="0" xfId="0" applyNumberFormat="1" applyFont="1" applyFill="1" applyBorder="1"/>
    <xf numFmtId="0" fontId="1" fillId="0" borderId="1" xfId="0" applyNumberFormat="1" applyFont="1" applyFill="1" applyBorder="1"/>
    <xf numFmtId="0" fontId="0" fillId="0" borderId="0" xfId="1" applyNumberFormat="1" applyFont="1" applyFill="1" applyBorder="1"/>
    <xf numFmtId="49" fontId="0" fillId="0" borderId="0" xfId="1" applyNumberFormat="1" applyFont="1" applyFill="1" applyBorder="1"/>
    <xf numFmtId="0" fontId="0" fillId="0" borderId="0" xfId="0" applyNumberFormat="1" applyFont="1" applyFill="1" applyBorder="1"/>
    <xf numFmtId="0" fontId="0" fillId="0" borderId="0" xfId="0" applyNumberFormat="1" applyFont="1" applyFill="1" applyBorder="1" applyAlignment="1">
      <alignment vertical="center"/>
    </xf>
    <xf numFmtId="0" fontId="0" fillId="0" borderId="1" xfId="0" applyNumberFormat="1" applyFont="1" applyFill="1" applyBorder="1" applyAlignment="1">
      <alignment vertical="center" wrapText="1"/>
    </xf>
    <xf numFmtId="0" fontId="4" fillId="0" borderId="1" xfId="2" applyNumberFormat="1" applyFill="1" applyBorder="1" applyAlignment="1">
      <alignment vertical="center"/>
    </xf>
    <xf numFmtId="0" fontId="0" fillId="0" borderId="1" xfId="0" applyNumberFormat="1" applyFont="1" applyFill="1" applyBorder="1" applyAlignment="1">
      <alignment vertical="center"/>
    </xf>
    <xf numFmtId="0" fontId="3" fillId="0" borderId="1" xfId="0" applyNumberFormat="1" applyFont="1" applyFill="1" applyBorder="1" applyAlignment="1">
      <alignment vertical="center" wrapText="1"/>
    </xf>
    <xf numFmtId="0" fontId="3" fillId="0" borderId="1" xfId="0" applyNumberFormat="1" applyFont="1" applyFill="1" applyBorder="1" applyAlignment="1">
      <alignment wrapText="1"/>
    </xf>
    <xf numFmtId="0" fontId="0" fillId="0" borderId="1" xfId="0" applyNumberFormat="1" applyFont="1" applyFill="1" applyBorder="1" applyAlignment="1">
      <alignment wrapText="1"/>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hyperlink" Target="http://www.isbns.net/isbn/9781271204199" TargetMode="External"/><Relationship Id="rId3" Type="http://schemas.openxmlformats.org/officeDocument/2006/relationships/hyperlink" Target="http://turklib.ru/general_history/diodor_siciliiskii_-_istoricheskaya_biblioteka.html" TargetMode="External"/><Relationship Id="rId7" Type="http://schemas.openxmlformats.org/officeDocument/2006/relationships/hyperlink" Target="http://spisok-literaturi.ru/books/histoire-du-bas-empire-commenc-ant-a-constantin-le-grand_24600710.html" TargetMode="External"/><Relationship Id="rId12" Type="http://schemas.openxmlformats.org/officeDocument/2006/relationships/hyperlink" Target="http://www.livre-rare-book.com/book/5472679/201322039/ru" TargetMode="External"/><Relationship Id="rId2" Type="http://schemas.openxmlformats.org/officeDocument/2006/relationships/hyperlink" Target="http://ru.wikipedia.org/wiki/%D0%94%D0%B8%D0%BE%D0%B4%D0%BE%D1%80_%D0%A1%D0%B8%D1%86%D0%B8%D0%BB%D0%B8%D0%B9%D1%81%D0%BA%D0%B8%D0%B9" TargetMode="External"/><Relationship Id="rId1" Type="http://schemas.openxmlformats.org/officeDocument/2006/relationships/hyperlink" Target="http://rutracker.org/forum/viewtopic.php?t=3107926" TargetMode="External"/><Relationship Id="rId6" Type="http://schemas.openxmlformats.org/officeDocument/2006/relationships/hyperlink" Target="http://en.wikipedia.org/wiki/Charles_le_Beau" TargetMode="External"/><Relationship Id="rId11" Type="http://schemas.openxmlformats.org/officeDocument/2006/relationships/hyperlink" Target="https://openlibrary.org/books/OL24364458M/Sermons_du_P%C3%A8re_Bourdaloue_de_la_Compagnie_de_J%C3%A9sus" TargetMode="External"/><Relationship Id="rId5" Type="http://schemas.openxmlformats.org/officeDocument/2006/relationships/hyperlink" Target="http://mirknig.com/knigi/guman_nauki/1181277453-diodor-sicilijskij-istoricheskaya-biblioteka.html" TargetMode="External"/><Relationship Id="rId10" Type="http://schemas.openxmlformats.org/officeDocument/2006/relationships/hyperlink" Target="http://catalog.hathitrust.org/Record/009341124" TargetMode="External"/><Relationship Id="rId4" Type="http://schemas.openxmlformats.org/officeDocument/2006/relationships/hyperlink" Target="http://ihavebook.org/books/516346/istoricheskaya-biblioteka.html" TargetMode="External"/><Relationship Id="rId9" Type="http://schemas.openxmlformats.org/officeDocument/2006/relationships/hyperlink" Target="http://www.bookdepository.com/Histoire-Du-Bas-Empire-V21-Charles-LeBeau/97811047097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topLeftCell="A15" workbookViewId="0">
      <selection activeCell="A27" sqref="A27"/>
    </sheetView>
  </sheetViews>
  <sheetFormatPr defaultRowHeight="14.5" x14ac:dyDescent="0.35"/>
  <cols>
    <col min="1" max="1" width="11.26953125" bestFit="1" customWidth="1"/>
    <col min="2" max="2" width="7.81640625" bestFit="1" customWidth="1"/>
  </cols>
  <sheetData>
    <row r="1" spans="1:2" ht="18.5" x14ac:dyDescent="0.45">
      <c r="A1" s="2">
        <v>73117</v>
      </c>
      <c r="B1" s="2" t="b">
        <v>1</v>
      </c>
    </row>
    <row r="2" spans="1:2" ht="18.5" x14ac:dyDescent="0.45">
      <c r="A2" s="2">
        <v>631957</v>
      </c>
      <c r="B2" s="2" t="b">
        <v>0</v>
      </c>
    </row>
    <row r="3" spans="1:2" ht="18.5" x14ac:dyDescent="0.45">
      <c r="A3" s="2">
        <v>764847</v>
      </c>
      <c r="B3" s="2" t="b">
        <v>0</v>
      </c>
    </row>
    <row r="4" spans="1:2" ht="18.5" x14ac:dyDescent="0.45">
      <c r="A4" s="2">
        <v>765131</v>
      </c>
      <c r="B4" s="2" t="b">
        <v>1</v>
      </c>
    </row>
    <row r="5" spans="1:2" ht="18.5" x14ac:dyDescent="0.45">
      <c r="A5" s="2">
        <v>765223</v>
      </c>
      <c r="B5" s="2" t="b">
        <v>1</v>
      </c>
    </row>
    <row r="6" spans="1:2" ht="18.5" x14ac:dyDescent="0.45">
      <c r="A6" s="2">
        <v>765716</v>
      </c>
      <c r="B6" s="2" t="b">
        <v>0</v>
      </c>
    </row>
    <row r="7" spans="1:2" ht="18.5" x14ac:dyDescent="0.45">
      <c r="A7" s="2">
        <v>765874</v>
      </c>
      <c r="B7" s="2" t="b">
        <v>0</v>
      </c>
    </row>
    <row r="8" spans="1:2" ht="18.5" x14ac:dyDescent="0.45">
      <c r="A8" s="2">
        <v>765897</v>
      </c>
      <c r="B8" s="2" t="b">
        <v>0</v>
      </c>
    </row>
    <row r="9" spans="1:2" ht="18.5" x14ac:dyDescent="0.45">
      <c r="A9" s="2">
        <v>766026</v>
      </c>
      <c r="B9" s="2" t="b">
        <v>0</v>
      </c>
    </row>
    <row r="10" spans="1:2" ht="18.5" x14ac:dyDescent="0.45">
      <c r="A10" s="2">
        <v>766165</v>
      </c>
      <c r="B10" s="2" t="b">
        <v>0</v>
      </c>
    </row>
    <row r="11" spans="1:2" ht="18.5" x14ac:dyDescent="0.45">
      <c r="A11" s="2">
        <v>766189</v>
      </c>
      <c r="B11" s="2" t="b">
        <v>0</v>
      </c>
    </row>
    <row r="12" spans="1:2" ht="18.5" x14ac:dyDescent="0.45">
      <c r="A12" s="2">
        <v>766382</v>
      </c>
      <c r="B12" s="2" t="b">
        <v>1</v>
      </c>
    </row>
    <row r="13" spans="1:2" ht="18.5" x14ac:dyDescent="0.45">
      <c r="A13" s="2">
        <v>766461</v>
      </c>
      <c r="B13" s="2" t="b">
        <v>0</v>
      </c>
    </row>
    <row r="14" spans="1:2" ht="18.5" x14ac:dyDescent="0.45">
      <c r="A14" s="2">
        <v>766839</v>
      </c>
      <c r="B14" s="2" t="b">
        <v>0</v>
      </c>
    </row>
    <row r="15" spans="1:2" ht="18.5" x14ac:dyDescent="0.45">
      <c r="A15" s="2">
        <v>780745</v>
      </c>
      <c r="B15" s="2" t="b">
        <v>1</v>
      </c>
    </row>
    <row r="16" spans="1:2" ht="18.5" x14ac:dyDescent="0.45">
      <c r="A16" s="2">
        <v>917459</v>
      </c>
      <c r="B16" s="2" t="b">
        <v>1</v>
      </c>
    </row>
    <row r="17" spans="1:2" ht="18.5" x14ac:dyDescent="0.45">
      <c r="A17" s="2">
        <v>917957</v>
      </c>
      <c r="B17" s="2" t="b">
        <v>0</v>
      </c>
    </row>
    <row r="18" spans="1:2" ht="18.5" x14ac:dyDescent="0.45">
      <c r="A18" s="2">
        <v>939018</v>
      </c>
      <c r="B18" s="2" t="b">
        <v>0</v>
      </c>
    </row>
    <row r="19" spans="1:2" ht="18.5" x14ac:dyDescent="0.45">
      <c r="A19" s="2">
        <v>939023</v>
      </c>
      <c r="B19" s="2" t="b">
        <v>0</v>
      </c>
    </row>
    <row r="20" spans="1:2" ht="18.5" x14ac:dyDescent="0.45">
      <c r="A20" s="2">
        <v>940039</v>
      </c>
      <c r="B20" s="2" t="b">
        <v>1</v>
      </c>
    </row>
    <row r="21" spans="1:2" ht="18.5" x14ac:dyDescent="0.45">
      <c r="A21" s="2">
        <v>1056054</v>
      </c>
      <c r="B21" s="2" t="b">
        <v>1</v>
      </c>
    </row>
    <row r="22" spans="1:2" ht="18.5" x14ac:dyDescent="0.45">
      <c r="A22" s="2">
        <v>1056080</v>
      </c>
      <c r="B22" s="2" t="b">
        <v>1</v>
      </c>
    </row>
    <row r="23" spans="1:2" ht="18.5" x14ac:dyDescent="0.45">
      <c r="A23" s="2">
        <v>1056085</v>
      </c>
      <c r="B23" s="2" t="b">
        <v>1</v>
      </c>
    </row>
    <row r="24" spans="1:2" ht="18.5" x14ac:dyDescent="0.45">
      <c r="A24" s="2">
        <v>1058633</v>
      </c>
      <c r="B24" s="2" t="b">
        <v>1</v>
      </c>
    </row>
    <row r="25" spans="1:2" ht="18.5" x14ac:dyDescent="0.45">
      <c r="A25" s="2">
        <v>1155893</v>
      </c>
      <c r="B25" s="2" t="b">
        <v>0</v>
      </c>
    </row>
    <row r="26" spans="1:2" ht="18.5" x14ac:dyDescent="0.45">
      <c r="A26" s="2">
        <v>1155910</v>
      </c>
      <c r="B26" s="2" t="b">
        <v>0</v>
      </c>
    </row>
    <row r="27" spans="1:2" ht="18.5" x14ac:dyDescent="0.45">
      <c r="A27" s="2">
        <v>1180139</v>
      </c>
      <c r="B27" s="2" t="b">
        <v>0</v>
      </c>
    </row>
    <row r="28" spans="1:2" ht="18.5" x14ac:dyDescent="0.45">
      <c r="A28" s="2">
        <v>1180265</v>
      </c>
      <c r="B28" s="2" t="b">
        <v>0</v>
      </c>
    </row>
    <row r="29" spans="1:2" ht="18.5" x14ac:dyDescent="0.45">
      <c r="A29" s="2">
        <v>1186349</v>
      </c>
      <c r="B29" s="2" t="b">
        <v>1</v>
      </c>
    </row>
    <row r="30" spans="1:2" ht="18.5" x14ac:dyDescent="0.45">
      <c r="A30" s="2">
        <v>1187171</v>
      </c>
      <c r="B30" s="2" t="b">
        <v>1</v>
      </c>
    </row>
    <row r="31" spans="1:2" ht="18.5" x14ac:dyDescent="0.45">
      <c r="A31" s="2">
        <v>1190709</v>
      </c>
      <c r="B31" s="2" t="b">
        <v>0</v>
      </c>
    </row>
    <row r="32" spans="1:2" ht="18.5" x14ac:dyDescent="0.45">
      <c r="A32" s="2">
        <v>1200517</v>
      </c>
      <c r="B32" s="2" t="b">
        <v>0</v>
      </c>
    </row>
    <row r="33" spans="1:2" ht="18.5" x14ac:dyDescent="0.45">
      <c r="A33" s="2">
        <v>1201159</v>
      </c>
      <c r="B33" s="2" t="b">
        <v>0</v>
      </c>
    </row>
    <row r="34" spans="1:2" ht="18.5" x14ac:dyDescent="0.45">
      <c r="A34" s="2">
        <v>1214657</v>
      </c>
      <c r="B34" s="2" t="b">
        <v>0</v>
      </c>
    </row>
    <row r="35" spans="1:2" ht="18.5" x14ac:dyDescent="0.45">
      <c r="A35" s="2">
        <v>1225395</v>
      </c>
      <c r="B35" s="2" t="b">
        <v>0</v>
      </c>
    </row>
    <row r="36" spans="1:2" ht="18.5" x14ac:dyDescent="0.45">
      <c r="A36" s="2">
        <v>1228307</v>
      </c>
      <c r="B36" s="2" t="b">
        <v>0</v>
      </c>
    </row>
    <row r="37" spans="1:2" ht="18.5" x14ac:dyDescent="0.45">
      <c r="A37" s="2">
        <v>1229432</v>
      </c>
      <c r="B37" s="2" t="b">
        <v>1</v>
      </c>
    </row>
    <row r="38" spans="1:2" ht="18.5" x14ac:dyDescent="0.45">
      <c r="A38" s="2">
        <v>1235046</v>
      </c>
      <c r="B38" s="2" t="b">
        <v>1</v>
      </c>
    </row>
    <row r="39" spans="1:2" ht="18.5" x14ac:dyDescent="0.45">
      <c r="A39" s="2">
        <v>1248836</v>
      </c>
      <c r="B39" s="2" t="b">
        <v>0</v>
      </c>
    </row>
    <row r="40" spans="1:2" ht="18.5" x14ac:dyDescent="0.45">
      <c r="A40" s="2">
        <v>1256802</v>
      </c>
      <c r="B40" s="2" t="b">
        <v>0</v>
      </c>
    </row>
    <row r="41" spans="1:2" ht="18.5" x14ac:dyDescent="0.45">
      <c r="A41" s="2">
        <v>1257831</v>
      </c>
      <c r="B41" s="2" t="b">
        <v>0</v>
      </c>
    </row>
    <row r="42" spans="1:2" ht="18.5" x14ac:dyDescent="0.45">
      <c r="A42" s="2">
        <v>1275707</v>
      </c>
      <c r="B42" s="2" t="b">
        <v>1</v>
      </c>
    </row>
    <row r="43" spans="1:2" ht="18.5" x14ac:dyDescent="0.45">
      <c r="A43" s="2">
        <v>1295945</v>
      </c>
      <c r="B43" s="2" t="b">
        <v>1</v>
      </c>
    </row>
    <row r="44" spans="1:2" ht="18.5" x14ac:dyDescent="0.45">
      <c r="A44" s="2">
        <v>1299100</v>
      </c>
      <c r="B44" s="2" t="b">
        <v>0</v>
      </c>
    </row>
    <row r="45" spans="1:2" ht="18.5" x14ac:dyDescent="0.45">
      <c r="A45" s="2">
        <v>1307400</v>
      </c>
      <c r="B45" s="2" t="b">
        <v>0</v>
      </c>
    </row>
    <row r="46" spans="1:2" ht="18.5" x14ac:dyDescent="0.45">
      <c r="A46" s="2">
        <v>1320138</v>
      </c>
      <c r="B46" s="2" t="b">
        <v>1</v>
      </c>
    </row>
    <row r="47" spans="1:2" ht="18.5" x14ac:dyDescent="0.45">
      <c r="A47" s="2">
        <v>1321468</v>
      </c>
      <c r="B47" s="2" t="b">
        <v>0</v>
      </c>
    </row>
    <row r="48" spans="1:2" ht="18.5" x14ac:dyDescent="0.45">
      <c r="A48" s="2">
        <v>1378525</v>
      </c>
      <c r="B48" s="2" t="b">
        <v>1</v>
      </c>
    </row>
    <row r="49" spans="1:2" ht="18.5" x14ac:dyDescent="0.45">
      <c r="A49" s="2">
        <v>1379295</v>
      </c>
      <c r="B49" s="2" t="b">
        <v>1</v>
      </c>
    </row>
    <row r="50" spans="1:2" ht="18.5" x14ac:dyDescent="0.45">
      <c r="A50" s="2">
        <v>1379419</v>
      </c>
      <c r="B50" s="2" t="b">
        <v>0</v>
      </c>
    </row>
    <row r="51" spans="1:2" ht="18.5" x14ac:dyDescent="0.45">
      <c r="A51" s="2">
        <v>1380550</v>
      </c>
      <c r="B51" s="2" t="b">
        <v>0</v>
      </c>
    </row>
    <row r="52" spans="1:2" ht="18.5" x14ac:dyDescent="0.45">
      <c r="A52" s="2">
        <v>1380724</v>
      </c>
      <c r="B52" s="2" t="b">
        <v>1</v>
      </c>
    </row>
    <row r="53" spans="1:2" ht="18.5" x14ac:dyDescent="0.45">
      <c r="A53" s="2">
        <v>1418798</v>
      </c>
      <c r="B53" s="2" t="b">
        <v>1</v>
      </c>
    </row>
    <row r="54" spans="1:2" ht="18.5" x14ac:dyDescent="0.45">
      <c r="A54" s="2">
        <v>1431942</v>
      </c>
      <c r="B54" s="2" t="b">
        <v>0</v>
      </c>
    </row>
  </sheetData>
  <sortState ref="A1:A54">
    <sortCondition ref="A1"/>
  </sortState>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opLeftCell="A28" zoomScaleNormal="100" workbookViewId="0">
      <selection activeCell="I49" sqref="I49"/>
    </sheetView>
  </sheetViews>
  <sheetFormatPr defaultRowHeight="14.5" x14ac:dyDescent="0.35"/>
  <cols>
    <col min="1" max="1" width="33.81640625" customWidth="1"/>
    <col min="2" max="2" width="6.36328125" customWidth="1"/>
    <col min="3" max="4" width="18.6328125" customWidth="1"/>
    <col min="5" max="5" width="8.26953125" customWidth="1"/>
    <col min="6" max="7" width="8.453125" customWidth="1"/>
    <col min="8" max="8" width="9.453125" bestFit="1" customWidth="1"/>
    <col min="9" max="9" width="8.453125" style="3" bestFit="1" customWidth="1"/>
  </cols>
  <sheetData>
    <row r="1" spans="1:9" x14ac:dyDescent="0.35">
      <c r="A1" t="s">
        <v>0</v>
      </c>
      <c r="B1" t="s">
        <v>2</v>
      </c>
      <c r="C1" t="s">
        <v>3</v>
      </c>
      <c r="D1" t="s">
        <v>5</v>
      </c>
      <c r="E1" t="s">
        <v>136</v>
      </c>
      <c r="F1" t="s">
        <v>137</v>
      </c>
      <c r="G1" t="s">
        <v>138</v>
      </c>
      <c r="H1" t="s">
        <v>139</v>
      </c>
      <c r="I1" s="4" t="s">
        <v>140</v>
      </c>
    </row>
    <row r="2" spans="1:9" x14ac:dyDescent="0.35">
      <c r="A2" t="s">
        <v>125</v>
      </c>
      <c r="B2">
        <v>1876</v>
      </c>
      <c r="C2" t="s">
        <v>123</v>
      </c>
      <c r="D2" t="s">
        <v>141</v>
      </c>
      <c r="E2">
        <v>14</v>
      </c>
      <c r="F2" t="b">
        <v>1</v>
      </c>
      <c r="G2">
        <v>329</v>
      </c>
      <c r="H2" t="b">
        <v>0</v>
      </c>
      <c r="I2" s="5">
        <v>631957</v>
      </c>
    </row>
    <row r="3" spans="1:9" x14ac:dyDescent="0.35">
      <c r="A3" t="s">
        <v>130</v>
      </c>
      <c r="B3">
        <v>1890</v>
      </c>
      <c r="C3" t="s">
        <v>131</v>
      </c>
      <c r="D3" t="s">
        <v>141</v>
      </c>
      <c r="E3">
        <v>12</v>
      </c>
      <c r="F3" t="b">
        <v>0</v>
      </c>
      <c r="G3">
        <v>679137</v>
      </c>
      <c r="H3" t="b">
        <v>0</v>
      </c>
      <c r="I3" s="5">
        <v>1248836</v>
      </c>
    </row>
    <row r="4" spans="1:9" x14ac:dyDescent="0.35">
      <c r="A4" t="s">
        <v>42</v>
      </c>
      <c r="B4">
        <v>1700</v>
      </c>
      <c r="C4" t="s">
        <v>43</v>
      </c>
      <c r="D4" t="s">
        <v>142</v>
      </c>
      <c r="E4">
        <v>4</v>
      </c>
      <c r="F4" t="b">
        <v>0</v>
      </c>
      <c r="G4">
        <v>604</v>
      </c>
      <c r="H4" t="b">
        <v>0</v>
      </c>
      <c r="I4" s="5">
        <v>1225395</v>
      </c>
    </row>
    <row r="5" spans="1:9" x14ac:dyDescent="0.35">
      <c r="A5" t="s">
        <v>78</v>
      </c>
      <c r="B5">
        <v>1775</v>
      </c>
      <c r="C5" t="s">
        <v>79</v>
      </c>
      <c r="D5" t="s">
        <v>141</v>
      </c>
      <c r="E5">
        <v>10</v>
      </c>
      <c r="F5" t="b">
        <v>1</v>
      </c>
      <c r="G5">
        <v>263</v>
      </c>
      <c r="H5" t="b">
        <v>0</v>
      </c>
      <c r="I5" s="5">
        <v>766461</v>
      </c>
    </row>
    <row r="6" spans="1:9" x14ac:dyDescent="0.35">
      <c r="A6" t="s">
        <v>62</v>
      </c>
      <c r="B6">
        <v>1760</v>
      </c>
      <c r="C6" t="s">
        <v>63</v>
      </c>
      <c r="D6" t="s">
        <v>141</v>
      </c>
      <c r="E6">
        <v>4</v>
      </c>
      <c r="F6" t="b">
        <v>1</v>
      </c>
      <c r="G6">
        <v>551</v>
      </c>
      <c r="H6" t="b">
        <v>1</v>
      </c>
      <c r="I6" s="5">
        <v>766382</v>
      </c>
    </row>
    <row r="7" spans="1:9" x14ac:dyDescent="0.35">
      <c r="A7" t="s">
        <v>110</v>
      </c>
      <c r="B7">
        <v>1801</v>
      </c>
      <c r="C7" t="s">
        <v>111</v>
      </c>
      <c r="D7" t="s">
        <v>141</v>
      </c>
      <c r="E7">
        <v>4</v>
      </c>
      <c r="F7" t="b">
        <v>0</v>
      </c>
      <c r="G7">
        <v>749</v>
      </c>
      <c r="H7" t="b">
        <v>0</v>
      </c>
      <c r="I7" s="5">
        <v>1380550</v>
      </c>
    </row>
    <row r="8" spans="1:9" x14ac:dyDescent="0.35">
      <c r="A8" t="s">
        <v>39</v>
      </c>
      <c r="B8">
        <v>1615</v>
      </c>
      <c r="C8" t="s">
        <v>141</v>
      </c>
      <c r="D8" t="s">
        <v>143</v>
      </c>
      <c r="E8">
        <v>4</v>
      </c>
      <c r="F8" t="b">
        <v>0</v>
      </c>
      <c r="G8">
        <v>1328</v>
      </c>
      <c r="H8" t="b">
        <v>0</v>
      </c>
      <c r="I8" s="5">
        <v>1201159</v>
      </c>
    </row>
    <row r="9" spans="1:9" x14ac:dyDescent="0.35">
      <c r="A9" t="s">
        <v>40</v>
      </c>
      <c r="B9">
        <v>1659</v>
      </c>
      <c r="C9" t="s">
        <v>41</v>
      </c>
      <c r="D9" t="s">
        <v>141</v>
      </c>
      <c r="E9">
        <v>14</v>
      </c>
      <c r="F9" t="b">
        <v>0</v>
      </c>
      <c r="G9">
        <v>33</v>
      </c>
      <c r="H9" t="b">
        <v>0</v>
      </c>
      <c r="I9" s="5">
        <v>764847</v>
      </c>
    </row>
    <row r="10" spans="1:9" x14ac:dyDescent="0.35">
      <c r="A10" t="s">
        <v>92</v>
      </c>
      <c r="B10">
        <v>1776</v>
      </c>
      <c r="C10" t="s">
        <v>93</v>
      </c>
      <c r="D10" t="s">
        <v>144</v>
      </c>
      <c r="E10">
        <v>4</v>
      </c>
      <c r="F10" t="b">
        <v>0</v>
      </c>
      <c r="G10">
        <v>89</v>
      </c>
      <c r="H10" t="b">
        <v>1</v>
      </c>
      <c r="I10" s="5">
        <v>1418798</v>
      </c>
    </row>
    <row r="11" spans="1:9" x14ac:dyDescent="0.35">
      <c r="A11" t="s">
        <v>44</v>
      </c>
      <c r="B11">
        <v>1700</v>
      </c>
      <c r="C11" t="s">
        <v>45</v>
      </c>
      <c r="D11" t="s">
        <v>141</v>
      </c>
      <c r="E11">
        <v>4</v>
      </c>
      <c r="F11" t="b">
        <v>1</v>
      </c>
      <c r="G11">
        <v>774</v>
      </c>
      <c r="H11" t="b">
        <v>0</v>
      </c>
      <c r="I11" s="5">
        <v>766839</v>
      </c>
    </row>
    <row r="12" spans="1:9" x14ac:dyDescent="0.35">
      <c r="A12" t="s">
        <v>81</v>
      </c>
      <c r="B12">
        <v>1775</v>
      </c>
      <c r="C12" t="s">
        <v>82</v>
      </c>
      <c r="D12" t="s">
        <v>145</v>
      </c>
      <c r="E12">
        <v>4</v>
      </c>
      <c r="F12" t="b">
        <v>1</v>
      </c>
      <c r="G12">
        <v>1264</v>
      </c>
      <c r="H12" t="b">
        <v>0</v>
      </c>
      <c r="I12" s="5">
        <v>1180265</v>
      </c>
    </row>
    <row r="13" spans="1:9" x14ac:dyDescent="0.35">
      <c r="A13" t="s">
        <v>112</v>
      </c>
      <c r="B13">
        <v>1801</v>
      </c>
      <c r="C13" t="s">
        <v>113</v>
      </c>
      <c r="D13" t="s">
        <v>141</v>
      </c>
      <c r="E13">
        <v>11</v>
      </c>
      <c r="F13" t="b">
        <v>0</v>
      </c>
      <c r="G13">
        <v>1722</v>
      </c>
      <c r="H13" t="b">
        <v>0</v>
      </c>
      <c r="I13" s="5">
        <v>1431942</v>
      </c>
    </row>
    <row r="14" spans="1:9" x14ac:dyDescent="0.35">
      <c r="A14" t="s">
        <v>72</v>
      </c>
      <c r="B14">
        <v>1770</v>
      </c>
      <c r="C14" t="s">
        <v>73</v>
      </c>
      <c r="D14" t="s">
        <v>141</v>
      </c>
      <c r="E14">
        <v>4</v>
      </c>
      <c r="F14" t="b">
        <v>0</v>
      </c>
      <c r="G14">
        <v>500</v>
      </c>
      <c r="H14" t="b">
        <v>1</v>
      </c>
      <c r="I14" s="5">
        <v>1320138</v>
      </c>
    </row>
    <row r="15" spans="1:9" x14ac:dyDescent="0.35">
      <c r="A15" t="s">
        <v>84</v>
      </c>
      <c r="B15">
        <v>1775</v>
      </c>
      <c r="C15" t="s">
        <v>85</v>
      </c>
      <c r="D15" t="s">
        <v>146</v>
      </c>
      <c r="E15">
        <v>12</v>
      </c>
      <c r="F15" t="b">
        <v>0</v>
      </c>
      <c r="G15">
        <v>21228</v>
      </c>
      <c r="H15" t="b">
        <v>1</v>
      </c>
      <c r="I15" s="5">
        <v>1056085</v>
      </c>
    </row>
    <row r="16" spans="1:9" x14ac:dyDescent="0.35">
      <c r="A16" t="s">
        <v>74</v>
      </c>
      <c r="B16">
        <v>1770</v>
      </c>
      <c r="C16" t="s">
        <v>141</v>
      </c>
      <c r="D16" t="s">
        <v>147</v>
      </c>
      <c r="E16">
        <v>12</v>
      </c>
      <c r="F16" t="b">
        <v>0</v>
      </c>
      <c r="G16">
        <v>85113</v>
      </c>
      <c r="H16" t="b">
        <v>1</v>
      </c>
      <c r="I16" s="5">
        <v>1056054</v>
      </c>
    </row>
    <row r="17" spans="1:9" x14ac:dyDescent="0.35">
      <c r="A17" t="s">
        <v>86</v>
      </c>
      <c r="B17">
        <v>1775</v>
      </c>
      <c r="C17" t="s">
        <v>87</v>
      </c>
      <c r="D17" t="s">
        <v>148</v>
      </c>
      <c r="E17">
        <v>12</v>
      </c>
      <c r="F17" t="b">
        <v>0</v>
      </c>
      <c r="G17">
        <v>284</v>
      </c>
      <c r="H17" t="b">
        <v>1</v>
      </c>
      <c r="I17" s="5">
        <v>1056080</v>
      </c>
    </row>
    <row r="18" spans="1:9" x14ac:dyDescent="0.35">
      <c r="A18" t="s">
        <v>114</v>
      </c>
      <c r="B18">
        <v>1801</v>
      </c>
      <c r="C18" t="s">
        <v>141</v>
      </c>
      <c r="D18" t="s">
        <v>149</v>
      </c>
      <c r="E18">
        <v>12</v>
      </c>
      <c r="F18" t="b">
        <v>0</v>
      </c>
      <c r="G18">
        <v>51601</v>
      </c>
      <c r="H18" t="b">
        <v>1</v>
      </c>
      <c r="I18" s="5">
        <v>917459</v>
      </c>
    </row>
    <row r="19" spans="1:9" x14ac:dyDescent="0.35">
      <c r="A19" t="s">
        <v>135</v>
      </c>
      <c r="B19">
        <v>1917</v>
      </c>
      <c r="C19" t="s">
        <v>123</v>
      </c>
      <c r="D19" t="s">
        <v>141</v>
      </c>
      <c r="E19">
        <v>14</v>
      </c>
      <c r="F19" t="b">
        <v>0</v>
      </c>
      <c r="G19">
        <v>658</v>
      </c>
      <c r="H19" t="b">
        <v>1</v>
      </c>
      <c r="I19" s="5">
        <v>1275707</v>
      </c>
    </row>
    <row r="20" spans="1:9" x14ac:dyDescent="0.35">
      <c r="A20" t="s">
        <v>94</v>
      </c>
      <c r="B20">
        <v>1776</v>
      </c>
      <c r="C20" t="s">
        <v>95</v>
      </c>
      <c r="D20" t="s">
        <v>150</v>
      </c>
      <c r="E20">
        <v>4</v>
      </c>
      <c r="F20" t="b">
        <v>1</v>
      </c>
      <c r="G20">
        <v>5450</v>
      </c>
      <c r="H20" t="b">
        <v>0</v>
      </c>
      <c r="I20" s="5">
        <v>1190709</v>
      </c>
    </row>
    <row r="21" spans="1:9" x14ac:dyDescent="0.35">
      <c r="A21" t="s">
        <v>59</v>
      </c>
      <c r="B21">
        <v>1750</v>
      </c>
      <c r="C21" t="s">
        <v>60</v>
      </c>
      <c r="D21" t="s">
        <v>141</v>
      </c>
      <c r="E21">
        <v>4</v>
      </c>
      <c r="F21" t="b">
        <v>1</v>
      </c>
      <c r="G21">
        <v>14</v>
      </c>
      <c r="H21" t="b">
        <v>1</v>
      </c>
      <c r="I21" s="5">
        <v>1235046</v>
      </c>
    </row>
    <row r="22" spans="1:9" x14ac:dyDescent="0.35">
      <c r="A22" t="s">
        <v>49</v>
      </c>
      <c r="B22">
        <v>1740</v>
      </c>
      <c r="C22" t="s">
        <v>50</v>
      </c>
      <c r="D22" t="s">
        <v>151</v>
      </c>
      <c r="E22">
        <v>12</v>
      </c>
      <c r="F22" t="b">
        <v>1</v>
      </c>
      <c r="G22">
        <v>22952</v>
      </c>
      <c r="H22" t="b">
        <v>1</v>
      </c>
      <c r="I22" s="5">
        <v>780745</v>
      </c>
    </row>
    <row r="23" spans="1:9" x14ac:dyDescent="0.35">
      <c r="A23" t="s">
        <v>133</v>
      </c>
      <c r="B23">
        <v>1906</v>
      </c>
      <c r="C23" t="s">
        <v>123</v>
      </c>
      <c r="D23" t="s">
        <v>141</v>
      </c>
      <c r="E23">
        <v>14</v>
      </c>
      <c r="F23" t="b">
        <v>1</v>
      </c>
      <c r="G23">
        <v>265</v>
      </c>
      <c r="H23" t="b">
        <v>0</v>
      </c>
      <c r="I23" s="5">
        <v>1155910</v>
      </c>
    </row>
    <row r="24" spans="1:9" x14ac:dyDescent="0.35">
      <c r="A24" t="s">
        <v>97</v>
      </c>
      <c r="B24">
        <v>1776</v>
      </c>
      <c r="C24" t="s">
        <v>141</v>
      </c>
      <c r="D24" t="s">
        <v>152</v>
      </c>
      <c r="E24">
        <v>11</v>
      </c>
      <c r="F24" t="b">
        <v>0</v>
      </c>
      <c r="G24">
        <v>173</v>
      </c>
      <c r="H24" t="b">
        <v>0</v>
      </c>
      <c r="I24" s="5">
        <v>1256802</v>
      </c>
    </row>
    <row r="25" spans="1:9" x14ac:dyDescent="0.35">
      <c r="A25" t="s">
        <v>34</v>
      </c>
      <c r="B25">
        <v>1609</v>
      </c>
      <c r="C25" t="s">
        <v>35</v>
      </c>
      <c r="D25" t="s">
        <v>153</v>
      </c>
      <c r="E25">
        <v>8</v>
      </c>
      <c r="F25" t="b">
        <v>1</v>
      </c>
      <c r="G25">
        <v>746</v>
      </c>
      <c r="H25" t="b">
        <v>0</v>
      </c>
      <c r="I25" s="5">
        <v>1299100</v>
      </c>
    </row>
    <row r="26" spans="1:9" x14ac:dyDescent="0.35">
      <c r="A26" t="s">
        <v>69</v>
      </c>
      <c r="B26">
        <v>1770</v>
      </c>
      <c r="C26" t="s">
        <v>70</v>
      </c>
      <c r="D26" t="s">
        <v>154</v>
      </c>
      <c r="E26">
        <v>8</v>
      </c>
      <c r="F26" t="b">
        <v>0</v>
      </c>
      <c r="G26">
        <v>9</v>
      </c>
      <c r="H26" t="b">
        <v>1</v>
      </c>
      <c r="I26" s="5">
        <v>73117</v>
      </c>
    </row>
    <row r="27" spans="1:9" x14ac:dyDescent="0.35">
      <c r="A27" t="s">
        <v>88</v>
      </c>
      <c r="B27">
        <v>1775</v>
      </c>
      <c r="C27" t="s">
        <v>89</v>
      </c>
      <c r="D27" t="s">
        <v>155</v>
      </c>
      <c r="E27">
        <v>4</v>
      </c>
      <c r="F27" t="b">
        <v>0</v>
      </c>
      <c r="G27">
        <v>575</v>
      </c>
      <c r="H27" t="b">
        <v>1</v>
      </c>
      <c r="I27" s="5">
        <v>1378525</v>
      </c>
    </row>
    <row r="28" spans="1:9" x14ac:dyDescent="0.35">
      <c r="A28" t="s">
        <v>26</v>
      </c>
      <c r="B28">
        <v>1605</v>
      </c>
      <c r="C28" t="s">
        <v>27</v>
      </c>
      <c r="D28" t="s">
        <v>156</v>
      </c>
      <c r="E28">
        <v>4</v>
      </c>
      <c r="F28" t="b">
        <v>1</v>
      </c>
      <c r="G28">
        <v>924</v>
      </c>
      <c r="H28" t="b">
        <v>0</v>
      </c>
      <c r="I28" s="5">
        <v>766189</v>
      </c>
    </row>
    <row r="29" spans="1:9" x14ac:dyDescent="0.35">
      <c r="A29" t="s">
        <v>75</v>
      </c>
      <c r="B29">
        <v>1770</v>
      </c>
      <c r="C29" t="s">
        <v>76</v>
      </c>
      <c r="D29" t="s">
        <v>157</v>
      </c>
      <c r="E29">
        <v>4</v>
      </c>
      <c r="F29" t="b">
        <v>1</v>
      </c>
      <c r="G29">
        <v>132</v>
      </c>
      <c r="H29" t="b">
        <v>1</v>
      </c>
      <c r="I29" s="5">
        <v>1229432</v>
      </c>
    </row>
    <row r="30" spans="1:9" x14ac:dyDescent="0.35">
      <c r="A30" t="s">
        <v>29</v>
      </c>
      <c r="B30">
        <v>1607</v>
      </c>
      <c r="C30" t="s">
        <v>30</v>
      </c>
      <c r="D30" t="s">
        <v>141</v>
      </c>
      <c r="E30">
        <v>4</v>
      </c>
      <c r="F30" t="b">
        <v>0</v>
      </c>
      <c r="G30">
        <v>1750</v>
      </c>
      <c r="H30" t="b">
        <v>0</v>
      </c>
      <c r="I30" s="5">
        <v>766165</v>
      </c>
    </row>
    <row r="31" spans="1:9" x14ac:dyDescent="0.35">
      <c r="A31" t="s">
        <v>127</v>
      </c>
      <c r="B31">
        <v>1876</v>
      </c>
      <c r="C31" t="s">
        <v>128</v>
      </c>
      <c r="D31" t="s">
        <v>141</v>
      </c>
      <c r="E31">
        <v>12</v>
      </c>
      <c r="F31" t="b">
        <v>1</v>
      </c>
      <c r="G31">
        <v>681834</v>
      </c>
      <c r="H31" t="b">
        <v>0</v>
      </c>
      <c r="I31" s="5">
        <v>917957</v>
      </c>
    </row>
    <row r="32" spans="1:9" x14ac:dyDescent="0.35">
      <c r="A32" t="s">
        <v>31</v>
      </c>
      <c r="B32">
        <v>1608</v>
      </c>
      <c r="C32" t="s">
        <v>32</v>
      </c>
      <c r="D32" t="s">
        <v>158</v>
      </c>
      <c r="E32">
        <v>8</v>
      </c>
      <c r="F32" t="b">
        <v>1</v>
      </c>
      <c r="G32">
        <v>30625</v>
      </c>
      <c r="H32" t="b">
        <v>0</v>
      </c>
      <c r="I32" s="5">
        <v>1200517</v>
      </c>
    </row>
    <row r="33" spans="1:9" x14ac:dyDescent="0.35">
      <c r="A33" t="s">
        <v>98</v>
      </c>
      <c r="B33">
        <v>1776</v>
      </c>
      <c r="C33" t="s">
        <v>141</v>
      </c>
      <c r="D33" t="s">
        <v>159</v>
      </c>
      <c r="E33">
        <v>4</v>
      </c>
      <c r="F33" t="b">
        <v>1</v>
      </c>
      <c r="G33">
        <v>42742</v>
      </c>
      <c r="H33" t="b">
        <v>1</v>
      </c>
      <c r="I33" s="5">
        <v>1186349</v>
      </c>
    </row>
    <row r="34" spans="1:9" x14ac:dyDescent="0.35">
      <c r="A34" t="s">
        <v>15</v>
      </c>
      <c r="B34">
        <v>1550</v>
      </c>
      <c r="C34" t="s">
        <v>16</v>
      </c>
      <c r="D34" t="s">
        <v>160</v>
      </c>
      <c r="E34">
        <v>8</v>
      </c>
      <c r="F34" t="b">
        <v>1</v>
      </c>
      <c r="G34">
        <v>180</v>
      </c>
      <c r="H34" t="b">
        <v>0</v>
      </c>
      <c r="I34" s="5">
        <v>766026</v>
      </c>
    </row>
    <row r="35" spans="1:9" x14ac:dyDescent="0.35">
      <c r="A35" t="s">
        <v>115</v>
      </c>
      <c r="B35">
        <v>1801</v>
      </c>
      <c r="C35" t="s">
        <v>116</v>
      </c>
      <c r="D35" t="s">
        <v>141</v>
      </c>
      <c r="E35">
        <v>12</v>
      </c>
      <c r="F35" t="b">
        <v>1</v>
      </c>
      <c r="G35">
        <v>7195</v>
      </c>
      <c r="H35" t="b">
        <v>1</v>
      </c>
      <c r="I35" s="5">
        <v>765223</v>
      </c>
    </row>
    <row r="36" spans="1:9" x14ac:dyDescent="0.35">
      <c r="A36" t="s">
        <v>68</v>
      </c>
      <c r="B36">
        <v>1760</v>
      </c>
      <c r="C36" t="s">
        <v>141</v>
      </c>
      <c r="D36" t="s">
        <v>141</v>
      </c>
      <c r="E36">
        <v>12</v>
      </c>
      <c r="F36" t="b">
        <v>0</v>
      </c>
      <c r="G36">
        <v>87485</v>
      </c>
      <c r="H36" t="b">
        <v>1</v>
      </c>
      <c r="I36" s="5">
        <v>765131</v>
      </c>
    </row>
    <row r="37" spans="1:9" x14ac:dyDescent="0.35">
      <c r="A37" t="s">
        <v>57</v>
      </c>
      <c r="B37">
        <v>1750</v>
      </c>
      <c r="C37" t="s">
        <v>141</v>
      </c>
      <c r="D37" t="s">
        <v>161</v>
      </c>
      <c r="E37">
        <v>8</v>
      </c>
      <c r="F37" t="b">
        <v>1</v>
      </c>
      <c r="G37">
        <v>6266</v>
      </c>
      <c r="H37" t="b">
        <v>0</v>
      </c>
      <c r="I37" s="5">
        <v>1257831</v>
      </c>
    </row>
    <row r="38" spans="1:9" x14ac:dyDescent="0.35">
      <c r="A38" t="s">
        <v>37</v>
      </c>
      <c r="B38">
        <v>1610</v>
      </c>
      <c r="C38" t="s">
        <v>38</v>
      </c>
      <c r="D38" t="s">
        <v>162</v>
      </c>
      <c r="E38">
        <v>8</v>
      </c>
      <c r="F38" t="b">
        <v>0</v>
      </c>
      <c r="G38">
        <v>3</v>
      </c>
      <c r="H38" t="b">
        <v>0</v>
      </c>
      <c r="I38" s="5">
        <v>1214657</v>
      </c>
    </row>
    <row r="39" spans="1:9" x14ac:dyDescent="0.35">
      <c r="A39" t="s">
        <v>100</v>
      </c>
      <c r="B39">
        <v>1776</v>
      </c>
      <c r="C39" t="s">
        <v>101</v>
      </c>
      <c r="D39" t="s">
        <v>163</v>
      </c>
      <c r="E39">
        <v>4</v>
      </c>
      <c r="F39" t="b">
        <v>1</v>
      </c>
      <c r="G39">
        <v>879</v>
      </c>
      <c r="H39" t="b">
        <v>0</v>
      </c>
      <c r="I39" s="5">
        <v>1228307</v>
      </c>
    </row>
    <row r="40" spans="1:9" x14ac:dyDescent="0.35">
      <c r="A40" t="s">
        <v>65</v>
      </c>
      <c r="B40">
        <v>1760</v>
      </c>
      <c r="C40" t="s">
        <v>66</v>
      </c>
      <c r="D40" t="s">
        <v>164</v>
      </c>
      <c r="E40">
        <v>12</v>
      </c>
      <c r="F40" t="b">
        <v>1</v>
      </c>
      <c r="G40">
        <v>14558</v>
      </c>
      <c r="H40" t="b">
        <v>0</v>
      </c>
      <c r="I40" s="5">
        <v>939018</v>
      </c>
    </row>
    <row r="41" spans="1:9" x14ac:dyDescent="0.35">
      <c r="A41" t="s">
        <v>118</v>
      </c>
      <c r="B41">
        <v>1801</v>
      </c>
      <c r="C41" t="s">
        <v>119</v>
      </c>
      <c r="D41" t="s">
        <v>165</v>
      </c>
      <c r="E41">
        <v>12</v>
      </c>
      <c r="F41" t="b">
        <v>0</v>
      </c>
      <c r="G41">
        <v>482331</v>
      </c>
      <c r="H41" t="b">
        <v>0</v>
      </c>
      <c r="I41" s="5">
        <v>939023</v>
      </c>
    </row>
    <row r="42" spans="1:9" x14ac:dyDescent="0.35">
      <c r="A42" t="s">
        <v>120</v>
      </c>
      <c r="B42">
        <v>1801</v>
      </c>
      <c r="C42" t="s">
        <v>121</v>
      </c>
      <c r="D42" t="s">
        <v>166</v>
      </c>
      <c r="E42">
        <v>12</v>
      </c>
      <c r="F42" t="b">
        <v>0</v>
      </c>
      <c r="G42">
        <v>2949479</v>
      </c>
      <c r="H42" t="b">
        <v>1</v>
      </c>
      <c r="I42" s="5">
        <v>1058633</v>
      </c>
    </row>
    <row r="43" spans="1:9" x14ac:dyDescent="0.35">
      <c r="A43" t="s">
        <v>103</v>
      </c>
      <c r="B43">
        <v>1776</v>
      </c>
      <c r="C43" t="s">
        <v>101</v>
      </c>
      <c r="D43" t="s">
        <v>163</v>
      </c>
      <c r="E43">
        <v>4</v>
      </c>
      <c r="F43" t="b">
        <v>1</v>
      </c>
      <c r="G43">
        <v>520</v>
      </c>
      <c r="H43" t="b">
        <v>1</v>
      </c>
      <c r="I43" s="5">
        <v>1187171</v>
      </c>
    </row>
    <row r="44" spans="1:9" x14ac:dyDescent="0.35">
      <c r="A44" t="s">
        <v>21</v>
      </c>
      <c r="B44">
        <v>1602</v>
      </c>
      <c r="C44" t="s">
        <v>22</v>
      </c>
      <c r="D44" t="s">
        <v>141</v>
      </c>
      <c r="E44">
        <v>8</v>
      </c>
      <c r="F44" t="b">
        <v>1</v>
      </c>
      <c r="G44">
        <v>40</v>
      </c>
      <c r="H44" t="b">
        <v>0</v>
      </c>
      <c r="I44" s="5">
        <v>765897</v>
      </c>
    </row>
    <row r="45" spans="1:9" x14ac:dyDescent="0.35">
      <c r="A45" t="s">
        <v>104</v>
      </c>
      <c r="B45">
        <v>1776</v>
      </c>
      <c r="C45" t="s">
        <v>105</v>
      </c>
      <c r="D45" t="s">
        <v>144</v>
      </c>
      <c r="E45">
        <v>4</v>
      </c>
      <c r="F45" t="b">
        <v>1</v>
      </c>
      <c r="G45">
        <v>1</v>
      </c>
      <c r="H45" t="b">
        <v>0</v>
      </c>
      <c r="I45" s="5">
        <v>765874</v>
      </c>
    </row>
    <row r="46" spans="1:9" x14ac:dyDescent="0.35">
      <c r="A46" t="s">
        <v>24</v>
      </c>
      <c r="B46">
        <v>1602</v>
      </c>
      <c r="C46" t="s">
        <v>19</v>
      </c>
      <c r="D46" t="s">
        <v>167</v>
      </c>
      <c r="E46">
        <v>8</v>
      </c>
      <c r="F46" t="b">
        <v>1</v>
      </c>
      <c r="G46">
        <v>493</v>
      </c>
      <c r="H46" t="b">
        <v>0</v>
      </c>
      <c r="I46" s="5">
        <v>1307400</v>
      </c>
    </row>
    <row r="47" spans="1:9" x14ac:dyDescent="0.35">
      <c r="A47" t="s">
        <v>18</v>
      </c>
      <c r="B47">
        <v>1584</v>
      </c>
      <c r="C47" t="s">
        <v>19</v>
      </c>
      <c r="D47" t="s">
        <v>168</v>
      </c>
      <c r="E47">
        <v>8</v>
      </c>
      <c r="F47" t="b">
        <v>1</v>
      </c>
      <c r="G47">
        <v>706</v>
      </c>
      <c r="H47" t="b">
        <v>0</v>
      </c>
      <c r="I47" s="5">
        <v>765716</v>
      </c>
    </row>
    <row r="48" spans="1:9" x14ac:dyDescent="0.35">
      <c r="A48" t="s">
        <v>90</v>
      </c>
      <c r="B48">
        <v>1775</v>
      </c>
      <c r="C48" t="s">
        <v>91</v>
      </c>
      <c r="D48" t="s">
        <v>141</v>
      </c>
      <c r="E48">
        <v>12</v>
      </c>
      <c r="F48" t="b">
        <v>0</v>
      </c>
      <c r="G48">
        <v>427266</v>
      </c>
      <c r="H48" t="b">
        <v>1</v>
      </c>
      <c r="I48" s="5">
        <v>1380724</v>
      </c>
    </row>
    <row r="49" spans="1:9" x14ac:dyDescent="0.35">
      <c r="A49" t="s">
        <v>55</v>
      </c>
      <c r="B49">
        <v>1750</v>
      </c>
      <c r="C49" t="s">
        <v>56</v>
      </c>
      <c r="D49" t="s">
        <v>141</v>
      </c>
      <c r="E49">
        <v>4</v>
      </c>
      <c r="F49" t="b">
        <v>0</v>
      </c>
      <c r="G49">
        <v>452</v>
      </c>
      <c r="H49" t="b">
        <v>1</v>
      </c>
      <c r="I49" s="5">
        <v>1379295</v>
      </c>
    </row>
    <row r="50" spans="1:9" x14ac:dyDescent="0.35">
      <c r="A50" t="s">
        <v>169</v>
      </c>
      <c r="B50">
        <v>1874</v>
      </c>
      <c r="C50" t="s">
        <v>123</v>
      </c>
      <c r="D50" t="s">
        <v>141</v>
      </c>
      <c r="E50">
        <v>14</v>
      </c>
      <c r="F50" t="b">
        <v>1</v>
      </c>
      <c r="G50">
        <v>268</v>
      </c>
      <c r="H50" t="b">
        <v>1</v>
      </c>
      <c r="I50" s="5">
        <v>1295945</v>
      </c>
    </row>
    <row r="51" spans="1:9" x14ac:dyDescent="0.35">
      <c r="A51" t="s">
        <v>47</v>
      </c>
      <c r="B51">
        <v>1700</v>
      </c>
      <c r="C51" t="s">
        <v>48</v>
      </c>
      <c r="D51" t="s">
        <v>141</v>
      </c>
      <c r="E51">
        <v>4</v>
      </c>
      <c r="F51" t="b">
        <v>0</v>
      </c>
      <c r="G51">
        <v>120</v>
      </c>
      <c r="H51" t="b">
        <v>0</v>
      </c>
      <c r="I51" s="5">
        <v>1379419</v>
      </c>
    </row>
    <row r="52" spans="1:9" x14ac:dyDescent="0.35">
      <c r="A52" t="s">
        <v>107</v>
      </c>
      <c r="B52">
        <v>1776</v>
      </c>
      <c r="C52" t="s">
        <v>141</v>
      </c>
      <c r="D52" t="s">
        <v>170</v>
      </c>
      <c r="E52">
        <v>13</v>
      </c>
      <c r="F52" t="b">
        <v>1</v>
      </c>
      <c r="G52">
        <v>592353</v>
      </c>
      <c r="H52" t="b">
        <v>1</v>
      </c>
      <c r="I52" s="5">
        <v>940039</v>
      </c>
    </row>
    <row r="53" spans="1:9" x14ac:dyDescent="0.35">
      <c r="A53" t="s">
        <v>14</v>
      </c>
      <c r="B53">
        <v>1515</v>
      </c>
      <c r="C53" t="s">
        <v>141</v>
      </c>
      <c r="D53" t="s">
        <v>171</v>
      </c>
      <c r="E53">
        <v>8</v>
      </c>
      <c r="F53" t="b">
        <v>0</v>
      </c>
      <c r="G53">
        <v>24</v>
      </c>
      <c r="H53" t="b">
        <v>0</v>
      </c>
      <c r="I53" s="5">
        <v>1321468</v>
      </c>
    </row>
    <row r="54" spans="1:9" x14ac:dyDescent="0.35">
      <c r="A54" t="s">
        <v>132</v>
      </c>
      <c r="B54">
        <v>1905</v>
      </c>
      <c r="C54" t="s">
        <v>172</v>
      </c>
      <c r="D54" t="s">
        <v>141</v>
      </c>
      <c r="E54">
        <v>14</v>
      </c>
      <c r="F54" t="b">
        <v>0</v>
      </c>
      <c r="G54">
        <v>77</v>
      </c>
      <c r="H54" t="b">
        <v>0</v>
      </c>
      <c r="I54" s="5">
        <v>1155893</v>
      </c>
    </row>
    <row r="55" spans="1:9" x14ac:dyDescent="0.35">
      <c r="A55" t="s">
        <v>52</v>
      </c>
      <c r="B55">
        <v>1750</v>
      </c>
      <c r="C55" t="s">
        <v>173</v>
      </c>
      <c r="D55" t="s">
        <v>141</v>
      </c>
      <c r="E55">
        <v>4</v>
      </c>
      <c r="F55" t="b">
        <v>1</v>
      </c>
      <c r="G55">
        <v>4060</v>
      </c>
      <c r="H55" t="b">
        <v>0</v>
      </c>
      <c r="I55" s="5">
        <v>1180139</v>
      </c>
    </row>
  </sheetData>
  <sortState ref="A2:H54">
    <sortCondition ref="H2:H54"/>
  </sortState>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I14" sqref="I14"/>
    </sheetView>
  </sheetViews>
  <sheetFormatPr defaultRowHeight="14.5" x14ac:dyDescent="0.35"/>
  <cols>
    <col min="1" max="1" width="33.81640625" customWidth="1"/>
    <col min="2" max="2" width="6.36328125" customWidth="1"/>
    <col min="3" max="4" width="18.6328125" customWidth="1"/>
    <col min="5" max="5" width="8.26953125" customWidth="1"/>
    <col min="6" max="7" width="8.453125" customWidth="1"/>
    <col min="8" max="8" width="9.453125" customWidth="1"/>
    <col min="9" max="9" width="8.453125" customWidth="1"/>
    <col min="10" max="10" width="11.26953125" bestFit="1" customWidth="1"/>
    <col min="11" max="11" width="13.453125" bestFit="1" customWidth="1"/>
    <col min="12" max="12" width="16.6328125" bestFit="1" customWidth="1"/>
    <col min="13" max="13" width="20" bestFit="1" customWidth="1"/>
  </cols>
  <sheetData>
    <row r="1" spans="1:13" x14ac:dyDescent="0.35">
      <c r="A1" t="s">
        <v>0</v>
      </c>
      <c r="B1" t="s">
        <v>2</v>
      </c>
      <c r="C1" t="s">
        <v>3</v>
      </c>
      <c r="D1" t="s">
        <v>5</v>
      </c>
      <c r="E1" t="s">
        <v>136</v>
      </c>
      <c r="F1" t="s">
        <v>137</v>
      </c>
      <c r="G1" t="s">
        <v>138</v>
      </c>
      <c r="H1" t="s">
        <v>139</v>
      </c>
      <c r="I1" t="s">
        <v>140</v>
      </c>
      <c r="J1" t="s">
        <v>176</v>
      </c>
      <c r="K1" s="5" t="s">
        <v>175</v>
      </c>
      <c r="L1" s="5" t="s">
        <v>174</v>
      </c>
      <c r="M1" s="5" t="s">
        <v>177</v>
      </c>
    </row>
    <row r="2" spans="1:13" x14ac:dyDescent="0.35">
      <c r="A2" t="s">
        <v>62</v>
      </c>
      <c r="B2">
        <v>1760</v>
      </c>
      <c r="C2" t="s">
        <v>63</v>
      </c>
      <c r="D2" t="s">
        <v>141</v>
      </c>
      <c r="E2">
        <v>4</v>
      </c>
      <c r="F2" t="b">
        <v>1</v>
      </c>
      <c r="G2">
        <v>551</v>
      </c>
      <c r="H2" t="b">
        <v>1</v>
      </c>
      <c r="I2">
        <v>766382</v>
      </c>
      <c r="J2" t="b">
        <v>0</v>
      </c>
      <c r="K2" s="5" t="b">
        <v>0</v>
      </c>
      <c r="L2" s="5" t="b">
        <v>0</v>
      </c>
      <c r="M2" s="5" t="b">
        <v>0</v>
      </c>
    </row>
    <row r="3" spans="1:13" x14ac:dyDescent="0.35">
      <c r="A3" t="s">
        <v>92</v>
      </c>
      <c r="B3">
        <v>1776</v>
      </c>
      <c r="C3" t="s">
        <v>93</v>
      </c>
      <c r="D3" t="s">
        <v>144</v>
      </c>
      <c r="E3">
        <v>4</v>
      </c>
      <c r="F3" t="b">
        <v>0</v>
      </c>
      <c r="G3">
        <v>89</v>
      </c>
      <c r="H3" t="b">
        <v>1</v>
      </c>
      <c r="I3">
        <v>1418798</v>
      </c>
      <c r="J3" s="5" t="b">
        <v>0</v>
      </c>
      <c r="K3" t="b">
        <v>1</v>
      </c>
      <c r="L3" s="5" t="b">
        <v>0</v>
      </c>
      <c r="M3" s="5" t="b">
        <v>0</v>
      </c>
    </row>
    <row r="4" spans="1:13" x14ac:dyDescent="0.35">
      <c r="A4" t="s">
        <v>72</v>
      </c>
      <c r="B4">
        <v>1770</v>
      </c>
      <c r="C4" t="s">
        <v>73</v>
      </c>
      <c r="D4" t="s">
        <v>141</v>
      </c>
      <c r="E4">
        <v>4</v>
      </c>
      <c r="F4" t="b">
        <v>0</v>
      </c>
      <c r="G4">
        <v>500</v>
      </c>
      <c r="H4" t="b">
        <v>1</v>
      </c>
      <c r="I4">
        <v>1320138</v>
      </c>
      <c r="J4" s="5" t="b">
        <v>0</v>
      </c>
      <c r="K4" s="5" t="b">
        <v>1</v>
      </c>
      <c r="L4" s="5" t="b">
        <v>1</v>
      </c>
      <c r="M4" s="5" t="b">
        <v>1</v>
      </c>
    </row>
    <row r="5" spans="1:13" x14ac:dyDescent="0.35">
      <c r="A5" t="s">
        <v>84</v>
      </c>
      <c r="B5">
        <v>1775</v>
      </c>
      <c r="C5" t="s">
        <v>85</v>
      </c>
      <c r="D5" t="s">
        <v>146</v>
      </c>
      <c r="E5">
        <v>12</v>
      </c>
      <c r="F5" t="b">
        <v>0</v>
      </c>
      <c r="G5">
        <v>21228</v>
      </c>
      <c r="H5" t="b">
        <v>1</v>
      </c>
      <c r="I5">
        <v>1056085</v>
      </c>
      <c r="J5" s="5" t="b">
        <v>1</v>
      </c>
      <c r="K5" s="5" t="b">
        <v>1</v>
      </c>
      <c r="L5" s="5" t="b">
        <v>1</v>
      </c>
      <c r="M5" s="5" t="b">
        <v>1</v>
      </c>
    </row>
    <row r="6" spans="1:13" x14ac:dyDescent="0.35">
      <c r="A6" t="s">
        <v>74</v>
      </c>
      <c r="B6">
        <v>1770</v>
      </c>
      <c r="C6" t="s">
        <v>141</v>
      </c>
      <c r="D6" t="s">
        <v>147</v>
      </c>
      <c r="E6">
        <v>12</v>
      </c>
      <c r="F6" t="b">
        <v>0</v>
      </c>
      <c r="G6">
        <v>85113</v>
      </c>
      <c r="H6" t="b">
        <v>1</v>
      </c>
      <c r="I6">
        <v>1056054</v>
      </c>
      <c r="J6" s="5" t="b">
        <v>1</v>
      </c>
      <c r="K6" s="5" t="b">
        <v>0</v>
      </c>
      <c r="L6" s="5" t="b">
        <v>0</v>
      </c>
      <c r="M6" s="5" t="b">
        <v>1</v>
      </c>
    </row>
    <row r="7" spans="1:13" x14ac:dyDescent="0.35">
      <c r="A7" t="s">
        <v>86</v>
      </c>
      <c r="B7">
        <v>1775</v>
      </c>
      <c r="C7" t="s">
        <v>87</v>
      </c>
      <c r="D7" t="s">
        <v>148</v>
      </c>
      <c r="E7">
        <v>12</v>
      </c>
      <c r="F7" t="b">
        <v>0</v>
      </c>
      <c r="G7">
        <v>284</v>
      </c>
      <c r="H7" t="b">
        <v>1</v>
      </c>
      <c r="I7">
        <v>1056080</v>
      </c>
      <c r="J7" s="5" t="b">
        <v>1</v>
      </c>
      <c r="K7" s="5" t="b">
        <v>1</v>
      </c>
      <c r="L7" s="5" t="b">
        <v>1</v>
      </c>
      <c r="M7" s="5" t="b">
        <v>1</v>
      </c>
    </row>
    <row r="8" spans="1:13" x14ac:dyDescent="0.35">
      <c r="A8" t="s">
        <v>114</v>
      </c>
      <c r="B8">
        <v>1801</v>
      </c>
      <c r="C8" t="s">
        <v>141</v>
      </c>
      <c r="D8" t="s">
        <v>149</v>
      </c>
      <c r="E8">
        <v>12</v>
      </c>
      <c r="F8" t="b">
        <v>0</v>
      </c>
      <c r="G8">
        <v>51601</v>
      </c>
      <c r="H8" t="b">
        <v>1</v>
      </c>
      <c r="I8">
        <v>917459</v>
      </c>
      <c r="J8" s="5" t="b">
        <v>0</v>
      </c>
      <c r="K8" s="5" t="b">
        <v>1</v>
      </c>
      <c r="L8" s="5" t="b">
        <v>0</v>
      </c>
      <c r="M8" s="5" t="b">
        <v>0</v>
      </c>
    </row>
    <row r="9" spans="1:13" x14ac:dyDescent="0.35">
      <c r="A9" t="s">
        <v>135</v>
      </c>
      <c r="B9">
        <v>1917</v>
      </c>
      <c r="C9" t="s">
        <v>123</v>
      </c>
      <c r="D9" t="s">
        <v>141</v>
      </c>
      <c r="E9">
        <v>14</v>
      </c>
      <c r="F9" t="b">
        <v>0</v>
      </c>
      <c r="G9">
        <v>658</v>
      </c>
      <c r="H9" t="b">
        <v>1</v>
      </c>
      <c r="I9">
        <v>1275707</v>
      </c>
      <c r="J9" s="5" t="b">
        <v>1</v>
      </c>
      <c r="K9" s="5" t="b">
        <v>0</v>
      </c>
      <c r="L9" s="5" t="b">
        <v>0</v>
      </c>
      <c r="M9" s="5" t="b">
        <v>0</v>
      </c>
    </row>
    <row r="10" spans="1:13" x14ac:dyDescent="0.35">
      <c r="A10" t="s">
        <v>59</v>
      </c>
      <c r="B10">
        <v>1750</v>
      </c>
      <c r="C10" t="s">
        <v>60</v>
      </c>
      <c r="D10" t="s">
        <v>141</v>
      </c>
      <c r="E10">
        <v>4</v>
      </c>
      <c r="F10" t="b">
        <v>1</v>
      </c>
      <c r="G10">
        <v>14</v>
      </c>
      <c r="H10" t="b">
        <v>1</v>
      </c>
      <c r="I10">
        <v>1235046</v>
      </c>
      <c r="J10" s="5" t="b">
        <v>1</v>
      </c>
      <c r="K10" s="5" t="b">
        <v>1</v>
      </c>
      <c r="L10" s="5" t="b">
        <v>1</v>
      </c>
      <c r="M10" s="5" t="b">
        <v>0</v>
      </c>
    </row>
    <row r="11" spans="1:13" x14ac:dyDescent="0.35">
      <c r="A11" t="s">
        <v>49</v>
      </c>
      <c r="B11">
        <v>1740</v>
      </c>
      <c r="C11" t="s">
        <v>50</v>
      </c>
      <c r="D11" t="s">
        <v>151</v>
      </c>
      <c r="E11">
        <v>12</v>
      </c>
      <c r="F11" t="b">
        <v>1</v>
      </c>
      <c r="G11">
        <v>22952</v>
      </c>
      <c r="H11" t="b">
        <v>1</v>
      </c>
      <c r="I11">
        <v>780745</v>
      </c>
      <c r="J11" s="5" t="b">
        <v>1</v>
      </c>
      <c r="K11" s="5" t="b">
        <v>1</v>
      </c>
      <c r="L11" s="5" t="b">
        <v>1</v>
      </c>
      <c r="M11" s="5" t="b">
        <v>1</v>
      </c>
    </row>
    <row r="12" spans="1:13" x14ac:dyDescent="0.35">
      <c r="A12" t="s">
        <v>69</v>
      </c>
      <c r="B12">
        <v>1770</v>
      </c>
      <c r="C12" t="s">
        <v>70</v>
      </c>
      <c r="D12" t="s">
        <v>154</v>
      </c>
      <c r="E12">
        <v>8</v>
      </c>
      <c r="F12" t="b">
        <v>0</v>
      </c>
      <c r="G12">
        <v>9</v>
      </c>
      <c r="H12" t="b">
        <v>1</v>
      </c>
      <c r="I12">
        <v>73117</v>
      </c>
      <c r="J12" s="5" t="b">
        <v>0</v>
      </c>
      <c r="K12" s="5" t="b">
        <v>0</v>
      </c>
      <c r="L12" s="5" t="b">
        <v>0</v>
      </c>
      <c r="M12" s="5" t="b">
        <v>0</v>
      </c>
    </row>
    <row r="13" spans="1:13" x14ac:dyDescent="0.35">
      <c r="A13" t="s">
        <v>88</v>
      </c>
      <c r="B13">
        <v>1775</v>
      </c>
      <c r="C13" t="s">
        <v>89</v>
      </c>
      <c r="D13" t="s">
        <v>155</v>
      </c>
      <c r="E13">
        <v>4</v>
      </c>
      <c r="F13" t="b">
        <v>0</v>
      </c>
      <c r="G13">
        <v>575</v>
      </c>
      <c r="H13" t="b">
        <v>1</v>
      </c>
      <c r="I13">
        <v>1378525</v>
      </c>
      <c r="J13" s="5" t="b">
        <v>1</v>
      </c>
      <c r="K13" s="5" t="b">
        <v>1</v>
      </c>
      <c r="L13" s="5" t="b">
        <v>1</v>
      </c>
      <c r="M13" s="5" t="b">
        <v>1</v>
      </c>
    </row>
    <row r="14" spans="1:13" x14ac:dyDescent="0.35">
      <c r="A14" t="s">
        <v>75</v>
      </c>
      <c r="B14">
        <v>1770</v>
      </c>
      <c r="C14" t="s">
        <v>76</v>
      </c>
      <c r="D14" t="s">
        <v>157</v>
      </c>
      <c r="E14">
        <v>4</v>
      </c>
      <c r="F14" t="b">
        <v>1</v>
      </c>
      <c r="G14">
        <v>132</v>
      </c>
      <c r="H14" t="b">
        <v>1</v>
      </c>
      <c r="I14">
        <v>1229432</v>
      </c>
      <c r="J14" s="5" t="b">
        <v>1</v>
      </c>
      <c r="K14" s="5" t="b">
        <v>0</v>
      </c>
      <c r="L14" s="5" t="b">
        <v>1</v>
      </c>
      <c r="M14" s="5" t="b">
        <v>0</v>
      </c>
    </row>
    <row r="15" spans="1:13" x14ac:dyDescent="0.35">
      <c r="A15" t="s">
        <v>98</v>
      </c>
      <c r="B15">
        <v>1776</v>
      </c>
      <c r="C15" t="s">
        <v>141</v>
      </c>
      <c r="D15" t="s">
        <v>159</v>
      </c>
      <c r="E15">
        <v>4</v>
      </c>
      <c r="F15" t="b">
        <v>1</v>
      </c>
      <c r="G15">
        <v>42742</v>
      </c>
      <c r="H15" t="b">
        <v>1</v>
      </c>
      <c r="I15">
        <v>1186349</v>
      </c>
      <c r="J15" s="5" t="b">
        <v>0</v>
      </c>
      <c r="K15" s="5" t="b">
        <v>0</v>
      </c>
      <c r="L15" s="5" t="b">
        <v>0</v>
      </c>
      <c r="M15" s="5" t="b">
        <v>0</v>
      </c>
    </row>
    <row r="16" spans="1:13" x14ac:dyDescent="0.35">
      <c r="A16" t="s">
        <v>115</v>
      </c>
      <c r="B16">
        <v>1801</v>
      </c>
      <c r="C16" t="s">
        <v>116</v>
      </c>
      <c r="D16" t="s">
        <v>141</v>
      </c>
      <c r="E16">
        <v>12</v>
      </c>
      <c r="F16" t="b">
        <v>1</v>
      </c>
      <c r="G16">
        <v>7195</v>
      </c>
      <c r="H16" t="b">
        <v>1</v>
      </c>
      <c r="I16">
        <v>765223</v>
      </c>
      <c r="J16" s="5" t="b">
        <v>1</v>
      </c>
      <c r="K16" s="5" t="b">
        <v>1</v>
      </c>
      <c r="L16" s="5" t="b">
        <v>0</v>
      </c>
      <c r="M16" s="5" t="b">
        <v>1</v>
      </c>
    </row>
    <row r="17" spans="1:13" x14ac:dyDescent="0.35">
      <c r="A17" t="s">
        <v>68</v>
      </c>
      <c r="B17">
        <v>1760</v>
      </c>
      <c r="C17" t="s">
        <v>141</v>
      </c>
      <c r="D17" t="s">
        <v>141</v>
      </c>
      <c r="E17">
        <v>12</v>
      </c>
      <c r="F17" t="b">
        <v>0</v>
      </c>
      <c r="G17">
        <v>87485</v>
      </c>
      <c r="H17" t="b">
        <v>1</v>
      </c>
      <c r="I17">
        <v>765131</v>
      </c>
      <c r="J17" s="5" t="b">
        <v>1</v>
      </c>
      <c r="K17" s="5" t="b">
        <v>1</v>
      </c>
      <c r="L17" s="5" t="b">
        <v>1</v>
      </c>
      <c r="M17" s="5" t="b">
        <v>1</v>
      </c>
    </row>
    <row r="18" spans="1:13" x14ac:dyDescent="0.35">
      <c r="A18" t="s">
        <v>120</v>
      </c>
      <c r="B18">
        <v>1801</v>
      </c>
      <c r="C18" t="s">
        <v>121</v>
      </c>
      <c r="D18" t="s">
        <v>166</v>
      </c>
      <c r="E18">
        <v>12</v>
      </c>
      <c r="F18" t="b">
        <v>0</v>
      </c>
      <c r="G18">
        <v>2949479</v>
      </c>
      <c r="H18" t="b">
        <v>1</v>
      </c>
      <c r="I18">
        <v>1058633</v>
      </c>
      <c r="J18" s="5" t="b">
        <v>0</v>
      </c>
      <c r="K18" s="5" t="b">
        <v>0</v>
      </c>
      <c r="L18" s="5" t="b">
        <v>1</v>
      </c>
      <c r="M18" s="5" t="b">
        <v>1</v>
      </c>
    </row>
    <row r="19" spans="1:13" x14ac:dyDescent="0.35">
      <c r="A19" t="s">
        <v>103</v>
      </c>
      <c r="B19">
        <v>1776</v>
      </c>
      <c r="C19" t="s">
        <v>101</v>
      </c>
      <c r="D19" t="s">
        <v>163</v>
      </c>
      <c r="E19">
        <v>4</v>
      </c>
      <c r="F19" t="b">
        <v>1</v>
      </c>
      <c r="G19">
        <v>520</v>
      </c>
      <c r="H19" t="b">
        <v>1</v>
      </c>
      <c r="I19">
        <v>1187171</v>
      </c>
      <c r="J19" s="5" t="b">
        <v>0</v>
      </c>
      <c r="K19" s="5" t="b">
        <v>0</v>
      </c>
      <c r="L19" s="5" t="b">
        <v>0</v>
      </c>
      <c r="M19" s="5" t="b">
        <v>0</v>
      </c>
    </row>
    <row r="20" spans="1:13" x14ac:dyDescent="0.35">
      <c r="A20" t="s">
        <v>90</v>
      </c>
      <c r="B20">
        <v>1775</v>
      </c>
      <c r="C20" t="s">
        <v>91</v>
      </c>
      <c r="D20" t="s">
        <v>141</v>
      </c>
      <c r="E20">
        <v>12</v>
      </c>
      <c r="F20" t="b">
        <v>0</v>
      </c>
      <c r="G20">
        <v>427266</v>
      </c>
      <c r="H20" t="b">
        <v>1</v>
      </c>
      <c r="I20">
        <v>1380724</v>
      </c>
      <c r="J20" s="5" t="b">
        <v>0</v>
      </c>
      <c r="K20" s="5" t="b">
        <v>0</v>
      </c>
      <c r="L20" s="5" t="b">
        <v>1</v>
      </c>
      <c r="M20" s="5" t="b">
        <v>1</v>
      </c>
    </row>
    <row r="21" spans="1:13" x14ac:dyDescent="0.35">
      <c r="A21" t="s">
        <v>55</v>
      </c>
      <c r="B21">
        <v>1750</v>
      </c>
      <c r="C21" t="s">
        <v>56</v>
      </c>
      <c r="D21" t="s">
        <v>141</v>
      </c>
      <c r="E21">
        <v>4</v>
      </c>
      <c r="F21" t="b">
        <v>0</v>
      </c>
      <c r="G21">
        <v>452</v>
      </c>
      <c r="H21" t="b">
        <v>1</v>
      </c>
      <c r="I21">
        <v>1379295</v>
      </c>
      <c r="J21" s="5" t="b">
        <v>0</v>
      </c>
      <c r="K21" s="5" t="b">
        <v>0</v>
      </c>
      <c r="L21" s="5" t="b">
        <v>0</v>
      </c>
      <c r="M21" s="5" t="b">
        <v>1</v>
      </c>
    </row>
    <row r="22" spans="1:13" x14ac:dyDescent="0.35">
      <c r="A22" t="s">
        <v>107</v>
      </c>
      <c r="B22">
        <v>1776</v>
      </c>
      <c r="C22" t="s">
        <v>141</v>
      </c>
      <c r="D22" t="s">
        <v>170</v>
      </c>
      <c r="E22">
        <v>13</v>
      </c>
      <c r="F22" t="b">
        <v>1</v>
      </c>
      <c r="G22">
        <v>592353</v>
      </c>
      <c r="H22" t="b">
        <v>1</v>
      </c>
      <c r="I22">
        <v>940039</v>
      </c>
      <c r="J22" s="5" t="b">
        <v>0</v>
      </c>
      <c r="K22" s="5" t="b">
        <v>1</v>
      </c>
      <c r="L22" s="5" t="b">
        <v>1</v>
      </c>
      <c r="M22" s="5"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abSelected="1" workbookViewId="0">
      <selection activeCell="D2" sqref="D2"/>
    </sheetView>
  </sheetViews>
  <sheetFormatPr defaultRowHeight="14.5" x14ac:dyDescent="0.35"/>
  <cols>
    <col min="1" max="1" width="77.54296875" customWidth="1"/>
    <col min="2" max="2" width="50.36328125" customWidth="1"/>
    <col min="3" max="3" width="70.08984375" style="6" customWidth="1"/>
    <col min="4" max="4" width="11" bestFit="1" customWidth="1"/>
    <col min="5" max="5" width="7.81640625" bestFit="1" customWidth="1"/>
  </cols>
  <sheetData>
    <row r="1" spans="1:5" x14ac:dyDescent="0.35">
      <c r="A1" s="9" t="s">
        <v>178</v>
      </c>
      <c r="B1" s="9" t="s">
        <v>179</v>
      </c>
      <c r="C1" s="9" t="s">
        <v>180</v>
      </c>
      <c r="D1" s="9" t="s">
        <v>183</v>
      </c>
      <c r="E1" s="9" t="s">
        <v>140</v>
      </c>
    </row>
    <row r="2" spans="1:5" s="6" customFormat="1" ht="72.5" x14ac:dyDescent="0.35">
      <c r="A2" s="7" t="s">
        <v>199</v>
      </c>
      <c r="B2" s="8" t="s">
        <v>181</v>
      </c>
      <c r="C2" s="9" t="s">
        <v>182</v>
      </c>
      <c r="D2" s="9" t="b">
        <v>1</v>
      </c>
      <c r="E2" s="9">
        <v>1380724</v>
      </c>
    </row>
    <row r="3" spans="1:5" ht="43.5" x14ac:dyDescent="0.35">
      <c r="A3" s="10" t="s">
        <v>185</v>
      </c>
      <c r="B3" s="8" t="s">
        <v>184</v>
      </c>
      <c r="C3" s="9" t="s">
        <v>186</v>
      </c>
      <c r="D3" s="9" t="b">
        <v>1</v>
      </c>
      <c r="E3" s="9">
        <v>1380724</v>
      </c>
    </row>
    <row r="4" spans="1:5" ht="43.5" x14ac:dyDescent="0.35">
      <c r="A4" s="7" t="s">
        <v>188</v>
      </c>
      <c r="B4" s="8" t="s">
        <v>187</v>
      </c>
      <c r="C4" s="9" t="s">
        <v>189</v>
      </c>
      <c r="D4" s="9" t="b">
        <v>1</v>
      </c>
      <c r="E4" s="9">
        <v>1380724</v>
      </c>
    </row>
    <row r="5" spans="1:5" ht="43.5" x14ac:dyDescent="0.35">
      <c r="A5" s="11" t="s">
        <v>191</v>
      </c>
      <c r="B5" s="8" t="s">
        <v>190</v>
      </c>
      <c r="C5" s="9" t="s">
        <v>192</v>
      </c>
      <c r="D5" s="9" t="b">
        <v>1</v>
      </c>
      <c r="E5" s="9">
        <v>1380724</v>
      </c>
    </row>
    <row r="6" spans="1:5" ht="43.5" x14ac:dyDescent="0.35">
      <c r="A6" s="12" t="s">
        <v>194</v>
      </c>
      <c r="B6" s="8" t="s">
        <v>193</v>
      </c>
      <c r="C6" s="9" t="s">
        <v>195</v>
      </c>
      <c r="D6" s="9" t="b">
        <v>1</v>
      </c>
      <c r="E6" s="9">
        <v>1380724</v>
      </c>
    </row>
    <row r="7" spans="1:5" ht="43.5" x14ac:dyDescent="0.35">
      <c r="A7" s="11" t="s">
        <v>197</v>
      </c>
      <c r="B7" s="8" t="s">
        <v>196</v>
      </c>
      <c r="C7" s="9" t="s">
        <v>198</v>
      </c>
      <c r="D7" s="9" t="b">
        <v>1</v>
      </c>
      <c r="E7" s="9">
        <v>1380724</v>
      </c>
    </row>
    <row r="8" spans="1:5" ht="43.5" x14ac:dyDescent="0.35">
      <c r="A8" s="11" t="s">
        <v>201</v>
      </c>
      <c r="B8" s="8" t="s">
        <v>200</v>
      </c>
      <c r="C8" s="9" t="s">
        <v>202</v>
      </c>
      <c r="D8" s="9" t="b">
        <v>1</v>
      </c>
      <c r="E8" s="9">
        <v>1320138</v>
      </c>
    </row>
    <row r="9" spans="1:5" ht="43.5" x14ac:dyDescent="0.35">
      <c r="A9" s="11" t="s">
        <v>204</v>
      </c>
      <c r="B9" s="8" t="s">
        <v>203</v>
      </c>
      <c r="C9" s="9" t="s">
        <v>205</v>
      </c>
      <c r="D9" s="9" t="b">
        <v>0</v>
      </c>
      <c r="E9" s="9">
        <v>1320138</v>
      </c>
    </row>
    <row r="10" spans="1:5" ht="29" x14ac:dyDescent="0.35">
      <c r="A10" s="11" t="s">
        <v>207</v>
      </c>
      <c r="B10" s="8" t="s">
        <v>208</v>
      </c>
      <c r="C10" s="9" t="s">
        <v>206</v>
      </c>
      <c r="D10" s="9" t="b">
        <v>0</v>
      </c>
      <c r="E10" s="9">
        <v>1320138</v>
      </c>
    </row>
    <row r="11" spans="1:5" ht="29" x14ac:dyDescent="0.35">
      <c r="A11" s="11" t="s">
        <v>210</v>
      </c>
      <c r="B11" s="8" t="s">
        <v>209</v>
      </c>
      <c r="C11" s="9" t="s">
        <v>211</v>
      </c>
      <c r="D11" s="9" t="b">
        <v>0</v>
      </c>
      <c r="E11" s="9">
        <v>1320138</v>
      </c>
    </row>
    <row r="12" spans="1:5" ht="43.5" x14ac:dyDescent="0.35">
      <c r="A12" s="11" t="s">
        <v>213</v>
      </c>
      <c r="B12" s="8" t="s">
        <v>212</v>
      </c>
      <c r="C12" s="9" t="s">
        <v>214</v>
      </c>
      <c r="D12" s="9" t="b">
        <v>0</v>
      </c>
      <c r="E12" s="9">
        <v>1229432</v>
      </c>
    </row>
    <row r="13" spans="1:5" ht="29" x14ac:dyDescent="0.35">
      <c r="A13" s="12" t="s">
        <v>216</v>
      </c>
      <c r="B13" s="8" t="s">
        <v>215</v>
      </c>
      <c r="C13" s="9" t="s">
        <v>217</v>
      </c>
      <c r="D13" s="9" t="b">
        <v>0</v>
      </c>
      <c r="E13" s="9">
        <v>1229432</v>
      </c>
    </row>
    <row r="14" spans="1:5" ht="43.5" x14ac:dyDescent="0.35">
      <c r="A14" s="12" t="s">
        <v>219</v>
      </c>
      <c r="B14" s="8" t="s">
        <v>218</v>
      </c>
      <c r="C14" s="9" t="s">
        <v>220</v>
      </c>
      <c r="D14" s="9" t="b">
        <v>0</v>
      </c>
      <c r="E14" s="9">
        <v>1229432</v>
      </c>
    </row>
  </sheetData>
  <hyperlinks>
    <hyperlink ref="B3" r:id="rId1" display="http://rutracker.org/forum/viewtopic.php?t=3107926"/>
    <hyperlink ref="B4" r:id="rId2" display="http://ru.wikipedia.org/wiki/%D0%94%D0%B8%D0%BE%D0%B4%D0%BE%D1%80_%D0%A1%D0%B8%D1%86%D0%B8%D0%BB%D0%B8%D0%B9%D1%81%D0%BA%D0%B8%D0%B9"/>
    <hyperlink ref="B5" r:id="rId3" display="http://turklib.ru/general_history/diodor_siciliiskii_-_istoricheskaya_biblioteka.html"/>
    <hyperlink ref="B6" r:id="rId4" display="http://ihavebook.org/books/516346/istoricheskaya-biblioteka.html"/>
    <hyperlink ref="B7" r:id="rId5" display="http://mirknig.com/knigi/guman_nauki/1181277453-diodor-sicilijskij-istoricheskaya-biblioteka.html"/>
    <hyperlink ref="B8" r:id="rId6" display="http://en.wikipedia.org/wiki/Charles_le_Beau"/>
    <hyperlink ref="B9" r:id="rId7" display="http://spisok-literaturi.ru/books/histoire-du-bas-empire-commenc-ant-a-constantin-le-grand_24600710.html"/>
    <hyperlink ref="B10" r:id="rId8" display="http://www.isbns.net/isbn/9781271204199"/>
    <hyperlink ref="B11" r:id="rId9" display="http://www.bookdepository.com/Histoire-Du-Bas-Empire-V21-Charles-LeBeau/9781104709723"/>
    <hyperlink ref="B12" r:id="rId10" display="http://catalog.hathitrust.org/Record/009341124"/>
    <hyperlink ref="B13" r:id="rId11" display="https://openlibrary.org/books/OL24364458M/Sermons_du_P%C3%A8re_Bourdaloue_de_la_Compagnie_de_J%C3%A9sus"/>
    <hyperlink ref="B14" r:id="rId12" display="http://www.livre-rare-book.com/book/5472679/201322039/ru"/>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zoomScaleNormal="100" workbookViewId="0">
      <pane ySplit="1" topLeftCell="A5" activePane="bottomLeft" state="frozen"/>
      <selection pane="bottomLeft" activeCell="K18" sqref="K18"/>
    </sheetView>
  </sheetViews>
  <sheetFormatPr defaultColWidth="8.7265625" defaultRowHeight="18.5" x14ac:dyDescent="0.45"/>
  <cols>
    <col min="1" max="1" width="50.54296875" style="1" customWidth="1"/>
    <col min="2" max="2" width="10" style="1" bestFit="1" customWidth="1"/>
    <col min="3" max="3" width="6.1796875" style="1" bestFit="1" customWidth="1"/>
    <col min="4" max="4" width="24.54296875" style="1" bestFit="1" customWidth="1"/>
    <col min="5" max="5" width="12" style="1" bestFit="1" customWidth="1"/>
    <col min="6" max="6" width="27.54296875" style="1" customWidth="1"/>
    <col min="7" max="7" width="16.453125" style="1" bestFit="1" customWidth="1"/>
    <col min="8" max="9" width="16.54296875" style="1" bestFit="1" customWidth="1"/>
    <col min="10" max="10" width="7.1796875" style="1" bestFit="1" customWidth="1"/>
    <col min="11" max="11" width="13.1796875" style="1" bestFit="1" customWidth="1"/>
    <col min="12" max="12" width="12.54296875" style="1" bestFit="1" customWidth="1"/>
    <col min="13" max="13" width="28.1796875" style="1" bestFit="1" customWidth="1"/>
    <col min="14" max="14" width="42.26953125" style="1" bestFit="1" customWidth="1"/>
    <col min="15" max="21" width="8.7265625" style="1" customWidth="1"/>
    <col min="22" max="16384" width="8.7265625" style="1"/>
  </cols>
  <sheetData>
    <row r="1" spans="1:14" x14ac:dyDescent="0.45">
      <c r="A1" s="2" t="s">
        <v>0</v>
      </c>
      <c r="B1" s="2" t="s">
        <v>1</v>
      </c>
      <c r="C1" s="2" t="s">
        <v>2</v>
      </c>
      <c r="D1" s="2" t="s">
        <v>3</v>
      </c>
      <c r="E1" s="2" t="s">
        <v>4</v>
      </c>
      <c r="F1" s="2" t="s">
        <v>5</v>
      </c>
      <c r="G1" s="2" t="s">
        <v>6</v>
      </c>
      <c r="H1" s="2" t="s">
        <v>7</v>
      </c>
      <c r="I1" s="2" t="s">
        <v>8</v>
      </c>
      <c r="J1" s="2" t="s">
        <v>9</v>
      </c>
      <c r="K1" s="2" t="s">
        <v>10</v>
      </c>
      <c r="L1" s="2" t="s">
        <v>11</v>
      </c>
      <c r="M1" s="2" t="s">
        <v>12</v>
      </c>
      <c r="N1" s="2" t="s">
        <v>13</v>
      </c>
    </row>
    <row r="2" spans="1:14" x14ac:dyDescent="0.45">
      <c r="A2" s="2" t="s">
        <v>14</v>
      </c>
      <c r="B2" s="2">
        <f t="shared" ref="B2:B33" si="0">LEN(A2)</f>
        <v>46</v>
      </c>
      <c r="C2" s="2">
        <v>1515</v>
      </c>
      <c r="D2" s="2"/>
      <c r="E2" s="2">
        <f t="shared" ref="E2:E33" si="1">LEN(D2)</f>
        <v>0</v>
      </c>
      <c r="F2" s="2"/>
      <c r="G2" s="2">
        <f t="shared" ref="G2:G33" si="2">LEN(F2)</f>
        <v>0</v>
      </c>
      <c r="H2" s="2">
        <v>8</v>
      </c>
      <c r="I2" s="2"/>
      <c r="J2" s="2" t="b">
        <f t="shared" ref="J2:J33" si="3">NOT(ISBLANK(I2))</f>
        <v>0</v>
      </c>
      <c r="K2" s="2" t="b">
        <v>0</v>
      </c>
      <c r="L2" s="2">
        <v>1321468</v>
      </c>
      <c r="M2" s="2">
        <v>20</v>
      </c>
      <c r="N2" s="2">
        <f>(M2 - MIN(M2:M55)) / ((MAX(M2:M55) - MIN(M2:M55)) / 2)</f>
        <v>6.9954203314896509E-5</v>
      </c>
    </row>
    <row r="3" spans="1:14" x14ac:dyDescent="0.45">
      <c r="A3" s="2" t="s">
        <v>15</v>
      </c>
      <c r="B3" s="2">
        <f t="shared" si="0"/>
        <v>151</v>
      </c>
      <c r="C3" s="2">
        <v>1550</v>
      </c>
      <c r="D3" s="2" t="s">
        <v>16</v>
      </c>
      <c r="E3" s="2">
        <f t="shared" si="1"/>
        <v>14</v>
      </c>
      <c r="F3" s="2"/>
      <c r="G3" s="2">
        <f t="shared" si="2"/>
        <v>0</v>
      </c>
      <c r="H3" s="2">
        <v>8</v>
      </c>
      <c r="I3" s="2" t="s">
        <v>17</v>
      </c>
      <c r="J3" s="2" t="b">
        <f t="shared" si="3"/>
        <v>1</v>
      </c>
      <c r="K3" s="2" t="b">
        <v>0</v>
      </c>
      <c r="L3" s="2">
        <v>766026</v>
      </c>
      <c r="M3" s="2">
        <v>11</v>
      </c>
      <c r="N3" s="2">
        <f>(M3 - MIN(M2:M55)) / ((MAX(M2:M55) - MIN(M2:M55)) / 2)</f>
        <v>2.7981681325958605E-5</v>
      </c>
    </row>
    <row r="4" spans="1:14" x14ac:dyDescent="0.45">
      <c r="A4" s="2" t="s">
        <v>18</v>
      </c>
      <c r="B4" s="2">
        <f t="shared" si="0"/>
        <v>245</v>
      </c>
      <c r="C4" s="2">
        <v>1584</v>
      </c>
      <c r="D4" s="2" t="s">
        <v>19</v>
      </c>
      <c r="E4" s="2">
        <f t="shared" si="1"/>
        <v>13</v>
      </c>
      <c r="F4" s="2"/>
      <c r="G4" s="2">
        <f t="shared" si="2"/>
        <v>0</v>
      </c>
      <c r="H4" s="2">
        <v>8</v>
      </c>
      <c r="I4" s="2" t="s">
        <v>20</v>
      </c>
      <c r="J4" s="2" t="b">
        <f t="shared" si="3"/>
        <v>1</v>
      </c>
      <c r="K4" s="2" t="b">
        <v>0</v>
      </c>
      <c r="L4" s="2">
        <v>765716</v>
      </c>
      <c r="M4" s="2">
        <v>11</v>
      </c>
      <c r="N4" s="2">
        <f>(M4 - MIN(M2:M55)) / ((MAX(M2:M55) - MIN(M2:M55)) / 2)</f>
        <v>2.7981681325958605E-5</v>
      </c>
    </row>
    <row r="5" spans="1:14" x14ac:dyDescent="0.45">
      <c r="A5" s="2" t="s">
        <v>21</v>
      </c>
      <c r="B5" s="2">
        <f t="shared" si="0"/>
        <v>135</v>
      </c>
      <c r="C5" s="2">
        <v>1602</v>
      </c>
      <c r="D5" s="2" t="s">
        <v>22</v>
      </c>
      <c r="E5" s="2">
        <f t="shared" si="1"/>
        <v>18</v>
      </c>
      <c r="F5" s="2"/>
      <c r="G5" s="2">
        <f t="shared" si="2"/>
        <v>0</v>
      </c>
      <c r="H5" s="2">
        <v>8</v>
      </c>
      <c r="I5" s="2" t="s">
        <v>23</v>
      </c>
      <c r="J5" s="2" t="b">
        <f t="shared" si="3"/>
        <v>1</v>
      </c>
      <c r="K5" s="2" t="b">
        <v>0</v>
      </c>
      <c r="L5" s="2">
        <v>765897</v>
      </c>
      <c r="M5" s="2">
        <v>66</v>
      </c>
      <c r="N5" s="2">
        <f>(M5 - MIN(M2:M55)) /((MAX(M2:M55) - MIN(M2:M55)) / 2)</f>
        <v>2.8448042681391249E-4</v>
      </c>
    </row>
    <row r="6" spans="1:14" x14ac:dyDescent="0.45">
      <c r="A6" s="2" t="s">
        <v>24</v>
      </c>
      <c r="B6" s="2">
        <f t="shared" si="0"/>
        <v>221</v>
      </c>
      <c r="C6" s="2">
        <v>1602</v>
      </c>
      <c r="D6" s="2" t="s">
        <v>19</v>
      </c>
      <c r="E6" s="2">
        <f t="shared" si="1"/>
        <v>13</v>
      </c>
      <c r="F6" s="2"/>
      <c r="G6" s="2">
        <f t="shared" si="2"/>
        <v>0</v>
      </c>
      <c r="H6" s="2">
        <v>8</v>
      </c>
      <c r="I6" s="2" t="s">
        <v>25</v>
      </c>
      <c r="J6" s="2" t="b">
        <f t="shared" si="3"/>
        <v>1</v>
      </c>
      <c r="K6" s="2" t="b">
        <v>0</v>
      </c>
      <c r="L6" s="2">
        <v>1307400</v>
      </c>
      <c r="M6" s="2">
        <v>10</v>
      </c>
      <c r="N6" s="2">
        <f>(M6 - MIN(M2:M55)) / ((MAX(M2:M55) - MIN(M2:M55)) / 2)</f>
        <v>2.3318067771632171E-5</v>
      </c>
    </row>
    <row r="7" spans="1:14" x14ac:dyDescent="0.45">
      <c r="A7" s="2" t="s">
        <v>26</v>
      </c>
      <c r="B7" s="2">
        <f t="shared" si="0"/>
        <v>110</v>
      </c>
      <c r="C7" s="2">
        <v>1605</v>
      </c>
      <c r="D7" s="2" t="s">
        <v>27</v>
      </c>
      <c r="E7" s="2">
        <f t="shared" si="1"/>
        <v>13</v>
      </c>
      <c r="F7" s="2"/>
      <c r="G7" s="2">
        <f t="shared" si="2"/>
        <v>0</v>
      </c>
      <c r="H7" s="2">
        <v>4</v>
      </c>
      <c r="I7" s="2" t="s">
        <v>28</v>
      </c>
      <c r="J7" s="2" t="b">
        <f t="shared" si="3"/>
        <v>1</v>
      </c>
      <c r="K7" s="2" t="b">
        <v>0</v>
      </c>
      <c r="L7" s="2">
        <v>766189</v>
      </c>
      <c r="M7" s="2">
        <v>6</v>
      </c>
      <c r="N7" s="2">
        <f>(M7 - MIN(M2:M55)) / ((MAX(M2:M55) - MIN(M2:M55)) / 2)</f>
        <v>4.6636135543264342E-6</v>
      </c>
    </row>
    <row r="8" spans="1:14" x14ac:dyDescent="0.45">
      <c r="A8" s="2" t="s">
        <v>29</v>
      </c>
      <c r="B8" s="2">
        <f t="shared" si="0"/>
        <v>73</v>
      </c>
      <c r="C8" s="2">
        <v>1607</v>
      </c>
      <c r="D8" s="2" t="s">
        <v>30</v>
      </c>
      <c r="E8" s="2">
        <f t="shared" si="1"/>
        <v>14</v>
      </c>
      <c r="F8" s="2"/>
      <c r="G8" s="2">
        <f t="shared" si="2"/>
        <v>0</v>
      </c>
      <c r="H8" s="2">
        <v>4</v>
      </c>
      <c r="I8" s="2"/>
      <c r="J8" s="2" t="b">
        <f t="shared" si="3"/>
        <v>0</v>
      </c>
      <c r="K8" s="2" t="b">
        <v>0</v>
      </c>
      <c r="L8" s="2">
        <v>766165</v>
      </c>
      <c r="M8" s="2">
        <v>20</v>
      </c>
      <c r="N8" s="2">
        <f>(M8 - MIN(M2:M55)) / ((MAX(M2:M55) - MIN(M2:M55)) / 2)</f>
        <v>6.9954203314896509E-5</v>
      </c>
    </row>
    <row r="9" spans="1:14" x14ac:dyDescent="0.45">
      <c r="A9" s="2" t="s">
        <v>31</v>
      </c>
      <c r="B9" s="2">
        <f t="shared" si="0"/>
        <v>33</v>
      </c>
      <c r="C9" s="2">
        <v>1608</v>
      </c>
      <c r="D9" s="2" t="s">
        <v>32</v>
      </c>
      <c r="E9" s="2">
        <f t="shared" si="1"/>
        <v>7</v>
      </c>
      <c r="F9" s="2"/>
      <c r="G9" s="2">
        <f t="shared" si="2"/>
        <v>0</v>
      </c>
      <c r="H9" s="2">
        <v>8</v>
      </c>
      <c r="I9" s="2" t="s">
        <v>33</v>
      </c>
      <c r="J9" s="2" t="b">
        <f t="shared" si="3"/>
        <v>1</v>
      </c>
      <c r="K9" s="2" t="b">
        <v>0</v>
      </c>
      <c r="L9" s="2">
        <v>1200517</v>
      </c>
      <c r="M9" s="2">
        <v>45419</v>
      </c>
      <c r="N9" s="2">
        <f>(M9 - MIN(M2:M55)) / ((MAX(M2:M55) - MIN(M2:M55)) / 2)</f>
        <v>0.21179334595618068</v>
      </c>
    </row>
    <row r="10" spans="1:14" x14ac:dyDescent="0.45">
      <c r="A10" s="2" t="s">
        <v>34</v>
      </c>
      <c r="B10" s="2">
        <f t="shared" si="0"/>
        <v>129</v>
      </c>
      <c r="C10" s="2">
        <v>1609</v>
      </c>
      <c r="D10" s="2" t="s">
        <v>35</v>
      </c>
      <c r="E10" s="2">
        <f t="shared" si="1"/>
        <v>13</v>
      </c>
      <c r="F10" s="2"/>
      <c r="G10" s="2">
        <f t="shared" si="2"/>
        <v>0</v>
      </c>
      <c r="H10" s="2">
        <v>8</v>
      </c>
      <c r="I10" s="2" t="s">
        <v>36</v>
      </c>
      <c r="J10" s="2" t="b">
        <f t="shared" si="3"/>
        <v>1</v>
      </c>
      <c r="K10" s="2" t="b">
        <v>0</v>
      </c>
      <c r="L10" s="2">
        <v>1299100</v>
      </c>
      <c r="M10" s="2">
        <v>32</v>
      </c>
      <c r="N10" s="2">
        <f>(M10 - MIN(M2:M55)) / ((MAX(M2:M55) - MIN(M2:M55)) / 2)</f>
        <v>1.2591756596681372E-4</v>
      </c>
    </row>
    <row r="11" spans="1:14" x14ac:dyDescent="0.45">
      <c r="A11" s="2" t="s">
        <v>37</v>
      </c>
      <c r="B11" s="2">
        <f t="shared" si="0"/>
        <v>30</v>
      </c>
      <c r="C11" s="2">
        <v>1610</v>
      </c>
      <c r="D11" s="2" t="s">
        <v>38</v>
      </c>
      <c r="E11" s="2">
        <f t="shared" si="1"/>
        <v>8</v>
      </c>
      <c r="F11" s="2"/>
      <c r="G11" s="2">
        <f t="shared" si="2"/>
        <v>0</v>
      </c>
      <c r="H11" s="2">
        <v>8</v>
      </c>
      <c r="I11" s="2"/>
      <c r="J11" s="2" t="b">
        <f t="shared" si="3"/>
        <v>0</v>
      </c>
      <c r="K11" s="2" t="b">
        <v>0</v>
      </c>
      <c r="L11" s="2">
        <v>1214657</v>
      </c>
      <c r="M11" s="2">
        <v>23</v>
      </c>
      <c r="N11" s="2">
        <f>(M11 - MIN(M2:M55)) / ((MAX(M2:M55) - MIN(M2:M55)) / 2)</f>
        <v>8.3945043977875822E-5</v>
      </c>
    </row>
    <row r="12" spans="1:14" x14ac:dyDescent="0.45">
      <c r="A12" s="2" t="s">
        <v>39</v>
      </c>
      <c r="B12" s="2">
        <f t="shared" si="0"/>
        <v>10</v>
      </c>
      <c r="C12" s="2">
        <v>1615</v>
      </c>
      <c r="D12" s="2"/>
      <c r="E12" s="2">
        <f t="shared" si="1"/>
        <v>0</v>
      </c>
      <c r="F12" s="2"/>
      <c r="G12" s="2">
        <f t="shared" si="2"/>
        <v>0</v>
      </c>
      <c r="H12" s="2">
        <v>4</v>
      </c>
      <c r="I12" s="2"/>
      <c r="J12" s="2" t="b">
        <f t="shared" si="3"/>
        <v>0</v>
      </c>
      <c r="K12" s="2" t="b">
        <v>0</v>
      </c>
      <c r="L12" s="2">
        <v>1201159</v>
      </c>
      <c r="M12" s="2">
        <v>172</v>
      </c>
      <c r="N12" s="2">
        <f>(M12 -MIN(M2:M55)) / ((MAX(M2:M55) - MIN(M2:M55)) / 2)</f>
        <v>7.7882346357251457E-4</v>
      </c>
    </row>
    <row r="13" spans="1:14" x14ac:dyDescent="0.45">
      <c r="A13" s="2" t="s">
        <v>40</v>
      </c>
      <c r="B13" s="2">
        <f t="shared" si="0"/>
        <v>57</v>
      </c>
      <c r="C13" s="2">
        <v>1659</v>
      </c>
      <c r="D13" s="2" t="s">
        <v>41</v>
      </c>
      <c r="E13" s="2">
        <f t="shared" si="1"/>
        <v>21</v>
      </c>
      <c r="F13" s="2"/>
      <c r="G13" s="2">
        <f t="shared" si="2"/>
        <v>0</v>
      </c>
      <c r="H13" s="2">
        <v>14</v>
      </c>
      <c r="I13" s="2"/>
      <c r="J13" s="2" t="b">
        <f t="shared" si="3"/>
        <v>0</v>
      </c>
      <c r="K13" s="2" t="b">
        <v>0</v>
      </c>
      <c r="L13" s="2">
        <v>764847</v>
      </c>
      <c r="M13" s="2">
        <v>113</v>
      </c>
      <c r="N13" s="2">
        <f>(M13 - MIN(M13:M66)) / ((MAX(M2:M55) - MIN(M2:M55)) / 2)</f>
        <v>5.0367026386725488E-4</v>
      </c>
    </row>
    <row r="14" spans="1:14" x14ac:dyDescent="0.45">
      <c r="A14" s="2" t="s">
        <v>42</v>
      </c>
      <c r="B14" s="2">
        <f t="shared" si="0"/>
        <v>153</v>
      </c>
      <c r="C14" s="2">
        <v>1700</v>
      </c>
      <c r="D14" s="2" t="s">
        <v>43</v>
      </c>
      <c r="E14" s="2">
        <f t="shared" si="1"/>
        <v>12</v>
      </c>
      <c r="F14" s="2"/>
      <c r="G14" s="2">
        <f t="shared" si="2"/>
        <v>0</v>
      </c>
      <c r="H14" s="2">
        <v>4</v>
      </c>
      <c r="I14" s="2"/>
      <c r="J14" s="2" t="b">
        <f t="shared" si="3"/>
        <v>0</v>
      </c>
      <c r="K14" s="2" t="b">
        <v>0</v>
      </c>
      <c r="L14" s="2">
        <v>1225395</v>
      </c>
      <c r="M14" s="2">
        <v>8</v>
      </c>
      <c r="N14" s="2">
        <f>(M14 -MIN(M2:M55)) / ((MAX(M2:M55) - MIN(M2:M55)) / 2)</f>
        <v>1.3990840662979302E-5</v>
      </c>
    </row>
    <row r="15" spans="1:14" x14ac:dyDescent="0.45">
      <c r="A15" s="2" t="s">
        <v>44</v>
      </c>
      <c r="B15" s="2">
        <f t="shared" si="0"/>
        <v>25</v>
      </c>
      <c r="C15" s="2">
        <v>1700</v>
      </c>
      <c r="D15" s="2" t="s">
        <v>45</v>
      </c>
      <c r="E15" s="2">
        <f t="shared" si="1"/>
        <v>6</v>
      </c>
      <c r="F15" s="2"/>
      <c r="G15" s="2">
        <f t="shared" si="2"/>
        <v>0</v>
      </c>
      <c r="H15" s="2">
        <v>4</v>
      </c>
      <c r="I15" s="2" t="s">
        <v>46</v>
      </c>
      <c r="J15" s="2" t="b">
        <f t="shared" si="3"/>
        <v>1</v>
      </c>
      <c r="K15" s="2" t="b">
        <v>0</v>
      </c>
      <c r="L15" s="2">
        <v>766839</v>
      </c>
      <c r="M15" s="2">
        <v>12</v>
      </c>
      <c r="N15" s="2">
        <f>(M15 - MIN(M2:M55)) / ((MAX(M2:M55) - MIN(M2:M55)) / 2)</f>
        <v>3.2645294880285043E-5</v>
      </c>
    </row>
    <row r="16" spans="1:14" x14ac:dyDescent="0.45">
      <c r="A16" s="2" t="s">
        <v>47</v>
      </c>
      <c r="B16" s="2">
        <f t="shared" si="0"/>
        <v>84</v>
      </c>
      <c r="C16" s="2">
        <v>1700</v>
      </c>
      <c r="D16" s="2" t="s">
        <v>48</v>
      </c>
      <c r="E16" s="2">
        <f t="shared" si="1"/>
        <v>16</v>
      </c>
      <c r="F16" s="2"/>
      <c r="G16" s="2">
        <f t="shared" si="2"/>
        <v>0</v>
      </c>
      <c r="H16" s="2">
        <v>4</v>
      </c>
      <c r="I16" s="2"/>
      <c r="J16" s="2" t="b">
        <f t="shared" si="3"/>
        <v>0</v>
      </c>
      <c r="K16" s="2" t="b">
        <v>0</v>
      </c>
      <c r="L16" s="2">
        <v>1379419</v>
      </c>
      <c r="M16" s="2">
        <v>29</v>
      </c>
      <c r="N16" s="2">
        <f>(M16 - MIN(M2:M55)) /((MAX(M2:M55) - MIN(M2:M55)) / 2)</f>
        <v>1.1192672530383442E-4</v>
      </c>
    </row>
    <row r="17" spans="1:14" x14ac:dyDescent="0.45">
      <c r="A17" s="2" t="s">
        <v>49</v>
      </c>
      <c r="B17" s="2">
        <f t="shared" si="0"/>
        <v>82</v>
      </c>
      <c r="C17" s="2">
        <v>1740</v>
      </c>
      <c r="D17" s="2" t="s">
        <v>50</v>
      </c>
      <c r="E17" s="2">
        <f t="shared" si="1"/>
        <v>11</v>
      </c>
      <c r="F17" s="2"/>
      <c r="G17" s="2">
        <f t="shared" si="2"/>
        <v>0</v>
      </c>
      <c r="H17" s="2">
        <v>12</v>
      </c>
      <c r="I17" s="2" t="s">
        <v>51</v>
      </c>
      <c r="J17" s="2" t="b">
        <f t="shared" si="3"/>
        <v>1</v>
      </c>
      <c r="K17" s="2" t="b">
        <f>NOT(ISBLANK(J17))</f>
        <v>1</v>
      </c>
      <c r="L17" s="2">
        <v>780745</v>
      </c>
      <c r="M17" s="2">
        <v>3559</v>
      </c>
      <c r="N17" s="2">
        <f>(M17 - MIN(M2:M55)) / ((MAX(M2:M55) - MIN(M2:M55)) / 2)</f>
        <v>1.6574482572076148E-2</v>
      </c>
    </row>
    <row r="18" spans="1:14" x14ac:dyDescent="0.45">
      <c r="A18" s="2" t="s">
        <v>52</v>
      </c>
      <c r="B18" s="2">
        <f t="shared" si="0"/>
        <v>16</v>
      </c>
      <c r="C18" s="2">
        <v>1750</v>
      </c>
      <c r="D18" s="2" t="s">
        <v>53</v>
      </c>
      <c r="E18" s="2">
        <f t="shared" si="1"/>
        <v>12</v>
      </c>
      <c r="F18" s="2"/>
      <c r="G18" s="2">
        <f t="shared" si="2"/>
        <v>0</v>
      </c>
      <c r="H18" s="2">
        <v>4</v>
      </c>
      <c r="I18" s="2" t="s">
        <v>54</v>
      </c>
      <c r="J18" s="2" t="b">
        <f t="shared" si="3"/>
        <v>1</v>
      </c>
      <c r="K18" s="2" t="b">
        <f>NOT(ISBLANK(J18))</f>
        <v>1</v>
      </c>
      <c r="L18" s="2">
        <v>1180139</v>
      </c>
      <c r="M18" s="2">
        <v>2914</v>
      </c>
      <c r="N18" s="2">
        <f>(M18 - MIN(M2:M55)) / ((MAX(M2:M55) - MIN(M2:M55)) / 2)</f>
        <v>1.3566451829535597E-2</v>
      </c>
    </row>
    <row r="19" spans="1:14" x14ac:dyDescent="0.45">
      <c r="A19" s="2" t="s">
        <v>55</v>
      </c>
      <c r="B19" s="2">
        <f t="shared" si="0"/>
        <v>24</v>
      </c>
      <c r="C19" s="2">
        <v>1750</v>
      </c>
      <c r="D19" s="2" t="s">
        <v>56</v>
      </c>
      <c r="E19" s="2">
        <f t="shared" si="1"/>
        <v>11</v>
      </c>
      <c r="F19" s="2"/>
      <c r="G19" s="2">
        <f t="shared" si="2"/>
        <v>0</v>
      </c>
      <c r="H19" s="2">
        <v>4</v>
      </c>
      <c r="I19" s="2"/>
      <c r="J19" s="2" t="b">
        <f t="shared" si="3"/>
        <v>0</v>
      </c>
      <c r="K19" s="2" t="b">
        <f>NOT(ISBLANK(J19))</f>
        <v>1</v>
      </c>
      <c r="L19" s="2">
        <v>1379295</v>
      </c>
      <c r="M19" s="2">
        <v>1257</v>
      </c>
      <c r="N19" s="2">
        <f>(M19 - MIN(M2:M55)) / ((MAX(M2:M55) - MIN(M2:M55)) / 2)</f>
        <v>5.8388441700166953E-3</v>
      </c>
    </row>
    <row r="20" spans="1:14" x14ac:dyDescent="0.45">
      <c r="A20" s="2" t="s">
        <v>57</v>
      </c>
      <c r="B20" s="2">
        <f t="shared" si="0"/>
        <v>138</v>
      </c>
      <c r="C20" s="2">
        <v>1750</v>
      </c>
      <c r="D20" s="2"/>
      <c r="E20" s="2">
        <f t="shared" si="1"/>
        <v>0</v>
      </c>
      <c r="F20" s="2"/>
      <c r="G20" s="2">
        <f t="shared" si="2"/>
        <v>0</v>
      </c>
      <c r="H20" s="2">
        <v>8</v>
      </c>
      <c r="I20" s="2" t="s">
        <v>58</v>
      </c>
      <c r="J20" s="2" t="b">
        <f t="shared" si="3"/>
        <v>1</v>
      </c>
      <c r="K20" s="2" t="b">
        <v>0</v>
      </c>
      <c r="L20" s="2">
        <v>1257831</v>
      </c>
      <c r="M20" s="2">
        <v>126</v>
      </c>
      <c r="N20" s="2">
        <f>(M20 - MIN(M2:M55)) / ((MAX(M2:M55) - MIN(M2:M55)) / 2)</f>
        <v>5.6429724007349858E-4</v>
      </c>
    </row>
    <row r="21" spans="1:14" x14ac:dyDescent="0.45">
      <c r="A21" s="2" t="s">
        <v>59</v>
      </c>
      <c r="B21" s="2">
        <f t="shared" si="0"/>
        <v>33</v>
      </c>
      <c r="C21" s="2">
        <v>1750</v>
      </c>
      <c r="D21" s="2" t="s">
        <v>60</v>
      </c>
      <c r="E21" s="2">
        <f t="shared" si="1"/>
        <v>18</v>
      </c>
      <c r="F21" s="2"/>
      <c r="G21" s="2">
        <f t="shared" si="2"/>
        <v>0</v>
      </c>
      <c r="H21" s="2">
        <v>4</v>
      </c>
      <c r="I21" s="2" t="s">
        <v>61</v>
      </c>
      <c r="J21" s="2" t="b">
        <f t="shared" si="3"/>
        <v>1</v>
      </c>
      <c r="K21" s="2" t="b">
        <v>0</v>
      </c>
      <c r="L21" s="2">
        <v>1235046</v>
      </c>
      <c r="M21" s="2">
        <v>27</v>
      </c>
      <c r="N21" s="2">
        <f>(M21 - MIN(M2:M55)) /((MAX(M2:M55) - MIN(M2:M55)) / 2)</f>
        <v>1.0259949819518156E-4</v>
      </c>
    </row>
    <row r="22" spans="1:14" x14ac:dyDescent="0.45">
      <c r="A22" s="2" t="s">
        <v>62</v>
      </c>
      <c r="B22" s="2">
        <f t="shared" si="0"/>
        <v>35</v>
      </c>
      <c r="C22" s="2">
        <v>1760</v>
      </c>
      <c r="D22" s="2" t="s">
        <v>63</v>
      </c>
      <c r="E22" s="2">
        <f t="shared" si="1"/>
        <v>20</v>
      </c>
      <c r="F22" s="2"/>
      <c r="G22" s="2">
        <f t="shared" si="2"/>
        <v>0</v>
      </c>
      <c r="H22" s="2">
        <v>4</v>
      </c>
      <c r="I22" s="2" t="s">
        <v>64</v>
      </c>
      <c r="J22" s="2" t="b">
        <f t="shared" si="3"/>
        <v>1</v>
      </c>
      <c r="K22" s="2" t="b">
        <v>0</v>
      </c>
      <c r="L22" s="2">
        <v>766382</v>
      </c>
      <c r="M22" s="2">
        <v>784</v>
      </c>
      <c r="N22" s="2">
        <f>(M22 - MIN(M2:M55)) / ((MAX(M2:M55) - MIN(M2:M55)) / 2)</f>
        <v>3.6329549588202921E-3</v>
      </c>
    </row>
    <row r="23" spans="1:14" x14ac:dyDescent="0.45">
      <c r="A23" s="2" t="s">
        <v>65</v>
      </c>
      <c r="B23" s="2">
        <f t="shared" si="0"/>
        <v>200</v>
      </c>
      <c r="C23" s="2">
        <v>1760</v>
      </c>
      <c r="D23" s="2" t="s">
        <v>66</v>
      </c>
      <c r="E23" s="2">
        <f t="shared" si="1"/>
        <v>9</v>
      </c>
      <c r="F23" s="2"/>
      <c r="G23" s="2">
        <f t="shared" si="2"/>
        <v>0</v>
      </c>
      <c r="H23" s="2">
        <v>12</v>
      </c>
      <c r="I23" s="2" t="s">
        <v>67</v>
      </c>
      <c r="J23" s="2" t="b">
        <f t="shared" si="3"/>
        <v>1</v>
      </c>
      <c r="K23" s="2" t="b">
        <v>0</v>
      </c>
      <c r="L23" s="2">
        <v>939018</v>
      </c>
      <c r="M23" s="2">
        <v>37</v>
      </c>
      <c r="N23" s="2">
        <f>(M23 -MIN(M2:M55)) /((MAX(M2:M55) - MIN(M2:M55)) / 2)</f>
        <v>1.4923563373844589E-4</v>
      </c>
    </row>
    <row r="24" spans="1:14" x14ac:dyDescent="0.45">
      <c r="A24" s="2" t="s">
        <v>68</v>
      </c>
      <c r="B24" s="2">
        <f t="shared" si="0"/>
        <v>45</v>
      </c>
      <c r="C24" s="2">
        <v>1760</v>
      </c>
      <c r="D24" s="2"/>
      <c r="E24" s="2">
        <f t="shared" si="1"/>
        <v>0</v>
      </c>
      <c r="F24" s="2"/>
      <c r="G24" s="2">
        <f t="shared" si="2"/>
        <v>0</v>
      </c>
      <c r="H24" s="2">
        <v>12</v>
      </c>
      <c r="I24" s="2"/>
      <c r="J24" s="2" t="b">
        <f t="shared" si="3"/>
        <v>0</v>
      </c>
      <c r="K24" s="2" t="b">
        <f>NOT(ISBLANK(J24))</f>
        <v>1</v>
      </c>
      <c r="L24" s="2">
        <v>765131</v>
      </c>
      <c r="M24" s="2">
        <v>241</v>
      </c>
      <c r="N24" s="2">
        <f>(M24 - MIN(M2:M55)) / ((MAX(M2:M55) - MIN(M2:M55)) / 2)</f>
        <v>1.1006127988210386E-3</v>
      </c>
    </row>
    <row r="25" spans="1:14" x14ac:dyDescent="0.45">
      <c r="A25" s="2" t="s">
        <v>69</v>
      </c>
      <c r="B25" s="2">
        <f t="shared" si="0"/>
        <v>29</v>
      </c>
      <c r="C25" s="2">
        <v>1770</v>
      </c>
      <c r="D25" s="2" t="s">
        <v>70</v>
      </c>
      <c r="E25" s="2">
        <f t="shared" si="1"/>
        <v>19</v>
      </c>
      <c r="F25" s="2" t="s">
        <v>71</v>
      </c>
      <c r="G25" s="2">
        <f t="shared" si="2"/>
        <v>284</v>
      </c>
      <c r="H25" s="2">
        <v>8</v>
      </c>
      <c r="I25" s="2"/>
      <c r="J25" s="2" t="b">
        <f t="shared" si="3"/>
        <v>0</v>
      </c>
      <c r="K25" s="2" t="b">
        <f>NOT(ISBLANK(J25))</f>
        <v>1</v>
      </c>
      <c r="L25" s="2">
        <v>73117</v>
      </c>
      <c r="M25" s="2">
        <v>9</v>
      </c>
      <c r="N25" s="2">
        <f>(M25 - MIN(M2:M55)) / ((MAX(M2:M55) - MIN(M2:M55)) / 2)</f>
        <v>1.8654454217305737E-5</v>
      </c>
    </row>
    <row r="26" spans="1:14" x14ac:dyDescent="0.45">
      <c r="A26" s="2" t="s">
        <v>72</v>
      </c>
      <c r="B26" s="2">
        <f t="shared" si="0"/>
        <v>59</v>
      </c>
      <c r="C26" s="2">
        <v>1770</v>
      </c>
      <c r="D26" s="2" t="s">
        <v>73</v>
      </c>
      <c r="E26" s="2">
        <f t="shared" si="1"/>
        <v>15</v>
      </c>
      <c r="F26" s="2"/>
      <c r="G26" s="2">
        <f t="shared" si="2"/>
        <v>0</v>
      </c>
      <c r="H26" s="2">
        <v>4</v>
      </c>
      <c r="I26" s="2"/>
      <c r="J26" s="2" t="b">
        <f t="shared" si="3"/>
        <v>0</v>
      </c>
      <c r="K26" s="2" t="b">
        <v>0</v>
      </c>
      <c r="L26" s="2">
        <v>1320138</v>
      </c>
      <c r="M26" s="2">
        <v>247</v>
      </c>
      <c r="N26" s="2">
        <f>(M26 - MIN(M2:M55)) /((MAX(M2:M55) - MIN(M2:M55)) / 2)</f>
        <v>1.1285944801469972E-3</v>
      </c>
    </row>
    <row r="27" spans="1:14" x14ac:dyDescent="0.45">
      <c r="A27" s="2" t="s">
        <v>74</v>
      </c>
      <c r="B27" s="2">
        <f t="shared" si="0"/>
        <v>109</v>
      </c>
      <c r="C27" s="2">
        <v>1770</v>
      </c>
      <c r="D27" s="2"/>
      <c r="E27" s="2">
        <f t="shared" si="1"/>
        <v>0</v>
      </c>
      <c r="F27" s="2"/>
      <c r="G27" s="2">
        <f t="shared" si="2"/>
        <v>0</v>
      </c>
      <c r="H27" s="2">
        <v>12</v>
      </c>
      <c r="I27" s="2"/>
      <c r="J27" s="2" t="b">
        <f t="shared" si="3"/>
        <v>0</v>
      </c>
      <c r="K27" s="2" t="b">
        <f>NOT(ISBLANK(J27))</f>
        <v>1</v>
      </c>
      <c r="L27" s="2">
        <v>1056054</v>
      </c>
      <c r="M27" s="2">
        <v>561</v>
      </c>
      <c r="N27" s="2">
        <f>(M27 -MIN(M2:M55)) / ((MAX(M2:M55) - MIN(M2:M55)) / 2)</f>
        <v>2.5929691362054975E-3</v>
      </c>
    </row>
    <row r="28" spans="1:14" x14ac:dyDescent="0.45">
      <c r="A28" s="2" t="s">
        <v>75</v>
      </c>
      <c r="B28" s="2">
        <f t="shared" si="0"/>
        <v>52</v>
      </c>
      <c r="C28" s="2">
        <v>1770</v>
      </c>
      <c r="D28" s="2" t="s">
        <v>76</v>
      </c>
      <c r="E28" s="2">
        <f t="shared" si="1"/>
        <v>12</v>
      </c>
      <c r="F28" s="2"/>
      <c r="G28" s="2">
        <f t="shared" si="2"/>
        <v>0</v>
      </c>
      <c r="H28" s="2">
        <v>4</v>
      </c>
      <c r="I28" s="2" t="s">
        <v>77</v>
      </c>
      <c r="J28" s="2" t="b">
        <f t="shared" si="3"/>
        <v>1</v>
      </c>
      <c r="K28" s="2" t="b">
        <f>NOT(ISBLANK(J28))</f>
        <v>1</v>
      </c>
      <c r="L28" s="2">
        <v>1229432</v>
      </c>
      <c r="M28" s="2">
        <v>146</v>
      </c>
      <c r="N28" s="2">
        <f>(M28 - MIN(M2:M55)) /((MAX(M2:M55) - MIN(M2:M55)) / 2)</f>
        <v>6.5756951116002728E-4</v>
      </c>
    </row>
    <row r="29" spans="1:14" x14ac:dyDescent="0.45">
      <c r="A29" s="2" t="s">
        <v>78</v>
      </c>
      <c r="B29" s="2">
        <f t="shared" si="0"/>
        <v>91</v>
      </c>
      <c r="C29" s="2">
        <v>1775</v>
      </c>
      <c r="D29" s="2" t="s">
        <v>79</v>
      </c>
      <c r="E29" s="2">
        <f t="shared" si="1"/>
        <v>6</v>
      </c>
      <c r="F29" s="2"/>
      <c r="G29" s="2">
        <f t="shared" si="2"/>
        <v>0</v>
      </c>
      <c r="H29" s="2">
        <v>10</v>
      </c>
      <c r="I29" s="2" t="s">
        <v>80</v>
      </c>
      <c r="J29" s="2" t="b">
        <f t="shared" si="3"/>
        <v>1</v>
      </c>
      <c r="K29" s="2" t="b">
        <v>0</v>
      </c>
      <c r="L29" s="2">
        <v>766461</v>
      </c>
      <c r="M29" s="2">
        <v>27</v>
      </c>
      <c r="N29" s="2">
        <f>(M29 - MIN(M2:M55)) / ((MAX(M2:M55) - MIN(M2:M55)) / 2)</f>
        <v>1.0259949819518156E-4</v>
      </c>
    </row>
    <row r="30" spans="1:14" x14ac:dyDescent="0.45">
      <c r="A30" s="2" t="s">
        <v>81</v>
      </c>
      <c r="B30" s="2">
        <f t="shared" si="0"/>
        <v>51</v>
      </c>
      <c r="C30" s="2">
        <v>1775</v>
      </c>
      <c r="D30" s="2" t="s">
        <v>82</v>
      </c>
      <c r="E30" s="2">
        <f t="shared" si="1"/>
        <v>15</v>
      </c>
      <c r="F30" s="2"/>
      <c r="G30" s="2">
        <f t="shared" si="2"/>
        <v>0</v>
      </c>
      <c r="H30" s="2">
        <v>4</v>
      </c>
      <c r="I30" s="2" t="s">
        <v>83</v>
      </c>
      <c r="J30" s="2" t="b">
        <f t="shared" si="3"/>
        <v>1</v>
      </c>
      <c r="K30" s="2" t="b">
        <v>0</v>
      </c>
      <c r="L30" s="2">
        <v>1180265</v>
      </c>
      <c r="M30" s="2">
        <v>20</v>
      </c>
      <c r="N30" s="2">
        <f>(M30 - MIN(M2:M55)) / ((MAX(M2:M55) - MIN(M2:M55)) / 2)</f>
        <v>6.9954203314896509E-5</v>
      </c>
    </row>
    <row r="31" spans="1:14" x14ac:dyDescent="0.45">
      <c r="A31" s="2" t="s">
        <v>84</v>
      </c>
      <c r="B31" s="2">
        <f t="shared" si="0"/>
        <v>38</v>
      </c>
      <c r="C31" s="2">
        <v>1775</v>
      </c>
      <c r="D31" s="2" t="s">
        <v>85</v>
      </c>
      <c r="E31" s="2">
        <f t="shared" si="1"/>
        <v>13</v>
      </c>
      <c r="F31" s="2"/>
      <c r="G31" s="2">
        <f t="shared" si="2"/>
        <v>0</v>
      </c>
      <c r="H31" s="2">
        <v>12</v>
      </c>
      <c r="I31" s="2"/>
      <c r="J31" s="2" t="b">
        <f t="shared" si="3"/>
        <v>0</v>
      </c>
      <c r="K31" s="2" t="b">
        <v>1</v>
      </c>
      <c r="L31" s="2">
        <v>1056085</v>
      </c>
      <c r="M31" s="2">
        <v>362</v>
      </c>
      <c r="N31" s="2">
        <f>(M31 - MIN(M2:M55)) /((MAX(M2:M55) - MIN(M2:M55)) / 2)</f>
        <v>1.664910038894537E-3</v>
      </c>
    </row>
    <row r="32" spans="1:14" x14ac:dyDescent="0.45">
      <c r="A32" s="2" t="s">
        <v>86</v>
      </c>
      <c r="B32" s="2">
        <f t="shared" si="0"/>
        <v>40</v>
      </c>
      <c r="C32" s="2">
        <v>1775</v>
      </c>
      <c r="D32" s="2" t="s">
        <v>87</v>
      </c>
      <c r="E32" s="2">
        <f t="shared" si="1"/>
        <v>11</v>
      </c>
      <c r="F32" s="2"/>
      <c r="G32" s="2">
        <f t="shared" si="2"/>
        <v>0</v>
      </c>
      <c r="H32" s="2">
        <v>12</v>
      </c>
      <c r="I32" s="2"/>
      <c r="J32" s="2" t="b">
        <f t="shared" si="3"/>
        <v>0</v>
      </c>
      <c r="K32" s="2" t="b">
        <v>0</v>
      </c>
      <c r="L32" s="2">
        <v>1056080</v>
      </c>
      <c r="M32" s="2">
        <v>219</v>
      </c>
      <c r="N32" s="2">
        <f>(M32 - MIN(M2:M55)) /((MAX(M2:M55) - MIN(M2:M55)) / 2)</f>
        <v>9.9801330062585696E-4</v>
      </c>
    </row>
    <row r="33" spans="1:14" x14ac:dyDescent="0.45">
      <c r="A33" s="2" t="s">
        <v>88</v>
      </c>
      <c r="B33" s="2">
        <f t="shared" si="0"/>
        <v>25</v>
      </c>
      <c r="C33" s="2">
        <v>1775</v>
      </c>
      <c r="D33" s="2" t="s">
        <v>89</v>
      </c>
      <c r="E33" s="2">
        <f t="shared" si="1"/>
        <v>8</v>
      </c>
      <c r="F33" s="2"/>
      <c r="G33" s="2">
        <f t="shared" si="2"/>
        <v>0</v>
      </c>
      <c r="H33" s="2">
        <v>4</v>
      </c>
      <c r="I33" s="2"/>
      <c r="J33" s="2" t="b">
        <f t="shared" si="3"/>
        <v>0</v>
      </c>
      <c r="K33" s="2" t="b">
        <v>1</v>
      </c>
      <c r="L33" s="2">
        <v>1378525</v>
      </c>
      <c r="M33" s="2">
        <v>279</v>
      </c>
      <c r="N33" s="2">
        <f>(M33 - MIN(M2:M55)) / ((MAX(M2:M55) - MIN(M2:M55)) / 2)</f>
        <v>1.2778301138854429E-3</v>
      </c>
    </row>
    <row r="34" spans="1:14" x14ac:dyDescent="0.45">
      <c r="A34" s="2" t="s">
        <v>90</v>
      </c>
      <c r="B34" s="2">
        <f t="shared" ref="B34:B55" si="4">LEN(A34)</f>
        <v>23</v>
      </c>
      <c r="C34" s="2">
        <v>1775</v>
      </c>
      <c r="D34" s="2" t="s">
        <v>91</v>
      </c>
      <c r="E34" s="2">
        <f t="shared" ref="E34:E55" si="5">LEN(D34)</f>
        <v>18</v>
      </c>
      <c r="F34" s="2"/>
      <c r="G34" s="2">
        <f t="shared" ref="G34:G55" si="6">LEN(F34)</f>
        <v>0</v>
      </c>
      <c r="H34" s="2">
        <v>12</v>
      </c>
      <c r="I34" s="2"/>
      <c r="J34" s="2" t="b">
        <f t="shared" ref="J34:J55" si="7">NOT(ISBLANK(I34))</f>
        <v>0</v>
      </c>
      <c r="K34" s="2" t="b">
        <v>1</v>
      </c>
      <c r="L34" s="2">
        <v>1380724</v>
      </c>
      <c r="M34" s="2">
        <v>140304</v>
      </c>
      <c r="N34" s="2">
        <f>(M34 - MIN(M2:M55)) /((MAX(M2:M55) - MIN(M2:M55)) / 2)</f>
        <v>0.65430031805844435</v>
      </c>
    </row>
    <row r="35" spans="1:14" x14ac:dyDescent="0.45">
      <c r="A35" s="2" t="s">
        <v>92</v>
      </c>
      <c r="B35" s="2">
        <f t="shared" si="4"/>
        <v>43</v>
      </c>
      <c r="C35" s="2">
        <v>1776</v>
      </c>
      <c r="D35" s="2" t="s">
        <v>93</v>
      </c>
      <c r="E35" s="2">
        <f t="shared" si="5"/>
        <v>14</v>
      </c>
      <c r="F35" s="2"/>
      <c r="G35" s="2">
        <f t="shared" si="6"/>
        <v>0</v>
      </c>
      <c r="H35" s="2">
        <v>4</v>
      </c>
      <c r="I35" s="2"/>
      <c r="J35" s="2" t="b">
        <f t="shared" si="7"/>
        <v>0</v>
      </c>
      <c r="K35" s="2" t="b">
        <v>0</v>
      </c>
      <c r="L35" s="2">
        <v>1418798</v>
      </c>
      <c r="M35" s="2">
        <v>96</v>
      </c>
      <c r="N35" s="2">
        <f>(M35 - MIN(M2:M55)) / ((MAX(M2:M55) - MIN(M2:M55)) / 2)</f>
        <v>4.2438883344370553E-4</v>
      </c>
    </row>
    <row r="36" spans="1:14" x14ac:dyDescent="0.45">
      <c r="A36" s="2" t="s">
        <v>94</v>
      </c>
      <c r="B36" s="2">
        <f t="shared" si="4"/>
        <v>162</v>
      </c>
      <c r="C36" s="2">
        <v>1776</v>
      </c>
      <c r="D36" s="2" t="s">
        <v>95</v>
      </c>
      <c r="E36" s="2">
        <f t="shared" si="5"/>
        <v>7</v>
      </c>
      <c r="F36" s="2"/>
      <c r="G36" s="2">
        <f t="shared" si="6"/>
        <v>0</v>
      </c>
      <c r="H36" s="2">
        <v>4</v>
      </c>
      <c r="I36" s="2" t="s">
        <v>96</v>
      </c>
      <c r="J36" s="2" t="b">
        <f t="shared" si="7"/>
        <v>1</v>
      </c>
      <c r="K36" s="2" t="b">
        <v>0</v>
      </c>
      <c r="L36" s="2">
        <v>1190709</v>
      </c>
      <c r="M36" s="2">
        <v>25</v>
      </c>
      <c r="N36" s="2">
        <f>(M36 - MIN(M2:M55)) / ((MAX(M2:M55) - MIN(M2:M55)) / 2)</f>
        <v>9.3272271086528683E-5</v>
      </c>
    </row>
    <row r="37" spans="1:14" x14ac:dyDescent="0.45">
      <c r="A37" s="2" t="s">
        <v>97</v>
      </c>
      <c r="B37" s="2">
        <f t="shared" si="4"/>
        <v>124</v>
      </c>
      <c r="C37" s="2">
        <v>1776</v>
      </c>
      <c r="D37" s="2"/>
      <c r="E37" s="2">
        <f t="shared" si="5"/>
        <v>0</v>
      </c>
      <c r="F37" s="2"/>
      <c r="G37" s="2">
        <f t="shared" si="6"/>
        <v>0</v>
      </c>
      <c r="H37" s="2">
        <v>11</v>
      </c>
      <c r="I37" s="2"/>
      <c r="J37" s="2" t="b">
        <f t="shared" si="7"/>
        <v>0</v>
      </c>
      <c r="K37" s="2" t="b">
        <v>0</v>
      </c>
      <c r="L37" s="2">
        <v>1256802</v>
      </c>
      <c r="M37" s="2">
        <v>24</v>
      </c>
      <c r="N37" s="2">
        <f>(M37 - MIN(M2:M55)) /((MAX(M2:M55) - MIN(M2:M55)) / 2)</f>
        <v>8.8608657532202246E-5</v>
      </c>
    </row>
    <row r="38" spans="1:14" x14ac:dyDescent="0.45">
      <c r="A38" s="2" t="s">
        <v>98</v>
      </c>
      <c r="B38" s="2">
        <f t="shared" si="4"/>
        <v>55</v>
      </c>
      <c r="C38" s="2">
        <v>1776</v>
      </c>
      <c r="D38" s="2"/>
      <c r="E38" s="2">
        <f t="shared" si="5"/>
        <v>0</v>
      </c>
      <c r="F38" s="2"/>
      <c r="G38" s="2">
        <f t="shared" si="6"/>
        <v>0</v>
      </c>
      <c r="H38" s="2">
        <v>4</v>
      </c>
      <c r="I38" s="2" t="s">
        <v>99</v>
      </c>
      <c r="J38" s="2" t="b">
        <f t="shared" si="7"/>
        <v>1</v>
      </c>
      <c r="K38" s="2" t="b">
        <v>0</v>
      </c>
      <c r="L38" s="2">
        <v>1186349</v>
      </c>
      <c r="M38" s="2">
        <v>15</v>
      </c>
      <c r="N38" s="2">
        <f>(M38 - MIN(M2:M55)) / ((MAX(M2:M55) - MIN(M2:M55)) / 2)</f>
        <v>4.6636135543264342E-5</v>
      </c>
    </row>
    <row r="39" spans="1:14" x14ac:dyDescent="0.45">
      <c r="A39" s="2" t="s">
        <v>100</v>
      </c>
      <c r="B39" s="2">
        <f t="shared" si="4"/>
        <v>130</v>
      </c>
      <c r="C39" s="2">
        <v>1776</v>
      </c>
      <c r="D39" s="2" t="s">
        <v>101</v>
      </c>
      <c r="E39" s="2">
        <f t="shared" si="5"/>
        <v>9</v>
      </c>
      <c r="F39" s="2"/>
      <c r="G39" s="2">
        <f t="shared" si="6"/>
        <v>0</v>
      </c>
      <c r="H39" s="2">
        <v>4</v>
      </c>
      <c r="I39" s="2" t="s">
        <v>102</v>
      </c>
      <c r="J39" s="2" t="b">
        <f t="shared" si="7"/>
        <v>1</v>
      </c>
      <c r="K39" s="2" t="b">
        <v>1</v>
      </c>
      <c r="L39" s="2">
        <v>1228307</v>
      </c>
      <c r="M39" s="2">
        <v>13</v>
      </c>
      <c r="N39" s="2">
        <f>(M39 - MIN(M2:M55)) /((MAX(M2:M55) - MIN(M2:M55)) / 2)</f>
        <v>3.7308908434611473E-5</v>
      </c>
    </row>
    <row r="40" spans="1:14" x14ac:dyDescent="0.45">
      <c r="A40" s="2" t="s">
        <v>103</v>
      </c>
      <c r="B40" s="2">
        <f t="shared" si="4"/>
        <v>118</v>
      </c>
      <c r="C40" s="2">
        <v>1776</v>
      </c>
      <c r="D40" s="2" t="s">
        <v>101</v>
      </c>
      <c r="E40" s="2">
        <f t="shared" si="5"/>
        <v>9</v>
      </c>
      <c r="F40" s="2"/>
      <c r="G40" s="2">
        <f t="shared" si="6"/>
        <v>0</v>
      </c>
      <c r="H40" s="2">
        <v>4</v>
      </c>
      <c r="I40" s="2" t="s">
        <v>102</v>
      </c>
      <c r="J40" s="2" t="b">
        <f t="shared" si="7"/>
        <v>1</v>
      </c>
      <c r="K40" s="2" t="b">
        <v>0</v>
      </c>
      <c r="L40" s="2">
        <v>1187171</v>
      </c>
      <c r="M40" s="2">
        <v>13</v>
      </c>
      <c r="N40" s="2">
        <f>(M40 - MIN(M2:M55)) /((MAX(M2:M55) - MIN(M2:M55)) / 2)</f>
        <v>3.7308908434611473E-5</v>
      </c>
    </row>
    <row r="41" spans="1:14" x14ac:dyDescent="0.45">
      <c r="A41" s="2" t="s">
        <v>104</v>
      </c>
      <c r="B41" s="2">
        <f t="shared" si="4"/>
        <v>18</v>
      </c>
      <c r="C41" s="2">
        <v>1776</v>
      </c>
      <c r="D41" s="2" t="s">
        <v>105</v>
      </c>
      <c r="E41" s="2">
        <f t="shared" si="5"/>
        <v>26</v>
      </c>
      <c r="F41" s="2"/>
      <c r="G41" s="2">
        <f t="shared" si="6"/>
        <v>0</v>
      </c>
      <c r="H41" s="2">
        <v>4</v>
      </c>
      <c r="I41" s="2" t="s">
        <v>106</v>
      </c>
      <c r="J41" s="2" t="b">
        <f t="shared" si="7"/>
        <v>1</v>
      </c>
      <c r="K41" s="2" t="b">
        <v>1</v>
      </c>
      <c r="L41" s="2">
        <v>765874</v>
      </c>
      <c r="M41" s="2">
        <v>11</v>
      </c>
      <c r="N41" s="2">
        <f>(M41 -MIN(M2:M55)) /((MAX(M2:M55) - MIN(M2:M55)) / 2)</f>
        <v>2.7981681325958605E-5</v>
      </c>
    </row>
    <row r="42" spans="1:14" x14ac:dyDescent="0.45">
      <c r="A42" s="2" t="s">
        <v>107</v>
      </c>
      <c r="B42" s="2">
        <f t="shared" si="4"/>
        <v>59</v>
      </c>
      <c r="C42" s="2">
        <v>1776</v>
      </c>
      <c r="D42" s="2"/>
      <c r="E42" s="2">
        <f t="shared" si="5"/>
        <v>0</v>
      </c>
      <c r="F42" s="2" t="s">
        <v>108</v>
      </c>
      <c r="G42" s="2">
        <f t="shared" si="6"/>
        <v>253</v>
      </c>
      <c r="H42" s="2">
        <v>13</v>
      </c>
      <c r="I42" s="2" t="s">
        <v>109</v>
      </c>
      <c r="J42" s="2" t="b">
        <f t="shared" si="7"/>
        <v>1</v>
      </c>
      <c r="K42" s="2" t="b">
        <f>NOT(ISBLANK(J42))</f>
        <v>1</v>
      </c>
      <c r="L42" s="2">
        <v>940039</v>
      </c>
      <c r="M42" s="2">
        <v>5</v>
      </c>
      <c r="N42" s="2">
        <f>(M42 - MIN(M2:M55)) /((MAX(M2:M55) - MIN(M2:M55)) / 2)</f>
        <v>0</v>
      </c>
    </row>
    <row r="43" spans="1:14" x14ac:dyDescent="0.45">
      <c r="A43" s="2" t="s">
        <v>110</v>
      </c>
      <c r="B43" s="2">
        <f t="shared" si="4"/>
        <v>90</v>
      </c>
      <c r="C43" s="2">
        <v>1801</v>
      </c>
      <c r="D43" s="2" t="s">
        <v>111</v>
      </c>
      <c r="E43" s="2">
        <f t="shared" si="5"/>
        <v>7</v>
      </c>
      <c r="F43" s="2"/>
      <c r="G43" s="2">
        <f t="shared" si="6"/>
        <v>0</v>
      </c>
      <c r="H43" s="2">
        <v>4</v>
      </c>
      <c r="I43" s="2"/>
      <c r="J43" s="2" t="b">
        <f t="shared" si="7"/>
        <v>0</v>
      </c>
      <c r="K43" s="2" t="b">
        <v>0</v>
      </c>
      <c r="L43" s="2">
        <v>1380550</v>
      </c>
      <c r="M43" s="2">
        <v>6</v>
      </c>
      <c r="N43" s="2">
        <f>(M43 - MIN(M2:M55)) /((MAX(M2:M55) - MIN(M2:M55)) / 2)</f>
        <v>4.6636135543264342E-6</v>
      </c>
    </row>
    <row r="44" spans="1:14" x14ac:dyDescent="0.45">
      <c r="A44" s="2" t="s">
        <v>112</v>
      </c>
      <c r="B44" s="2">
        <f t="shared" si="4"/>
        <v>135</v>
      </c>
      <c r="C44" s="2">
        <v>1801</v>
      </c>
      <c r="D44" s="2" t="s">
        <v>113</v>
      </c>
      <c r="E44" s="2">
        <f t="shared" si="5"/>
        <v>14</v>
      </c>
      <c r="F44" s="2"/>
      <c r="G44" s="2">
        <f t="shared" si="6"/>
        <v>0</v>
      </c>
      <c r="H44" s="2">
        <v>11</v>
      </c>
      <c r="I44" s="2"/>
      <c r="J44" s="2" t="b">
        <f t="shared" si="7"/>
        <v>0</v>
      </c>
      <c r="K44" s="2" t="b">
        <v>0</v>
      </c>
      <c r="L44" s="2">
        <v>1431942</v>
      </c>
      <c r="M44" s="2">
        <v>18</v>
      </c>
      <c r="N44" s="2">
        <f>(M44 - MIN(M2:M55)) /((MAX(M2:M55) - MIN(M2:M55)) / 2)</f>
        <v>6.0626976206243648E-5</v>
      </c>
    </row>
    <row r="45" spans="1:14" x14ac:dyDescent="0.45">
      <c r="A45" s="2" t="s">
        <v>114</v>
      </c>
      <c r="B45" s="2">
        <f t="shared" si="4"/>
        <v>66</v>
      </c>
      <c r="C45" s="2">
        <v>1801</v>
      </c>
      <c r="D45" s="2"/>
      <c r="E45" s="2">
        <f t="shared" si="5"/>
        <v>0</v>
      </c>
      <c r="F45" s="2"/>
      <c r="G45" s="2">
        <f t="shared" si="6"/>
        <v>0</v>
      </c>
      <c r="H45" s="2">
        <v>12</v>
      </c>
      <c r="I45" s="2"/>
      <c r="J45" s="2" t="b">
        <f t="shared" si="7"/>
        <v>0</v>
      </c>
      <c r="K45" s="2" t="b">
        <v>0</v>
      </c>
      <c r="L45" s="2">
        <v>917459</v>
      </c>
      <c r="M45" s="2">
        <v>79</v>
      </c>
      <c r="N45" s="2">
        <f>(M45 - MIN(M2:M55)) /((MAX(M2:M55) - MIN(M2:M55)) / 2)</f>
        <v>3.4510740302015614E-4</v>
      </c>
    </row>
    <row r="46" spans="1:14" x14ac:dyDescent="0.45">
      <c r="A46" s="2" t="s">
        <v>115</v>
      </c>
      <c r="B46" s="2">
        <f t="shared" si="4"/>
        <v>37</v>
      </c>
      <c r="C46" s="2">
        <v>1801</v>
      </c>
      <c r="D46" s="2" t="s">
        <v>116</v>
      </c>
      <c r="E46" s="2">
        <f t="shared" si="5"/>
        <v>12</v>
      </c>
      <c r="F46" s="2"/>
      <c r="G46" s="2">
        <f t="shared" si="6"/>
        <v>0</v>
      </c>
      <c r="H46" s="2">
        <v>12</v>
      </c>
      <c r="I46" s="2" t="s">
        <v>117</v>
      </c>
      <c r="J46" s="2" t="b">
        <f t="shared" si="7"/>
        <v>1</v>
      </c>
      <c r="K46" s="2" t="b">
        <f>NOT(ISBLANK(J46))</f>
        <v>1</v>
      </c>
      <c r="L46" s="2">
        <v>765223</v>
      </c>
      <c r="M46" s="2">
        <v>2708</v>
      </c>
      <c r="N46" s="2">
        <f>(M46 - MIN(M2:M55)) /((MAX(M2:M55) - MIN(M2:M55)) / 2)</f>
        <v>1.2605747437344352E-2</v>
      </c>
    </row>
    <row r="47" spans="1:14" x14ac:dyDescent="0.45">
      <c r="A47" s="2" t="s">
        <v>118</v>
      </c>
      <c r="B47" s="2">
        <f t="shared" si="4"/>
        <v>10</v>
      </c>
      <c r="C47" s="2">
        <v>1801</v>
      </c>
      <c r="D47" s="2" t="s">
        <v>119</v>
      </c>
      <c r="E47" s="2">
        <f t="shared" si="5"/>
        <v>12</v>
      </c>
      <c r="F47" s="2"/>
      <c r="G47" s="2">
        <f t="shared" si="6"/>
        <v>0</v>
      </c>
      <c r="H47" s="2">
        <v>12</v>
      </c>
      <c r="I47" s="2"/>
      <c r="J47" s="2" t="b">
        <f t="shared" si="7"/>
        <v>0</v>
      </c>
      <c r="K47" s="2" t="b">
        <v>0</v>
      </c>
      <c r="L47" s="2">
        <v>939023</v>
      </c>
      <c r="M47" s="2">
        <v>39929</v>
      </c>
      <c r="N47" s="2">
        <f>(M47 - MIN(M2:M55)) /((MAX(M2:M55) - MIN(M2:M55)) / 2)</f>
        <v>0.18619010754292856</v>
      </c>
    </row>
    <row r="48" spans="1:14" x14ac:dyDescent="0.45">
      <c r="A48" s="2" t="s">
        <v>120</v>
      </c>
      <c r="B48" s="2">
        <f t="shared" si="4"/>
        <v>31</v>
      </c>
      <c r="C48" s="2">
        <v>1801</v>
      </c>
      <c r="D48" s="2" t="s">
        <v>121</v>
      </c>
      <c r="E48" s="2">
        <f t="shared" si="5"/>
        <v>10</v>
      </c>
      <c r="F48" s="2"/>
      <c r="G48" s="2">
        <f t="shared" si="6"/>
        <v>0</v>
      </c>
      <c r="H48" s="2">
        <v>12</v>
      </c>
      <c r="I48" s="2"/>
      <c r="J48" s="2" t="b">
        <f t="shared" si="7"/>
        <v>0</v>
      </c>
      <c r="K48" s="2" t="b">
        <f>NOT(ISBLANK(J48))</f>
        <v>1</v>
      </c>
      <c r="L48" s="2">
        <v>1058633</v>
      </c>
      <c r="M48" s="2">
        <v>99433</v>
      </c>
      <c r="N48" s="2">
        <f>(M48 - MIN(M2:M55)) /((MAX(M2:M55) - MIN(M2:M55)) / 2)</f>
        <v>0.46369376847956872</v>
      </c>
    </row>
    <row r="49" spans="1:14" x14ac:dyDescent="0.45">
      <c r="A49" s="2" t="s">
        <v>122</v>
      </c>
      <c r="B49" s="2">
        <f t="shared" si="4"/>
        <v>55</v>
      </c>
      <c r="C49" s="2">
        <v>1874</v>
      </c>
      <c r="D49" s="2" t="s">
        <v>123</v>
      </c>
      <c r="E49" s="2">
        <f t="shared" si="5"/>
        <v>14</v>
      </c>
      <c r="F49" s="2"/>
      <c r="G49" s="2">
        <f t="shared" si="6"/>
        <v>0</v>
      </c>
      <c r="H49" s="2">
        <v>14</v>
      </c>
      <c r="I49" s="2" t="s">
        <v>124</v>
      </c>
      <c r="J49" s="2" t="b">
        <f t="shared" si="7"/>
        <v>1</v>
      </c>
      <c r="K49" s="2" t="b">
        <v>0</v>
      </c>
      <c r="L49" s="2">
        <v>1295945</v>
      </c>
      <c r="M49" s="2">
        <v>121</v>
      </c>
      <c r="N49" s="2">
        <f>(M49 - MIN(M2:M55)) /((MAX(M2:M55) - MIN(M2:M55)) / 2)</f>
        <v>5.4097917230186638E-4</v>
      </c>
    </row>
    <row r="50" spans="1:14" x14ac:dyDescent="0.45">
      <c r="A50" s="2" t="s">
        <v>125</v>
      </c>
      <c r="B50" s="2">
        <f t="shared" si="4"/>
        <v>47</v>
      </c>
      <c r="C50" s="2">
        <v>1876</v>
      </c>
      <c r="D50" s="2" t="s">
        <v>123</v>
      </c>
      <c r="E50" s="2">
        <f t="shared" si="5"/>
        <v>14</v>
      </c>
      <c r="F50" s="2"/>
      <c r="G50" s="2">
        <f t="shared" si="6"/>
        <v>0</v>
      </c>
      <c r="H50" s="2">
        <v>14</v>
      </c>
      <c r="I50" s="2" t="s">
        <v>126</v>
      </c>
      <c r="J50" s="2" t="b">
        <f t="shared" si="7"/>
        <v>1</v>
      </c>
      <c r="K50" s="2" t="b">
        <f>NOT(ISBLANK(J50))</f>
        <v>1</v>
      </c>
      <c r="L50" s="2">
        <v>631957</v>
      </c>
      <c r="M50" s="2">
        <v>37</v>
      </c>
      <c r="N50" s="2">
        <f>(M50 - MIN(M2:M55)) / ((MAX(M2:M55) - MIN(M2:M55)) / 2)</f>
        <v>1.4923563373844589E-4</v>
      </c>
    </row>
    <row r="51" spans="1:14" x14ac:dyDescent="0.45">
      <c r="A51" s="2" t="s">
        <v>127</v>
      </c>
      <c r="B51" s="2">
        <f t="shared" si="4"/>
        <v>18</v>
      </c>
      <c r="C51" s="2">
        <v>1876</v>
      </c>
      <c r="D51" s="2" t="s">
        <v>128</v>
      </c>
      <c r="E51" s="2">
        <f t="shared" si="5"/>
        <v>14</v>
      </c>
      <c r="F51" s="2"/>
      <c r="G51" s="2">
        <f t="shared" si="6"/>
        <v>0</v>
      </c>
      <c r="H51" s="2">
        <v>12</v>
      </c>
      <c r="I51" s="2" t="s">
        <v>129</v>
      </c>
      <c r="J51" s="2" t="b">
        <f t="shared" si="7"/>
        <v>1</v>
      </c>
      <c r="K51" s="2" t="b">
        <f>NOT(ISBLANK(J51))</f>
        <v>1</v>
      </c>
      <c r="L51" s="2">
        <v>917957</v>
      </c>
      <c r="M51" s="2">
        <v>428857</v>
      </c>
      <c r="N51" s="2">
        <f>(M51 - MIN(M2:M55)) / ((MAX(M2:M55) - MIN(M2:M55)) / 2)</f>
        <v>2</v>
      </c>
    </row>
    <row r="52" spans="1:14" x14ac:dyDescent="0.45">
      <c r="A52" s="2" t="s">
        <v>130</v>
      </c>
      <c r="B52" s="2">
        <f t="shared" si="4"/>
        <v>75</v>
      </c>
      <c r="C52" s="2">
        <v>1890</v>
      </c>
      <c r="D52" s="2" t="s">
        <v>131</v>
      </c>
      <c r="E52" s="2">
        <f t="shared" si="5"/>
        <v>15</v>
      </c>
      <c r="F52" s="2"/>
      <c r="G52" s="2">
        <f t="shared" si="6"/>
        <v>0</v>
      </c>
      <c r="H52" s="2">
        <v>12</v>
      </c>
      <c r="I52" s="2"/>
      <c r="J52" s="2" t="b">
        <f t="shared" si="7"/>
        <v>0</v>
      </c>
      <c r="K52" s="2" t="b">
        <v>0</v>
      </c>
      <c r="L52" s="2">
        <v>1248836</v>
      </c>
      <c r="M52" s="2">
        <v>84</v>
      </c>
      <c r="N52" s="2">
        <f>(M52 - MIN(M2:M55)) / ((MAX(M2:M55) - MIN(M2:M55)) / 2)</f>
        <v>3.6842547079178828E-4</v>
      </c>
    </row>
    <row r="53" spans="1:14" x14ac:dyDescent="0.45">
      <c r="A53" s="2" t="s">
        <v>132</v>
      </c>
      <c r="B53" s="2">
        <f t="shared" si="4"/>
        <v>59</v>
      </c>
      <c r="C53" s="2">
        <v>1905</v>
      </c>
      <c r="D53" s="2" t="s">
        <v>123</v>
      </c>
      <c r="E53" s="2">
        <f t="shared" si="5"/>
        <v>14</v>
      </c>
      <c r="F53" s="2"/>
      <c r="G53" s="2">
        <f t="shared" si="6"/>
        <v>0</v>
      </c>
      <c r="H53" s="2">
        <v>14</v>
      </c>
      <c r="I53" s="2"/>
      <c r="J53" s="2" t="b">
        <f t="shared" si="7"/>
        <v>0</v>
      </c>
      <c r="K53" s="2" t="b">
        <v>0</v>
      </c>
      <c r="L53" s="2">
        <v>1155893</v>
      </c>
      <c r="M53" s="2">
        <v>109</v>
      </c>
      <c r="N53" s="2">
        <f>(M53 - MIN(M2:M55)) / ((MAX(M2:M55) - MIN(M2:M55)) / 2)</f>
        <v>4.8501580964994918E-4</v>
      </c>
    </row>
    <row r="54" spans="1:14" x14ac:dyDescent="0.45">
      <c r="A54" s="2" t="s">
        <v>133</v>
      </c>
      <c r="B54" s="2">
        <f t="shared" si="4"/>
        <v>12</v>
      </c>
      <c r="C54" s="2">
        <v>1906</v>
      </c>
      <c r="D54" s="2" t="s">
        <v>123</v>
      </c>
      <c r="E54" s="2">
        <f t="shared" si="5"/>
        <v>14</v>
      </c>
      <c r="F54" s="2"/>
      <c r="G54" s="2">
        <f t="shared" si="6"/>
        <v>0</v>
      </c>
      <c r="H54" s="2">
        <v>14</v>
      </c>
      <c r="I54" s="2" t="s">
        <v>134</v>
      </c>
      <c r="J54" s="2" t="b">
        <f t="shared" si="7"/>
        <v>1</v>
      </c>
      <c r="K54" s="2" t="b">
        <f>NOT(ISBLANK(J54))</f>
        <v>1</v>
      </c>
      <c r="L54" s="2">
        <v>1155910</v>
      </c>
      <c r="M54" s="2">
        <v>611</v>
      </c>
      <c r="N54" s="2">
        <f>(M54 - MIN(M2:M55)) / ((MAX(M2:M55) - MIN(M2:M55)) / 2)</f>
        <v>2.8261498139218193E-3</v>
      </c>
    </row>
    <row r="55" spans="1:14" x14ac:dyDescent="0.45">
      <c r="A55" s="2" t="s">
        <v>135</v>
      </c>
      <c r="B55" s="2">
        <f t="shared" si="4"/>
        <v>18</v>
      </c>
      <c r="C55" s="2">
        <v>1917</v>
      </c>
      <c r="D55" s="2" t="s">
        <v>123</v>
      </c>
      <c r="E55" s="2">
        <f t="shared" si="5"/>
        <v>14</v>
      </c>
      <c r="F55" s="2"/>
      <c r="G55" s="2">
        <f t="shared" si="6"/>
        <v>0</v>
      </c>
      <c r="H55" s="2">
        <v>14</v>
      </c>
      <c r="I55" s="2"/>
      <c r="J55" s="2" t="b">
        <f t="shared" si="7"/>
        <v>0</v>
      </c>
      <c r="K55" s="2" t="b">
        <f>NOT(ISBLANK(J55))</f>
        <v>1</v>
      </c>
      <c r="L55" s="2">
        <v>1275707</v>
      </c>
      <c r="M55" s="2">
        <v>710</v>
      </c>
      <c r="N55" s="2">
        <f>(M55 - MIN(M2:M55)) / ((MAX(M2:M55) - MIN(M2:M55)) / 2)</f>
        <v>3.2878475558001364E-3</v>
      </c>
    </row>
  </sheetData>
  <sortState ref="A2:L55">
    <sortCondition ref="C2:C55"/>
  </sortState>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TestSet</vt:lpstr>
      <vt:lpstr>TestSetInfo</vt:lpstr>
      <vt:lpstr>RequestTypeClassifier</vt:lpstr>
      <vt:lpstr>SnippetClassifier</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Bohdan</dc:creator>
  <cp:lastModifiedBy>Bohdan</cp:lastModifiedBy>
  <dcterms:created xsi:type="dcterms:W3CDTF">2015-02-24T19:45:03Z</dcterms:created>
  <dcterms:modified xsi:type="dcterms:W3CDTF">2015-04-01T19:23:55Z</dcterms:modified>
</cp:coreProperties>
</file>