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Rb.BookClassifier\bin\"/>
    </mc:Choice>
  </mc:AlternateContent>
  <bookViews>
    <workbookView xWindow="0" yWindow="0" windowWidth="19410" windowHeight="7350" activeTab="1"/>
  </bookViews>
  <sheets>
    <sheet name="TestSet" sheetId="2" r:id="rId1"/>
    <sheet name="TestSetInfo" sheetId="3" r:id="rId2"/>
    <sheet name="Sheet1" sheetId="1"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J55" i="1"/>
  <c r="K55" i="1" s="1"/>
  <c r="G55" i="1"/>
  <c r="E55" i="1"/>
  <c r="B55" i="1"/>
  <c r="N54" i="1"/>
  <c r="J54" i="1"/>
  <c r="K54" i="1" s="1"/>
  <c r="G54" i="1"/>
  <c r="E54" i="1"/>
  <c r="B54" i="1"/>
  <c r="N53" i="1"/>
  <c r="J53" i="1"/>
  <c r="G53" i="1"/>
  <c r="E53" i="1"/>
  <c r="B53" i="1"/>
  <c r="N52" i="1"/>
  <c r="J52" i="1"/>
  <c r="G52" i="1"/>
  <c r="E52" i="1"/>
  <c r="B52" i="1"/>
  <c r="N51" i="1"/>
  <c r="J51" i="1"/>
  <c r="K51" i="1" s="1"/>
  <c r="G51" i="1"/>
  <c r="E51" i="1"/>
  <c r="B51" i="1"/>
  <c r="N50" i="1"/>
  <c r="J50" i="1"/>
  <c r="K50" i="1" s="1"/>
  <c r="G50" i="1"/>
  <c r="E50" i="1"/>
  <c r="B50" i="1"/>
  <c r="N49" i="1"/>
  <c r="J49" i="1"/>
  <c r="G49" i="1"/>
  <c r="E49" i="1"/>
  <c r="B49" i="1"/>
  <c r="N48" i="1"/>
  <c r="K48" i="1"/>
  <c r="J48" i="1"/>
  <c r="G48" i="1"/>
  <c r="E48" i="1"/>
  <c r="B48" i="1"/>
  <c r="N47" i="1"/>
  <c r="J47" i="1"/>
  <c r="G47" i="1"/>
  <c r="E47" i="1"/>
  <c r="B47" i="1"/>
  <c r="N46" i="1"/>
  <c r="J46" i="1"/>
  <c r="K46" i="1" s="1"/>
  <c r="G46" i="1"/>
  <c r="E46" i="1"/>
  <c r="B46" i="1"/>
  <c r="N45" i="1"/>
  <c r="J45" i="1"/>
  <c r="G45" i="1"/>
  <c r="E45" i="1"/>
  <c r="B45" i="1"/>
  <c r="N44" i="1"/>
  <c r="J44" i="1"/>
  <c r="G44" i="1"/>
  <c r="E44" i="1"/>
  <c r="B44" i="1"/>
  <c r="N43" i="1"/>
  <c r="J43" i="1"/>
  <c r="G43" i="1"/>
  <c r="E43" i="1"/>
  <c r="B43" i="1"/>
  <c r="N42" i="1"/>
  <c r="K42" i="1"/>
  <c r="J42" i="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J28" i="1"/>
  <c r="K28" i="1" s="1"/>
  <c r="G28" i="1"/>
  <c r="E28" i="1"/>
  <c r="B28" i="1"/>
  <c r="N27" i="1"/>
  <c r="J27" i="1"/>
  <c r="K27" i="1" s="1"/>
  <c r="G27" i="1"/>
  <c r="E27" i="1"/>
  <c r="B27" i="1"/>
  <c r="N26" i="1"/>
  <c r="J26" i="1"/>
  <c r="G26" i="1"/>
  <c r="E26" i="1"/>
  <c r="B26" i="1"/>
  <c r="N25" i="1"/>
  <c r="K25" i="1"/>
  <c r="J25" i="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K19" i="1"/>
  <c r="J19" i="1"/>
  <c r="G19" i="1"/>
  <c r="E19" i="1"/>
  <c r="B19" i="1"/>
  <c r="N18" i="1"/>
  <c r="K18" i="1"/>
  <c r="J18" i="1"/>
  <c r="G18" i="1"/>
  <c r="E18" i="1"/>
  <c r="B18" i="1"/>
  <c r="N17" i="1"/>
  <c r="K17" i="1"/>
  <c r="J17" i="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<sst xmlns="http://schemas.openxmlformats.org/spreadsheetml/2006/main" count="314" uniqueCount="174">
  <si>
    <t>Title</t>
  </si>
  <si>
    <t>Year</t>
  </si>
  <si>
    <t>Author</t>
  </si>
  <si>
    <t>Annotation</t>
  </si>
  <si>
    <t>Language</t>
  </si>
  <si>
    <t>Bbk?</t>
  </si>
  <si>
    <t>Yandex</t>
  </si>
  <si>
    <t>More info?</t>
  </si>
  <si>
    <t>Internal</t>
  </si>
  <si>
    <t>Галицько-руське письменство Михайла Дpагоманова</t>
  </si>
  <si>
    <t>Драгоманов М.П</t>
  </si>
  <si>
    <t/>
  </si>
  <si>
    <t>Историко-статистические сведения о населенных местностях Конотопского уезда</t>
  </si>
  <si>
    <t>Лазаревский А.М</t>
  </si>
  <si>
    <t>De la vie et des actions d'Alexandre le Grand, de la traduction de mr. De Vaugelas, avec les supplemens de Jean Freinshemius, traduits par feu m. Du Ryer</t>
  </si>
  <si>
    <t>Quinte Curce</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</si>
  <si>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</si>
  <si>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Lettres de Ciceron a Atticus, avec des remarques et le texte latin de l'edition de Graevius</t>
  </si>
  <si>
    <t>Cicero</t>
  </si>
  <si>
    <t>Histoire de la republique de Venise</t>
  </si>
  <si>
    <t>Laugier Marc Antoine</t>
  </si>
  <si>
    <t>Le cultivateur anlois, ou Oeuvres choisies d'agriculture et d'economie rurale et politique</t>
  </si>
  <si>
    <t>Young A</t>
  </si>
  <si>
    <t>Le Galatee</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</si>
  <si>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</si>
  <si>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Ключ разумения с[вя]щенником законным и свецким належачый</t>
  </si>
  <si>
    <t>Галятовский Иоанникий</t>
  </si>
  <si>
    <t>Sermons de M. Massillon, eveque de Clermont</t>
  </si>
  <si>
    <t>Massillon J.-P</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</si>
  <si>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</si>
  <si>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Les oeuvres de Mr. Pradon</t>
  </si>
  <si>
    <t>Pradon</t>
  </si>
  <si>
    <t>Sateres et oeuvres diverses de M. Boileau Despreaux</t>
  </si>
  <si>
    <t>Boileau Nicolas</t>
  </si>
  <si>
    <t>На контртитулі дереворіт із надписом: Boileau sut remplacer Horace``</t>
  </si>
  <si>
    <t>O litewskich i polskich prawach, o ich duchu, zrodlach, zwiazku i o rzeczach zawartych w pierwszem Statucie dla Litwy 1529 roku wydanem</t>
  </si>
  <si>
    <t>Czacki Tadeusz</t>
  </si>
  <si>
    <t>Histoire du Bas-Empire, en commencant a Constantin le Grand</t>
  </si>
  <si>
    <t>Le Beau Charles</t>
  </si>
  <si>
    <t>Основание силы и благосостояния царств</t>
  </si>
  <si>
    <t>Юстий И-.Г-.Г</t>
  </si>
  <si>
    <t>Код- Гр, фсд- задовіл.
КНУ ім. Тараса Шевченка, Наукова б-ка
ім. М. Максимовича.
Пал. ХVIII ст. -картон, шкіра, корінець з тисненням</t>
  </si>
  <si>
    <t>Журнал или поденная записка, блаженныя и вечнодостойныя памяти государя императора Петра Великаго с 1698 года</t>
  </si>
  <si>
    <t>Код- Гр, фсд- задовіл.
КНУ ім. Тараса Шевченка, Наукова б-ка 
ім. М. Максимовича.
Пал. ХVIII ст.- картон, папір, корінець та куточки зі шкіри</t>
  </si>
  <si>
    <t>Наставления политическия барона Билфелда</t>
  </si>
  <si>
    <t>Билфелд И.Ф</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</si>
  <si>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</si>
  <si>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Жизнь Екатерины Великой, императрицы и самодержавицы всероссийской</t>
  </si>
  <si>
    <t>Код - Гр, фсд - задовільний
КНУ ім. Тараса Шевченка, Наукова б-ка
ім. М. Максимовича
Пал. XIX ст.- картон, шкіра, корінець з тисненн.
На титул. арк.- видавн. марка</t>
  </si>
  <si>
    <t>Швейцарська спілка</t>
  </si>
  <si>
    <t>Memoires pour servir a l'histoire des egaremens de l'esprit humain par rapport a la religion chretienne, ou Dictionnaire des heresies, des erreurs et des schismes</t>
  </si>
  <si>
    <t>Pluquet</t>
  </si>
  <si>
    <t>На стор. XVI кругла печатка з надписом: Lyon 1777
На звороті тит.арк. надпис чорнилом: 1783 года марта 28 дано на авкционе за оба томы</t>
  </si>
  <si>
    <t>Oeuvres de monsieur de Campistron</t>
  </si>
  <si>
    <t>Campistron J.G. de</t>
  </si>
  <si>
    <t>Разговоры о множестве миров господина Фонтенелла Парижской Академии наук секретаря</t>
  </si>
  <si>
    <t>Фонтенель Б</t>
  </si>
  <si>
    <t>Код- Гр, фсд- задовіл.
КНУ ім. Тараса Шевченка, Наукова б-ка
ім. М. Максимовича.
Пал. ХVIII cт.- картон, шкіра, кінцівка, заставка</t>
  </si>
  <si>
    <t>Рай і поступ</t>
  </si>
  <si>
    <t>Kazania na wszystkie uroczyste w roku swieta po wiekszey czesci przeciw gorszacym teraznieyszego wieku zdaniom przystosowane</t>
  </si>
  <si>
    <t>На внутренней стороне переплета экслибрис:
Фундаментальная библиотека Подольской духовной семинарии
На форзаці маргіналії</t>
  </si>
  <si>
    <t>Casparis Facii Axiomata bellica, ex ipsis rebus gestis per exempla veterum ac recentium Historiarum parce ac quasi gustu praebita</t>
  </si>
  <si>
    <t>Facius Caspar</t>
  </si>
  <si>
    <t>Конволют об'єднує 3 видання</t>
  </si>
  <si>
    <t>Annus IV. Historiko-naturalis</t>
  </si>
  <si>
    <t>Scopoli, Ioann. Ant</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</si>
  <si>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</si>
  <si>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Oeuvres de M. de Voltaire</t>
  </si>
  <si>
    <t>Voltaire</t>
  </si>
  <si>
    <t>Bibliographic Information about this bookTitle more »[Oeuvres de M. de Voltaire]. vol. 10
http://babel.hathitrust.org/cgi/pt?id=njp.32101075727006;page=root;view=image;size=100;seq=1</t>
  </si>
  <si>
    <t>La Royne Marguerite, ou sont descrites la noblesse, la grandeur de ceste grande princesse sa beaute ses vertus</t>
  </si>
  <si>
    <t>Corbin Iaques</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</si>
  <si>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</si>
  <si>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Sermons du pere Bourdaloue, de la Compagnie de Jesus</t>
  </si>
  <si>
    <t>Bourdaloue L</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</si>
  <si>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</si>
  <si>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De la Sagesse trois livres par Pierre Charron parisien docteur es droicts</t>
  </si>
  <si>
    <t>Charron Pierre</t>
  </si>
  <si>
    <t>Собрание сочинений</t>
  </si>
  <si>
    <t>Максимович М.А</t>
  </si>
  <si>
    <t>Manuale execcitiorum spiritualium</t>
  </si>
  <si>
    <t>Capella</t>
  </si>
  <si>
    <t>На тит. арк. надпис чорним чорнилом: Conventus Carmelitt Berdic[zoy?] Dis[caltt?]</t>
  </si>
  <si>
    <t>Saint Bible, contenant l'Ancien et le Nouveau Testament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</si>
  <si>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</si>
  <si>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Historia Hugonis Falcandi Siculi De rebus gestis in Siciliae regno, iam primum typis excusa, studio et beneficio reuerendi D. Domini Matthaei Longogaei</t>
  </si>
  <si>
    <t>Hugo Falcandus</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</si>
  <si>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</si>
  <si>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Записки касательно Российской истории</t>
  </si>
  <si>
    <t>Екатерина II</t>
  </si>
  <si>
    <t>Флоринова Экономия, в девяти книгах состоящая</t>
  </si>
  <si>
    <t>Biblia Sacra ex Sebastiani Castellionis interpretatione eiusque postrema rcognitione praecipue in usum studiosae iuventutis denuo evulgata</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</si>
  <si>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</si>
  <si>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Compendium examinis theologici</t>
  </si>
  <si>
    <t>Pontanus</t>
  </si>
  <si>
    <t>Примірник містить багаточисленні нерозбірливі маргіналії, які записані між рядків чорним чорнилом</t>
  </si>
  <si>
    <t>Conferences et discours synodaux sur les principaux devoirs des ecclesiastiques, avec un recueil de mandemens sur differens sujets</t>
  </si>
  <si>
    <t>Massillon</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</si>
  <si>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</si>
  <si>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</si>
  <si>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</si>
  <si>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Код - Гр, фсд - задовільний
КНУ ім. Тараса Шевченка, Наукова б-ка
ім. М. Максимовича
Пал. XVIII ст.- картон, шкіра, корінець з тисненн</t>
  </si>
  <si>
    <t>Для добрых</t>
  </si>
  <si>
    <t>Гераков Г. В</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</si>
  <si>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</si>
  <si>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История Российского государства</t>
  </si>
  <si>
    <t>Стриттер И</t>
  </si>
  <si>
    <t>Код- Гр, фсд- задовіл.
КНУ ім. Тараса Шевченка, Наукова б-ка 
ім. М, Максимовича.
Пал. ХІХ ст. - картон, шкіра</t>
  </si>
  <si>
    <t>Sermons de m. Massillon, eveque de Clermont, ci-devant pretre de l'Oratoire, l'un des quarante de l'Academie Francoise</t>
  </si>
  <si>
    <t>Practica criminalis canonica, seu litium controversiarumo in foro passim Ecclesiastico verti solitarum, copiosae &amp; iuridicae decisiones</t>
  </si>
  <si>
    <t>Diaz, Jo. Bernardo</t>
  </si>
  <si>
    <t>Loix du magnetisme</t>
  </si>
  <si>
    <t>Le Monnier, Pierre Charles</t>
  </si>
  <si>
    <t>Michaelis ab Isselt amorfortii sui temporis Historia: in qua res in toto orbe terrarum gestae, tum praecipue motuum Belgicorum sub Philippo II Hispaniarum Rege, &amp;c. concitatorum origo &amp; successus usque ad annum M.D.LXXXVI</t>
  </si>
  <si>
    <t>Isselt M. van</t>
  </si>
  <si>
    <t>На зворотньому боці палітурки екслібрис: Ex Libris Mich. Comitis Vandalini  Mniszech
На тит. арк. власницький напис чорним чорнилом: R.P. Nicolai...[далі нерозбірливо]</t>
  </si>
  <si>
    <t>Michaelis [ab Isselt] de Bello Coloniensi libri quatuor, hoc est rerum ab electione Gebhardi Truchsesii in archiepiscopum Coloniensem usque ad recuperatam ab Ernesto duce Bavariae, ejus successore, Westphaliam tota dioecesi gestarum ... narratio</t>
  </si>
  <si>
    <t>На стор. перед тит. арк. надпис чорним чорнилом латиною з бібіографічними нотатками: Liber... il. Mencken</t>
  </si>
  <si>
    <t>Историческая библиотека</t>
  </si>
  <si>
    <t>Диодор Силикийский</t>
  </si>
  <si>
    <t>Architecture hydraulique</t>
  </si>
  <si>
    <t>Belidor B.F</t>
  </si>
  <si>
    <t>Література российска, великоруска, украінска и галицька [Література російська, великоруська, українська і галицька]</t>
  </si>
  <si>
    <t>Histoire des juifs, ecrite par Flavius Joseph, sous le titre de Antiquitez Judaiques</t>
  </si>
  <si>
    <t>Flavius Josephus</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</si>
  <si>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</si>
  <si>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</si>
  <si>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Privilegia fratrum eremitarum Sancti Augustini</t>
  </si>
  <si>
    <t>Вихідні дані зазначено у колофоні:
Impressum Pisauri per Hieronymo Soncino
Anno domini M.D.XV.
Die XVIII Maii</t>
  </si>
  <si>
    <t>Переписка М. Драгоманова з Наталією Кобринською (1893-1895)</t>
  </si>
  <si>
    <t>Драгоманов М.П., Кобринська Н.І</t>
  </si>
  <si>
    <t>Fables et contes</t>
  </si>
  <si>
    <t>Gellert C.F</t>
  </si>
  <si>
    <t>Titlte len</t>
  </si>
  <si>
    <t>Author len</t>
  </si>
  <si>
    <t>Annotation len</t>
  </si>
  <si>
    <t>Language code</t>
  </si>
  <si>
    <t>Bbk</t>
  </si>
  <si>
    <t>Bbk ?</t>
  </si>
  <si>
    <t>More info ?</t>
  </si>
  <si>
    <t>Internal id</t>
  </si>
  <si>
    <t>Yandex Documents Count</t>
  </si>
  <si>
    <t>Yandex Documents Count (Normalized)</t>
  </si>
  <si>
    <t>Т3(4Іта)</t>
  </si>
  <si>
    <t>Т3(4Нім)43-6</t>
  </si>
  <si>
    <t>Х</t>
  </si>
  <si>
    <t>Т3(4Нід)4</t>
  </si>
  <si>
    <t>Т3(4Фра)4+Ш6(4Фра)</t>
  </si>
  <si>
    <t>Э375</t>
  </si>
  <si>
    <t>Ц35(0)32</t>
  </si>
  <si>
    <t>Ш6(4Фра)</t>
  </si>
  <si>
    <t>Ю3(4Фра)5-535.12</t>
  </si>
  <si>
    <t>Gellert C.F.</t>
  </si>
  <si>
    <t>Ш6(4Нім)4-5</t>
  </si>
  <si>
    <t>Э37-200.22+Э37-2</t>
  </si>
  <si>
    <t>Ш6(4Фра)51</t>
  </si>
  <si>
    <t>Т3(4Іта-2Вен)</t>
  </si>
  <si>
    <t>В151</t>
  </si>
  <si>
    <t>Annus V : Historico-naturalis : 1. Emendationes et Additamenta ad I, II, III, IV; 2. Tentamen Mineralogicum 1. De Minera Argenti alba; 3. Tentamen Mineralogicum 2. De Sulhpure; 4. Tentamen Mineralogicum 3. De Pseudogalena, Auripigmento, aliisque; 5. Observationes Zoologicae. - 128 p.</t>
  </si>
  <si>
    <t>Э375-5+Э375-647.315</t>
  </si>
  <si>
    <t>Т3(0)35</t>
  </si>
  <si>
    <t>Ш6(4Фра)4я44</t>
  </si>
  <si>
    <t>Э37</t>
  </si>
  <si>
    <t>Э37-2</t>
  </si>
  <si>
    <t>Ю7+Э375-43</t>
  </si>
  <si>
    <t>В3</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</si>
  <si>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</si>
  <si>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</si>
  <si>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Т3(4Рос)0,01</t>
  </si>
  <si>
    <t>Література российска, великоруска, украінска и галицька</t>
  </si>
  <si>
    <t>Ш5(4Укр)+Ш5(4Рос)</t>
  </si>
  <si>
    <t>Ш5(4Укр)5-31</t>
  </si>
  <si>
    <t>Т3</t>
  </si>
  <si>
    <t>Ю2+Э37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</si>
</sst>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cellStyleXfs>
  <cellXfs count="6">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49" fontId="0" fillId="0" borderId="0" xfId="1" applyNumberFormat="1" applyFont="1" applyFill="1" applyBorder="1"/>
    <xf numFmtId="0" fontId="0" fillId="0" borderId="0" xfId="0"/>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5" workbookViewId="0">
      <selection activeCell="A27" sqref="A27"/>
    </sheetView>
  </sheetViews>
  <sheetFormatPr defaultRowHeight="14.5" x14ac:dyDescent="0.35"/>
  <cols>
    <col min="1" max="1" width="11.26953125" bestFit="1" customWidth="1"/>
    <col min="2" max="2" width="7.81640625" bestFit="1" customWidth="1"/>
  </cols>
  <sheetData>
    <row r="1" spans="1:2" ht="18.5" x14ac:dyDescent="0.45">
      <c r="A1" s="2">
        <v>73117</v>
      </c>
      <c r="B1" s="2" t="b">
        <v>1</v>
      </c>
    </row>
    <row r="2" spans="1:2" ht="18.5" x14ac:dyDescent="0.45">
      <c r="A2" s="2">
        <v>631957</v>
      </c>
      <c r="B2" s="2" t="b">
        <v>0</v>
      </c>
    </row>
    <row r="3" spans="1:2" ht="18.5" x14ac:dyDescent="0.45">
      <c r="A3" s="2">
        <v>764847</v>
      </c>
      <c r="B3" s="2" t="b">
        <v>0</v>
      </c>
    </row>
    <row r="4" spans="1:2" ht="18.5" x14ac:dyDescent="0.45">
      <c r="A4" s="2">
        <v>765131</v>
      </c>
      <c r="B4" s="2" t="b">
        <v>1</v>
      </c>
    </row>
    <row r="5" spans="1:2" ht="18.5" x14ac:dyDescent="0.45">
      <c r="A5" s="2">
        <v>765223</v>
      </c>
      <c r="B5" s="2" t="b">
        <v>1</v>
      </c>
    </row>
    <row r="6" spans="1:2" ht="18.5" x14ac:dyDescent="0.45">
      <c r="A6" s="2">
        <v>765716</v>
      </c>
      <c r="B6" s="2" t="b">
        <v>0</v>
      </c>
    </row>
    <row r="7" spans="1:2" ht="18.5" x14ac:dyDescent="0.45">
      <c r="A7" s="2">
        <v>765874</v>
      </c>
      <c r="B7" s="2" t="b">
        <v>0</v>
      </c>
    </row>
    <row r="8" spans="1:2" ht="18.5" x14ac:dyDescent="0.45">
      <c r="A8" s="2">
        <v>765897</v>
      </c>
      <c r="B8" s="2" t="b">
        <v>0</v>
      </c>
    </row>
    <row r="9" spans="1:2" ht="18.5" x14ac:dyDescent="0.45">
      <c r="A9" s="2">
        <v>766026</v>
      </c>
      <c r="B9" s="2" t="b">
        <v>0</v>
      </c>
    </row>
    <row r="10" spans="1:2" ht="18.5" x14ac:dyDescent="0.45">
      <c r="A10" s="2">
        <v>766165</v>
      </c>
      <c r="B10" s="2" t="b">
        <v>0</v>
      </c>
    </row>
    <row r="11" spans="1:2" ht="18.5" x14ac:dyDescent="0.45">
      <c r="A11" s="2">
        <v>766189</v>
      </c>
      <c r="B11" s="2" t="b">
        <v>0</v>
      </c>
    </row>
    <row r="12" spans="1:2" ht="18.5" x14ac:dyDescent="0.45">
      <c r="A12" s="2">
        <v>766382</v>
      </c>
      <c r="B12" s="2" t="b">
        <v>1</v>
      </c>
    </row>
    <row r="13" spans="1:2" ht="18.5" x14ac:dyDescent="0.45">
      <c r="A13" s="2">
        <v>766461</v>
      </c>
      <c r="B13" s="2" t="b">
        <v>0</v>
      </c>
    </row>
    <row r="14" spans="1:2" ht="18.5" x14ac:dyDescent="0.45">
      <c r="A14" s="2">
        <v>766839</v>
      </c>
      <c r="B14" s="2" t="b">
        <v>0</v>
      </c>
    </row>
    <row r="15" spans="1:2" ht="18.5" x14ac:dyDescent="0.45">
      <c r="A15" s="2">
        <v>780745</v>
      </c>
      <c r="B15" s="2" t="b">
        <v>1</v>
      </c>
    </row>
    <row r="16" spans="1:2" ht="18.5" x14ac:dyDescent="0.45">
      <c r="A16" s="2">
        <v>917459</v>
      </c>
      <c r="B16" s="2" t="b">
        <v>1</v>
      </c>
    </row>
    <row r="17" spans="1:2" ht="18.5" x14ac:dyDescent="0.45">
      <c r="A17" s="2">
        <v>917957</v>
      </c>
      <c r="B17" s="2" t="b">
        <v>0</v>
      </c>
    </row>
    <row r="18" spans="1:2" ht="18.5" x14ac:dyDescent="0.45">
      <c r="A18" s="2">
        <v>939018</v>
      </c>
      <c r="B18" s="2" t="b">
        <v>0</v>
      </c>
    </row>
    <row r="19" spans="1:2" ht="18.5" x14ac:dyDescent="0.45">
      <c r="A19" s="2">
        <v>939023</v>
      </c>
      <c r="B19" s="2" t="b">
        <v>0</v>
      </c>
    </row>
    <row r="20" spans="1:2" ht="18.5" x14ac:dyDescent="0.45">
      <c r="A20" s="2">
        <v>940039</v>
      </c>
      <c r="B20" s="2" t="b">
        <v>1</v>
      </c>
    </row>
    <row r="21" spans="1:2" ht="18.5" x14ac:dyDescent="0.45">
      <c r="A21" s="2">
        <v>1056054</v>
      </c>
      <c r="B21" s="2" t="b">
        <v>1</v>
      </c>
    </row>
    <row r="22" spans="1:2" ht="18.5" x14ac:dyDescent="0.45">
      <c r="A22" s="2">
        <v>1056080</v>
      </c>
      <c r="B22" s="2" t="b">
        <v>1</v>
      </c>
    </row>
    <row r="23" spans="1:2" ht="18.5" x14ac:dyDescent="0.45">
      <c r="A23" s="2">
        <v>1056085</v>
      </c>
      <c r="B23" s="2" t="b">
        <v>1</v>
      </c>
    </row>
    <row r="24" spans="1:2" ht="18.5" x14ac:dyDescent="0.45">
      <c r="A24" s="2">
        <v>1058633</v>
      </c>
      <c r="B24" s="2" t="b">
        <v>1</v>
      </c>
    </row>
    <row r="25" spans="1:2" ht="18.5" x14ac:dyDescent="0.45">
      <c r="A25" s="2">
        <v>1155893</v>
      </c>
      <c r="B25" s="2" t="b">
        <v>0</v>
      </c>
    </row>
    <row r="26" spans="1:2" ht="18.5" x14ac:dyDescent="0.45">
      <c r="A26" s="2">
        <v>1155910</v>
      </c>
      <c r="B26" s="2" t="b">
        <v>0</v>
      </c>
    </row>
    <row r="27" spans="1:2" ht="18.5" x14ac:dyDescent="0.45">
      <c r="A27" s="2">
        <v>1180139</v>
      </c>
      <c r="B27" s="2" t="b">
        <v>0</v>
      </c>
    </row>
    <row r="28" spans="1:2" ht="18.5" x14ac:dyDescent="0.45">
      <c r="A28" s="2">
        <v>1180265</v>
      </c>
      <c r="B28" s="2" t="b">
        <v>0</v>
      </c>
    </row>
    <row r="29" spans="1:2" ht="18.5" x14ac:dyDescent="0.45">
      <c r="A29" s="2">
        <v>1186349</v>
      </c>
      <c r="B29" s="2" t="b">
        <v>1</v>
      </c>
    </row>
    <row r="30" spans="1:2" ht="18.5" x14ac:dyDescent="0.45">
      <c r="A30" s="2">
        <v>1187171</v>
      </c>
      <c r="B30" s="2" t="b">
        <v>1</v>
      </c>
    </row>
    <row r="31" spans="1:2" ht="18.5" x14ac:dyDescent="0.45">
      <c r="A31" s="2">
        <v>1190709</v>
      </c>
      <c r="B31" s="2" t="b">
        <v>0</v>
      </c>
    </row>
    <row r="32" spans="1:2" ht="18.5" x14ac:dyDescent="0.45">
      <c r="A32" s="2">
        <v>1200517</v>
      </c>
      <c r="B32" s="2" t="b">
        <v>0</v>
      </c>
    </row>
    <row r="33" spans="1:2" ht="18.5" x14ac:dyDescent="0.45">
      <c r="A33" s="2">
        <v>1201159</v>
      </c>
      <c r="B33" s="2" t="b">
        <v>0</v>
      </c>
    </row>
    <row r="34" spans="1:2" ht="18.5" x14ac:dyDescent="0.45">
      <c r="A34" s="2">
        <v>1214657</v>
      </c>
      <c r="B34" s="2" t="b">
        <v>0</v>
      </c>
    </row>
    <row r="35" spans="1:2" ht="18.5" x14ac:dyDescent="0.45">
      <c r="A35" s="2">
        <v>1225395</v>
      </c>
      <c r="B35" s="2" t="b">
        <v>0</v>
      </c>
    </row>
    <row r="36" spans="1:2" ht="18.5" x14ac:dyDescent="0.45">
      <c r="A36" s="2">
        <v>1228307</v>
      </c>
      <c r="B36" s="2" t="b">
        <v>0</v>
      </c>
    </row>
    <row r="37" spans="1:2" ht="18.5" x14ac:dyDescent="0.45">
      <c r="A37" s="2">
        <v>1229432</v>
      </c>
      <c r="B37" s="2" t="b">
        <v>1</v>
      </c>
    </row>
    <row r="38" spans="1:2" ht="18.5" x14ac:dyDescent="0.45">
      <c r="A38" s="2">
        <v>1235046</v>
      </c>
      <c r="B38" s="2" t="b">
        <v>1</v>
      </c>
    </row>
    <row r="39" spans="1:2" ht="18.5" x14ac:dyDescent="0.45">
      <c r="A39" s="2">
        <v>1248836</v>
      </c>
      <c r="B39" s="2" t="b">
        <v>0</v>
      </c>
    </row>
    <row r="40" spans="1:2" ht="18.5" x14ac:dyDescent="0.45">
      <c r="A40" s="2">
        <v>1256802</v>
      </c>
      <c r="B40" s="2" t="b">
        <v>0</v>
      </c>
    </row>
    <row r="41" spans="1:2" ht="18.5" x14ac:dyDescent="0.45">
      <c r="A41" s="2">
        <v>1257831</v>
      </c>
      <c r="B41" s="2" t="b">
        <v>0</v>
      </c>
    </row>
    <row r="42" spans="1:2" ht="18.5" x14ac:dyDescent="0.45">
      <c r="A42" s="2">
        <v>1275707</v>
      </c>
      <c r="B42" s="2" t="b">
        <v>1</v>
      </c>
    </row>
    <row r="43" spans="1:2" ht="18.5" x14ac:dyDescent="0.45">
      <c r="A43" s="2">
        <v>1295945</v>
      </c>
      <c r="B43" s="2" t="b">
        <v>1</v>
      </c>
    </row>
    <row r="44" spans="1:2" ht="18.5" x14ac:dyDescent="0.45">
      <c r="A44" s="2">
        <v>1299100</v>
      </c>
      <c r="B44" s="2" t="b">
        <v>0</v>
      </c>
    </row>
    <row r="45" spans="1:2" ht="18.5" x14ac:dyDescent="0.45">
      <c r="A45" s="2">
        <v>1307400</v>
      </c>
      <c r="B45" s="2" t="b">
        <v>0</v>
      </c>
    </row>
    <row r="46" spans="1:2" ht="18.5" x14ac:dyDescent="0.45">
      <c r="A46" s="2">
        <v>1320138</v>
      </c>
      <c r="B46" s="2" t="b">
        <v>1</v>
      </c>
    </row>
    <row r="47" spans="1:2" ht="18.5" x14ac:dyDescent="0.45">
      <c r="A47" s="2">
        <v>1321468</v>
      </c>
      <c r="B47" s="2" t="b">
        <v>0</v>
      </c>
    </row>
    <row r="48" spans="1:2" ht="18.5" x14ac:dyDescent="0.45">
      <c r="A48" s="2">
        <v>1378525</v>
      </c>
      <c r="B48" s="2" t="b">
        <v>1</v>
      </c>
    </row>
    <row r="49" spans="1:2" ht="18.5" x14ac:dyDescent="0.45">
      <c r="A49" s="2">
        <v>1379295</v>
      </c>
      <c r="B49" s="2" t="b">
        <v>1</v>
      </c>
    </row>
    <row r="50" spans="1:2" ht="18.5" x14ac:dyDescent="0.45">
      <c r="A50" s="2">
        <v>1379419</v>
      </c>
      <c r="B50" s="2" t="b">
        <v>0</v>
      </c>
    </row>
    <row r="51" spans="1:2" ht="18.5" x14ac:dyDescent="0.45">
      <c r="A51" s="2">
        <v>1380550</v>
      </c>
      <c r="B51" s="2" t="b">
        <v>0</v>
      </c>
    </row>
    <row r="52" spans="1:2" ht="18.5" x14ac:dyDescent="0.45">
      <c r="A52" s="2">
        <v>1380724</v>
      </c>
      <c r="B52" s="2" t="b">
        <v>1</v>
      </c>
    </row>
    <row r="53" spans="1:2" ht="18.5" x14ac:dyDescent="0.45">
      <c r="A53" s="2">
        <v>1418798</v>
      </c>
      <c r="B53" s="2" t="b">
        <v>1</v>
      </c>
    </row>
    <row r="54" spans="1:2" ht="18.5" x14ac:dyDescent="0.45">
      <c r="A54" s="2">
        <v>1431942</v>
      </c>
      <c r="B54" s="2" t="b">
        <v>0</v>
      </c>
    </row>
  </sheetData>
  <sortState ref="A1:A54">
    <sortCondition ref="A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topLeftCell="A28" zoomScaleNormal="100" workbookViewId="0">
      <selection activeCell="I49" sqref="I49"/>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bestFit="1" customWidth="1"/>
    <col min="9" max="9" width="8.453125" style="3" bestFit="1" customWidth="1"/>
  </cols>
  <sheetData>
    <row r="1" spans="1:9" x14ac:dyDescent="0.35">
      <c r="A1" t="s">
        <v>0</v>
      </c>
      <c r="B1" t="s">
        <v>1</v>
      </c>
      <c r="C1" t="s">
        <v>2</v>
      </c>
      <c r="D1" t="s">
        <v>3</v>
      </c>
      <c r="E1" t="s">
        <v>4</v>
      </c>
      <c r="F1" t="s">
        <v>5</v>
      </c>
      <c r="G1" t="s">
        <v>6</v>
      </c>
      <c r="H1" t="s">
        <v>7</v>
      </c>
      <c r="I1" s="4" t="s">
        <v>8</v>
      </c>
    </row>
    <row r="2" spans="1:9" x14ac:dyDescent="0.35">
      <c r="A2" t="s">
        <v>9</v>
      </c>
      <c r="B2">
        <v>1876</v>
      </c>
      <c r="C2" t="s">
        <v>10</v>
      </c>
      <c r="D2" t="s">
        <v>11</v>
      </c>
      <c r="E2">
        <v>14</v>
      </c>
      <c r="F2" t="b">
        <v>1</v>
      </c>
      <c r="G2">
        <v>329</v>
      </c>
      <c r="H2" t="b">
        <v>0</v>
      </c>
      <c r="I2" s="5">
        <v>631957</v>
      </c>
    </row>
    <row r="3" spans="1:9" x14ac:dyDescent="0.35">
      <c r="A3" t="s">
        <v>12</v>
      </c>
      <c r="B3">
        <v>1890</v>
      </c>
      <c r="C3" t="s">
        <v>13</v>
      </c>
      <c r="D3" t="s">
        <v>11</v>
      </c>
      <c r="E3">
        <v>12</v>
      </c>
      <c r="F3" t="b">
        <v>0</v>
      </c>
      <c r="G3">
        <v>679137</v>
      </c>
      <c r="H3" t="b">
        <v>0</v>
      </c>
      <c r="I3" s="5">
        <v>1248836</v>
      </c>
    </row>
    <row r="4" spans="1:9" x14ac:dyDescent="0.35">
      <c r="A4" t="s">
        <v>14</v>
      </c>
      <c r="B4">
        <v>1700</v>
      </c>
      <c r="C4" t="s">
        <v>15</v>
      </c>
      <c r="D4" t="s">
        <v>16</v>
      </c>
      <c r="E4">
        <v>4</v>
      </c>
      <c r="F4" t="b">
        <v>0</v>
      </c>
      <c r="G4">
        <v>604</v>
      </c>
      <c r="H4" t="b">
        <v>0</v>
      </c>
      <c r="I4" s="5">
        <v>1225395</v>
      </c>
    </row>
    <row r="5" spans="1:9" x14ac:dyDescent="0.35">
      <c r="A5" t="s">
        <v>17</v>
      </c>
      <c r="B5">
        <v>1775</v>
      </c>
      <c r="C5" t="s">
        <v>18</v>
      </c>
      <c r="D5" t="s">
        <v>11</v>
      </c>
      <c r="E5">
        <v>10</v>
      </c>
      <c r="F5" t="b">
        <v>1</v>
      </c>
      <c r="G5">
        <v>263</v>
      </c>
      <c r="H5" t="b">
        <v>0</v>
      </c>
      <c r="I5" s="5">
        <v>766461</v>
      </c>
    </row>
    <row r="6" spans="1:9" x14ac:dyDescent="0.35">
      <c r="A6" t="s">
        <v>19</v>
      </c>
      <c r="B6">
        <v>1760</v>
      </c>
      <c r="C6" t="s">
        <v>20</v>
      </c>
      <c r="D6" t="s">
        <v>11</v>
      </c>
      <c r="E6">
        <v>4</v>
      </c>
      <c r="F6" t="b">
        <v>1</v>
      </c>
      <c r="G6">
        <v>551</v>
      </c>
      <c r="H6" t="b">
        <v>1</v>
      </c>
      <c r="I6" s="5">
        <v>766382</v>
      </c>
    </row>
    <row r="7" spans="1:9" x14ac:dyDescent="0.35">
      <c r="A7" t="s">
        <v>21</v>
      </c>
      <c r="B7">
        <v>1801</v>
      </c>
      <c r="C7" t="s">
        <v>22</v>
      </c>
      <c r="D7" t="s">
        <v>11</v>
      </c>
      <c r="E7">
        <v>4</v>
      </c>
      <c r="F7" t="b">
        <v>0</v>
      </c>
      <c r="G7">
        <v>749</v>
      </c>
      <c r="H7" t="b">
        <v>0</v>
      </c>
      <c r="I7" s="5">
        <v>1380550</v>
      </c>
    </row>
    <row r="8" spans="1:9" x14ac:dyDescent="0.35">
      <c r="A8" t="s">
        <v>23</v>
      </c>
      <c r="B8">
        <v>1615</v>
      </c>
      <c r="C8" t="s">
        <v>11</v>
      </c>
      <c r="D8" t="s">
        <v>24</v>
      </c>
      <c r="E8">
        <v>4</v>
      </c>
      <c r="F8" t="b">
        <v>0</v>
      </c>
      <c r="G8">
        <v>1328</v>
      </c>
      <c r="H8" t="b">
        <v>0</v>
      </c>
      <c r="I8" s="5">
        <v>1201159</v>
      </c>
    </row>
    <row r="9" spans="1:9" x14ac:dyDescent="0.35">
      <c r="A9" t="s">
        <v>25</v>
      </c>
      <c r="B9">
        <v>1659</v>
      </c>
      <c r="C9" t="s">
        <v>26</v>
      </c>
      <c r="D9" t="s">
        <v>11</v>
      </c>
      <c r="E9">
        <v>14</v>
      </c>
      <c r="F9" t="b">
        <v>0</v>
      </c>
      <c r="G9">
        <v>33</v>
      </c>
      <c r="H9" t="b">
        <v>0</v>
      </c>
      <c r="I9" s="5">
        <v>764847</v>
      </c>
    </row>
    <row r="10" spans="1:9" x14ac:dyDescent="0.35">
      <c r="A10" t="s">
        <v>27</v>
      </c>
      <c r="B10">
        <v>1776</v>
      </c>
      <c r="C10" t="s">
        <v>28</v>
      </c>
      <c r="D10" t="s">
        <v>29</v>
      </c>
      <c r="E10">
        <v>4</v>
      </c>
      <c r="F10" t="b">
        <v>0</v>
      </c>
      <c r="G10">
        <v>89</v>
      </c>
      <c r="H10" t="b">
        <v>1</v>
      </c>
      <c r="I10" s="5">
        <v>1418798</v>
      </c>
    </row>
    <row r="11" spans="1:9" x14ac:dyDescent="0.35">
      <c r="A11" t="s">
        <v>30</v>
      </c>
      <c r="B11">
        <v>1700</v>
      </c>
      <c r="C11" t="s">
        <v>31</v>
      </c>
      <c r="D11" t="s">
        <v>11</v>
      </c>
      <c r="E11">
        <v>4</v>
      </c>
      <c r="F11" t="b">
        <v>1</v>
      </c>
      <c r="G11">
        <v>774</v>
      </c>
      <c r="H11" t="b">
        <v>0</v>
      </c>
      <c r="I11" s="5">
        <v>766839</v>
      </c>
    </row>
    <row r="12" spans="1:9" x14ac:dyDescent="0.35">
      <c r="A12" t="s">
        <v>32</v>
      </c>
      <c r="B12">
        <v>1775</v>
      </c>
      <c r="C12" t="s">
        <v>33</v>
      </c>
      <c r="D12" t="s">
        <v>34</v>
      </c>
      <c r="E12">
        <v>4</v>
      </c>
      <c r="F12" t="b">
        <v>1</v>
      </c>
      <c r="G12">
        <v>1264</v>
      </c>
      <c r="H12" t="b">
        <v>0</v>
      </c>
      <c r="I12" s="5">
        <v>1180265</v>
      </c>
    </row>
    <row r="13" spans="1:9" x14ac:dyDescent="0.35">
      <c r="A13" t="s">
        <v>35</v>
      </c>
      <c r="B13">
        <v>1801</v>
      </c>
      <c r="C13" t="s">
        <v>36</v>
      </c>
      <c r="D13" t="s">
        <v>11</v>
      </c>
      <c r="E13">
        <v>11</v>
      </c>
      <c r="F13" t="b">
        <v>0</v>
      </c>
      <c r="G13">
        <v>1722</v>
      </c>
      <c r="H13" t="b">
        <v>0</v>
      </c>
      <c r="I13" s="5">
        <v>1431942</v>
      </c>
    </row>
    <row r="14" spans="1:9" x14ac:dyDescent="0.35">
      <c r="A14" t="s">
        <v>37</v>
      </c>
      <c r="B14">
        <v>1770</v>
      </c>
      <c r="C14" t="s">
        <v>38</v>
      </c>
      <c r="D14" t="s">
        <v>11</v>
      </c>
      <c r="E14">
        <v>4</v>
      </c>
      <c r="F14" t="b">
        <v>0</v>
      </c>
      <c r="G14">
        <v>500</v>
      </c>
      <c r="H14" t="b">
        <v>1</v>
      </c>
      <c r="I14" s="5">
        <v>1320138</v>
      </c>
    </row>
    <row r="15" spans="1:9" x14ac:dyDescent="0.35">
      <c r="A15" t="s">
        <v>39</v>
      </c>
      <c r="B15">
        <v>1775</v>
      </c>
      <c r="C15" t="s">
        <v>40</v>
      </c>
      <c r="D15" t="s">
        <v>41</v>
      </c>
      <c r="E15">
        <v>12</v>
      </c>
      <c r="F15" t="b">
        <v>0</v>
      </c>
      <c r="G15">
        <v>21228</v>
      </c>
      <c r="H15" t="b">
        <v>1</v>
      </c>
      <c r="I15" s="5">
        <v>1056085</v>
      </c>
    </row>
    <row r="16" spans="1:9" x14ac:dyDescent="0.35">
      <c r="A16" t="s">
        <v>42</v>
      </c>
      <c r="B16">
        <v>1770</v>
      </c>
      <c r="C16" t="s">
        <v>11</v>
      </c>
      <c r="D16" t="s">
        <v>43</v>
      </c>
      <c r="E16">
        <v>12</v>
      </c>
      <c r="F16" t="b">
        <v>0</v>
      </c>
      <c r="G16">
        <v>85113</v>
      </c>
      <c r="H16" t="b">
        <v>1</v>
      </c>
      <c r="I16" s="5">
        <v>1056054</v>
      </c>
    </row>
    <row r="17" spans="1:9" x14ac:dyDescent="0.35">
      <c r="A17" t="s">
        <v>44</v>
      </c>
      <c r="B17">
        <v>1775</v>
      </c>
      <c r="C17" t="s">
        <v>45</v>
      </c>
      <c r="D17" t="s">
        <v>46</v>
      </c>
      <c r="E17">
        <v>12</v>
      </c>
      <c r="F17" t="b">
        <v>0</v>
      </c>
      <c r="G17">
        <v>284</v>
      </c>
      <c r="H17" t="b">
        <v>1</v>
      </c>
      <c r="I17" s="5">
        <v>1056080</v>
      </c>
    </row>
    <row r="18" spans="1:9" x14ac:dyDescent="0.35">
      <c r="A18" t="s">
        <v>47</v>
      </c>
      <c r="B18">
        <v>1801</v>
      </c>
      <c r="C18" t="s">
        <v>11</v>
      </c>
      <c r="D18" t="s">
        <v>48</v>
      </c>
      <c r="E18">
        <v>12</v>
      </c>
      <c r="F18" t="b">
        <v>0</v>
      </c>
      <c r="G18">
        <v>51601</v>
      </c>
      <c r="H18" t="b">
        <v>1</v>
      </c>
      <c r="I18" s="5">
        <v>917459</v>
      </c>
    </row>
    <row r="19" spans="1:9" x14ac:dyDescent="0.35">
      <c r="A19" t="s">
        <v>49</v>
      </c>
      <c r="B19">
        <v>1917</v>
      </c>
      <c r="C19" t="s">
        <v>10</v>
      </c>
      <c r="D19" t="s">
        <v>11</v>
      </c>
      <c r="E19">
        <v>14</v>
      </c>
      <c r="F19" t="b">
        <v>0</v>
      </c>
      <c r="G19">
        <v>658</v>
      </c>
      <c r="H19" t="b">
        <v>1</v>
      </c>
      <c r="I19" s="5">
        <v>1275707</v>
      </c>
    </row>
    <row r="20" spans="1:9" x14ac:dyDescent="0.35">
      <c r="A20" t="s">
        <v>50</v>
      </c>
      <c r="B20">
        <v>1776</v>
      </c>
      <c r="C20" t="s">
        <v>51</v>
      </c>
      <c r="D20" t="s">
        <v>52</v>
      </c>
      <c r="E20">
        <v>4</v>
      </c>
      <c r="F20" t="b">
        <v>1</v>
      </c>
      <c r="G20">
        <v>5450</v>
      </c>
      <c r="H20" t="b">
        <v>0</v>
      </c>
      <c r="I20" s="5">
        <v>1190709</v>
      </c>
    </row>
    <row r="21" spans="1:9" x14ac:dyDescent="0.35">
      <c r="A21" t="s">
        <v>53</v>
      </c>
      <c r="B21">
        <v>1750</v>
      </c>
      <c r="C21" t="s">
        <v>54</v>
      </c>
      <c r="D21" t="s">
        <v>11</v>
      </c>
      <c r="E21">
        <v>4</v>
      </c>
      <c r="F21" t="b">
        <v>1</v>
      </c>
      <c r="G21">
        <v>14</v>
      </c>
      <c r="H21" t="b">
        <v>1</v>
      </c>
      <c r="I21" s="5">
        <v>1235046</v>
      </c>
    </row>
    <row r="22" spans="1:9" x14ac:dyDescent="0.35">
      <c r="A22" t="s">
        <v>55</v>
      </c>
      <c r="B22">
        <v>1740</v>
      </c>
      <c r="C22" t="s">
        <v>56</v>
      </c>
      <c r="D22" t="s">
        <v>57</v>
      </c>
      <c r="E22">
        <v>12</v>
      </c>
      <c r="F22" t="b">
        <v>1</v>
      </c>
      <c r="G22">
        <v>22952</v>
      </c>
      <c r="H22" t="b">
        <v>1</v>
      </c>
      <c r="I22" s="5">
        <v>780745</v>
      </c>
    </row>
    <row r="23" spans="1:9" x14ac:dyDescent="0.35">
      <c r="A23" t="s">
        <v>58</v>
      </c>
      <c r="B23">
        <v>1906</v>
      </c>
      <c r="C23" t="s">
        <v>10</v>
      </c>
      <c r="D23" t="s">
        <v>11</v>
      </c>
      <c r="E23">
        <v>14</v>
      </c>
      <c r="F23" t="b">
        <v>1</v>
      </c>
      <c r="G23">
        <v>265</v>
      </c>
      <c r="H23" t="b">
        <v>0</v>
      </c>
      <c r="I23" s="5">
        <v>1155910</v>
      </c>
    </row>
    <row r="24" spans="1:9" x14ac:dyDescent="0.35">
      <c r="A24" t="s">
        <v>59</v>
      </c>
      <c r="B24">
        <v>1776</v>
      </c>
      <c r="C24" t="s">
        <v>11</v>
      </c>
      <c r="D24" t="s">
        <v>60</v>
      </c>
      <c r="E24">
        <v>11</v>
      </c>
      <c r="F24" t="b">
        <v>0</v>
      </c>
      <c r="G24">
        <v>173</v>
      </c>
      <c r="H24" t="b">
        <v>0</v>
      </c>
      <c r="I24" s="5">
        <v>1256802</v>
      </c>
    </row>
    <row r="25" spans="1:9" x14ac:dyDescent="0.35">
      <c r="A25" t="s">
        <v>61</v>
      </c>
      <c r="B25">
        <v>1609</v>
      </c>
      <c r="C25" t="s">
        <v>62</v>
      </c>
      <c r="D25" t="s">
        <v>63</v>
      </c>
      <c r="E25">
        <v>8</v>
      </c>
      <c r="F25" t="b">
        <v>1</v>
      </c>
      <c r="G25">
        <v>746</v>
      </c>
      <c r="H25" t="b">
        <v>0</v>
      </c>
      <c r="I25" s="5">
        <v>1299100</v>
      </c>
    </row>
    <row r="26" spans="1:9" x14ac:dyDescent="0.35">
      <c r="A26" t="s">
        <v>64</v>
      </c>
      <c r="B26">
        <v>1770</v>
      </c>
      <c r="C26" t="s">
        <v>65</v>
      </c>
      <c r="D26" t="s">
        <v>66</v>
      </c>
      <c r="E26">
        <v>8</v>
      </c>
      <c r="F26" t="b">
        <v>0</v>
      </c>
      <c r="G26">
        <v>9</v>
      </c>
      <c r="H26" t="b">
        <v>1</v>
      </c>
      <c r="I26" s="5">
        <v>73117</v>
      </c>
    </row>
    <row r="27" spans="1:9" x14ac:dyDescent="0.35">
      <c r="A27" t="s">
        <v>67</v>
      </c>
      <c r="B27">
        <v>1775</v>
      </c>
      <c r="C27" t="s">
        <v>68</v>
      </c>
      <c r="D27" t="s">
        <v>69</v>
      </c>
      <c r="E27">
        <v>4</v>
      </c>
      <c r="F27" t="b">
        <v>0</v>
      </c>
      <c r="G27">
        <v>575</v>
      </c>
      <c r="H27" t="b">
        <v>1</v>
      </c>
      <c r="I27" s="5">
        <v>1378525</v>
      </c>
    </row>
    <row r="28" spans="1:9" x14ac:dyDescent="0.35">
      <c r="A28" t="s">
        <v>70</v>
      </c>
      <c r="B28">
        <v>1605</v>
      </c>
      <c r="C28" t="s">
        <v>71</v>
      </c>
      <c r="D28" t="s">
        <v>72</v>
      </c>
      <c r="E28">
        <v>4</v>
      </c>
      <c r="F28" t="b">
        <v>1</v>
      </c>
      <c r="G28">
        <v>924</v>
      </c>
      <c r="H28" t="b">
        <v>0</v>
      </c>
      <c r="I28" s="5">
        <v>766189</v>
      </c>
    </row>
    <row r="29" spans="1:9" x14ac:dyDescent="0.35">
      <c r="A29" t="s">
        <v>73</v>
      </c>
      <c r="B29">
        <v>1770</v>
      </c>
      <c r="C29" t="s">
        <v>74</v>
      </c>
      <c r="D29" t="s">
        <v>75</v>
      </c>
      <c r="E29">
        <v>4</v>
      </c>
      <c r="F29" t="b">
        <v>1</v>
      </c>
      <c r="G29">
        <v>132</v>
      </c>
      <c r="H29" t="b">
        <v>1</v>
      </c>
      <c r="I29" s="5">
        <v>1229432</v>
      </c>
    </row>
    <row r="30" spans="1:9" x14ac:dyDescent="0.35">
      <c r="A30" t="s">
        <v>76</v>
      </c>
      <c r="B30">
        <v>1607</v>
      </c>
      <c r="C30" t="s">
        <v>77</v>
      </c>
      <c r="D30" t="s">
        <v>11</v>
      </c>
      <c r="E30">
        <v>4</v>
      </c>
      <c r="F30" t="b">
        <v>0</v>
      </c>
      <c r="G30">
        <v>1750</v>
      </c>
      <c r="H30" t="b">
        <v>0</v>
      </c>
      <c r="I30" s="5">
        <v>766165</v>
      </c>
    </row>
    <row r="31" spans="1:9" x14ac:dyDescent="0.35">
      <c r="A31" t="s">
        <v>78</v>
      </c>
      <c r="B31">
        <v>1876</v>
      </c>
      <c r="C31" t="s">
        <v>79</v>
      </c>
      <c r="D31" t="s">
        <v>11</v>
      </c>
      <c r="E31">
        <v>12</v>
      </c>
      <c r="F31" t="b">
        <v>1</v>
      </c>
      <c r="G31">
        <v>681834</v>
      </c>
      <c r="H31" t="b">
        <v>0</v>
      </c>
      <c r="I31" s="5">
        <v>917957</v>
      </c>
    </row>
    <row r="32" spans="1:9" x14ac:dyDescent="0.35">
      <c r="A32" t="s">
        <v>80</v>
      </c>
      <c r="B32">
        <v>1608</v>
      </c>
      <c r="C32" t="s">
        <v>81</v>
      </c>
      <c r="D32" t="s">
        <v>82</v>
      </c>
      <c r="E32">
        <v>8</v>
      </c>
      <c r="F32" t="b">
        <v>1</v>
      </c>
      <c r="G32">
        <v>30625</v>
      </c>
      <c r="H32" t="b">
        <v>0</v>
      </c>
      <c r="I32" s="5">
        <v>1200517</v>
      </c>
    </row>
    <row r="33" spans="1:9" x14ac:dyDescent="0.35">
      <c r="A33" t="s">
        <v>83</v>
      </c>
      <c r="B33">
        <v>1776</v>
      </c>
      <c r="C33" t="s">
        <v>11</v>
      </c>
      <c r="D33" t="s">
        <v>84</v>
      </c>
      <c r="E33">
        <v>4</v>
      </c>
      <c r="F33" t="b">
        <v>1</v>
      </c>
      <c r="G33">
        <v>42742</v>
      </c>
      <c r="H33" t="b">
        <v>1</v>
      </c>
      <c r="I33" s="5">
        <v>1186349</v>
      </c>
    </row>
    <row r="34" spans="1:9" x14ac:dyDescent="0.35">
      <c r="A34" t="s">
        <v>85</v>
      </c>
      <c r="B34">
        <v>1550</v>
      </c>
      <c r="C34" t="s">
        <v>86</v>
      </c>
      <c r="D34" t="s">
        <v>87</v>
      </c>
      <c r="E34">
        <v>8</v>
      </c>
      <c r="F34" t="b">
        <v>1</v>
      </c>
      <c r="G34">
        <v>180</v>
      </c>
      <c r="H34" t="b">
        <v>0</v>
      </c>
      <c r="I34" s="5">
        <v>766026</v>
      </c>
    </row>
    <row r="35" spans="1:9" x14ac:dyDescent="0.35">
      <c r="A35" t="s">
        <v>88</v>
      </c>
      <c r="B35">
        <v>1801</v>
      </c>
      <c r="C35" t="s">
        <v>89</v>
      </c>
      <c r="D35" t="s">
        <v>11</v>
      </c>
      <c r="E35">
        <v>12</v>
      </c>
      <c r="F35" t="b">
        <v>1</v>
      </c>
      <c r="G35">
        <v>7195</v>
      </c>
      <c r="H35" t="b">
        <v>1</v>
      </c>
      <c r="I35" s="5">
        <v>765223</v>
      </c>
    </row>
    <row r="36" spans="1:9" x14ac:dyDescent="0.35">
      <c r="A36" t="s">
        <v>90</v>
      </c>
      <c r="B36">
        <v>1760</v>
      </c>
      <c r="C36" t="s">
        <v>11</v>
      </c>
      <c r="D36" t="s">
        <v>11</v>
      </c>
      <c r="E36">
        <v>12</v>
      </c>
      <c r="F36" t="b">
        <v>0</v>
      </c>
      <c r="G36">
        <v>87485</v>
      </c>
      <c r="H36" t="b">
        <v>1</v>
      </c>
      <c r="I36" s="5">
        <v>765131</v>
      </c>
    </row>
    <row r="37" spans="1:9" x14ac:dyDescent="0.35">
      <c r="A37" t="s">
        <v>91</v>
      </c>
      <c r="B37">
        <v>1750</v>
      </c>
      <c r="C37" t="s">
        <v>11</v>
      </c>
      <c r="D37" t="s">
        <v>92</v>
      </c>
      <c r="E37">
        <v>8</v>
      </c>
      <c r="F37" t="b">
        <v>1</v>
      </c>
      <c r="G37">
        <v>6266</v>
      </c>
      <c r="H37" t="b">
        <v>0</v>
      </c>
      <c r="I37" s="5">
        <v>1257831</v>
      </c>
    </row>
    <row r="38" spans="1:9" x14ac:dyDescent="0.35">
      <c r="A38" t="s">
        <v>93</v>
      </c>
      <c r="B38">
        <v>1610</v>
      </c>
      <c r="C38" t="s">
        <v>94</v>
      </c>
      <c r="D38" t="s">
        <v>95</v>
      </c>
      <c r="E38">
        <v>8</v>
      </c>
      <c r="F38" t="b">
        <v>0</v>
      </c>
      <c r="G38">
        <v>3</v>
      </c>
      <c r="H38" t="b">
        <v>0</v>
      </c>
      <c r="I38" s="5">
        <v>1214657</v>
      </c>
    </row>
    <row r="39" spans="1:9" x14ac:dyDescent="0.35">
      <c r="A39" t="s">
        <v>96</v>
      </c>
      <c r="B39">
        <v>1776</v>
      </c>
      <c r="C39" t="s">
        <v>97</v>
      </c>
      <c r="D39" t="s">
        <v>98</v>
      </c>
      <c r="E39">
        <v>4</v>
      </c>
      <c r="F39" t="b">
        <v>1</v>
      </c>
      <c r="G39">
        <v>879</v>
      </c>
      <c r="H39" t="b">
        <v>0</v>
      </c>
      <c r="I39" s="5">
        <v>1228307</v>
      </c>
    </row>
    <row r="40" spans="1:9" x14ac:dyDescent="0.35">
      <c r="A40" t="s">
        <v>99</v>
      </c>
      <c r="B40">
        <v>1760</v>
      </c>
      <c r="C40" t="s">
        <v>100</v>
      </c>
      <c r="D40" t="s">
        <v>101</v>
      </c>
      <c r="E40">
        <v>12</v>
      </c>
      <c r="F40" t="b">
        <v>1</v>
      </c>
      <c r="G40">
        <v>14558</v>
      </c>
      <c r="H40" t="b">
        <v>0</v>
      </c>
      <c r="I40" s="5">
        <v>939018</v>
      </c>
    </row>
    <row r="41" spans="1:9" x14ac:dyDescent="0.35">
      <c r="A41" t="s">
        <v>102</v>
      </c>
      <c r="B41">
        <v>1801</v>
      </c>
      <c r="C41" t="s">
        <v>103</v>
      </c>
      <c r="D41" t="s">
        <v>104</v>
      </c>
      <c r="E41">
        <v>12</v>
      </c>
      <c r="F41" t="b">
        <v>0</v>
      </c>
      <c r="G41">
        <v>482331</v>
      </c>
      <c r="H41" t="b">
        <v>0</v>
      </c>
      <c r="I41" s="5">
        <v>939023</v>
      </c>
    </row>
    <row r="42" spans="1:9" x14ac:dyDescent="0.35">
      <c r="A42" t="s">
        <v>105</v>
      </c>
      <c r="B42">
        <v>1801</v>
      </c>
      <c r="C42" t="s">
        <v>106</v>
      </c>
      <c r="D42" t="s">
        <v>107</v>
      </c>
      <c r="E42">
        <v>12</v>
      </c>
      <c r="F42" t="b">
        <v>0</v>
      </c>
      <c r="G42">
        <v>2949479</v>
      </c>
      <c r="H42" t="b">
        <v>1</v>
      </c>
      <c r="I42" s="5">
        <v>1058633</v>
      </c>
    </row>
    <row r="43" spans="1:9" x14ac:dyDescent="0.35">
      <c r="A43" t="s">
        <v>108</v>
      </c>
      <c r="B43">
        <v>1776</v>
      </c>
      <c r="C43" t="s">
        <v>97</v>
      </c>
      <c r="D43" t="s">
        <v>98</v>
      </c>
      <c r="E43">
        <v>4</v>
      </c>
      <c r="F43" t="b">
        <v>1</v>
      </c>
      <c r="G43">
        <v>520</v>
      </c>
      <c r="H43" t="b">
        <v>1</v>
      </c>
      <c r="I43" s="5">
        <v>1187171</v>
      </c>
    </row>
    <row r="44" spans="1:9" x14ac:dyDescent="0.35">
      <c r="A44" t="s">
        <v>109</v>
      </c>
      <c r="B44">
        <v>1602</v>
      </c>
      <c r="C44" t="s">
        <v>110</v>
      </c>
      <c r="D44" t="s">
        <v>11</v>
      </c>
      <c r="E44">
        <v>8</v>
      </c>
      <c r="F44" t="b">
        <v>1</v>
      </c>
      <c r="G44">
        <v>40</v>
      </c>
      <c r="H44" t="b">
        <v>0</v>
      </c>
      <c r="I44" s="5">
        <v>765897</v>
      </c>
    </row>
    <row r="45" spans="1:9" x14ac:dyDescent="0.35">
      <c r="A45" t="s">
        <v>111</v>
      </c>
      <c r="B45">
        <v>1776</v>
      </c>
      <c r="C45" t="s">
        <v>112</v>
      </c>
      <c r="D45" t="s">
        <v>29</v>
      </c>
      <c r="E45">
        <v>4</v>
      </c>
      <c r="F45" t="b">
        <v>1</v>
      </c>
      <c r="G45">
        <v>1</v>
      </c>
      <c r="H45" t="b">
        <v>0</v>
      </c>
      <c r="I45" s="5">
        <v>765874</v>
      </c>
    </row>
    <row r="46" spans="1:9" x14ac:dyDescent="0.35">
      <c r="A46" t="s">
        <v>113</v>
      </c>
      <c r="B46">
        <v>1602</v>
      </c>
      <c r="C46" t="s">
        <v>114</v>
      </c>
      <c r="D46" t="s">
        <v>115</v>
      </c>
      <c r="E46">
        <v>8</v>
      </c>
      <c r="F46" t="b">
        <v>1</v>
      </c>
      <c r="G46">
        <v>493</v>
      </c>
      <c r="H46" t="b">
        <v>0</v>
      </c>
      <c r="I46" s="5">
        <v>1307400</v>
      </c>
    </row>
    <row r="47" spans="1:9" x14ac:dyDescent="0.35">
      <c r="A47" t="s">
        <v>116</v>
      </c>
      <c r="B47">
        <v>1584</v>
      </c>
      <c r="C47" t="s">
        <v>114</v>
      </c>
      <c r="D47" t="s">
        <v>117</v>
      </c>
      <c r="E47">
        <v>8</v>
      </c>
      <c r="F47" t="b">
        <v>1</v>
      </c>
      <c r="G47">
        <v>706</v>
      </c>
      <c r="H47" t="b">
        <v>0</v>
      </c>
      <c r="I47" s="5">
        <v>765716</v>
      </c>
    </row>
    <row r="48" spans="1:9" x14ac:dyDescent="0.35">
      <c r="A48" t="s">
        <v>118</v>
      </c>
      <c r="B48">
        <v>1775</v>
      </c>
      <c r="C48" t="s">
        <v>119</v>
      </c>
      <c r="D48" t="s">
        <v>11</v>
      </c>
      <c r="E48">
        <v>12</v>
      </c>
      <c r="F48" t="b">
        <v>0</v>
      </c>
      <c r="G48">
        <v>427266</v>
      </c>
      <c r="H48" t="b">
        <v>1</v>
      </c>
      <c r="I48" s="5">
        <v>1380724</v>
      </c>
    </row>
    <row r="49" spans="1:9" x14ac:dyDescent="0.35">
      <c r="A49" t="s">
        <v>120</v>
      </c>
      <c r="B49">
        <v>1750</v>
      </c>
      <c r="C49" t="s">
        <v>121</v>
      </c>
      <c r="D49" t="s">
        <v>11</v>
      </c>
      <c r="E49">
        <v>4</v>
      </c>
      <c r="F49" t="b">
        <v>0</v>
      </c>
      <c r="G49">
        <v>452</v>
      </c>
      <c r="H49" t="b">
        <v>1</v>
      </c>
      <c r="I49" s="5">
        <v>1379295</v>
      </c>
    </row>
    <row r="50" spans="1:9" x14ac:dyDescent="0.35">
      <c r="A50" t="s">
        <v>122</v>
      </c>
      <c r="B50">
        <v>1874</v>
      </c>
      <c r="C50" t="s">
        <v>10</v>
      </c>
      <c r="D50" t="s">
        <v>11</v>
      </c>
      <c r="E50">
        <v>14</v>
      </c>
      <c r="F50" t="b">
        <v>1</v>
      </c>
      <c r="G50">
        <v>268</v>
      </c>
      <c r="H50" t="b">
        <v>1</v>
      </c>
      <c r="I50" s="5">
        <v>1295945</v>
      </c>
    </row>
    <row r="51" spans="1:9" x14ac:dyDescent="0.35">
      <c r="A51" t="s">
        <v>123</v>
      </c>
      <c r="B51">
        <v>1700</v>
      </c>
      <c r="C51" t="s">
        <v>124</v>
      </c>
      <c r="D51" t="s">
        <v>11</v>
      </c>
      <c r="E51">
        <v>4</v>
      </c>
      <c r="F51" t="b">
        <v>0</v>
      </c>
      <c r="G51">
        <v>120</v>
      </c>
      <c r="H51" t="b">
        <v>0</v>
      </c>
      <c r="I51" s="5">
        <v>1379419</v>
      </c>
    </row>
    <row r="52" spans="1:9" x14ac:dyDescent="0.35">
      <c r="A52" t="s">
        <v>125</v>
      </c>
      <c r="B52">
        <v>1776</v>
      </c>
      <c r="C52" t="s">
        <v>11</v>
      </c>
      <c r="D52" t="s">
        <v>126</v>
      </c>
      <c r="E52">
        <v>13</v>
      </c>
      <c r="F52" t="b">
        <v>1</v>
      </c>
      <c r="G52">
        <v>592353</v>
      </c>
      <c r="H52" t="b">
        <v>1</v>
      </c>
      <c r="I52" s="5">
        <v>940039</v>
      </c>
    </row>
    <row r="53" spans="1:9" x14ac:dyDescent="0.35">
      <c r="A53" t="s">
        <v>127</v>
      </c>
      <c r="B53">
        <v>1515</v>
      </c>
      <c r="C53" t="s">
        <v>11</v>
      </c>
      <c r="D53" t="s">
        <v>128</v>
      </c>
      <c r="E53">
        <v>8</v>
      </c>
      <c r="F53" t="b">
        <v>0</v>
      </c>
      <c r="G53">
        <v>24</v>
      </c>
      <c r="H53" t="b">
        <v>0</v>
      </c>
      <c r="I53" s="5">
        <v>1321468</v>
      </c>
    </row>
    <row r="54" spans="1:9" x14ac:dyDescent="0.35">
      <c r="A54" t="s">
        <v>129</v>
      </c>
      <c r="B54">
        <v>1905</v>
      </c>
      <c r="C54" t="s">
        <v>130</v>
      </c>
      <c r="D54" t="s">
        <v>11</v>
      </c>
      <c r="E54">
        <v>14</v>
      </c>
      <c r="F54" t="b">
        <v>0</v>
      </c>
      <c r="G54">
        <v>77</v>
      </c>
      <c r="H54" t="b">
        <v>0</v>
      </c>
      <c r="I54" s="5">
        <v>1155893</v>
      </c>
    </row>
    <row r="55" spans="1:9" x14ac:dyDescent="0.35">
      <c r="A55" t="s">
        <v>131</v>
      </c>
      <c r="B55">
        <v>1750</v>
      </c>
      <c r="C55" t="s">
        <v>132</v>
      </c>
      <c r="D55" t="s">
        <v>11</v>
      </c>
      <c r="E55">
        <v>4</v>
      </c>
      <c r="F55" t="b">
        <v>1</v>
      </c>
      <c r="G55">
        <v>4060</v>
      </c>
      <c r="H55" t="b">
        <v>0</v>
      </c>
      <c r="I55" s="5">
        <v>1180139</v>
      </c>
    </row>
  </sheetData>
  <sortState ref="A2:H54">
    <sortCondition ref="H2:H54"/>
  </sortState>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2"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0" width="8.7265625" style="1" customWidth="1"/>
    <col min="21" max="16384" width="8.7265625" style="1"/>
  </cols>
  <sheetData>
    <row r="1" spans="1:14" x14ac:dyDescent="0.45">
      <c r="A1" s="2" t="s">
        <v>0</v>
      </c>
      <c r="B1" s="2" t="s">
        <v>133</v>
      </c>
      <c r="C1" s="2" t="s">
        <v>1</v>
      </c>
      <c r="D1" s="2" t="s">
        <v>2</v>
      </c>
      <c r="E1" s="2" t="s">
        <v>134</v>
      </c>
      <c r="F1" s="2" t="s">
        <v>3</v>
      </c>
      <c r="G1" s="2" t="s">
        <v>135</v>
      </c>
      <c r="H1" s="2" t="s">
        <v>136</v>
      </c>
      <c r="I1" s="2" t="s">
        <v>137</v>
      </c>
      <c r="J1" s="2" t="s">
        <v>138</v>
      </c>
      <c r="K1" s="2" t="s">
        <v>139</v>
      </c>
      <c r="L1" s="2" t="s">
        <v>140</v>
      </c>
      <c r="M1" s="2" t="s">
        <v>141</v>
      </c>
      <c r="N1" s="2" t="s">
        <v>142</v>
      </c>
    </row>
    <row r="2" spans="1:14" x14ac:dyDescent="0.45">
      <c r="A2" s="2" t="s">
        <v>127</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85</v>
      </c>
      <c r="B3" s="2">
        <f t="shared" si="0"/>
        <v>151</v>
      </c>
      <c r="C3" s="2">
        <v>1550</v>
      </c>
      <c r="D3" s="2" t="s">
        <v>86</v>
      </c>
      <c r="E3" s="2">
        <f t="shared" si="1"/>
        <v>14</v>
      </c>
      <c r="F3" s="2"/>
      <c r="G3" s="2">
        <f t="shared" si="2"/>
        <v>0</v>
      </c>
      <c r="H3" s="2">
        <v>8</v>
      </c>
      <c r="I3" s="2" t="s">
        <v>143</v>
      </c>
      <c r="J3" s="2" t="b">
        <f t="shared" si="3"/>
        <v>1</v>
      </c>
      <c r="K3" s="2" t="b">
        <v>0</v>
      </c>
      <c r="L3" s="2">
        <v>766026</v>
      </c>
      <c r="M3" s="2">
        <v>11</v>
      </c>
      <c r="N3" s="2">
        <f>(M3 - MIN(M2:M55)) / ((MAX(M2:M55) - MIN(M2:M55)) / 2)</f>
        <v>2.7981681325958605E-5</v>
      </c>
    </row>
    <row r="4" spans="1:14" x14ac:dyDescent="0.45">
      <c r="A4" s="2" t="s">
        <v>116</v>
      </c>
      <c r="B4" s="2">
        <f t="shared" si="0"/>
        <v>245</v>
      </c>
      <c r="C4" s="2">
        <v>1584</v>
      </c>
      <c r="D4" s="2" t="s">
        <v>114</v>
      </c>
      <c r="E4" s="2">
        <f t="shared" si="1"/>
        <v>13</v>
      </c>
      <c r="F4" s="2"/>
      <c r="G4" s="2">
        <f t="shared" si="2"/>
        <v>0</v>
      </c>
      <c r="H4" s="2">
        <v>8</v>
      </c>
      <c r="I4" s="2" t="s">
        <v>144</v>
      </c>
      <c r="J4" s="2" t="b">
        <f t="shared" si="3"/>
        <v>1</v>
      </c>
      <c r="K4" s="2" t="b">
        <v>0</v>
      </c>
      <c r="L4" s="2">
        <v>765716</v>
      </c>
      <c r="M4" s="2">
        <v>11</v>
      </c>
      <c r="N4" s="2">
        <f>(M4 - MIN(M2:M55)) / ((MAX(M2:M55) - MIN(M2:M55)) / 2)</f>
        <v>2.7981681325958605E-5</v>
      </c>
    </row>
    <row r="5" spans="1:14" x14ac:dyDescent="0.45">
      <c r="A5" s="2" t="s">
        <v>109</v>
      </c>
      <c r="B5" s="2">
        <f t="shared" si="0"/>
        <v>135</v>
      </c>
      <c r="C5" s="2">
        <v>1602</v>
      </c>
      <c r="D5" s="2" t="s">
        <v>110</v>
      </c>
      <c r="E5" s="2">
        <f t="shared" si="1"/>
        <v>18</v>
      </c>
      <c r="F5" s="2"/>
      <c r="G5" s="2">
        <f t="shared" si="2"/>
        <v>0</v>
      </c>
      <c r="H5" s="2">
        <v>8</v>
      </c>
      <c r="I5" s="2" t="s">
        <v>145</v>
      </c>
      <c r="J5" s="2" t="b">
        <f t="shared" si="3"/>
        <v>1</v>
      </c>
      <c r="K5" s="2" t="b">
        <v>0</v>
      </c>
      <c r="L5" s="2">
        <v>765897</v>
      </c>
      <c r="M5" s="2">
        <v>66</v>
      </c>
      <c r="N5" s="2">
        <f>(M5 - MIN(M2:M55)) /((MAX(M2:M55) - MIN(M2:M55)) / 2)</f>
        <v>2.8448042681391249E-4</v>
      </c>
    </row>
    <row r="6" spans="1:14" x14ac:dyDescent="0.45">
      <c r="A6" s="2" t="s">
        <v>113</v>
      </c>
      <c r="B6" s="2">
        <f t="shared" si="0"/>
        <v>221</v>
      </c>
      <c r="C6" s="2">
        <v>1602</v>
      </c>
      <c r="D6" s="2" t="s">
        <v>114</v>
      </c>
      <c r="E6" s="2">
        <f t="shared" si="1"/>
        <v>13</v>
      </c>
      <c r="F6" s="2"/>
      <c r="G6" s="2">
        <f t="shared" si="2"/>
        <v>0</v>
      </c>
      <c r="H6" s="2">
        <v>8</v>
      </c>
      <c r="I6" s="2" t="s">
        <v>146</v>
      </c>
      <c r="J6" s="2" t="b">
        <f t="shared" si="3"/>
        <v>1</v>
      </c>
      <c r="K6" s="2" t="b">
        <v>0</v>
      </c>
      <c r="L6" s="2">
        <v>1307400</v>
      </c>
      <c r="M6" s="2">
        <v>10</v>
      </c>
      <c r="N6" s="2">
        <f>(M6 - MIN(M2:M55)) / ((MAX(M2:M55) - MIN(M2:M55)) / 2)</f>
        <v>2.3318067771632171E-5</v>
      </c>
    </row>
    <row r="7" spans="1:14" x14ac:dyDescent="0.45">
      <c r="A7" s="2" t="s">
        <v>70</v>
      </c>
      <c r="B7" s="2">
        <f t="shared" si="0"/>
        <v>110</v>
      </c>
      <c r="C7" s="2">
        <v>1605</v>
      </c>
      <c r="D7" s="2" t="s">
        <v>71</v>
      </c>
      <c r="E7" s="2">
        <f t="shared" si="1"/>
        <v>13</v>
      </c>
      <c r="F7" s="2"/>
      <c r="G7" s="2">
        <f t="shared" si="2"/>
        <v>0</v>
      </c>
      <c r="H7" s="2">
        <v>4</v>
      </c>
      <c r="I7" s="2" t="s">
        <v>147</v>
      </c>
      <c r="J7" s="2" t="b">
        <f t="shared" si="3"/>
        <v>1</v>
      </c>
      <c r="K7" s="2" t="b">
        <v>0</v>
      </c>
      <c r="L7" s="2">
        <v>766189</v>
      </c>
      <c r="M7" s="2">
        <v>6</v>
      </c>
      <c r="N7" s="2">
        <f>(M7 - MIN(M2:M55)) / ((MAX(M2:M55) - MIN(M2:M55)) / 2)</f>
        <v>4.6636135543264342E-6</v>
      </c>
    </row>
    <row r="8" spans="1:14" x14ac:dyDescent="0.45">
      <c r="A8" s="2" t="s">
        <v>76</v>
      </c>
      <c r="B8" s="2">
        <f t="shared" si="0"/>
        <v>73</v>
      </c>
      <c r="C8" s="2">
        <v>1607</v>
      </c>
      <c r="D8" s="2" t="s">
        <v>77</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80</v>
      </c>
      <c r="B9" s="2">
        <f t="shared" si="0"/>
        <v>33</v>
      </c>
      <c r="C9" s="2">
        <v>1608</v>
      </c>
      <c r="D9" s="2" t="s">
        <v>81</v>
      </c>
      <c r="E9" s="2">
        <f t="shared" si="1"/>
        <v>7</v>
      </c>
      <c r="F9" s="2"/>
      <c r="G9" s="2">
        <f t="shared" si="2"/>
        <v>0</v>
      </c>
      <c r="H9" s="2">
        <v>8</v>
      </c>
      <c r="I9" s="2" t="s">
        <v>148</v>
      </c>
      <c r="J9" s="2" t="b">
        <f t="shared" si="3"/>
        <v>1</v>
      </c>
      <c r="K9" s="2" t="b">
        <v>0</v>
      </c>
      <c r="L9" s="2">
        <v>1200517</v>
      </c>
      <c r="M9" s="2">
        <v>45419</v>
      </c>
      <c r="N9" s="2">
        <f>(M9 - MIN(M2:M55)) / ((MAX(M2:M55) - MIN(M2:M55)) / 2)</f>
        <v>0.21179334595618068</v>
      </c>
    </row>
    <row r="10" spans="1:14" x14ac:dyDescent="0.45">
      <c r="A10" s="2" t="s">
        <v>61</v>
      </c>
      <c r="B10" s="2">
        <f t="shared" si="0"/>
        <v>129</v>
      </c>
      <c r="C10" s="2">
        <v>1609</v>
      </c>
      <c r="D10" s="2" t="s">
        <v>62</v>
      </c>
      <c r="E10" s="2">
        <f t="shared" si="1"/>
        <v>13</v>
      </c>
      <c r="F10" s="2"/>
      <c r="G10" s="2">
        <f t="shared" si="2"/>
        <v>0</v>
      </c>
      <c r="H10" s="2">
        <v>8</v>
      </c>
      <c r="I10" s="2" t="s">
        <v>149</v>
      </c>
      <c r="J10" s="2" t="b">
        <f t="shared" si="3"/>
        <v>1</v>
      </c>
      <c r="K10" s="2" t="b">
        <v>0</v>
      </c>
      <c r="L10" s="2">
        <v>1299100</v>
      </c>
      <c r="M10" s="2">
        <v>32</v>
      </c>
      <c r="N10" s="2">
        <f>(M10 - MIN(M2:M55)) / ((MAX(M2:M55) - MIN(M2:M55)) / 2)</f>
        <v>1.2591756596681372E-4</v>
      </c>
    </row>
    <row r="11" spans="1:14" x14ac:dyDescent="0.45">
      <c r="A11" s="2" t="s">
        <v>93</v>
      </c>
      <c r="B11" s="2">
        <f t="shared" si="0"/>
        <v>30</v>
      </c>
      <c r="C11" s="2">
        <v>1610</v>
      </c>
      <c r="D11" s="2" t="s">
        <v>94</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23</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25</v>
      </c>
      <c r="B13" s="2">
        <f t="shared" si="0"/>
        <v>57</v>
      </c>
      <c r="C13" s="2">
        <v>1659</v>
      </c>
      <c r="D13" s="2" t="s">
        <v>26</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14</v>
      </c>
      <c r="B14" s="2">
        <f t="shared" si="0"/>
        <v>153</v>
      </c>
      <c r="C14" s="2">
        <v>1700</v>
      </c>
      <c r="D14" s="2" t="s">
        <v>15</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30</v>
      </c>
      <c r="B15" s="2">
        <f t="shared" si="0"/>
        <v>25</v>
      </c>
      <c r="C15" s="2">
        <v>1700</v>
      </c>
      <c r="D15" s="2" t="s">
        <v>31</v>
      </c>
      <c r="E15" s="2">
        <f t="shared" si="1"/>
        <v>6</v>
      </c>
      <c r="F15" s="2"/>
      <c r="G15" s="2">
        <f t="shared" si="2"/>
        <v>0</v>
      </c>
      <c r="H15" s="2">
        <v>4</v>
      </c>
      <c r="I15" s="2" t="s">
        <v>150</v>
      </c>
      <c r="J15" s="2" t="b">
        <f t="shared" si="3"/>
        <v>1</v>
      </c>
      <c r="K15" s="2" t="b">
        <v>0</v>
      </c>
      <c r="L15" s="2">
        <v>766839</v>
      </c>
      <c r="M15" s="2">
        <v>12</v>
      </c>
      <c r="N15" s="2">
        <f>(M15 - MIN(M2:M55)) / ((MAX(M2:M55) - MIN(M2:M55)) / 2)</f>
        <v>3.2645294880285043E-5</v>
      </c>
    </row>
    <row r="16" spans="1:14" x14ac:dyDescent="0.45">
      <c r="A16" s="2" t="s">
        <v>123</v>
      </c>
      <c r="B16" s="2">
        <f t="shared" si="0"/>
        <v>84</v>
      </c>
      <c r="C16" s="2">
        <v>1700</v>
      </c>
      <c r="D16" s="2" t="s">
        <v>124</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55</v>
      </c>
      <c r="B17" s="2">
        <f t="shared" si="0"/>
        <v>82</v>
      </c>
      <c r="C17" s="2">
        <v>1740</v>
      </c>
      <c r="D17" s="2" t="s">
        <v>56</v>
      </c>
      <c r="E17" s="2">
        <f t="shared" si="1"/>
        <v>11</v>
      </c>
      <c r="F17" s="2"/>
      <c r="G17" s="2">
        <f t="shared" si="2"/>
        <v>0</v>
      </c>
      <c r="H17" s="2">
        <v>12</v>
      </c>
      <c r="I17" s="2" t="s">
        <v>151</v>
      </c>
      <c r="J17" s="2" t="b">
        <f t="shared" si="3"/>
        <v>1</v>
      </c>
      <c r="K17" s="2" t="b">
        <f>NOT(ISBLANK(J17))</f>
        <v>1</v>
      </c>
      <c r="L17" s="2">
        <v>780745</v>
      </c>
      <c r="M17" s="2">
        <v>3559</v>
      </c>
      <c r="N17" s="2">
        <f>(M17 - MIN(M2:M55)) / ((MAX(M2:M55) - MIN(M2:M55)) / 2)</f>
        <v>1.6574482572076148E-2</v>
      </c>
    </row>
    <row r="18" spans="1:14" x14ac:dyDescent="0.45">
      <c r="A18" s="2" t="s">
        <v>131</v>
      </c>
      <c r="B18" s="2">
        <f t="shared" si="0"/>
        <v>16</v>
      </c>
      <c r="C18" s="2">
        <v>1750</v>
      </c>
      <c r="D18" s="2" t="s">
        <v>152</v>
      </c>
      <c r="E18" s="2">
        <f t="shared" si="1"/>
        <v>12</v>
      </c>
      <c r="F18" s="2"/>
      <c r="G18" s="2">
        <f t="shared" si="2"/>
        <v>0</v>
      </c>
      <c r="H18" s="2">
        <v>4</v>
      </c>
      <c r="I18" s="2" t="s">
        <v>153</v>
      </c>
      <c r="J18" s="2" t="b">
        <f t="shared" si="3"/>
        <v>1</v>
      </c>
      <c r="K18" s="2" t="b">
        <f>NOT(ISBLANK(J18))</f>
        <v>1</v>
      </c>
      <c r="L18" s="2">
        <v>1180139</v>
      </c>
      <c r="M18" s="2">
        <v>2914</v>
      </c>
      <c r="N18" s="2">
        <f>(M18 - MIN(M2:M55)) / ((MAX(M2:M55) - MIN(M2:M55)) / 2)</f>
        <v>1.3566451829535597E-2</v>
      </c>
    </row>
    <row r="19" spans="1:14" x14ac:dyDescent="0.45">
      <c r="A19" s="2" t="s">
        <v>120</v>
      </c>
      <c r="B19" s="2">
        <f t="shared" si="0"/>
        <v>24</v>
      </c>
      <c r="C19" s="2">
        <v>1750</v>
      </c>
      <c r="D19" s="2" t="s">
        <v>121</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91</v>
      </c>
      <c r="B20" s="2">
        <f t="shared" si="0"/>
        <v>138</v>
      </c>
      <c r="C20" s="2">
        <v>1750</v>
      </c>
      <c r="D20" s="2"/>
      <c r="E20" s="2">
        <f t="shared" si="1"/>
        <v>0</v>
      </c>
      <c r="F20" s="2"/>
      <c r="G20" s="2">
        <f t="shared" si="2"/>
        <v>0</v>
      </c>
      <c r="H20" s="2">
        <v>8</v>
      </c>
      <c r="I20" s="2" t="s">
        <v>154</v>
      </c>
      <c r="J20" s="2" t="b">
        <f t="shared" si="3"/>
        <v>1</v>
      </c>
      <c r="K20" s="2" t="b">
        <v>0</v>
      </c>
      <c r="L20" s="2">
        <v>1257831</v>
      </c>
      <c r="M20" s="2">
        <v>126</v>
      </c>
      <c r="N20" s="2">
        <f>(M20 - MIN(M2:M55)) / ((MAX(M2:M55) - MIN(M2:M55)) / 2)</f>
        <v>5.6429724007349858E-4</v>
      </c>
    </row>
    <row r="21" spans="1:14" x14ac:dyDescent="0.45">
      <c r="A21" s="2" t="s">
        <v>53</v>
      </c>
      <c r="B21" s="2">
        <f t="shared" si="0"/>
        <v>33</v>
      </c>
      <c r="C21" s="2">
        <v>1750</v>
      </c>
      <c r="D21" s="2" t="s">
        <v>54</v>
      </c>
      <c r="E21" s="2">
        <f t="shared" si="1"/>
        <v>18</v>
      </c>
      <c r="F21" s="2"/>
      <c r="G21" s="2">
        <f t="shared" si="2"/>
        <v>0</v>
      </c>
      <c r="H21" s="2">
        <v>4</v>
      </c>
      <c r="I21" s="2" t="s">
        <v>155</v>
      </c>
      <c r="J21" s="2" t="b">
        <f t="shared" si="3"/>
        <v>1</v>
      </c>
      <c r="K21" s="2" t="b">
        <v>0</v>
      </c>
      <c r="L21" s="2">
        <v>1235046</v>
      </c>
      <c r="M21" s="2">
        <v>27</v>
      </c>
      <c r="N21" s="2">
        <f>(M21 - MIN(M2:M55)) /((MAX(M2:M55) - MIN(M2:M55)) / 2)</f>
        <v>1.0259949819518156E-4</v>
      </c>
    </row>
    <row r="22" spans="1:14" x14ac:dyDescent="0.45">
      <c r="A22" s="2" t="s">
        <v>19</v>
      </c>
      <c r="B22" s="2">
        <f t="shared" si="0"/>
        <v>35</v>
      </c>
      <c r="C22" s="2">
        <v>1760</v>
      </c>
      <c r="D22" s="2" t="s">
        <v>20</v>
      </c>
      <c r="E22" s="2">
        <f t="shared" si="1"/>
        <v>20</v>
      </c>
      <c r="F22" s="2"/>
      <c r="G22" s="2">
        <f t="shared" si="2"/>
        <v>0</v>
      </c>
      <c r="H22" s="2">
        <v>4</v>
      </c>
      <c r="I22" s="2" t="s">
        <v>156</v>
      </c>
      <c r="J22" s="2" t="b">
        <f t="shared" si="3"/>
        <v>1</v>
      </c>
      <c r="K22" s="2" t="b">
        <v>0</v>
      </c>
      <c r="L22" s="2">
        <v>766382</v>
      </c>
      <c r="M22" s="2">
        <v>784</v>
      </c>
      <c r="N22" s="2">
        <f>(M22 - MIN(M2:M55)) / ((MAX(M2:M55) - MIN(M2:M55)) / 2)</f>
        <v>3.6329549588202921E-3</v>
      </c>
    </row>
    <row r="23" spans="1:14" x14ac:dyDescent="0.45">
      <c r="A23" s="2" t="s">
        <v>99</v>
      </c>
      <c r="B23" s="2">
        <f t="shared" si="0"/>
        <v>200</v>
      </c>
      <c r="C23" s="2">
        <v>1760</v>
      </c>
      <c r="D23" s="2" t="s">
        <v>100</v>
      </c>
      <c r="E23" s="2">
        <f t="shared" si="1"/>
        <v>9</v>
      </c>
      <c r="F23" s="2"/>
      <c r="G23" s="2">
        <f t="shared" si="2"/>
        <v>0</v>
      </c>
      <c r="H23" s="2">
        <v>12</v>
      </c>
      <c r="I23" s="2" t="s">
        <v>157</v>
      </c>
      <c r="J23" s="2" t="b">
        <f t="shared" si="3"/>
        <v>1</v>
      </c>
      <c r="K23" s="2" t="b">
        <v>0</v>
      </c>
      <c r="L23" s="2">
        <v>939018</v>
      </c>
      <c r="M23" s="2">
        <v>37</v>
      </c>
      <c r="N23" s="2">
        <f>(M23 -MIN(M2:M55)) /((MAX(M2:M55) - MIN(M2:M55)) / 2)</f>
        <v>1.4923563373844589E-4</v>
      </c>
    </row>
    <row r="24" spans="1:14" x14ac:dyDescent="0.45">
      <c r="A24" s="2" t="s">
        <v>90</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64</v>
      </c>
      <c r="B25" s="2">
        <f t="shared" si="0"/>
        <v>29</v>
      </c>
      <c r="C25" s="2">
        <v>1770</v>
      </c>
      <c r="D25" s="2" t="s">
        <v>65</v>
      </c>
      <c r="E25" s="2">
        <f t="shared" si="1"/>
        <v>19</v>
      </c>
      <c r="F25" s="2" t="s">
        <v>158</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37</v>
      </c>
      <c r="B26" s="2">
        <f t="shared" si="0"/>
        <v>59</v>
      </c>
      <c r="C26" s="2">
        <v>1770</v>
      </c>
      <c r="D26" s="2" t="s">
        <v>38</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42</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73</v>
      </c>
      <c r="B28" s="2">
        <f t="shared" si="0"/>
        <v>52</v>
      </c>
      <c r="C28" s="2">
        <v>1770</v>
      </c>
      <c r="D28" s="2" t="s">
        <v>74</v>
      </c>
      <c r="E28" s="2">
        <f t="shared" si="1"/>
        <v>12</v>
      </c>
      <c r="F28" s="2"/>
      <c r="G28" s="2">
        <f t="shared" si="2"/>
        <v>0</v>
      </c>
      <c r="H28" s="2">
        <v>4</v>
      </c>
      <c r="I28" s="2" t="s">
        <v>159</v>
      </c>
      <c r="J28" s="2" t="b">
        <f t="shared" si="3"/>
        <v>1</v>
      </c>
      <c r="K28" s="2" t="b">
        <f>NOT(ISBLANK(J28))</f>
        <v>1</v>
      </c>
      <c r="L28" s="2">
        <v>1229432</v>
      </c>
      <c r="M28" s="2">
        <v>146</v>
      </c>
      <c r="N28" s="2">
        <f>(M28 - MIN(M2:M55)) /((MAX(M2:M55) - MIN(M2:M55)) / 2)</f>
        <v>6.5756951116002728E-4</v>
      </c>
    </row>
    <row r="29" spans="1:14" x14ac:dyDescent="0.45">
      <c r="A29" s="2" t="s">
        <v>17</v>
      </c>
      <c r="B29" s="2">
        <f t="shared" si="0"/>
        <v>91</v>
      </c>
      <c r="C29" s="2">
        <v>1775</v>
      </c>
      <c r="D29" s="2" t="s">
        <v>18</v>
      </c>
      <c r="E29" s="2">
        <f t="shared" si="1"/>
        <v>6</v>
      </c>
      <c r="F29" s="2"/>
      <c r="G29" s="2">
        <f t="shared" si="2"/>
        <v>0</v>
      </c>
      <c r="H29" s="2">
        <v>10</v>
      </c>
      <c r="I29" s="2" t="s">
        <v>160</v>
      </c>
      <c r="J29" s="2" t="b">
        <f t="shared" si="3"/>
        <v>1</v>
      </c>
      <c r="K29" s="2" t="b">
        <v>0</v>
      </c>
      <c r="L29" s="2">
        <v>766461</v>
      </c>
      <c r="M29" s="2">
        <v>27</v>
      </c>
      <c r="N29" s="2">
        <f>(M29 - MIN(M2:M55)) / ((MAX(M2:M55) - MIN(M2:M55)) / 2)</f>
        <v>1.0259949819518156E-4</v>
      </c>
    </row>
    <row r="30" spans="1:14" x14ac:dyDescent="0.45">
      <c r="A30" s="2" t="s">
        <v>32</v>
      </c>
      <c r="B30" s="2">
        <f t="shared" si="0"/>
        <v>51</v>
      </c>
      <c r="C30" s="2">
        <v>1775</v>
      </c>
      <c r="D30" s="2" t="s">
        <v>33</v>
      </c>
      <c r="E30" s="2">
        <f t="shared" si="1"/>
        <v>15</v>
      </c>
      <c r="F30" s="2"/>
      <c r="G30" s="2">
        <f t="shared" si="2"/>
        <v>0</v>
      </c>
      <c r="H30" s="2">
        <v>4</v>
      </c>
      <c r="I30" s="2" t="s">
        <v>161</v>
      </c>
      <c r="J30" s="2" t="b">
        <f t="shared" si="3"/>
        <v>1</v>
      </c>
      <c r="K30" s="2" t="b">
        <v>0</v>
      </c>
      <c r="L30" s="2">
        <v>1180265</v>
      </c>
      <c r="M30" s="2">
        <v>20</v>
      </c>
      <c r="N30" s="2">
        <f>(M30 - MIN(M2:M55)) / ((MAX(M2:M55) - MIN(M2:M55)) / 2)</f>
        <v>6.9954203314896509E-5</v>
      </c>
    </row>
    <row r="31" spans="1:14" x14ac:dyDescent="0.45">
      <c r="A31" s="2" t="s">
        <v>39</v>
      </c>
      <c r="B31" s="2">
        <f t="shared" si="0"/>
        <v>38</v>
      </c>
      <c r="C31" s="2">
        <v>1775</v>
      </c>
      <c r="D31" s="2" t="s">
        <v>40</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44</v>
      </c>
      <c r="B32" s="2">
        <f t="shared" si="0"/>
        <v>40</v>
      </c>
      <c r="C32" s="2">
        <v>1775</v>
      </c>
      <c r="D32" s="2" t="s">
        <v>45</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67</v>
      </c>
      <c r="B33" s="2">
        <f t="shared" si="0"/>
        <v>25</v>
      </c>
      <c r="C33" s="2">
        <v>1775</v>
      </c>
      <c r="D33" s="2" t="s">
        <v>68</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118</v>
      </c>
      <c r="B34" s="2">
        <f t="shared" ref="B34:B55" si="4">LEN(A34)</f>
        <v>23</v>
      </c>
      <c r="C34" s="2">
        <v>1775</v>
      </c>
      <c r="D34" s="2" t="s">
        <v>119</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27</v>
      </c>
      <c r="B35" s="2">
        <f t="shared" si="4"/>
        <v>43</v>
      </c>
      <c r="C35" s="2">
        <v>1776</v>
      </c>
      <c r="D35" s="2" t="s">
        <v>28</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50</v>
      </c>
      <c r="B36" s="2">
        <f t="shared" si="4"/>
        <v>162</v>
      </c>
      <c r="C36" s="2">
        <v>1776</v>
      </c>
      <c r="D36" s="2" t="s">
        <v>51</v>
      </c>
      <c r="E36" s="2">
        <f t="shared" si="5"/>
        <v>7</v>
      </c>
      <c r="F36" s="2"/>
      <c r="G36" s="2">
        <f t="shared" si="6"/>
        <v>0</v>
      </c>
      <c r="H36" s="2">
        <v>4</v>
      </c>
      <c r="I36" s="2" t="s">
        <v>162</v>
      </c>
      <c r="J36" s="2" t="b">
        <f t="shared" si="7"/>
        <v>1</v>
      </c>
      <c r="K36" s="2" t="b">
        <v>0</v>
      </c>
      <c r="L36" s="2">
        <v>1190709</v>
      </c>
      <c r="M36" s="2">
        <v>25</v>
      </c>
      <c r="N36" s="2">
        <f>(M36 - MIN(M2:M55)) / ((MAX(M2:M55) - MIN(M2:M55)) / 2)</f>
        <v>9.3272271086528683E-5</v>
      </c>
    </row>
    <row r="37" spans="1:14" x14ac:dyDescent="0.45">
      <c r="A37" s="2" t="s">
        <v>59</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83</v>
      </c>
      <c r="B38" s="2">
        <f t="shared" si="4"/>
        <v>55</v>
      </c>
      <c r="C38" s="2">
        <v>1776</v>
      </c>
      <c r="D38" s="2"/>
      <c r="E38" s="2">
        <f t="shared" si="5"/>
        <v>0</v>
      </c>
      <c r="F38" s="2"/>
      <c r="G38" s="2">
        <f t="shared" si="6"/>
        <v>0</v>
      </c>
      <c r="H38" s="2">
        <v>4</v>
      </c>
      <c r="I38" s="2" t="s">
        <v>163</v>
      </c>
      <c r="J38" s="2" t="b">
        <f t="shared" si="7"/>
        <v>1</v>
      </c>
      <c r="K38" s="2" t="b">
        <v>0</v>
      </c>
      <c r="L38" s="2">
        <v>1186349</v>
      </c>
      <c r="M38" s="2">
        <v>15</v>
      </c>
      <c r="N38" s="2">
        <f>(M38 - MIN(M2:M55)) / ((MAX(M2:M55) - MIN(M2:M55)) / 2)</f>
        <v>4.6636135543264342E-5</v>
      </c>
    </row>
    <row r="39" spans="1:14" x14ac:dyDescent="0.45">
      <c r="A39" s="2" t="s">
        <v>96</v>
      </c>
      <c r="B39" s="2">
        <f t="shared" si="4"/>
        <v>130</v>
      </c>
      <c r="C39" s="2">
        <v>1776</v>
      </c>
      <c r="D39" s="2" t="s">
        <v>97</v>
      </c>
      <c r="E39" s="2">
        <f t="shared" si="5"/>
        <v>9</v>
      </c>
      <c r="F39" s="2"/>
      <c r="G39" s="2">
        <f t="shared" si="6"/>
        <v>0</v>
      </c>
      <c r="H39" s="2">
        <v>4</v>
      </c>
      <c r="I39" s="2" t="s">
        <v>164</v>
      </c>
      <c r="J39" s="2" t="b">
        <f t="shared" si="7"/>
        <v>1</v>
      </c>
      <c r="K39" s="2" t="b">
        <v>1</v>
      </c>
      <c r="L39" s="2">
        <v>1228307</v>
      </c>
      <c r="M39" s="2">
        <v>13</v>
      </c>
      <c r="N39" s="2">
        <f>(M39 - MIN(M2:M55)) /((MAX(M2:M55) - MIN(M2:M55)) / 2)</f>
        <v>3.7308908434611473E-5</v>
      </c>
    </row>
    <row r="40" spans="1:14" x14ac:dyDescent="0.45">
      <c r="A40" s="2" t="s">
        <v>108</v>
      </c>
      <c r="B40" s="2">
        <f t="shared" si="4"/>
        <v>118</v>
      </c>
      <c r="C40" s="2">
        <v>1776</v>
      </c>
      <c r="D40" s="2" t="s">
        <v>97</v>
      </c>
      <c r="E40" s="2">
        <f t="shared" si="5"/>
        <v>9</v>
      </c>
      <c r="F40" s="2"/>
      <c r="G40" s="2">
        <f t="shared" si="6"/>
        <v>0</v>
      </c>
      <c r="H40" s="2">
        <v>4</v>
      </c>
      <c r="I40" s="2" t="s">
        <v>164</v>
      </c>
      <c r="J40" s="2" t="b">
        <f t="shared" si="7"/>
        <v>1</v>
      </c>
      <c r="K40" s="2" t="b">
        <v>0</v>
      </c>
      <c r="L40" s="2">
        <v>1187171</v>
      </c>
      <c r="M40" s="2">
        <v>13</v>
      </c>
      <c r="N40" s="2">
        <f>(M40 - MIN(M2:M55)) /((MAX(M2:M55) - MIN(M2:M55)) / 2)</f>
        <v>3.7308908434611473E-5</v>
      </c>
    </row>
    <row r="41" spans="1:14" x14ac:dyDescent="0.45">
      <c r="A41" s="2" t="s">
        <v>111</v>
      </c>
      <c r="B41" s="2">
        <f t="shared" si="4"/>
        <v>18</v>
      </c>
      <c r="C41" s="2">
        <v>1776</v>
      </c>
      <c r="D41" s="2" t="s">
        <v>112</v>
      </c>
      <c r="E41" s="2">
        <f t="shared" si="5"/>
        <v>26</v>
      </c>
      <c r="F41" s="2"/>
      <c r="G41" s="2">
        <f t="shared" si="6"/>
        <v>0</v>
      </c>
      <c r="H41" s="2">
        <v>4</v>
      </c>
      <c r="I41" s="2" t="s">
        <v>165</v>
      </c>
      <c r="J41" s="2" t="b">
        <f t="shared" si="7"/>
        <v>1</v>
      </c>
      <c r="K41" s="2" t="b">
        <v>1</v>
      </c>
      <c r="L41" s="2">
        <v>765874</v>
      </c>
      <c r="M41" s="2">
        <v>11</v>
      </c>
      <c r="N41" s="2">
        <f>(M41 -MIN(M2:M55)) /((MAX(M2:M55) - MIN(M2:M55)) / 2)</f>
        <v>2.7981681325958605E-5</v>
      </c>
    </row>
    <row r="42" spans="1:14" x14ac:dyDescent="0.45">
      <c r="A42" s="2" t="s">
        <v>125</v>
      </c>
      <c r="B42" s="2">
        <f t="shared" si="4"/>
        <v>59</v>
      </c>
      <c r="C42" s="2">
        <v>1776</v>
      </c>
      <c r="D42" s="2"/>
      <c r="E42" s="2">
        <f t="shared" si="5"/>
        <v>0</v>
      </c>
      <c r="F42" s="2" t="s">
        <v>166</v>
      </c>
      <c r="G42" s="2">
        <f t="shared" si="6"/>
        <v>253</v>
      </c>
      <c r="H42" s="2">
        <v>13</v>
      </c>
      <c r="I42" s="2" t="s">
        <v>167</v>
      </c>
      <c r="J42" s="2" t="b">
        <f t="shared" si="7"/>
        <v>1</v>
      </c>
      <c r="K42" s="2" t="b">
        <f>NOT(ISBLANK(J42))</f>
        <v>1</v>
      </c>
      <c r="L42" s="2">
        <v>940039</v>
      </c>
      <c r="M42" s="2">
        <v>5</v>
      </c>
      <c r="N42" s="2">
        <f>(M42 - MIN(M2:M55)) /((MAX(M2:M55) - MIN(M2:M55)) / 2)</f>
        <v>0</v>
      </c>
    </row>
    <row r="43" spans="1:14" x14ac:dyDescent="0.45">
      <c r="A43" s="2" t="s">
        <v>21</v>
      </c>
      <c r="B43" s="2">
        <f t="shared" si="4"/>
        <v>90</v>
      </c>
      <c r="C43" s="2">
        <v>1801</v>
      </c>
      <c r="D43" s="2" t="s">
        <v>22</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35</v>
      </c>
      <c r="B44" s="2">
        <f t="shared" si="4"/>
        <v>135</v>
      </c>
      <c r="C44" s="2">
        <v>1801</v>
      </c>
      <c r="D44" s="2" t="s">
        <v>36</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47</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88</v>
      </c>
      <c r="B46" s="2">
        <f t="shared" si="4"/>
        <v>37</v>
      </c>
      <c r="C46" s="2">
        <v>1801</v>
      </c>
      <c r="D46" s="2" t="s">
        <v>89</v>
      </c>
      <c r="E46" s="2">
        <f t="shared" si="5"/>
        <v>12</v>
      </c>
      <c r="F46" s="2"/>
      <c r="G46" s="2">
        <f t="shared" si="6"/>
        <v>0</v>
      </c>
      <c r="H46" s="2">
        <v>12</v>
      </c>
      <c r="I46" s="2" t="s">
        <v>168</v>
      </c>
      <c r="J46" s="2" t="b">
        <f t="shared" si="7"/>
        <v>1</v>
      </c>
      <c r="K46" s="2" t="b">
        <f>NOT(ISBLANK(J46))</f>
        <v>1</v>
      </c>
      <c r="L46" s="2">
        <v>765223</v>
      </c>
      <c r="M46" s="2">
        <v>2708</v>
      </c>
      <c r="N46" s="2">
        <f>(M46 - MIN(M2:M55)) /((MAX(M2:M55) - MIN(M2:M55)) / 2)</f>
        <v>1.2605747437344352E-2</v>
      </c>
    </row>
    <row r="47" spans="1:14" x14ac:dyDescent="0.45">
      <c r="A47" s="2" t="s">
        <v>102</v>
      </c>
      <c r="B47" s="2">
        <f t="shared" si="4"/>
        <v>10</v>
      </c>
      <c r="C47" s="2">
        <v>1801</v>
      </c>
      <c r="D47" s="2" t="s">
        <v>103</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105</v>
      </c>
      <c r="B48" s="2">
        <f t="shared" si="4"/>
        <v>31</v>
      </c>
      <c r="C48" s="2">
        <v>1801</v>
      </c>
      <c r="D48" s="2" t="s">
        <v>106</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169</v>
      </c>
      <c r="B49" s="2">
        <f t="shared" si="4"/>
        <v>55</v>
      </c>
      <c r="C49" s="2">
        <v>1874</v>
      </c>
      <c r="D49" s="2" t="s">
        <v>10</v>
      </c>
      <c r="E49" s="2">
        <f t="shared" si="5"/>
        <v>14</v>
      </c>
      <c r="F49" s="2"/>
      <c r="G49" s="2">
        <f t="shared" si="6"/>
        <v>0</v>
      </c>
      <c r="H49" s="2">
        <v>14</v>
      </c>
      <c r="I49" s="2" t="s">
        <v>170</v>
      </c>
      <c r="J49" s="2" t="b">
        <f t="shared" si="7"/>
        <v>1</v>
      </c>
      <c r="K49" s="2" t="b">
        <v>0</v>
      </c>
      <c r="L49" s="2">
        <v>1295945</v>
      </c>
      <c r="M49" s="2">
        <v>121</v>
      </c>
      <c r="N49" s="2">
        <f>(M49 - MIN(M2:M55)) /((MAX(M2:M55) - MIN(M2:M55)) / 2)</f>
        <v>5.4097917230186638E-4</v>
      </c>
    </row>
    <row r="50" spans="1:14" x14ac:dyDescent="0.45">
      <c r="A50" s="2" t="s">
        <v>9</v>
      </c>
      <c r="B50" s="2">
        <f t="shared" si="4"/>
        <v>47</v>
      </c>
      <c r="C50" s="2">
        <v>1876</v>
      </c>
      <c r="D50" s="2" t="s">
        <v>10</v>
      </c>
      <c r="E50" s="2">
        <f t="shared" si="5"/>
        <v>14</v>
      </c>
      <c r="F50" s="2"/>
      <c r="G50" s="2">
        <f t="shared" si="6"/>
        <v>0</v>
      </c>
      <c r="H50" s="2">
        <v>14</v>
      </c>
      <c r="I50" s="2" t="s">
        <v>171</v>
      </c>
      <c r="J50" s="2" t="b">
        <f t="shared" si="7"/>
        <v>1</v>
      </c>
      <c r="K50" s="2" t="b">
        <f>NOT(ISBLANK(J50))</f>
        <v>1</v>
      </c>
      <c r="L50" s="2">
        <v>631957</v>
      </c>
      <c r="M50" s="2">
        <v>37</v>
      </c>
      <c r="N50" s="2">
        <f>(M50 - MIN(M2:M55)) / ((MAX(M2:M55) - MIN(M2:M55)) / 2)</f>
        <v>1.4923563373844589E-4</v>
      </c>
    </row>
    <row r="51" spans="1:14" x14ac:dyDescent="0.45">
      <c r="A51" s="2" t="s">
        <v>78</v>
      </c>
      <c r="B51" s="2">
        <f t="shared" si="4"/>
        <v>18</v>
      </c>
      <c r="C51" s="2">
        <v>1876</v>
      </c>
      <c r="D51" s="2" t="s">
        <v>79</v>
      </c>
      <c r="E51" s="2">
        <f t="shared" si="5"/>
        <v>14</v>
      </c>
      <c r="F51" s="2"/>
      <c r="G51" s="2">
        <f t="shared" si="6"/>
        <v>0</v>
      </c>
      <c r="H51" s="2">
        <v>12</v>
      </c>
      <c r="I51" s="2" t="s">
        <v>172</v>
      </c>
      <c r="J51" s="2" t="b">
        <f t="shared" si="7"/>
        <v>1</v>
      </c>
      <c r="K51" s="2" t="b">
        <f>NOT(ISBLANK(J51))</f>
        <v>1</v>
      </c>
      <c r="L51" s="2">
        <v>917957</v>
      </c>
      <c r="M51" s="2">
        <v>428857</v>
      </c>
      <c r="N51" s="2">
        <f>(M51 - MIN(M2:M55)) / ((MAX(M2:M55) - MIN(M2:M55)) / 2)</f>
        <v>2</v>
      </c>
    </row>
    <row r="52" spans="1:14" x14ac:dyDescent="0.45">
      <c r="A52" s="2" t="s">
        <v>12</v>
      </c>
      <c r="B52" s="2">
        <f t="shared" si="4"/>
        <v>75</v>
      </c>
      <c r="C52" s="2">
        <v>1890</v>
      </c>
      <c r="D52" s="2" t="s">
        <v>13</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129</v>
      </c>
      <c r="B53" s="2">
        <f t="shared" si="4"/>
        <v>59</v>
      </c>
      <c r="C53" s="2">
        <v>1905</v>
      </c>
      <c r="D53" s="2" t="s">
        <v>10</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58</v>
      </c>
      <c r="B54" s="2">
        <f t="shared" si="4"/>
        <v>12</v>
      </c>
      <c r="C54" s="2">
        <v>1906</v>
      </c>
      <c r="D54" s="2" t="s">
        <v>10</v>
      </c>
      <c r="E54" s="2">
        <f t="shared" si="5"/>
        <v>14</v>
      </c>
      <c r="F54" s="2"/>
      <c r="G54" s="2">
        <f t="shared" si="6"/>
        <v>0</v>
      </c>
      <c r="H54" s="2">
        <v>14</v>
      </c>
      <c r="I54" s="2" t="s">
        <v>173</v>
      </c>
      <c r="J54" s="2" t="b">
        <f t="shared" si="7"/>
        <v>1</v>
      </c>
      <c r="K54" s="2" t="b">
        <f>NOT(ISBLANK(J54))</f>
        <v>1</v>
      </c>
      <c r="L54" s="2">
        <v>1155910</v>
      </c>
      <c r="M54" s="2">
        <v>611</v>
      </c>
      <c r="N54" s="2">
        <f>(M54 - MIN(M2:M55)) / ((MAX(M2:M55) - MIN(M2:M55)) / 2)</f>
        <v>2.8261498139218193E-3</v>
      </c>
    </row>
    <row r="55" spans="1:14" x14ac:dyDescent="0.45">
      <c r="A55" s="2" t="s">
        <v>49</v>
      </c>
      <c r="B55" s="2">
        <f t="shared" si="4"/>
        <v>18</v>
      </c>
      <c r="C55" s="2">
        <v>1917</v>
      </c>
      <c r="D55" s="2" t="s">
        <v>10</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TestSet</vt:lpstr>
      <vt:lpstr>TestSetInfo</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2015-03-11T19:17:59Z</dcterms:modified>
</cp:coreProperties>
</file>