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ifying analyzer performance" sheetId="1" state="visible" r:id="rId2"/>
    <sheet name="Measurement results" sheetId="2" state="visible" r:id="rId3"/>
  </sheets>
  <definedNames>
    <definedName function="false" hidden="true" localSheetId="1" name="_xlnm._FilterDatabase" vbProcedure="false">'Measurement results'!$A$1:$H$72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<sst xmlns="http://schemas.openxmlformats.org/spreadsheetml/2006/main" count="152" uniqueCount="69">
  <si>
    <t xml:space="preserve">Протокол измерения на приборе Bioprofile 400 / Measurement protocol on a Bioprofile 400 instrument</t>
  </si>
  <si>
    <t xml:space="preserve">ID протокола / Protocol ID</t>
  </si>
  <si>
    <t xml:space="preserve">BP2-0008-22</t>
  </si>
  <si>
    <t xml:space="preserve">Дата / Date</t>
  </si>
  <si>
    <t xml:space="preserve">ID протокола эксперимента / Experiment protocol ID</t>
  </si>
  <si>
    <t xml:space="preserve">U-BCD-180-015-140121</t>
  </si>
  <si>
    <t xml:space="preserve">Код проекта / Project code</t>
  </si>
  <si>
    <t xml:space="preserve">BCD-180</t>
  </si>
  <si>
    <t xml:space="preserve">Исполнитель / Operator</t>
  </si>
  <si>
    <t xml:space="preserve">Кейно О.А.</t>
  </si>
  <si>
    <t xml:space="preserve">Проверка точности измерения прибора Bioprofile 400 #1 / Testing the accuracy of the Bioprofile 400 # 1</t>
  </si>
  <si>
    <t xml:space="preserve">Измеряемая величина / Measured value</t>
  </si>
  <si>
    <t xml:space="preserve">Единицы измерения / Units</t>
  </si>
  <si>
    <t xml:space="preserve">Факт. значение / Actual value</t>
  </si>
  <si>
    <t xml:space="preserve">Допустимое значение / Permissible value</t>
  </si>
  <si>
    <t xml:space="preserve">Вывод / Conclusion</t>
  </si>
  <si>
    <t xml:space="preserve">Нижнее / Lower</t>
  </si>
  <si>
    <t xml:space="preserve">Верхнее / Top</t>
  </si>
  <si>
    <t xml:space="preserve">Контрольный уровень 1 / Control level 1</t>
  </si>
  <si>
    <t xml:space="preserve">-</t>
  </si>
  <si>
    <t xml:space="preserve">Lot#</t>
  </si>
  <si>
    <t xml:space="preserve">Exp</t>
  </si>
  <si>
    <t xml:space="preserve">2021-12</t>
  </si>
  <si>
    <t xml:space="preserve">рН</t>
  </si>
  <si>
    <r>
      <rPr>
        <b val="true"/>
        <sz val="11"/>
        <rFont val="Calibri"/>
        <family val="2"/>
      </rPr>
      <t xml:space="preserve">pO</t>
    </r>
    <r>
      <rPr>
        <b val="true"/>
        <vertAlign val="subscript"/>
        <sz val="11"/>
        <rFont val="Calibri"/>
        <family val="2"/>
      </rPr>
      <t xml:space="preserve">2</t>
    </r>
  </si>
  <si>
    <t xml:space="preserve">mmHg</t>
  </si>
  <si>
    <r>
      <rPr>
        <b val="true"/>
        <sz val="11"/>
        <rFont val="Calibri"/>
        <family val="2"/>
      </rPr>
      <t xml:space="preserve">pCO</t>
    </r>
    <r>
      <rPr>
        <b val="true"/>
        <vertAlign val="subscript"/>
        <sz val="11"/>
        <rFont val="Calibri"/>
        <family val="2"/>
      </rPr>
      <t xml:space="preserve">2</t>
    </r>
  </si>
  <si>
    <t xml:space="preserve">Glucose</t>
  </si>
  <si>
    <t xml:space="preserve">g/l</t>
  </si>
  <si>
    <t xml:space="preserve">Lactate</t>
  </si>
  <si>
    <t xml:space="preserve">NH4+</t>
  </si>
  <si>
    <t xml:space="preserve">mmol/l</t>
  </si>
  <si>
    <t xml:space="preserve">Na+</t>
  </si>
  <si>
    <t xml:space="preserve">K+</t>
  </si>
  <si>
    <t xml:space="preserve">Контрольный уровень 2 / Control level 2</t>
  </si>
  <si>
    <t xml:space="preserve">Контрольный уровень 3  / Control level 3</t>
  </si>
  <si>
    <t xml:space="preserve">2022-01</t>
  </si>
  <si>
    <t xml:space="preserve">Контрольный уровень 4  / Control level 4</t>
  </si>
  <si>
    <t xml:space="preserve">2022-06</t>
  </si>
  <si>
    <t xml:space="preserve">Glutamine</t>
  </si>
  <si>
    <t xml:space="preserve">Glutamate</t>
  </si>
  <si>
    <t xml:space="preserve">Контрольный уровень 5  / Control level 5</t>
  </si>
  <si>
    <t xml:space="preserve">Вывод о работе анализатора: /Conclusion about the performance of the analyzer:</t>
  </si>
  <si>
    <t xml:space="preserve">Все показатели соответствуют значениям контрольных уровней.
Анализатор готов  к работе. / All indicators correspond to the values of control levels.
The analyzer is ready for use.</t>
  </si>
  <si>
    <t xml:space="preserve">Результаты измерения Bioprofile 400 #1 / Bioprofile 400 #1 measurement results.</t>
  </si>
  <si>
    <t xml:space="preserve">Режим / Mode</t>
  </si>
  <si>
    <t xml:space="preserve">№</t>
  </si>
  <si>
    <t xml:space="preserve">Анализируемый образец / Analyzed sample</t>
  </si>
  <si>
    <t xml:space="preserve">Показатель / Parameter</t>
  </si>
  <si>
    <t xml:space="preserve">Значение /  Value</t>
  </si>
  <si>
    <t xml:space="preserve">Примечание / Note</t>
  </si>
  <si>
    <t xml:space="preserve">tray</t>
  </si>
  <si>
    <t xml:space="preserve">{{sample}}</t>
  </si>
  <si>
    <t xml:space="preserve">{{parameter}}</t>
  </si>
  <si>
    <t xml:space="preserve">manual</t>
  </si>
  <si>
    <t xml:space="preserve">PO2</t>
  </si>
  <si>
    <t xml:space="preserve">PCO2</t>
  </si>
  <si>
    <t xml:space="preserve">Gln</t>
  </si>
  <si>
    <t xml:space="preserve">Mmol/l</t>
  </si>
  <si>
    <t xml:space="preserve">Glu</t>
  </si>
  <si>
    <t xml:space="preserve">Gluc</t>
  </si>
  <si>
    <t xml:space="preserve">Lac</t>
  </si>
  <si>
    <t xml:space="preserve">Osm</t>
  </si>
  <si>
    <t xml:space="preserve">mOsm/kg</t>
  </si>
  <si>
    <t xml:space="preserve">A,Sat</t>
  </si>
  <si>
    <t xml:space="preserve">%</t>
  </si>
  <si>
    <t xml:space="preserve">COSat</t>
  </si>
  <si>
    <t xml:space="preserve">HCO3</t>
  </si>
  <si>
    <t xml:space="preserve">Mmol/L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</si>
</sst>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00000"/>
    <numFmt numFmtId="167" formatCode="mmm/yy"/>
    <numFmt numFmtId="168" formatCode="0.00%"/>
    <numFmt numFmtId="169" formatCode="0.0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 val="true"/>
      <sz val="12"/>
      <name val="Calibri"/>
      <family val="2"/>
    </font>
    <font>
      <b val="true"/>
      <sz val="10.5"/>
      <name val="Calibri"/>
      <family val="2"/>
    </font>
    <font>
      <b val="true"/>
      <sz val="11"/>
      <name val="Calibri"/>
      <family val="2"/>
    </font>
    <font>
      <b val="true"/>
      <i val="true"/>
      <sz val="11"/>
      <name val="Calibri"/>
      <family val="2"/>
    </font>
    <font>
      <b val="true"/>
      <vertAlign val="subscript"/>
      <sz val="11"/>
      <name val="Calibri"/>
      <family val="2"/>
    </font>
    <font>
      <i val="true"/>
      <sz val="12"/>
      <name val="Calibri"/>
      <family val="2"/>
    </font>
    <font>
      <b val="true"/>
      <sz val="10.5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 2 2 5 2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N43" activeCellId="0" sqref="N43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33"/>
    <col collapsed="false" customWidth="true" hidden="false" outlineLevel="0" max="3" min="3" style="0" width="11.57"/>
    <col collapsed="false" customWidth="true" hidden="false" outlineLevel="0" max="4" min="4" style="0" width="9"/>
    <col collapsed="false" customWidth="true" hidden="false" outlineLevel="0" max="5" min="5" style="0" width="7.87"/>
    <col collapsed="false" customWidth="true" hidden="false" outlineLevel="0" max="6" min="6" style="0" width="8.89"/>
    <col collapsed="false" customWidth="true" hidden="false" outlineLevel="0" max="7" min="7" style="0" width="11.45"/>
    <col collapsed="false" customWidth="true" hidden="false" outlineLevel="0" max="8" min="8" style="0" width="10.33"/>
    <col collapsed="false" customWidth="true" hidden="false" outlineLevel="0" max="12" min="12" style="0" width="11.33"/>
    <col collapsed="false" customWidth="true" hidden="false" outlineLevel="0" max="13" min="13" style="0" width="13.66"/>
    <col collapsed="false" customWidth="true" hidden="false" outlineLevel="0" max="16" min="14" style="0" width="9.89"/>
    <col collapsed="false" customWidth="true" hidden="false" outlineLevel="0" max="17" min="17" style="0" width="11.89"/>
  </cols>
  <sheetData>
    <row r="1" customFormat="false" ht="4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27" hidden="false" customHeight="true" outlineLevel="0" collapsed="false">
      <c r="A2" s="2" t="s">
        <v>1</v>
      </c>
      <c r="B2" s="2"/>
      <c r="C2" s="3" t="s">
        <v>2</v>
      </c>
      <c r="D2" s="3"/>
      <c r="E2" s="3"/>
      <c r="F2" s="4" t="s">
        <v>3</v>
      </c>
      <c r="G2" s="4"/>
      <c r="H2" s="5" t="n">
        <v>44576</v>
      </c>
    </row>
    <row r="3" customFormat="false" ht="39" hidden="false" customHeight="true" outlineLevel="0" collapsed="false">
      <c r="A3" s="2" t="s">
        <v>4</v>
      </c>
      <c r="B3" s="2"/>
      <c r="C3" s="6" t="s">
        <v>5</v>
      </c>
      <c r="D3" s="6"/>
      <c r="E3" s="6"/>
      <c r="F3" s="6"/>
      <c r="G3" s="6"/>
      <c r="H3" s="6"/>
    </row>
    <row r="4" customFormat="false" ht="28.5" hidden="false" customHeight="true" outlineLevel="0" collapsed="false">
      <c r="A4" s="2" t="s">
        <v>6</v>
      </c>
      <c r="B4" s="2"/>
      <c r="C4" s="7" t="s">
        <v>7</v>
      </c>
      <c r="D4" s="7"/>
      <c r="E4" s="7"/>
      <c r="F4" s="4" t="s">
        <v>8</v>
      </c>
      <c r="G4" s="4"/>
      <c r="H4" s="6" t="s">
        <v>9</v>
      </c>
    </row>
    <row r="5" customFormat="false" ht="13.8" hidden="false" customHeight="false" outlineLevel="0" collapsed="false">
      <c r="A5" s="8"/>
      <c r="B5" s="8"/>
      <c r="C5" s="9"/>
      <c r="D5" s="9"/>
      <c r="E5" s="9"/>
      <c r="F5" s="9"/>
      <c r="G5" s="9"/>
      <c r="H5" s="9"/>
    </row>
    <row r="6" customFormat="false" ht="26.25" hidden="false" customHeight="true" outlineLevel="0" collapsed="false">
      <c r="A6" s="10" t="s">
        <v>10</v>
      </c>
      <c r="B6" s="10"/>
      <c r="C6" s="10"/>
      <c r="D6" s="10"/>
      <c r="E6" s="10"/>
      <c r="F6" s="10"/>
      <c r="G6" s="10"/>
      <c r="H6" s="10"/>
    </row>
    <row r="7" customFormat="false" ht="39" hidden="false" customHeight="true" outlineLevel="0" collapsed="false">
      <c r="A7" s="11" t="s">
        <v>11</v>
      </c>
      <c r="B7" s="11"/>
      <c r="C7" s="11" t="s">
        <v>12</v>
      </c>
      <c r="D7" s="12" t="s">
        <v>13</v>
      </c>
      <c r="E7" s="12" t="s">
        <v>14</v>
      </c>
      <c r="F7" s="12"/>
      <c r="G7" s="12" t="s">
        <v>15</v>
      </c>
      <c r="H7" s="12"/>
    </row>
    <row r="8" customFormat="false" ht="33" hidden="false" customHeight="true" outlineLevel="0" collapsed="false">
      <c r="A8" s="11"/>
      <c r="B8" s="11"/>
      <c r="C8" s="11"/>
      <c r="D8" s="11"/>
      <c r="E8" s="11" t="s">
        <v>16</v>
      </c>
      <c r="F8" s="11" t="s">
        <v>17</v>
      </c>
      <c r="G8" s="12"/>
      <c r="H8" s="12"/>
    </row>
    <row r="9" customFormat="false" ht="29.25" hidden="false" customHeight="true" outlineLevel="0" collapsed="false">
      <c r="A9" s="13" t="s">
        <v>18</v>
      </c>
      <c r="B9" s="13"/>
      <c r="C9" s="13"/>
      <c r="D9" s="14" t="s">
        <v>19</v>
      </c>
      <c r="E9" s="15" t="s">
        <v>20</v>
      </c>
      <c r="F9" s="16" t="n">
        <v>16867</v>
      </c>
      <c r="G9" s="15" t="s">
        <v>21</v>
      </c>
      <c r="H9" s="17" t="s">
        <v>22</v>
      </c>
    </row>
    <row r="10" customFormat="false" ht="15" hidden="false" customHeight="true" outlineLevel="0" collapsed="false">
      <c r="A10" s="18" t="s">
        <v>23</v>
      </c>
      <c r="B10" s="18"/>
      <c r="C10" s="19" t="s">
        <v>19</v>
      </c>
      <c r="D10" s="3" t="n">
        <v>6.771</v>
      </c>
      <c r="E10" s="13" t="n">
        <v>6.69</v>
      </c>
      <c r="F10" s="13" t="n">
        <v>6.79</v>
      </c>
      <c r="G10" s="13" t="str">
        <f aca="false">IF(D10&lt;E10,"-, deviation ,",IF(D10&gt;F10,"-, deviation,","+"))</f>
        <v>+</v>
      </c>
      <c r="H10" s="20" t="str">
        <f aca="false">IF(D10&lt;E10,(E10-D10)/E10,IF(D10&gt;F10,(D10-F10)/F10," "))</f>
        <v> </v>
      </c>
    </row>
    <row r="11" customFormat="false" ht="15" hidden="false" customHeight="true" outlineLevel="0" collapsed="false">
      <c r="A11" s="18" t="s">
        <v>24</v>
      </c>
      <c r="B11" s="18"/>
      <c r="C11" s="21" t="s">
        <v>25</v>
      </c>
      <c r="D11" s="3" t="e">
        <f aca="false">#N/A</f>
        <v>#N/A</v>
      </c>
      <c r="E11" s="13" t="n">
        <v>57.6</v>
      </c>
      <c r="F11" s="13" t="n">
        <v>70</v>
      </c>
      <c r="G11" s="13" t="e">
        <f aca="false">IF(D11&lt;E11,"-, deviation ,",IF(D11&gt;F11,"-, deviation,","+"))</f>
        <v>#N/A</v>
      </c>
      <c r="H11" s="20" t="e">
        <f aca="false">IF(D11&lt;E11,(E11-D11)/E11,IF(D11&gt;F11,(D11-F11)/F11," "))</f>
        <v>#N/A</v>
      </c>
    </row>
    <row r="12" customFormat="false" ht="19.5" hidden="false" customHeight="true" outlineLevel="0" collapsed="false">
      <c r="A12" s="18" t="s">
        <v>26</v>
      </c>
      <c r="B12" s="18"/>
      <c r="C12" s="21" t="s">
        <v>25</v>
      </c>
      <c r="D12" s="3" t="e">
        <f aca="false">#N/A</f>
        <v>#N/A</v>
      </c>
      <c r="E12" s="13" t="n">
        <v>54.1</v>
      </c>
      <c r="F12" s="13" t="n">
        <v>67.7</v>
      </c>
      <c r="G12" s="13" t="e">
        <f aca="false">IF(D12&lt;E12,"-, deviation ,",IF(D12&gt;F12,"-, deviation,","+"))</f>
        <v>#N/A</v>
      </c>
      <c r="H12" s="20" t="e">
        <f aca="false">IF(D12&lt;E12,(E12-D12)/E12,IF(D12&gt;F12,(D12-F12)/F12," "))</f>
        <v>#N/A</v>
      </c>
    </row>
    <row r="13" customFormat="false" ht="15" hidden="false" customHeight="true" outlineLevel="0" collapsed="false">
      <c r="A13" s="18" t="s">
        <v>27</v>
      </c>
      <c r="B13" s="18"/>
      <c r="C13" s="21" t="s">
        <v>28</v>
      </c>
      <c r="D13" s="3" t="n">
        <v>0.93</v>
      </c>
      <c r="E13" s="13" t="n">
        <v>0.75</v>
      </c>
      <c r="F13" s="13" t="n">
        <v>1.25</v>
      </c>
      <c r="G13" s="13" t="str">
        <f aca="false">IF(D13&lt;E13,"-, deviation ,",IF(D13&gt;F13,"-, deviation,","+"))</f>
        <v>+</v>
      </c>
      <c r="H13" s="20" t="str">
        <f aca="false">IF(D13&lt;E13,(E13-D13)/E13,IF(D13&gt;F13,(D13-F13)/F13," "))</f>
        <v> </v>
      </c>
    </row>
    <row r="14" customFormat="false" ht="15" hidden="false" customHeight="true" outlineLevel="0" collapsed="false">
      <c r="A14" s="18" t="s">
        <v>29</v>
      </c>
      <c r="B14" s="18"/>
      <c r="C14" s="21" t="s">
        <v>28</v>
      </c>
      <c r="D14" s="3" t="n">
        <v>1.12</v>
      </c>
      <c r="E14" s="13" t="n">
        <v>0.89</v>
      </c>
      <c r="F14" s="13" t="n">
        <v>1.39</v>
      </c>
      <c r="G14" s="13" t="str">
        <f aca="false">IF(D14&lt;E14,"-, deviation ,",IF(D14&gt;F14,"-, deviation,","+"))</f>
        <v>+</v>
      </c>
      <c r="H14" s="20" t="str">
        <f aca="false">IF(D14&lt;E14,(E14-D14)/E14,IF(D14&gt;F14,(D14-F14)/F14," "))</f>
        <v> </v>
      </c>
    </row>
    <row r="15" customFormat="false" ht="15" hidden="false" customHeight="true" outlineLevel="0" collapsed="false">
      <c r="A15" s="18" t="s">
        <v>30</v>
      </c>
      <c r="B15" s="18"/>
      <c r="C15" s="19" t="s">
        <v>31</v>
      </c>
      <c r="D15" s="3" t="n">
        <v>0.74</v>
      </c>
      <c r="E15" s="13" t="n">
        <v>0.61</v>
      </c>
      <c r="F15" s="13" t="n">
        <v>1.11</v>
      </c>
      <c r="G15" s="13" t="str">
        <f aca="false">IF(D15&lt;E15,"-, deviation ,",IF(D15&gt;F15,"-, deviation,","+"))</f>
        <v>+</v>
      </c>
      <c r="H15" s="20" t="str">
        <f aca="false">IF(D15&lt;E15,(E15-D15)/E15,IF(D15&gt;F15,(D15-F15)/F15," "))</f>
        <v> </v>
      </c>
    </row>
    <row r="16" customFormat="false" ht="15" hidden="false" customHeight="true" outlineLevel="0" collapsed="false">
      <c r="A16" s="18" t="s">
        <v>32</v>
      </c>
      <c r="B16" s="18"/>
      <c r="C16" s="19" t="s">
        <v>31</v>
      </c>
      <c r="D16" s="3" t="n">
        <v>77</v>
      </c>
      <c r="E16" s="13" t="n">
        <v>69.7</v>
      </c>
      <c r="F16" s="13" t="n">
        <v>85.3</v>
      </c>
      <c r="G16" s="13" t="str">
        <f aca="false">IF(D16&lt;E16,"-, deviation ,",IF(D16&gt;F16,"-, deviation,","+"))</f>
        <v>+</v>
      </c>
      <c r="H16" s="20" t="str">
        <f aca="false">IF(D16&lt;E16,(E16-D16)/E16,IF(D16&gt;F16,(D16-F16)/F16," "))</f>
        <v> </v>
      </c>
    </row>
    <row r="17" customFormat="false" ht="15" hidden="false" customHeight="true" outlineLevel="0" collapsed="false">
      <c r="A17" s="18" t="s">
        <v>33</v>
      </c>
      <c r="B17" s="18"/>
      <c r="C17" s="19" t="s">
        <v>31</v>
      </c>
      <c r="D17" s="3" t="n">
        <v>1.9</v>
      </c>
      <c r="E17" s="13" t="n">
        <v>1.71</v>
      </c>
      <c r="F17" s="13" t="n">
        <v>2.29</v>
      </c>
      <c r="G17" s="13" t="str">
        <f aca="false">IF(D17&lt;E17,"-, deviation ,",IF(D17&gt;F17,"-, deviation,","+"))</f>
        <v>+</v>
      </c>
      <c r="H17" s="20" t="str">
        <f aca="false">IF(D17&lt;E17,(E17-D17)/E17,IF(D17&gt;F17,(D17-F17)/F17," "))</f>
        <v> </v>
      </c>
    </row>
    <row r="18" customFormat="false" ht="25.5" hidden="false" customHeight="true" outlineLevel="0" collapsed="false">
      <c r="A18" s="13" t="s">
        <v>34</v>
      </c>
      <c r="B18" s="13"/>
      <c r="C18" s="13"/>
      <c r="D18" s="14" t="s">
        <v>19</v>
      </c>
      <c r="E18" s="15" t="s">
        <v>20</v>
      </c>
      <c r="F18" s="16" t="n">
        <v>16794</v>
      </c>
      <c r="G18" s="15" t="s">
        <v>21</v>
      </c>
      <c r="H18" s="17" t="s">
        <v>22</v>
      </c>
    </row>
    <row r="19" customFormat="false" ht="15" hidden="false" customHeight="true" outlineLevel="0" collapsed="false">
      <c r="A19" s="19" t="s">
        <v>23</v>
      </c>
      <c r="B19" s="19"/>
      <c r="C19" s="19" t="s">
        <v>19</v>
      </c>
      <c r="D19" s="3" t="n">
        <v>6.99</v>
      </c>
      <c r="E19" s="13" t="n">
        <v>6.921</v>
      </c>
      <c r="F19" s="13" t="n">
        <v>7.021</v>
      </c>
      <c r="G19" s="13" t="str">
        <f aca="false">IF(D19&lt;E19,"-, deviation ,",IF(D19&gt;F19,"-, deviation,","+"))</f>
        <v>+</v>
      </c>
      <c r="H19" s="20" t="str">
        <f aca="false">IF(D19&lt;E19,(E19-D19)/E19,IF(D19&gt;F19,(D19-F19)/F19," "))</f>
        <v> </v>
      </c>
    </row>
    <row r="20" customFormat="false" ht="15" hidden="false" customHeight="true" outlineLevel="0" collapsed="false">
      <c r="A20" s="19" t="s">
        <v>24</v>
      </c>
      <c r="B20" s="19"/>
      <c r="C20" s="19" t="s">
        <v>25</v>
      </c>
      <c r="D20" s="3" t="e">
        <f aca="false">#N/A</f>
        <v>#N/A</v>
      </c>
      <c r="E20" s="13" t="n">
        <v>96.5</v>
      </c>
      <c r="F20" s="13" t="n">
        <v>116.5</v>
      </c>
      <c r="G20" s="13" t="e">
        <f aca="false">IF(D20&lt;E20,"-, deviation ,",IF(D20&gt;F20,"-, deviation,","+"))</f>
        <v>#N/A</v>
      </c>
      <c r="H20" s="20" t="e">
        <f aca="false">IF(D20&lt;E20,(E20-D20)/E20,IF(D20&gt;F20,(D20-F20)/F20," "))</f>
        <v>#N/A</v>
      </c>
    </row>
    <row r="21" customFormat="false" ht="15" hidden="false" customHeight="true" outlineLevel="0" collapsed="false">
      <c r="A21" s="19" t="s">
        <v>26</v>
      </c>
      <c r="B21" s="19"/>
      <c r="C21" s="19" t="s">
        <v>25</v>
      </c>
      <c r="D21" s="3" t="e">
        <f aca="false">#N/A</f>
        <v>#N/A</v>
      </c>
      <c r="E21" s="13" t="n">
        <v>37.4</v>
      </c>
      <c r="F21" s="13" t="n">
        <v>46.2</v>
      </c>
      <c r="G21" s="13" t="e">
        <f aca="false">IF(D21&lt;E21,"-, deviation ,",IF(D21&gt;F21,"-, deviation,","+"))</f>
        <v>#N/A</v>
      </c>
      <c r="H21" s="20" t="e">
        <f aca="false">IF(D21&lt;E21,(E21-D21)/E21,IF(D21&gt;F21,(D21-F21)/F21," "))</f>
        <v>#N/A</v>
      </c>
    </row>
    <row r="22" customFormat="false" ht="15" hidden="false" customHeight="true" outlineLevel="0" collapsed="false">
      <c r="A22" s="19" t="s">
        <v>27</v>
      </c>
      <c r="B22" s="19"/>
      <c r="C22" s="19" t="s">
        <v>28</v>
      </c>
      <c r="D22" s="22" t="n">
        <v>5.16</v>
      </c>
      <c r="E22" s="13" t="n">
        <v>4.34</v>
      </c>
      <c r="F22" s="13" t="n">
        <v>5.84</v>
      </c>
      <c r="G22" s="13" t="str">
        <f aca="false">IF(D22&lt;E22,"-, deviation ,",IF(D22&gt;F22,"-, deviation,","+"))</f>
        <v>+</v>
      </c>
      <c r="H22" s="20" t="str">
        <f aca="false">IF(D22&lt;E22,(E22-D22)/E22,IF(D22&gt;F22,(D22-F22)/F22," "))</f>
        <v> </v>
      </c>
    </row>
    <row r="23" customFormat="false" ht="15" hidden="false" customHeight="true" outlineLevel="0" collapsed="false">
      <c r="A23" s="19" t="s">
        <v>29</v>
      </c>
      <c r="B23" s="19"/>
      <c r="C23" s="19" t="s">
        <v>28</v>
      </c>
      <c r="D23" s="22" t="n">
        <v>2.82</v>
      </c>
      <c r="E23" s="13" t="n">
        <v>2.55</v>
      </c>
      <c r="F23" s="13" t="n">
        <v>3.45</v>
      </c>
      <c r="G23" s="13" t="str">
        <f aca="false">IF(D23&lt;E23,"-, deviation ,",IF(D23&gt;F23,"-, deviation,","+"))</f>
        <v>+</v>
      </c>
      <c r="H23" s="20" t="str">
        <f aca="false">IF(D23&lt;E23,(E23-D23)/E23,IF(D23&gt;F23,(D23-F23)/F23," "))</f>
        <v> </v>
      </c>
    </row>
    <row r="24" customFormat="false" ht="15" hidden="false" customHeight="true" outlineLevel="0" collapsed="false">
      <c r="A24" s="19" t="s">
        <v>30</v>
      </c>
      <c r="B24" s="19"/>
      <c r="C24" s="19" t="s">
        <v>31</v>
      </c>
      <c r="D24" s="22" t="n">
        <v>4.49</v>
      </c>
      <c r="E24" s="13" t="n">
        <v>3.85</v>
      </c>
      <c r="F24" s="13" t="n">
        <v>5.65</v>
      </c>
      <c r="G24" s="13" t="str">
        <f aca="false">IF(D24&lt;E24,"-, deviation ,",IF(D24&gt;F24,"-, deviation,","+"))</f>
        <v>+</v>
      </c>
      <c r="H24" s="20" t="str">
        <f aca="false">IF(D24&lt;E24,(E24-D24)/E24,IF(D24&gt;F24,(D24-F24)/F24," "))</f>
        <v> </v>
      </c>
    </row>
    <row r="25" customFormat="false" ht="15" hidden="false" customHeight="true" outlineLevel="0" collapsed="false">
      <c r="A25" s="19" t="s">
        <v>32</v>
      </c>
      <c r="B25" s="19"/>
      <c r="C25" s="19" t="s">
        <v>31</v>
      </c>
      <c r="D25" s="22" t="n">
        <v>130</v>
      </c>
      <c r="E25" s="13" t="n">
        <v>122.5</v>
      </c>
      <c r="F25" s="13" t="n">
        <v>140.9</v>
      </c>
      <c r="G25" s="13" t="str">
        <f aca="false">IF(D25&lt;E25,"-, deviation ,",IF(D25&gt;F25,"-, deviation,","+"))</f>
        <v>+</v>
      </c>
      <c r="H25" s="20" t="str">
        <f aca="false">IF(D25&lt;E25,(E25-D25)/E25,IF(D25&gt;F25,(D25-F25)/F25," "))</f>
        <v> </v>
      </c>
    </row>
    <row r="26" customFormat="false" ht="15" hidden="false" customHeight="true" outlineLevel="0" collapsed="false">
      <c r="A26" s="19" t="s">
        <v>33</v>
      </c>
      <c r="B26" s="19"/>
      <c r="C26" s="19" t="s">
        <v>31</v>
      </c>
      <c r="D26" s="22" t="n">
        <v>3.9</v>
      </c>
      <c r="E26" s="13" t="n">
        <v>3.58</v>
      </c>
      <c r="F26" s="13" t="n">
        <v>4.42</v>
      </c>
      <c r="G26" s="13" t="str">
        <f aca="false">IF(D26&lt;E26,"-, deviation ,",IF(D26&gt;F26,"-, deviation,","+"))</f>
        <v>+</v>
      </c>
      <c r="H26" s="20" t="str">
        <f aca="false">IF(D26&lt;E26,(E26-D26)/E26,IF(D26&gt;F26,(D26-F26)/F26," "))</f>
        <v> </v>
      </c>
    </row>
    <row r="27" customFormat="false" ht="31.5" hidden="false" customHeight="true" outlineLevel="0" collapsed="false">
      <c r="A27" s="13" t="s">
        <v>35</v>
      </c>
      <c r="B27" s="13"/>
      <c r="C27" s="13"/>
      <c r="D27" s="23" t="s">
        <v>19</v>
      </c>
      <c r="E27" s="15" t="s">
        <v>20</v>
      </c>
      <c r="F27" s="16" t="n">
        <v>101138</v>
      </c>
      <c r="G27" s="15" t="s">
        <v>21</v>
      </c>
      <c r="H27" s="17" t="s">
        <v>36</v>
      </c>
    </row>
    <row r="28" customFormat="false" ht="15" hidden="false" customHeight="true" outlineLevel="0" collapsed="false">
      <c r="A28" s="19" t="s">
        <v>23</v>
      </c>
      <c r="B28" s="19"/>
      <c r="C28" s="19" t="s">
        <v>19</v>
      </c>
      <c r="D28" s="24" t="n">
        <v>7.377</v>
      </c>
      <c r="E28" s="13" t="n">
        <v>7.376</v>
      </c>
      <c r="F28" s="13" t="n">
        <v>7.476</v>
      </c>
      <c r="G28" s="13" t="str">
        <f aca="false">IF(D28&lt;E28,"-, deviation ,",IF(D28&gt;F28,"-, deviation,","+"))</f>
        <v>+</v>
      </c>
      <c r="H28" s="20" t="str">
        <f aca="false">IF(D28&lt;E28,(E28-D28)/E28,IF(D28&gt;F28,(D28-F28)/F28," "))</f>
        <v> </v>
      </c>
    </row>
    <row r="29" customFormat="false" ht="15" hidden="false" customHeight="true" outlineLevel="0" collapsed="false">
      <c r="A29" s="19" t="s">
        <v>24</v>
      </c>
      <c r="B29" s="19"/>
      <c r="C29" s="19" t="s">
        <v>25</v>
      </c>
      <c r="D29" s="3" t="e">
        <f aca="false">#N/A</f>
        <v>#N/A</v>
      </c>
      <c r="E29" s="13" t="n">
        <v>130.9</v>
      </c>
      <c r="F29" s="13" t="n">
        <v>159.5</v>
      </c>
      <c r="G29" s="13" t="e">
        <f aca="false">IF(D29&lt;E29,"-, deviation ,",IF(D29&gt;F29,"-, deviation,","+"))</f>
        <v>#N/A</v>
      </c>
      <c r="H29" s="20" t="e">
        <f aca="false">IF(D29&lt;E29,(E29-D29)/E29,IF(D29&gt;F29,(D29-F29)/F29," "))</f>
        <v>#N/A</v>
      </c>
    </row>
    <row r="30" customFormat="false" ht="15" hidden="false" customHeight="true" outlineLevel="0" collapsed="false">
      <c r="A30" s="19" t="s">
        <v>26</v>
      </c>
      <c r="B30" s="19"/>
      <c r="C30" s="19" t="s">
        <v>25</v>
      </c>
      <c r="D30" s="3" t="e">
        <f aca="false">#N/A</f>
        <v>#N/A</v>
      </c>
      <c r="E30" s="13" t="n">
        <v>18.7</v>
      </c>
      <c r="F30" s="13" t="n">
        <v>25.1</v>
      </c>
      <c r="G30" s="13" t="e">
        <f aca="false">IF(D30&lt;E30,"-, deviation ,",IF(D30&gt;F30,"-, deviation,","+"))</f>
        <v>#N/A</v>
      </c>
      <c r="H30" s="20" t="e">
        <f aca="false">IF(D30&lt;E30,(E30-D30)/E30,IF(D30&gt;F30,(D30-F30)/F30," "))</f>
        <v>#N/A</v>
      </c>
    </row>
    <row r="31" customFormat="false" ht="15" hidden="false" customHeight="true" outlineLevel="0" collapsed="false">
      <c r="A31" s="19" t="s">
        <v>27</v>
      </c>
      <c r="B31" s="19"/>
      <c r="C31" s="19" t="s">
        <v>28</v>
      </c>
      <c r="D31" s="24" t="n">
        <v>14.05</v>
      </c>
      <c r="E31" s="13" t="n">
        <v>12.75</v>
      </c>
      <c r="F31" s="13" t="n">
        <v>17.25</v>
      </c>
      <c r="G31" s="13" t="str">
        <f aca="false">IF(D31&lt;E31,"-, deviation ,",IF(D31&gt;F31,"-, deviation,","+"))</f>
        <v>+</v>
      </c>
      <c r="H31" s="20" t="str">
        <f aca="false">IF(D31&lt;E31,(E31-D31)/E31,IF(D31&gt;F31,(D31-F31)/F31," "))</f>
        <v> </v>
      </c>
    </row>
    <row r="32" customFormat="false" ht="15" hidden="false" customHeight="true" outlineLevel="0" collapsed="false">
      <c r="A32" s="19" t="s">
        <v>29</v>
      </c>
      <c r="B32" s="19"/>
      <c r="C32" s="19" t="s">
        <v>28</v>
      </c>
      <c r="D32" s="24" t="n">
        <v>4.32</v>
      </c>
      <c r="E32" s="13" t="n">
        <v>4.25</v>
      </c>
      <c r="F32" s="13" t="n">
        <v>5.75</v>
      </c>
      <c r="G32" s="13" t="str">
        <f aca="false">IF(D32&lt;E32,"-, deviation ,",IF(D32&gt;F32,"-, deviation,","+"))</f>
        <v>+</v>
      </c>
      <c r="H32" s="20" t="str">
        <f aca="false">IF(D32&lt;E32,(E32-D32)/E32,IF(D32&gt;F32,(D32-F32)/F32," "))</f>
        <v> </v>
      </c>
    </row>
    <row r="33" customFormat="false" ht="15" hidden="false" customHeight="true" outlineLevel="0" collapsed="false">
      <c r="A33" s="19" t="s">
        <v>30</v>
      </c>
      <c r="B33" s="19"/>
      <c r="C33" s="19" t="s">
        <v>31</v>
      </c>
      <c r="D33" s="24" t="n">
        <v>10.11</v>
      </c>
      <c r="E33" s="13" t="n">
        <v>8.68</v>
      </c>
      <c r="F33" s="13" t="n">
        <v>11.68</v>
      </c>
      <c r="G33" s="13" t="str">
        <f aca="false">IF(D33&lt;E33,"-, deviation ,",IF(D33&gt;F33,"-, deviation,","+"))</f>
        <v>+</v>
      </c>
      <c r="H33" s="20" t="str">
        <f aca="false">IF(D33&lt;E33,(E33-D33)/E33,IF(D33&gt;F33,(D33-F33)/F33," "))</f>
        <v> </v>
      </c>
    </row>
    <row r="34" customFormat="false" ht="15" hidden="false" customHeight="true" outlineLevel="0" collapsed="false">
      <c r="A34" s="19" t="s">
        <v>32</v>
      </c>
      <c r="B34" s="19"/>
      <c r="C34" s="19" t="s">
        <v>31</v>
      </c>
      <c r="D34" s="24" t="n">
        <v>185</v>
      </c>
      <c r="E34" s="13" t="n">
        <v>166.7</v>
      </c>
      <c r="F34" s="13" t="n">
        <v>203.3</v>
      </c>
      <c r="G34" s="13" t="str">
        <f aca="false">IF(D34&lt;E34,"-, deviation ,",IF(D34&gt;F34,"-, deviation,","+"))</f>
        <v>+</v>
      </c>
      <c r="H34" s="20" t="str">
        <f aca="false">IF(D34&lt;E34,(E34-D34)/E34,IF(D34&gt;F34,(D34-F34)/F34," "))</f>
        <v> </v>
      </c>
    </row>
    <row r="35" customFormat="false" ht="15" hidden="false" customHeight="true" outlineLevel="0" collapsed="false">
      <c r="A35" s="19" t="s">
        <v>33</v>
      </c>
      <c r="B35" s="19"/>
      <c r="C35" s="19" t="s">
        <v>31</v>
      </c>
      <c r="D35" s="24" t="n">
        <v>6.2</v>
      </c>
      <c r="E35" s="13" t="n">
        <v>5.55</v>
      </c>
      <c r="F35" s="13" t="n">
        <v>6.85</v>
      </c>
      <c r="G35" s="13" t="str">
        <f aca="false">IF(D35&lt;E35,"-, deviation ,",IF(D35&gt;F35,"-, deviation,","+"))</f>
        <v>+</v>
      </c>
      <c r="H35" s="20" t="str">
        <f aca="false">IF(D35&lt;E35,(E35-D35)/E35,IF(D35&gt;F35,(D35-F35)/F35," "))</f>
        <v> </v>
      </c>
    </row>
    <row r="36" customFormat="false" ht="30" hidden="false" customHeight="true" outlineLevel="0" collapsed="false">
      <c r="A36" s="13" t="s">
        <v>37</v>
      </c>
      <c r="B36" s="13"/>
      <c r="C36" s="13"/>
      <c r="D36" s="23" t="s">
        <v>19</v>
      </c>
      <c r="E36" s="15" t="s">
        <v>20</v>
      </c>
      <c r="F36" s="16" t="n">
        <v>33945</v>
      </c>
      <c r="G36" s="15" t="s">
        <v>21</v>
      </c>
      <c r="H36" s="17" t="s">
        <v>38</v>
      </c>
    </row>
    <row r="37" customFormat="false" ht="15" hidden="false" customHeight="true" outlineLevel="0" collapsed="false">
      <c r="A37" s="19" t="s">
        <v>39</v>
      </c>
      <c r="B37" s="19"/>
      <c r="C37" s="19" t="s">
        <v>31</v>
      </c>
      <c r="D37" s="3" t="n">
        <v>1.03</v>
      </c>
      <c r="E37" s="13" t="n">
        <v>0.82</v>
      </c>
      <c r="F37" s="13" t="n">
        <v>1.32</v>
      </c>
      <c r="G37" s="13" t="str">
        <f aca="false">IF(D37&lt;E37,"-, deviation ,",IF(D37&gt;F37,"-, deviation,","+"))</f>
        <v>+</v>
      </c>
      <c r="H37" s="20" t="str">
        <f aca="false">IF(D37&lt;E37,(E37-D37)/E37,IF(D37&gt;F37,(D37-F37)/F37," "))</f>
        <v> </v>
      </c>
    </row>
    <row r="38" customFormat="false" ht="15" hidden="false" customHeight="true" outlineLevel="0" collapsed="false">
      <c r="A38" s="19" t="s">
        <v>40</v>
      </c>
      <c r="B38" s="19"/>
      <c r="C38" s="19" t="s">
        <v>31</v>
      </c>
      <c r="D38" s="3" t="n">
        <v>0.62</v>
      </c>
      <c r="E38" s="13" t="n">
        <v>0.33</v>
      </c>
      <c r="F38" s="13" t="n">
        <v>0.83</v>
      </c>
      <c r="G38" s="13" t="str">
        <f aca="false">IF(D38&lt;E38,"-, deviation ,",IF(D38&gt;F38,"-, deviation,","+"))</f>
        <v>+</v>
      </c>
      <c r="H38" s="20" t="str">
        <f aca="false">IF(D38&lt;E38,(E38-D38)/E38,IF(D38&gt;F38,(D38-F38)/F38," "))</f>
        <v> </v>
      </c>
    </row>
    <row r="39" customFormat="false" ht="30" hidden="false" customHeight="true" outlineLevel="0" collapsed="false">
      <c r="A39" s="13" t="s">
        <v>41</v>
      </c>
      <c r="B39" s="13"/>
      <c r="C39" s="13"/>
      <c r="D39" s="23" t="s">
        <v>19</v>
      </c>
      <c r="E39" s="15" t="s">
        <v>20</v>
      </c>
      <c r="F39" s="16" t="n">
        <v>16447</v>
      </c>
      <c r="G39" s="15" t="s">
        <v>21</v>
      </c>
      <c r="H39" s="17" t="s">
        <v>22</v>
      </c>
    </row>
    <row r="40" customFormat="false" ht="15" hidden="false" customHeight="true" outlineLevel="0" collapsed="false">
      <c r="A40" s="19" t="s">
        <v>39</v>
      </c>
      <c r="B40" s="19"/>
      <c r="C40" s="19" t="s">
        <v>31</v>
      </c>
      <c r="D40" s="3" t="n">
        <v>4.7</v>
      </c>
      <c r="E40" s="13" t="n">
        <v>4.5</v>
      </c>
      <c r="F40" s="13" t="n">
        <v>6</v>
      </c>
      <c r="G40" s="13" t="str">
        <f aca="false">IF(D40&lt;E40,"-, deviation ,",IF(D40&gt;F40,"-, deviation,","+"))</f>
        <v>+</v>
      </c>
      <c r="H40" s="20" t="str">
        <f aca="false">IF(D40&lt;E40,(E40-D40)/E40,IF(D40&gt;F40,(D40-F40)/F40," "))</f>
        <v> </v>
      </c>
    </row>
    <row r="41" customFormat="false" ht="15" hidden="false" customHeight="true" outlineLevel="0" collapsed="false">
      <c r="A41" s="19" t="s">
        <v>40</v>
      </c>
      <c r="B41" s="19"/>
      <c r="C41" s="19" t="s">
        <v>31</v>
      </c>
      <c r="D41" s="22" t="n">
        <v>2.4</v>
      </c>
      <c r="E41" s="13" t="n">
        <v>1.76</v>
      </c>
      <c r="F41" s="13" t="n">
        <v>2.36</v>
      </c>
      <c r="G41" s="13" t="str">
        <f aca="false">IF(D41&lt;E41,"-, deviation ,",IF(D41&gt;F41,"-, deviation,","+"))</f>
        <v>-, deviation,</v>
      </c>
      <c r="H41" s="20" t="n">
        <f aca="false">IF(D41&lt;E41,(E41-D41)/E41,IF(D41&gt;F41,(D41-F41)/F41," "))</f>
        <v>0.0169491525423729</v>
      </c>
    </row>
    <row r="42" customFormat="false" ht="17.25" hidden="false" customHeight="true" outlineLevel="0" collapsed="false">
      <c r="A42" s="10" t="s">
        <v>42</v>
      </c>
      <c r="B42" s="10"/>
      <c r="C42" s="10"/>
      <c r="D42" s="10"/>
      <c r="E42" s="25" t="s">
        <v>43</v>
      </c>
      <c r="F42" s="25"/>
      <c r="G42" s="25"/>
      <c r="H42" s="25"/>
    </row>
    <row r="43" customFormat="false" ht="14.25" hidden="false" customHeight="true" outlineLevel="0" collapsed="false">
      <c r="A43" s="10"/>
      <c r="B43" s="10"/>
      <c r="C43" s="10"/>
      <c r="D43" s="10"/>
      <c r="E43" s="25"/>
      <c r="F43" s="25"/>
      <c r="G43" s="25"/>
      <c r="H43" s="25"/>
    </row>
    <row r="44" customFormat="false" ht="15" hidden="false" customHeight="true" outlineLevel="0" collapsed="false">
      <c r="A44" s="10"/>
      <c r="B44" s="10"/>
      <c r="C44" s="10"/>
      <c r="D44" s="10"/>
      <c r="E44" s="25"/>
      <c r="F44" s="25"/>
      <c r="G44" s="25"/>
      <c r="H44" s="25"/>
    </row>
    <row r="45" customFormat="false" ht="15" hidden="false" customHeight="true" outlineLevel="0" collapsed="false">
      <c r="A45" s="10"/>
      <c r="B45" s="10"/>
      <c r="C45" s="10"/>
      <c r="D45" s="10"/>
      <c r="E45" s="25"/>
      <c r="F45" s="25"/>
      <c r="G45" s="25"/>
      <c r="H45" s="25"/>
    </row>
    <row r="46" customFormat="false" ht="15" hidden="false" customHeight="true" outlineLevel="0" collapsed="false">
      <c r="A46" s="10"/>
      <c r="B46" s="10"/>
      <c r="C46" s="10"/>
      <c r="D46" s="10"/>
      <c r="E46" s="25"/>
      <c r="F46" s="25"/>
      <c r="G46" s="25"/>
      <c r="H46" s="25"/>
    </row>
    <row r="47" customFormat="false" ht="15" hidden="false" customHeight="true" outlineLevel="0" collapsed="false">
      <c r="A47" s="9"/>
      <c r="B47" s="9"/>
      <c r="C47" s="9"/>
      <c r="D47" s="9"/>
      <c r="E47" s="9"/>
      <c r="F47" s="9"/>
      <c r="G47" s="9"/>
      <c r="H47" s="9"/>
    </row>
    <row r="48" customFormat="false" ht="13.8" hidden="false" customHeight="false" outlineLevel="0" collapsed="false">
      <c r="A48" s="9"/>
      <c r="B48" s="9"/>
      <c r="C48" s="9"/>
      <c r="D48" s="9"/>
      <c r="E48" s="9"/>
      <c r="F48" s="9"/>
      <c r="G48" s="9"/>
      <c r="H48" s="9"/>
    </row>
    <row r="49" customFormat="false" ht="13.8" hidden="false" customHeight="false" outlineLevel="0" collapsed="false">
      <c r="A49" s="9"/>
      <c r="B49" s="9"/>
      <c r="C49" s="9"/>
      <c r="D49" s="9"/>
      <c r="E49" s="9"/>
      <c r="F49" s="9"/>
      <c r="G49" s="9"/>
      <c r="H49" s="9"/>
    </row>
    <row r="50" customFormat="false" ht="13.8" hidden="false" customHeight="false" outlineLevel="0" collapsed="false">
      <c r="A50" s="9"/>
      <c r="B50" s="9"/>
      <c r="C50" s="9"/>
      <c r="D50" s="9"/>
      <c r="E50" s="9"/>
      <c r="F50" s="9"/>
      <c r="G50" s="9"/>
      <c r="H50" s="9"/>
    </row>
    <row r="51" customFormat="false" ht="13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</row>
    <row r="52" customFormat="false" ht="13.8" hidden="false" customHeight="false" outlineLevel="0" collapsed="false">
      <c r="A52" s="9"/>
      <c r="B52" s="9"/>
      <c r="C52" s="9"/>
      <c r="D52" s="9"/>
      <c r="E52" s="9"/>
      <c r="F52" s="9"/>
      <c r="G52" s="9"/>
      <c r="H52" s="9"/>
    </row>
    <row r="53" customFormat="false" ht="13.8" hidden="false" customHeight="false" outlineLevel="0" collapsed="false">
      <c r="A53" s="9"/>
      <c r="B53" s="9"/>
      <c r="C53" s="9"/>
      <c r="D53" s="9"/>
      <c r="E53" s="9"/>
      <c r="F53" s="9"/>
      <c r="G53" s="9"/>
      <c r="H53" s="9"/>
    </row>
    <row r="54" customFormat="false" ht="13.8" hidden="false" customHeight="false" outlineLevel="0" collapsed="false">
      <c r="A54" s="9"/>
      <c r="B54" s="9"/>
      <c r="C54" s="9"/>
      <c r="D54" s="9"/>
      <c r="E54" s="9"/>
      <c r="F54" s="9"/>
      <c r="G54" s="9"/>
      <c r="H54" s="9"/>
    </row>
    <row r="55" customFormat="false" ht="13.8" hidden="false" customHeight="false" outlineLevel="0" collapsed="false">
      <c r="A55" s="9"/>
      <c r="B55" s="9"/>
      <c r="C55" s="9"/>
      <c r="D55" s="9"/>
      <c r="E55" s="9"/>
      <c r="F55" s="9"/>
      <c r="G55" s="9"/>
      <c r="H55" s="9"/>
    </row>
    <row r="56" customFormat="false" ht="13.8" hidden="false" customHeight="false" outlineLevel="0" collapsed="false">
      <c r="A56" s="9"/>
      <c r="B56" s="9"/>
      <c r="C56" s="9"/>
      <c r="D56" s="9"/>
      <c r="E56" s="9"/>
      <c r="F56" s="9"/>
      <c r="G56" s="9"/>
      <c r="H56" s="9"/>
    </row>
    <row r="57" customFormat="false" ht="13.8" hidden="false" customHeight="false" outlineLevel="0" collapsed="false">
      <c r="A57" s="9"/>
      <c r="B57" s="9"/>
      <c r="C57" s="9"/>
      <c r="D57" s="9"/>
      <c r="E57" s="9"/>
      <c r="F57" s="9"/>
      <c r="G57" s="9"/>
      <c r="H57" s="9"/>
    </row>
    <row r="58" customFormat="false" ht="13.8" hidden="false" customHeight="false" outlineLevel="0" collapsed="false">
      <c r="A58" s="9"/>
      <c r="B58" s="9"/>
      <c r="C58" s="9"/>
      <c r="D58" s="9"/>
      <c r="E58" s="9"/>
      <c r="F58" s="9"/>
      <c r="G58" s="9"/>
      <c r="H58" s="9"/>
    </row>
    <row r="59" customFormat="false" ht="13.8" hidden="false" customHeight="false" outlineLevel="0" collapsed="false">
      <c r="A59" s="9"/>
      <c r="B59" s="9"/>
      <c r="C59" s="9"/>
      <c r="D59" s="9"/>
      <c r="E59" s="9"/>
      <c r="F59" s="9"/>
      <c r="G59" s="9"/>
      <c r="H59" s="9"/>
    </row>
    <row r="60" customFormat="false" ht="13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</row>
    <row r="61" customFormat="false" ht="13.8" hidden="false" customHeight="false" outlineLevel="0" collapsed="false">
      <c r="A61" s="9"/>
      <c r="B61" s="9"/>
      <c r="C61" s="9"/>
      <c r="D61" s="9"/>
      <c r="E61" s="9"/>
      <c r="F61" s="9"/>
      <c r="G61" s="9"/>
      <c r="H61" s="9"/>
    </row>
  </sheetData>
  <mergeCells count="51">
    <mergeCell ref="A1:H1"/>
    <mergeCell ref="A2:B2"/>
    <mergeCell ref="C2:E2"/>
    <mergeCell ref="F2:G2"/>
    <mergeCell ref="A3:B3"/>
    <mergeCell ref="C3:H3"/>
    <mergeCell ref="A4:B4"/>
    <mergeCell ref="C4:E4"/>
    <mergeCell ref="F4:G4"/>
    <mergeCell ref="A5:B5"/>
    <mergeCell ref="A6:H6"/>
    <mergeCell ref="A7:B8"/>
    <mergeCell ref="C7:C8"/>
    <mergeCell ref="D7:D8"/>
    <mergeCell ref="E7:F7"/>
    <mergeCell ref="G7:H8"/>
    <mergeCell ref="A9:C9"/>
    <mergeCell ref="A10:B10"/>
    <mergeCell ref="A11:B11"/>
    <mergeCell ref="A12:B12"/>
    <mergeCell ref="A13:B13"/>
    <mergeCell ref="A14:B14"/>
    <mergeCell ref="A15:B15"/>
    <mergeCell ref="A16:B16"/>
    <mergeCell ref="A17:B17"/>
    <mergeCell ref="A18:C18"/>
    <mergeCell ref="A19:B19"/>
    <mergeCell ref="A20:B20"/>
    <mergeCell ref="A21:B21"/>
    <mergeCell ref="A22:B22"/>
    <mergeCell ref="A23:B23"/>
    <mergeCell ref="A24:B24"/>
    <mergeCell ref="A25:B25"/>
    <mergeCell ref="A26:B26"/>
    <mergeCell ref="A27:C27"/>
    <mergeCell ref="A28:B28"/>
    <mergeCell ref="A29:B29"/>
    <mergeCell ref="A30:B30"/>
    <mergeCell ref="A31:B31"/>
    <mergeCell ref="A32:B32"/>
    <mergeCell ref="A33:B33"/>
    <mergeCell ref="A34:B34"/>
    <mergeCell ref="A35:B35"/>
    <mergeCell ref="A36:C36"/>
    <mergeCell ref="A37:B37"/>
    <mergeCell ref="A38:B38"/>
    <mergeCell ref="A39:C39"/>
    <mergeCell ref="A40:B40"/>
    <mergeCell ref="A41:B41"/>
    <mergeCell ref="A42:D46"/>
    <mergeCell ref="E42:H46"/>
  </mergeCells>
  <printOptions headings="false" gridLines="false" gridLinesSet="true" horizontalCentered="false" verticalCentered="false"/>
  <pageMargins left="0.984027777777778" right="0.7875" top="0.930555555555556" bottom="0.984027777777778" header="0.511811023622047" footer="0.51180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&amp;LФорма Приложение 1 к RT.02R-28-023-02&amp;R&amp;P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44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J10" activeCellId="0" sqref="J10"/>
    </sheetView>
  </sheetViews>
  <sheetFormatPr defaultColWidth="9.13671875" defaultRowHeight="13.8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3.57"/>
    <col collapsed="false" customWidth="true" hidden="false" outlineLevel="0" max="3" min="3" style="0" width="11.57"/>
    <col collapsed="false" customWidth="true" hidden="false" outlineLevel="0" max="4" min="4" style="0" width="13.66"/>
    <col collapsed="false" customWidth="true" hidden="false" outlineLevel="0" max="5" min="5" style="0" width="11.57"/>
    <col collapsed="false" customWidth="true" hidden="false" outlineLevel="0" max="7" min="6" style="0" width="10.33"/>
    <col collapsed="false" customWidth="true" hidden="false" outlineLevel="0" max="8" min="8" style="0" width="12.44"/>
  </cols>
  <sheetData>
    <row r="1" customFormat="false" ht="15" hidden="false" customHeight="false" outlineLevel="0" collapsed="false">
      <c r="A1" s="26" t="s">
        <v>44</v>
      </c>
      <c r="B1" s="26"/>
      <c r="C1" s="26"/>
      <c r="D1" s="26"/>
      <c r="E1" s="26"/>
      <c r="F1" s="26"/>
      <c r="G1" s="26"/>
      <c r="H1" s="26"/>
    </row>
    <row r="2" customFormat="false" ht="46.5" hidden="false" customHeight="true" outlineLevel="0" collapsed="false">
      <c r="A2" s="4" t="s">
        <v>45</v>
      </c>
      <c r="B2" s="4" t="s">
        <v>46</v>
      </c>
      <c r="C2" s="27" t="s">
        <v>47</v>
      </c>
      <c r="D2" s="27"/>
      <c r="E2" s="27" t="s">
        <v>48</v>
      </c>
      <c r="F2" s="27" t="s">
        <v>49</v>
      </c>
      <c r="G2" s="27" t="s">
        <v>12</v>
      </c>
      <c r="H2" s="27" t="s">
        <v>50</v>
      </c>
    </row>
    <row r="3" customFormat="false" ht="14.25" hidden="false" customHeight="true" outlineLevel="0" collapsed="false">
      <c r="A3" s="28" t="s">
        <v>51</v>
      </c>
      <c r="B3" s="29" t="n">
        <v>1</v>
      </c>
      <c r="C3" s="6" t="s">
        <v>52</v>
      </c>
      <c r="D3" s="6"/>
      <c r="E3" s="30" t="s">
        <v>53</v>
      </c>
      <c r="F3" s="31" t="n">
        <v>7.26</v>
      </c>
      <c r="G3" s="31" t="s">
        <v>19</v>
      </c>
      <c r="H3" s="32"/>
    </row>
    <row r="4" customFormat="false" ht="15.75" hidden="false" customHeight="true" outlineLevel="0" collapsed="false">
      <c r="A4" s="28" t="s">
        <v>54</v>
      </c>
      <c r="B4" s="29"/>
      <c r="C4" s="6"/>
      <c r="D4" s="6" t="s">
        <v>55</v>
      </c>
      <c r="E4" s="31" t="e">
        <f aca="false">#N/A</f>
        <v>#N/A</v>
      </c>
      <c r="F4" s="2" t="s">
        <v>25</v>
      </c>
      <c r="G4" s="32"/>
    </row>
    <row r="5" customFormat="false" ht="15" hidden="false" customHeight="true" outlineLevel="0" collapsed="false">
      <c r="A5" s="28" t="s">
        <v>54</v>
      </c>
      <c r="B5" s="29"/>
      <c r="C5" s="6"/>
      <c r="D5" s="6" t="s">
        <v>56</v>
      </c>
      <c r="E5" s="31" t="e">
        <f aca="false">#N/A</f>
        <v>#N/A</v>
      </c>
      <c r="F5" s="2" t="s">
        <v>25</v>
      </c>
      <c r="G5" s="32"/>
      <c r="I5" s="33"/>
    </row>
    <row r="6" customFormat="false" ht="15" hidden="false" customHeight="true" outlineLevel="0" collapsed="false">
      <c r="A6" s="28" t="s">
        <v>51</v>
      </c>
      <c r="B6" s="29"/>
      <c r="C6" s="6"/>
      <c r="D6" s="6" t="s">
        <v>57</v>
      </c>
      <c r="E6" s="31" t="n">
        <v>3.76</v>
      </c>
      <c r="F6" s="2" t="s">
        <v>58</v>
      </c>
      <c r="G6" s="32"/>
      <c r="I6" s="33"/>
    </row>
    <row r="7" customFormat="false" ht="15" hidden="false" customHeight="true" outlineLevel="0" collapsed="false">
      <c r="A7" s="28" t="s">
        <v>51</v>
      </c>
      <c r="B7" s="29"/>
      <c r="C7" s="6"/>
      <c r="D7" s="6" t="s">
        <v>59</v>
      </c>
      <c r="E7" s="31" t="n">
        <v>4.33</v>
      </c>
      <c r="F7" s="2" t="s">
        <v>58</v>
      </c>
      <c r="G7" s="32"/>
      <c r="I7" s="33"/>
    </row>
    <row r="8" customFormat="false" ht="15" hidden="false" customHeight="true" outlineLevel="0" collapsed="false">
      <c r="A8" s="28" t="s">
        <v>51</v>
      </c>
      <c r="B8" s="29"/>
      <c r="C8" s="6"/>
      <c r="D8" s="6" t="s">
        <v>60</v>
      </c>
      <c r="E8" s="31" t="n">
        <v>6.54</v>
      </c>
      <c r="F8" s="2" t="s">
        <v>28</v>
      </c>
      <c r="G8" s="32"/>
      <c r="I8" s="33"/>
    </row>
    <row r="9" customFormat="false" ht="15" hidden="false" customHeight="true" outlineLevel="0" collapsed="false">
      <c r="A9" s="28" t="s">
        <v>51</v>
      </c>
      <c r="B9" s="29"/>
      <c r="C9" s="6"/>
      <c r="D9" s="6" t="s">
        <v>61</v>
      </c>
      <c r="E9" s="31" t="n">
        <v>0.62</v>
      </c>
      <c r="F9" s="2" t="s">
        <v>28</v>
      </c>
      <c r="G9" s="32"/>
      <c r="I9" s="33"/>
    </row>
    <row r="10" customFormat="false" ht="15" hidden="false" customHeight="true" outlineLevel="0" collapsed="false">
      <c r="A10" s="28" t="s">
        <v>51</v>
      </c>
      <c r="B10" s="29"/>
      <c r="C10" s="6"/>
      <c r="D10" s="6" t="s">
        <v>30</v>
      </c>
      <c r="E10" s="31" t="n">
        <v>2.45</v>
      </c>
      <c r="F10" s="34" t="s">
        <v>58</v>
      </c>
      <c r="G10" s="32"/>
      <c r="I10" s="33"/>
    </row>
    <row r="11" customFormat="false" ht="15" hidden="false" customHeight="true" outlineLevel="0" collapsed="false">
      <c r="A11" s="28" t="s">
        <v>51</v>
      </c>
      <c r="B11" s="29"/>
      <c r="C11" s="6"/>
      <c r="D11" s="6" t="s">
        <v>32</v>
      </c>
      <c r="E11" s="31" t="n">
        <v>88</v>
      </c>
      <c r="F11" s="34" t="s">
        <v>58</v>
      </c>
      <c r="G11" s="32"/>
      <c r="I11" s="33"/>
    </row>
    <row r="12" customFormat="false" ht="15" hidden="false" customHeight="true" outlineLevel="0" collapsed="false">
      <c r="A12" s="28" t="s">
        <v>51</v>
      </c>
      <c r="B12" s="29"/>
      <c r="C12" s="6"/>
      <c r="D12" s="6" t="s">
        <v>33</v>
      </c>
      <c r="E12" s="31" t="n">
        <v>7.8</v>
      </c>
      <c r="F12" s="34" t="s">
        <v>58</v>
      </c>
      <c r="G12" s="32"/>
      <c r="I12" s="33"/>
    </row>
    <row r="13" customFormat="false" ht="15" hidden="false" customHeight="true" outlineLevel="0" collapsed="false">
      <c r="A13" s="28" t="s">
        <v>51</v>
      </c>
      <c r="B13" s="29"/>
      <c r="C13" s="6"/>
      <c r="D13" s="6" t="s">
        <v>62</v>
      </c>
      <c r="E13" s="31" t="n">
        <v>285.9</v>
      </c>
      <c r="F13" s="2" t="s">
        <v>63</v>
      </c>
      <c r="G13" s="32"/>
      <c r="I13" s="33"/>
    </row>
    <row r="14" customFormat="false" ht="15" hidden="false" customHeight="true" outlineLevel="0" collapsed="false">
      <c r="A14" s="28" t="s">
        <v>54</v>
      </c>
      <c r="B14" s="29"/>
      <c r="C14" s="6"/>
      <c r="D14" s="6" t="s">
        <v>64</v>
      </c>
      <c r="E14" s="31" t="e">
        <f aca="false">#N/A</f>
        <v>#N/A</v>
      </c>
      <c r="F14" s="2" t="s">
        <v>65</v>
      </c>
      <c r="G14" s="32"/>
      <c r="I14" s="33"/>
    </row>
    <row r="15" customFormat="false" ht="15" hidden="false" customHeight="true" outlineLevel="0" collapsed="false">
      <c r="A15" s="28" t="s">
        <v>54</v>
      </c>
      <c r="B15" s="29"/>
      <c r="C15" s="6"/>
      <c r="D15" s="6" t="s">
        <v>66</v>
      </c>
      <c r="E15" s="31" t="e">
        <f aca="false">#N/A</f>
        <v>#N/A</v>
      </c>
      <c r="F15" s="2" t="s">
        <v>65</v>
      </c>
      <c r="G15" s="32"/>
      <c r="I15" s="33"/>
    </row>
    <row r="16" customFormat="false" ht="15" hidden="false" customHeight="true" outlineLevel="0" collapsed="false">
      <c r="A16" s="28" t="s">
        <v>54</v>
      </c>
      <c r="B16" s="29"/>
      <c r="C16" s="6"/>
      <c r="D16" s="6" t="s">
        <v>67</v>
      </c>
      <c r="E16" s="31" t="e">
        <f aca="false">#N/A</f>
        <v>#N/A</v>
      </c>
      <c r="F16" s="2" t="s">
        <v>68</v>
      </c>
      <c r="G16" s="32"/>
      <c r="I16" s="33"/>
    </row>
    <row r="17" customFormat="false" ht="15" hidden="false" customHeight="true" outlineLevel="0" collapsed="false">
      <c r="I17" s="33"/>
    </row>
    <row r="18" customFormat="false" ht="15" hidden="false" customHeight="true" outlineLevel="0" collapsed="false">
      <c r="I18" s="33"/>
    </row>
    <row r="22" customFormat="false" ht="15" hidden="false" customHeight="true" outlineLevel="0" collapsed="false">
      <c r="I22" s="35"/>
    </row>
    <row r="23" customFormat="false" ht="15" hidden="false" customHeight="true" outlineLevel="0" collapsed="false">
      <c r="I23" s="36"/>
    </row>
    <row r="24" customFormat="false" ht="15" hidden="false" customHeight="true" outlineLevel="0" collapsed="false">
      <c r="I24" s="33"/>
    </row>
    <row r="25" customFormat="false" ht="15" hidden="false" customHeight="true" outlineLevel="0" collapsed="false">
      <c r="I25" s="33"/>
    </row>
    <row r="26" customFormat="false" ht="15" hidden="false" customHeight="true" outlineLevel="0" collapsed="false">
      <c r="I26" s="33"/>
    </row>
    <row r="27" customFormat="false" ht="15" hidden="false" customHeight="true" outlineLevel="0" collapsed="false">
      <c r="I27" s="33"/>
    </row>
    <row r="28" customFormat="false" ht="15" hidden="false" customHeight="true" outlineLevel="0" collapsed="false">
      <c r="I28" s="33"/>
    </row>
    <row r="29" customFormat="false" ht="15" hidden="false" customHeight="true" outlineLevel="0" collapsed="false">
      <c r="I29" s="33"/>
    </row>
    <row r="30" customFormat="false" ht="15" hidden="false" customHeight="true" outlineLevel="0" collapsed="false">
      <c r="I30" s="33"/>
    </row>
    <row r="31" customFormat="false" ht="15" hidden="false" customHeight="true" outlineLevel="0" collapsed="false">
      <c r="I31" s="33"/>
    </row>
    <row r="32" customFormat="false" ht="15" hidden="false" customHeight="true" outlineLevel="0" collapsed="false">
      <c r="I32" s="33"/>
    </row>
    <row r="33" customFormat="false" ht="15" hidden="false" customHeight="true" outlineLevel="0" collapsed="false">
      <c r="I33" s="33"/>
    </row>
    <row r="34" customFormat="false" ht="15" hidden="false" customHeight="true" outlineLevel="0" collapsed="false">
      <c r="I34" s="33"/>
    </row>
    <row r="35" customFormat="false" ht="15" hidden="false" customHeight="true" outlineLevel="0" collapsed="false">
      <c r="I35" s="33"/>
    </row>
    <row r="36" customFormat="false" ht="15" hidden="false" customHeight="true" outlineLevel="0" collapsed="false">
      <c r="I36" s="33"/>
    </row>
    <row r="37" customFormat="false" ht="15" hidden="false" customHeight="true" outlineLevel="0" collapsed="false">
      <c r="I37" s="33"/>
    </row>
    <row r="38" customFormat="false" ht="15" hidden="false" customHeight="true" outlineLevel="0" collapsed="false">
      <c r="I38" s="33"/>
    </row>
    <row r="39" customFormat="false" ht="15" hidden="false" customHeight="true" outlineLevel="0" collapsed="false">
      <c r="I39" s="33"/>
    </row>
    <row r="40" customFormat="false" ht="15" hidden="false" customHeight="true" outlineLevel="0" collapsed="false">
      <c r="I40" s="33"/>
    </row>
    <row r="41" customFormat="false" ht="15" hidden="false" customHeight="true" outlineLevel="0" collapsed="false">
      <c r="I41" s="33"/>
    </row>
    <row r="42" customFormat="false" ht="15" hidden="false" customHeight="true" outlineLevel="0" collapsed="false">
      <c r="I42" s="33"/>
    </row>
    <row r="43" customFormat="false" ht="15" hidden="false" customHeight="true" outlineLevel="0" collapsed="false">
      <c r="I43" s="33"/>
    </row>
    <row r="44" customFormat="false" ht="15" hidden="false" customHeight="true" outlineLevel="0" collapsed="false">
      <c r="I44" s="33"/>
    </row>
    <row r="45" customFormat="false" ht="15" hidden="false" customHeight="true" outlineLevel="0" collapsed="false">
      <c r="I45" s="33"/>
    </row>
    <row r="46" customFormat="false" ht="15" hidden="false" customHeight="true" outlineLevel="0" collapsed="false">
      <c r="I46" s="33"/>
    </row>
    <row r="47" customFormat="false" ht="15" hidden="false" customHeight="true" outlineLevel="0" collapsed="false">
      <c r="I47" s="33"/>
    </row>
    <row r="48" customFormat="false" ht="15" hidden="false" customHeight="true" outlineLevel="0" collapsed="false">
      <c r="I48" s="33"/>
    </row>
    <row r="49" customFormat="false" ht="15" hidden="false" customHeight="true" outlineLevel="0" collapsed="false">
      <c r="I49" s="33"/>
    </row>
    <row r="50" customFormat="false" ht="15" hidden="false" customHeight="true" outlineLevel="0" collapsed="false">
      <c r="I50" s="33"/>
    </row>
    <row r="51" customFormat="false" ht="15" hidden="false" customHeight="true" outlineLevel="0" collapsed="false">
      <c r="I51" s="33"/>
    </row>
    <row r="52" customFormat="false" ht="15" hidden="false" customHeight="true" outlineLevel="0" collapsed="false">
      <c r="I52" s="33"/>
    </row>
    <row r="53" customFormat="false" ht="15" hidden="false" customHeight="true" outlineLevel="0" collapsed="false">
      <c r="I53" s="33"/>
    </row>
    <row r="54" customFormat="false" ht="15" hidden="false" customHeight="true" outlineLevel="0" collapsed="false">
      <c r="I54" s="33"/>
    </row>
    <row r="55" customFormat="false" ht="15" hidden="false" customHeight="true" outlineLevel="0" collapsed="false">
      <c r="I55" s="33"/>
    </row>
    <row r="56" customFormat="false" ht="15" hidden="false" customHeight="true" outlineLevel="0" collapsed="false">
      <c r="I56" s="33"/>
    </row>
    <row r="57" customFormat="false" ht="15" hidden="false" customHeight="true" outlineLevel="0" collapsed="false">
      <c r="I57" s="33"/>
    </row>
    <row r="58" customFormat="false" ht="15" hidden="false" customHeight="true" outlineLevel="0" collapsed="false">
      <c r="I58" s="33"/>
    </row>
    <row r="59" customFormat="false" ht="15" hidden="false" customHeight="true" outlineLevel="0" collapsed="false">
      <c r="I59" s="33"/>
    </row>
    <row r="60" customFormat="false" ht="15" hidden="false" customHeight="true" outlineLevel="0" collapsed="false">
      <c r="I60" s="33"/>
    </row>
    <row r="64" customFormat="false" ht="15" hidden="false" customHeight="true" outlineLevel="0" collapsed="false">
      <c r="I64" s="35"/>
    </row>
    <row r="65" customFormat="false" ht="15" hidden="false" customHeight="true" outlineLevel="0" collapsed="false">
      <c r="I65" s="36"/>
    </row>
    <row r="66" customFormat="false" ht="15" hidden="false" customHeight="true" outlineLevel="0" collapsed="false">
      <c r="I66" s="33"/>
    </row>
    <row r="67" customFormat="false" ht="15" hidden="false" customHeight="true" outlineLevel="0" collapsed="false">
      <c r="I67" s="33"/>
    </row>
    <row r="68" customFormat="false" ht="15" hidden="false" customHeight="true" outlineLevel="0" collapsed="false">
      <c r="I68" s="33"/>
    </row>
    <row r="69" customFormat="false" ht="15" hidden="false" customHeight="true" outlineLevel="0" collapsed="false">
      <c r="I69" s="33"/>
    </row>
    <row r="70" customFormat="false" ht="15" hidden="false" customHeight="true" outlineLevel="0" collapsed="false">
      <c r="I70" s="33"/>
    </row>
    <row r="71" customFormat="false" ht="15" hidden="false" customHeight="true" outlineLevel="0" collapsed="false">
      <c r="I71" s="33"/>
    </row>
    <row r="72" customFormat="false" ht="15" hidden="false" customHeight="true" outlineLevel="0" collapsed="false">
      <c r="I72" s="33"/>
    </row>
    <row r="73" customFormat="false" ht="15" hidden="false" customHeight="true" outlineLevel="0" collapsed="false">
      <c r="I73" s="33"/>
    </row>
    <row r="74" customFormat="false" ht="15" hidden="false" customHeight="true" outlineLevel="0" collapsed="false">
      <c r="I74" s="33"/>
    </row>
    <row r="75" customFormat="false" ht="15" hidden="false" customHeight="true" outlineLevel="0" collapsed="false">
      <c r="I75" s="33"/>
    </row>
    <row r="76" customFormat="false" ht="15" hidden="false" customHeight="true" outlineLevel="0" collapsed="false">
      <c r="I76" s="33"/>
    </row>
    <row r="77" customFormat="false" ht="15" hidden="false" customHeight="true" outlineLevel="0" collapsed="false">
      <c r="I77" s="33"/>
    </row>
    <row r="78" customFormat="false" ht="15" hidden="false" customHeight="true" outlineLevel="0" collapsed="false">
      <c r="I78" s="33"/>
    </row>
    <row r="79" customFormat="false" ht="15" hidden="false" customHeight="true" outlineLevel="0" collapsed="false">
      <c r="I79" s="33"/>
    </row>
    <row r="80" customFormat="false" ht="15" hidden="false" customHeight="true" outlineLevel="0" collapsed="false">
      <c r="I80" s="33"/>
    </row>
    <row r="81" customFormat="false" ht="15" hidden="false" customHeight="true" outlineLevel="0" collapsed="false">
      <c r="I81" s="33"/>
    </row>
    <row r="82" customFormat="false" ht="15" hidden="false" customHeight="true" outlineLevel="0" collapsed="false">
      <c r="I82" s="33"/>
    </row>
    <row r="83" customFormat="false" ht="15" hidden="false" customHeight="true" outlineLevel="0" collapsed="false">
      <c r="I83" s="33"/>
    </row>
    <row r="84" customFormat="false" ht="15" hidden="false" customHeight="true" outlineLevel="0" collapsed="false">
      <c r="I84" s="33"/>
    </row>
    <row r="85" customFormat="false" ht="15" hidden="false" customHeight="true" outlineLevel="0" collapsed="false">
      <c r="I85" s="33"/>
    </row>
    <row r="86" customFormat="false" ht="15" hidden="false" customHeight="true" outlineLevel="0" collapsed="false">
      <c r="I86" s="33"/>
    </row>
    <row r="87" customFormat="false" ht="15" hidden="false" customHeight="true" outlineLevel="0" collapsed="false">
      <c r="I87" s="33"/>
    </row>
    <row r="88" customFormat="false" ht="15" hidden="false" customHeight="true" outlineLevel="0" collapsed="false">
      <c r="I88" s="33"/>
    </row>
    <row r="89" customFormat="false" ht="15" hidden="false" customHeight="true" outlineLevel="0" collapsed="false">
      <c r="I89" s="33"/>
    </row>
    <row r="90" customFormat="false" ht="15" hidden="false" customHeight="true" outlineLevel="0" collapsed="false">
      <c r="I90" s="33"/>
    </row>
    <row r="91" customFormat="false" ht="15" hidden="false" customHeight="true" outlineLevel="0" collapsed="false">
      <c r="I91" s="33"/>
    </row>
    <row r="92" customFormat="false" ht="15" hidden="false" customHeight="true" outlineLevel="0" collapsed="false">
      <c r="I92" s="33"/>
    </row>
    <row r="93" customFormat="false" ht="15" hidden="false" customHeight="true" outlineLevel="0" collapsed="false">
      <c r="I93" s="33"/>
    </row>
    <row r="94" customFormat="false" ht="15" hidden="false" customHeight="true" outlineLevel="0" collapsed="false">
      <c r="I94" s="33"/>
    </row>
    <row r="95" customFormat="false" ht="15" hidden="false" customHeight="true" outlineLevel="0" collapsed="false">
      <c r="I95" s="33"/>
    </row>
    <row r="96" customFormat="false" ht="15" hidden="false" customHeight="true" outlineLevel="0" collapsed="false">
      <c r="I96" s="33"/>
    </row>
    <row r="97" customFormat="false" ht="15" hidden="false" customHeight="true" outlineLevel="0" collapsed="false">
      <c r="I97" s="33"/>
    </row>
    <row r="98" customFormat="false" ht="15" hidden="false" customHeight="true" outlineLevel="0" collapsed="false">
      <c r="I98" s="33"/>
    </row>
    <row r="99" customFormat="false" ht="15" hidden="false" customHeight="true" outlineLevel="0" collapsed="false">
      <c r="I99" s="33"/>
    </row>
    <row r="100" customFormat="false" ht="15" hidden="false" customHeight="true" outlineLevel="0" collapsed="false">
      <c r="I100" s="33"/>
    </row>
    <row r="101" customFormat="false" ht="15" hidden="false" customHeight="true" outlineLevel="0" collapsed="false">
      <c r="I101" s="33"/>
    </row>
    <row r="102" customFormat="false" ht="15" hidden="false" customHeight="true" outlineLevel="0" collapsed="false">
      <c r="I102" s="33"/>
    </row>
    <row r="106" customFormat="false" ht="15" hidden="false" customHeight="true" outlineLevel="0" collapsed="false">
      <c r="I106" s="35"/>
    </row>
    <row r="107" customFormat="false" ht="15" hidden="false" customHeight="true" outlineLevel="0" collapsed="false">
      <c r="I107" s="36"/>
    </row>
    <row r="108" customFormat="false" ht="15" hidden="false" customHeight="true" outlineLevel="0" collapsed="false">
      <c r="I108" s="33"/>
    </row>
    <row r="109" customFormat="false" ht="15" hidden="false" customHeight="true" outlineLevel="0" collapsed="false">
      <c r="I109" s="33"/>
    </row>
    <row r="110" customFormat="false" ht="15" hidden="false" customHeight="true" outlineLevel="0" collapsed="false">
      <c r="I110" s="33"/>
    </row>
    <row r="111" customFormat="false" ht="15" hidden="false" customHeight="true" outlineLevel="0" collapsed="false">
      <c r="I111" s="33"/>
    </row>
    <row r="112" customFormat="false" ht="15" hidden="false" customHeight="true" outlineLevel="0" collapsed="false">
      <c r="I112" s="33"/>
    </row>
    <row r="113" customFormat="false" ht="15" hidden="false" customHeight="true" outlineLevel="0" collapsed="false">
      <c r="I113" s="33"/>
    </row>
    <row r="114" customFormat="false" ht="15" hidden="false" customHeight="true" outlineLevel="0" collapsed="false">
      <c r="I114" s="33"/>
    </row>
    <row r="115" customFormat="false" ht="15" hidden="false" customHeight="true" outlineLevel="0" collapsed="false">
      <c r="I115" s="33"/>
    </row>
    <row r="116" customFormat="false" ht="15" hidden="false" customHeight="true" outlineLevel="0" collapsed="false">
      <c r="I116" s="33"/>
    </row>
    <row r="117" customFormat="false" ht="15" hidden="false" customHeight="true" outlineLevel="0" collapsed="false">
      <c r="I117" s="33"/>
    </row>
    <row r="118" customFormat="false" ht="15" hidden="false" customHeight="true" outlineLevel="0" collapsed="false">
      <c r="I118" s="33"/>
    </row>
    <row r="119" customFormat="false" ht="15" hidden="false" customHeight="true" outlineLevel="0" collapsed="false">
      <c r="I119" s="33"/>
    </row>
    <row r="120" customFormat="false" ht="15" hidden="false" customHeight="true" outlineLevel="0" collapsed="false">
      <c r="I120" s="33"/>
    </row>
    <row r="121" customFormat="false" ht="15" hidden="false" customHeight="true" outlineLevel="0" collapsed="false">
      <c r="I121" s="33"/>
    </row>
    <row r="122" customFormat="false" ht="15" hidden="false" customHeight="true" outlineLevel="0" collapsed="false">
      <c r="I122" s="33"/>
    </row>
    <row r="123" customFormat="false" ht="15" hidden="false" customHeight="true" outlineLevel="0" collapsed="false">
      <c r="I123" s="33"/>
    </row>
    <row r="124" customFormat="false" ht="15" hidden="false" customHeight="true" outlineLevel="0" collapsed="false">
      <c r="I124" s="33"/>
    </row>
    <row r="125" customFormat="false" ht="15" hidden="false" customHeight="true" outlineLevel="0" collapsed="false">
      <c r="I125" s="33"/>
    </row>
    <row r="126" customFormat="false" ht="15" hidden="false" customHeight="true" outlineLevel="0" collapsed="false">
      <c r="I126" s="33"/>
    </row>
    <row r="127" customFormat="false" ht="15" hidden="false" customHeight="true" outlineLevel="0" collapsed="false">
      <c r="I127" s="33"/>
    </row>
    <row r="128" customFormat="false" ht="15" hidden="false" customHeight="true" outlineLevel="0" collapsed="false">
      <c r="I128" s="33"/>
    </row>
    <row r="129" customFormat="false" ht="15" hidden="false" customHeight="true" outlineLevel="0" collapsed="false">
      <c r="I129" s="33"/>
    </row>
    <row r="130" customFormat="false" ht="15" hidden="false" customHeight="true" outlineLevel="0" collapsed="false">
      <c r="I130" s="33"/>
    </row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</sheetData>
  <autoFilter ref="A1:H72"/>
  <mergeCells count="4">
    <mergeCell ref="A1:H1"/>
    <mergeCell ref="C2:D2"/>
    <mergeCell ref="B3:B16"/>
    <mergeCell ref="C3:D16"/>
  </mergeCells>
  <printOptions headings="false" gridLines="false" gridLinesSet="true" horizontalCentered="false" verticalCentered="false"/>
  <pageMargins left="1" right="1" top="0.847222222222222" bottom="1" header="0.511811023622047" footer="0.5"/>
  <pageSetup paperSize="9" scale="9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&amp;LФорма Приложение 1/4 к RT.02R-28-023&amp;R&amp;P /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2022-07-29T09:56:52Z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