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464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1" i="4" l="1"/>
  <c r="E22" i="4"/>
  <c r="E23" i="4"/>
  <c r="E24" i="4"/>
  <c r="F24" i="4"/>
  <c r="H24" i="4"/>
  <c r="E3" i="4"/>
  <c r="F3" i="4"/>
  <c r="H3" i="4"/>
  <c r="E4" i="4"/>
  <c r="F4" i="4"/>
  <c r="H4" i="4"/>
  <c r="E5" i="4"/>
  <c r="F5" i="4"/>
  <c r="H5" i="4"/>
  <c r="E6" i="4"/>
  <c r="F6" i="4"/>
  <c r="H6" i="4"/>
  <c r="E7" i="4"/>
  <c r="F7" i="4"/>
  <c r="H7" i="4"/>
  <c r="E8" i="4"/>
  <c r="F8" i="4"/>
  <c r="H8" i="4"/>
  <c r="E9" i="4"/>
  <c r="F9" i="4"/>
  <c r="H9" i="4"/>
  <c r="E10" i="4"/>
  <c r="F10" i="4"/>
  <c r="H10" i="4"/>
  <c r="E11" i="4"/>
  <c r="F11" i="4"/>
  <c r="H11" i="4"/>
  <c r="E12" i="4"/>
  <c r="F12" i="4"/>
  <c r="H12" i="4"/>
  <c r="E13" i="4"/>
  <c r="F13" i="4"/>
  <c r="H13" i="4"/>
  <c r="E14" i="4"/>
  <c r="F14" i="4"/>
  <c r="H14" i="4"/>
  <c r="E15" i="4"/>
  <c r="F15" i="4"/>
  <c r="H15" i="4"/>
  <c r="E16" i="4"/>
  <c r="F16" i="4"/>
  <c r="H16" i="4"/>
  <c r="E17" i="4"/>
  <c r="F17" i="4"/>
  <c r="H17" i="4"/>
  <c r="E18" i="4"/>
  <c r="F18" i="4"/>
  <c r="H18" i="4"/>
  <c r="E19" i="4"/>
  <c r="F19" i="4"/>
  <c r="H19" i="4"/>
  <c r="E20" i="4"/>
  <c r="F20" i="4"/>
  <c r="H20" i="4"/>
  <c r="F21" i="4"/>
  <c r="H21" i="4"/>
  <c r="F22" i="4"/>
  <c r="H22" i="4"/>
  <c r="F23" i="4"/>
  <c r="H23" i="4"/>
  <c r="H26" i="4"/>
  <c r="I26" i="4"/>
  <c r="H2" i="4"/>
  <c r="H1" i="4"/>
  <c r="F2" i="4"/>
  <c r="F1" i="4"/>
  <c r="E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" i="4"/>
  <c r="AB7" i="3"/>
  <c r="AA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B7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AB5" i="3"/>
  <c r="AA5" i="3"/>
  <c r="T5" i="3"/>
  <c r="U5" i="3"/>
  <c r="V5" i="3"/>
  <c r="W5" i="3"/>
  <c r="X5" i="3"/>
  <c r="Y5" i="3"/>
  <c r="Z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B5" i="3"/>
</calcChain>
</file>

<file path=xl/sharedStrings.xml><?xml version="1.0" encoding="utf-8"?>
<sst xmlns="http://schemas.openxmlformats.org/spreadsheetml/2006/main" count="6" uniqueCount="4">
  <si>
    <t>Quicken</t>
  </si>
  <si>
    <t>BofA</t>
  </si>
  <si>
    <t>All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</si>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</sst>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Sheet1!$A$1:$Y$1</c:f>
              <c:numCache>
                <c:formatCode>General</c:formatCode>
                <c:ptCount val="25"/>
                <c:pt idx="0">
                  <c:v>1.0</c:v>
                </c:pt>
                <c:pt idx="1">
                  <c:v>0.96</c:v>
                </c:pt>
                <c:pt idx="2">
                  <c:v>0.87</c:v>
                </c:pt>
                <c:pt idx="3">
                  <c:v>1.18</c:v>
                </c:pt>
                <c:pt idx="4">
                  <c:v>1.14</c:v>
                </c:pt>
                <c:pt idx="5">
                  <c:v>0.89</c:v>
                </c:pt>
                <c:pt idx="6">
                  <c:v>1.23</c:v>
                </c:pt>
                <c:pt idx="7">
                  <c:v>1.16</c:v>
                </c:pt>
                <c:pt idx="8">
                  <c:v>1.22</c:v>
                </c:pt>
                <c:pt idx="9">
                  <c:v>1.11</c:v>
                </c:pt>
                <c:pt idx="10">
                  <c:v>1.03</c:v>
                </c:pt>
                <c:pt idx="11">
                  <c:v>1.0</c:v>
                </c:pt>
                <c:pt idx="12">
                  <c:v>1.13</c:v>
                </c:pt>
                <c:pt idx="13">
                  <c:v>1.07</c:v>
                </c:pt>
                <c:pt idx="14">
                  <c:v>1.12</c:v>
                </c:pt>
                <c:pt idx="15">
                  <c:v>1.06</c:v>
                </c:pt>
                <c:pt idx="16">
                  <c:v>0.82</c:v>
                </c:pt>
                <c:pt idx="17">
                  <c:v>0.56</c:v>
                </c:pt>
                <c:pt idx="18">
                  <c:v>0.75</c:v>
                </c:pt>
                <c:pt idx="19">
                  <c:v>1.06</c:v>
                </c:pt>
                <c:pt idx="20">
                  <c:v>0.95</c:v>
                </c:pt>
                <c:pt idx="21">
                  <c:v>0.88</c:v>
                </c:pt>
                <c:pt idx="22">
                  <c:v>1.05</c:v>
                </c:pt>
                <c:pt idx="23">
                  <c:v>1.04</c:v>
                </c:pt>
                <c:pt idx="24">
                  <c:v>1.01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Sheet1!$A$2:$Y$2</c:f>
              <c:numCache>
                <c:formatCode>General</c:formatCode>
                <c:ptCount val="25"/>
                <c:pt idx="0">
                  <c:v>1.0</c:v>
                </c:pt>
                <c:pt idx="1">
                  <c:v>0.91</c:v>
                </c:pt>
                <c:pt idx="2">
                  <c:v>1.05</c:v>
                </c:pt>
                <c:pt idx="3">
                  <c:v>1.46</c:v>
                </c:pt>
                <c:pt idx="4">
                  <c:v>1.12</c:v>
                </c:pt>
                <c:pt idx="5">
                  <c:v>0.99</c:v>
                </c:pt>
                <c:pt idx="6">
                  <c:v>1.17</c:v>
                </c:pt>
                <c:pt idx="7">
                  <c:v>1.04</c:v>
                </c:pt>
                <c:pt idx="8">
                  <c:v>1.21</c:v>
                </c:pt>
                <c:pt idx="9">
                  <c:v>1.07</c:v>
                </c:pt>
                <c:pt idx="10">
                  <c:v>1.01</c:v>
                </c:pt>
                <c:pt idx="11">
                  <c:v>1.07</c:v>
                </c:pt>
                <c:pt idx="12">
                  <c:v>1.01</c:v>
                </c:pt>
                <c:pt idx="13">
                  <c:v>1.11</c:v>
                </c:pt>
                <c:pt idx="14">
                  <c:v>1.14</c:v>
                </c:pt>
                <c:pt idx="15">
                  <c:v>1.19</c:v>
                </c:pt>
                <c:pt idx="16">
                  <c:v>0.87</c:v>
                </c:pt>
                <c:pt idx="17">
                  <c:v>0.54</c:v>
                </c:pt>
                <c:pt idx="18">
                  <c:v>0.54</c:v>
                </c:pt>
                <c:pt idx="19">
                  <c:v>0.91</c:v>
                </c:pt>
                <c:pt idx="20">
                  <c:v>1.0</c:v>
                </c:pt>
                <c:pt idx="21">
                  <c:v>0.93</c:v>
                </c:pt>
                <c:pt idx="22">
                  <c:v>1.12</c:v>
                </c:pt>
                <c:pt idx="23">
                  <c:v>1.19</c:v>
                </c:pt>
                <c:pt idx="24">
                  <c:v>1.19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Sheet1!$A$3:$Y$3</c:f>
              <c:numCache>
                <c:formatCode>General</c:formatCode>
                <c:ptCount val="25"/>
                <c:pt idx="0">
                  <c:v>1.0</c:v>
                </c:pt>
                <c:pt idx="1">
                  <c:v>1.09</c:v>
                </c:pt>
                <c:pt idx="2">
                  <c:v>1.23</c:v>
                </c:pt>
                <c:pt idx="3">
                  <c:v>1.42</c:v>
                </c:pt>
                <c:pt idx="4">
                  <c:v>0.9</c:v>
                </c:pt>
                <c:pt idx="5">
                  <c:v>1.06</c:v>
                </c:pt>
                <c:pt idx="6">
                  <c:v>1.2</c:v>
                </c:pt>
                <c:pt idx="7">
                  <c:v>1.04</c:v>
                </c:pt>
                <c:pt idx="8">
                  <c:v>1.24</c:v>
                </c:pt>
                <c:pt idx="9">
                  <c:v>0.93</c:v>
                </c:pt>
                <c:pt idx="10">
                  <c:v>0.9</c:v>
                </c:pt>
                <c:pt idx="11">
                  <c:v>1.03</c:v>
                </c:pt>
                <c:pt idx="12">
                  <c:v>1.1</c:v>
                </c:pt>
                <c:pt idx="13">
                  <c:v>1.13</c:v>
                </c:pt>
                <c:pt idx="14">
                  <c:v>1.15</c:v>
                </c:pt>
                <c:pt idx="15">
                  <c:v>1.1</c:v>
                </c:pt>
                <c:pt idx="16">
                  <c:v>0.95</c:v>
                </c:pt>
                <c:pt idx="17">
                  <c:v>0.91</c:v>
                </c:pt>
                <c:pt idx="18">
                  <c:v>0.88</c:v>
                </c:pt>
                <c:pt idx="19">
                  <c:v>0.98</c:v>
                </c:pt>
                <c:pt idx="20">
                  <c:v>1.08</c:v>
                </c:pt>
                <c:pt idx="21">
                  <c:v>0.91</c:v>
                </c:pt>
                <c:pt idx="22">
                  <c:v>1.24</c:v>
                </c:pt>
                <c:pt idx="23">
                  <c:v>1.06</c:v>
                </c:pt>
                <c:pt idx="24">
                  <c:v>1.02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333016"/>
        <c:axId val="2122330024"/>
      </c:lineChart>
      <c:catAx>
        <c:axId val="2122333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2330024"/>
        <c:crosses val="autoZero"/>
        <c:auto val="1"/>
        <c:lblAlgn val="ctr"/>
        <c:lblOffset val="100"/>
        <c:noMultiLvlLbl val="0"/>
      </c:catAx>
      <c:valAx>
        <c:axId val="2122330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2333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ly"/>
            <c:order val="2"/>
            <c:dispRSqr val="0"/>
            <c:dispEq val="0"/>
          </c:trendline>
          <c:xVal>
            <c:numRef>
              <c:f>Sheet2!$A$2:$A$26</c:f>
              <c:numCache>
                <c:formatCode>General</c:formatCode>
                <c:ptCount val="25"/>
                <c:pt idx="0">
                  <c:v>1990.0</c:v>
                </c:pt>
                <c:pt idx="1">
                  <c:v>1991.0</c:v>
                </c:pt>
                <c:pt idx="2">
                  <c:v>1992.0</c:v>
                </c:pt>
                <c:pt idx="3">
                  <c:v>1993.0</c:v>
                </c:pt>
                <c:pt idx="4">
                  <c:v>1994.0</c:v>
                </c:pt>
                <c:pt idx="5">
                  <c:v>1995.0</c:v>
                </c:pt>
                <c:pt idx="6">
                  <c:v>1996.0</c:v>
                </c:pt>
                <c:pt idx="7">
                  <c:v>1997.0</c:v>
                </c:pt>
                <c:pt idx="8">
                  <c:v>1998.0</c:v>
                </c:pt>
                <c:pt idx="9">
                  <c:v>1999.0</c:v>
                </c:pt>
                <c:pt idx="10">
                  <c:v>2000.0</c:v>
                </c:pt>
                <c:pt idx="11">
                  <c:v>2001.0</c:v>
                </c:pt>
                <c:pt idx="12">
                  <c:v>2002.0</c:v>
                </c:pt>
                <c:pt idx="13">
                  <c:v>2003.0</c:v>
                </c:pt>
                <c:pt idx="14">
                  <c:v>2004.0</c:v>
                </c:pt>
                <c:pt idx="15">
                  <c:v>2005.0</c:v>
                </c:pt>
                <c:pt idx="16">
                  <c:v>2006.0</c:v>
                </c:pt>
                <c:pt idx="17">
                  <c:v>2007.0</c:v>
                </c:pt>
                <c:pt idx="18">
                  <c:v>2008.0</c:v>
                </c:pt>
                <c:pt idx="19">
                  <c:v>2009.0</c:v>
                </c:pt>
                <c:pt idx="20">
                  <c:v>2010.0</c:v>
                </c:pt>
                <c:pt idx="21">
                  <c:v>2011.0</c:v>
                </c:pt>
                <c:pt idx="22">
                  <c:v>2012.0</c:v>
                </c:pt>
                <c:pt idx="23">
                  <c:v>2013.0</c:v>
                </c:pt>
                <c:pt idx="24">
                  <c:v>2014.0</c:v>
                </c:pt>
              </c:numCache>
            </c:numRef>
          </c:xVal>
          <c:yVal>
            <c:numRef>
              <c:f>Sheet2!$B$2:$B$26</c:f>
              <c:numCache>
                <c:formatCode>General</c:formatCode>
                <c:ptCount val="25"/>
                <c:pt idx="0">
                  <c:v>0.0</c:v>
                </c:pt>
                <c:pt idx="1">
                  <c:v>0.0</c:v>
                </c:pt>
                <c:pt idx="2">
                  <c:v>4375.0</c:v>
                </c:pt>
                <c:pt idx="3">
                  <c:v>9375.0</c:v>
                </c:pt>
                <c:pt idx="4">
                  <c:v>6085.0</c:v>
                </c:pt>
                <c:pt idx="5">
                  <c:v>7023.0</c:v>
                </c:pt>
                <c:pt idx="6">
                  <c:v>12544.0</c:v>
                </c:pt>
                <c:pt idx="7">
                  <c:v>12818.0</c:v>
                </c:pt>
                <c:pt idx="8">
                  <c:v>24486.0</c:v>
                </c:pt>
                <c:pt idx="9">
                  <c:v>18898.0</c:v>
                </c:pt>
                <c:pt idx="10">
                  <c:v>10958.0</c:v>
                </c:pt>
                <c:pt idx="11">
                  <c:v>33857.0</c:v>
                </c:pt>
                <c:pt idx="12">
                  <c:v>53785.0</c:v>
                </c:pt>
                <c:pt idx="13">
                  <c:v>89892.0</c:v>
                </c:pt>
                <c:pt idx="14">
                  <c:v>85207.0</c:v>
                </c:pt>
                <c:pt idx="15">
                  <c:v>131904.0</c:v>
                </c:pt>
                <c:pt idx="16">
                  <c:v>165384.0</c:v>
                </c:pt>
                <c:pt idx="17">
                  <c:v>180712.0</c:v>
                </c:pt>
                <c:pt idx="18">
                  <c:v>112969.0</c:v>
                </c:pt>
                <c:pt idx="19">
                  <c:v>184615.0</c:v>
                </c:pt>
                <c:pt idx="20">
                  <c:v>197071.0</c:v>
                </c:pt>
                <c:pt idx="21">
                  <c:v>211189.0</c:v>
                </c:pt>
                <c:pt idx="22">
                  <c:v>418485.0</c:v>
                </c:pt>
                <c:pt idx="23">
                  <c:v>504848.0</c:v>
                </c:pt>
                <c:pt idx="24">
                  <c:v>421529.0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703992"/>
        <c:axId val="2135350488"/>
      </c:scatterChart>
      <c:valAx>
        <c:axId val="212270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5350488"/>
        <c:crosses val="autoZero"/>
        <c:crossBetween val="midCat"/>
      </c:valAx>
      <c:valAx>
        <c:axId val="2135350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2703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poly"/>
            <c:order val="2"/>
            <c:dispRSqr val="0"/>
            <c:dispEq val="0"/>
          </c:trendline>
          <c:xVal>
            <c:numRef>
              <c:f>Sheet2!$D$2:$D$22</c:f>
              <c:numCache>
                <c:formatCode>General</c:formatCode>
                <c:ptCount val="21"/>
                <c:pt idx="0">
                  <c:v>1990.0</c:v>
                </c:pt>
                <c:pt idx="1">
                  <c:v>1991.0</c:v>
                </c:pt>
                <c:pt idx="2">
                  <c:v>1992.0</c:v>
                </c:pt>
                <c:pt idx="3">
                  <c:v>1993.0</c:v>
                </c:pt>
                <c:pt idx="4">
                  <c:v>1994.0</c:v>
                </c:pt>
                <c:pt idx="5">
                  <c:v>1995.0</c:v>
                </c:pt>
                <c:pt idx="6">
                  <c:v>1996.0</c:v>
                </c:pt>
                <c:pt idx="7">
                  <c:v>1997.0</c:v>
                </c:pt>
                <c:pt idx="8">
                  <c:v>1998.0</c:v>
                </c:pt>
                <c:pt idx="9">
                  <c:v>1999.0</c:v>
                </c:pt>
                <c:pt idx="10">
                  <c:v>2000.0</c:v>
                </c:pt>
                <c:pt idx="11">
                  <c:v>2001.0</c:v>
                </c:pt>
                <c:pt idx="12">
                  <c:v>2002.0</c:v>
                </c:pt>
                <c:pt idx="13">
                  <c:v>2003.0</c:v>
                </c:pt>
                <c:pt idx="14">
                  <c:v>2004.0</c:v>
                </c:pt>
                <c:pt idx="15">
                  <c:v>2005.0</c:v>
                </c:pt>
                <c:pt idx="16">
                  <c:v>2006.0</c:v>
                </c:pt>
                <c:pt idx="17">
                  <c:v>2007.0</c:v>
                </c:pt>
                <c:pt idx="18">
                  <c:v>2008.0</c:v>
                </c:pt>
                <c:pt idx="19">
                  <c:v>2009.0</c:v>
                </c:pt>
                <c:pt idx="20">
                  <c:v>2010.0</c:v>
                </c:pt>
              </c:numCache>
            </c:numRef>
          </c:xVal>
          <c:yVal>
            <c:numRef>
              <c:f>Sheet2!$E$2:$E$22</c:f>
              <c:numCache>
                <c:formatCode>General</c:formatCode>
                <c:ptCount val="21"/>
                <c:pt idx="0">
                  <c:v>129055.0</c:v>
                </c:pt>
                <c:pt idx="1">
                  <c:v>131441.0</c:v>
                </c:pt>
                <c:pt idx="2">
                  <c:v>158928.0</c:v>
                </c:pt>
                <c:pt idx="3">
                  <c:v>129117.0</c:v>
                </c:pt>
                <c:pt idx="4">
                  <c:v>114685.0</c:v>
                </c:pt>
                <c:pt idx="5">
                  <c:v>92376.0</c:v>
                </c:pt>
                <c:pt idx="6">
                  <c:v>132280.0</c:v>
                </c:pt>
                <c:pt idx="7">
                  <c:v>176198.0</c:v>
                </c:pt>
                <c:pt idx="8">
                  <c:v>125898.0</c:v>
                </c:pt>
                <c:pt idx="9">
                  <c:v>574024.0</c:v>
                </c:pt>
                <c:pt idx="10">
                  <c:v>543143.0</c:v>
                </c:pt>
                <c:pt idx="11">
                  <c:v>851931.0</c:v>
                </c:pt>
                <c:pt idx="12">
                  <c:v>920189.0</c:v>
                </c:pt>
                <c:pt idx="13">
                  <c:v>1.341468E6</c:v>
                </c:pt>
                <c:pt idx="14">
                  <c:v>805182.0</c:v>
                </c:pt>
                <c:pt idx="15">
                  <c:v>860829.0</c:v>
                </c:pt>
                <c:pt idx="16">
                  <c:v>1.017362E6</c:v>
                </c:pt>
                <c:pt idx="17">
                  <c:v>1.169561E6</c:v>
                </c:pt>
                <c:pt idx="18">
                  <c:v>674341.0</c:v>
                </c:pt>
                <c:pt idx="19">
                  <c:v>1.83593E6</c:v>
                </c:pt>
                <c:pt idx="20">
                  <c:v>1.815792E6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440808"/>
        <c:axId val="2129746744"/>
      </c:scatterChart>
      <c:valAx>
        <c:axId val="2134440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9746744"/>
        <c:crosses val="autoZero"/>
        <c:crossBetween val="midCat"/>
      </c:valAx>
      <c:valAx>
        <c:axId val="2129746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440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ly"/>
            <c:order val="2"/>
            <c:dispRSqr val="0"/>
            <c:dispEq val="0"/>
          </c:trendline>
          <c:xVal>
            <c:numRef>
              <c:f>Sheet2!$G$2:$G$26</c:f>
              <c:numCache>
                <c:formatCode>General</c:formatCode>
                <c:ptCount val="25"/>
                <c:pt idx="0">
                  <c:v>1990.0</c:v>
                </c:pt>
                <c:pt idx="1">
                  <c:v>1991.0</c:v>
                </c:pt>
                <c:pt idx="2">
                  <c:v>1992.0</c:v>
                </c:pt>
                <c:pt idx="3">
                  <c:v>1993.0</c:v>
                </c:pt>
                <c:pt idx="4">
                  <c:v>1994.0</c:v>
                </c:pt>
                <c:pt idx="5">
                  <c:v>1995.0</c:v>
                </c:pt>
                <c:pt idx="6">
                  <c:v>1996.0</c:v>
                </c:pt>
                <c:pt idx="7">
                  <c:v>1997.0</c:v>
                </c:pt>
                <c:pt idx="8">
                  <c:v>1998.0</c:v>
                </c:pt>
                <c:pt idx="9">
                  <c:v>1999.0</c:v>
                </c:pt>
                <c:pt idx="10">
                  <c:v>2000.0</c:v>
                </c:pt>
                <c:pt idx="11">
                  <c:v>2001.0</c:v>
                </c:pt>
                <c:pt idx="12">
                  <c:v>2002.0</c:v>
                </c:pt>
                <c:pt idx="13">
                  <c:v>2003.0</c:v>
                </c:pt>
                <c:pt idx="14">
                  <c:v>2004.0</c:v>
                </c:pt>
                <c:pt idx="15">
                  <c:v>2005.0</c:v>
                </c:pt>
                <c:pt idx="16">
                  <c:v>2006.0</c:v>
                </c:pt>
                <c:pt idx="17">
                  <c:v>2007.0</c:v>
                </c:pt>
                <c:pt idx="18">
                  <c:v>2008.0</c:v>
                </c:pt>
                <c:pt idx="19">
                  <c:v>2009.0</c:v>
                </c:pt>
                <c:pt idx="20">
                  <c:v>2010.0</c:v>
                </c:pt>
                <c:pt idx="21">
                  <c:v>2011.0</c:v>
                </c:pt>
                <c:pt idx="22">
                  <c:v>2012.0</c:v>
                </c:pt>
                <c:pt idx="23">
                  <c:v>2013.0</c:v>
                </c:pt>
                <c:pt idx="24">
                  <c:v>2014.0</c:v>
                </c:pt>
              </c:numCache>
            </c:numRef>
          </c:xVal>
          <c:yVal>
            <c:numRef>
              <c:f>Sheet2!$H$2:$H$26</c:f>
              <c:numCache>
                <c:formatCode>General</c:formatCode>
                <c:ptCount val="25"/>
                <c:pt idx="0">
                  <c:v>6.594623E6</c:v>
                </c:pt>
                <c:pt idx="1">
                  <c:v>7.887148E6</c:v>
                </c:pt>
                <c:pt idx="2">
                  <c:v>1.2006134E7</c:v>
                </c:pt>
                <c:pt idx="3">
                  <c:v>1.5376391E7</c:v>
                </c:pt>
                <c:pt idx="4">
                  <c:v>1.2194347E7</c:v>
                </c:pt>
                <c:pt idx="5">
                  <c:v>1.1234039E7</c:v>
                </c:pt>
                <c:pt idx="6">
                  <c:v>1.4813254E7</c:v>
                </c:pt>
                <c:pt idx="7">
                  <c:v>1.6406627E7</c:v>
                </c:pt>
                <c:pt idx="8">
                  <c:v>2.4661738E7</c:v>
                </c:pt>
                <c:pt idx="9">
                  <c:v>2.2911773E7</c:v>
                </c:pt>
                <c:pt idx="10">
                  <c:v>1.9233166E7</c:v>
                </c:pt>
                <c:pt idx="11">
                  <c:v>2.7578473E7</c:v>
                </c:pt>
                <c:pt idx="12">
                  <c:v>3.1236008E7</c:v>
                </c:pt>
                <c:pt idx="13">
                  <c:v>4.1556856E7</c:v>
                </c:pt>
                <c:pt idx="14">
                  <c:v>3.3607736E7</c:v>
                </c:pt>
                <c:pt idx="15">
                  <c:v>3.6439157E7</c:v>
                </c:pt>
                <c:pt idx="16">
                  <c:v>3.4105441E7</c:v>
                </c:pt>
                <c:pt idx="17">
                  <c:v>2.6605695E7</c:v>
                </c:pt>
                <c:pt idx="18">
                  <c:v>1.739157E7</c:v>
                </c:pt>
                <c:pt idx="19">
                  <c:v>1.9493491E7</c:v>
                </c:pt>
                <c:pt idx="20">
                  <c:v>1.6717965E7</c:v>
                </c:pt>
                <c:pt idx="21">
                  <c:v>1.4873415E7</c:v>
                </c:pt>
                <c:pt idx="22">
                  <c:v>1.8691551E7</c:v>
                </c:pt>
                <c:pt idx="23">
                  <c:v>1.7016159E7</c:v>
                </c:pt>
                <c:pt idx="24">
                  <c:v>1.1875464E7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096664"/>
        <c:axId val="2136334920"/>
      </c:scatterChart>
      <c:valAx>
        <c:axId val="2136096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334920"/>
        <c:crosses val="autoZero"/>
        <c:crossBetween val="midCat"/>
      </c:valAx>
      <c:valAx>
        <c:axId val="2136334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096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6</xdr:row>
      <xdr:rowOff>12700</xdr:rowOff>
    </xdr:from>
    <xdr:to>
      <xdr:col>18</xdr:col>
      <xdr:colOff>88900</xdr:colOff>
      <xdr:row>29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3</xdr:row>
      <xdr:rowOff>44450</xdr:rowOff>
    </xdr:from>
    <xdr:to>
      <xdr:col>14</xdr:col>
      <xdr:colOff>139700</xdr:colOff>
      <xdr:row>17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584200</xdr:colOff>
      <xdr:row>10</xdr:row>
      <xdr:rowOff>95250</xdr:rowOff>
    </xdr:from>
    <xdr:to>
      <xdr:col>17</xdr:col>
      <xdr:colOff>203200</xdr:colOff>
      <xdr:row>24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774700</xdr:colOff>
      <xdr:row>15</xdr:row>
      <xdr:rowOff>171450</xdr:rowOff>
    </xdr:from>
    <xdr:to>
      <xdr:col>10</xdr:col>
      <xdr:colOff>393700</xdr:colOff>
      <xdr:row>30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activeCell="P3" sqref="P3:V3"/>
    </sheetView>
  </sheetViews>
  <sheetFormatPr baseColWidth="10" defaultRowHeight="15" x14ac:dyDescent="0"/>
  <sheetData>
    <row r="1" spans="1:25">
      <c r="A1">
        <v>1</v>
      </c>
      <c r="B1">
        <v>0.96</v>
      </c>
      <c r="C1">
        <v>0.87</v>
      </c>
      <c r="D1">
        <v>1.18</v>
      </c>
      <c r="E1">
        <v>1.1399999999999999</v>
      </c>
      <c r="F1">
        <v>0.89</v>
      </c>
      <c r="G1">
        <v>1.23</v>
      </c>
      <c r="H1">
        <v>1.1599999999999999</v>
      </c>
      <c r="I1">
        <v>1.22</v>
      </c>
      <c r="J1">
        <v>1.1100000000000001</v>
      </c>
      <c r="K1">
        <v>1.03</v>
      </c>
      <c r="L1">
        <v>1</v>
      </c>
      <c r="M1">
        <v>1.1299999999999999</v>
      </c>
      <c r="N1">
        <v>1.07</v>
      </c>
      <c r="O1">
        <v>1.1200000000000001</v>
      </c>
      <c r="P1">
        <v>1.06</v>
      </c>
      <c r="Q1">
        <v>0.82</v>
      </c>
      <c r="R1">
        <v>0.56000000000000005</v>
      </c>
      <c r="S1">
        <v>0.75</v>
      </c>
      <c r="T1">
        <v>1.06</v>
      </c>
      <c r="U1">
        <v>0.95</v>
      </c>
      <c r="V1">
        <v>0.88</v>
      </c>
      <c r="W1">
        <v>1.05</v>
      </c>
      <c r="X1">
        <v>1.04</v>
      </c>
      <c r="Y1">
        <v>1.01</v>
      </c>
    </row>
    <row r="2" spans="1:25">
      <c r="A2">
        <v>1</v>
      </c>
      <c r="B2">
        <v>0.91</v>
      </c>
      <c r="C2">
        <v>1.05</v>
      </c>
      <c r="D2">
        <v>1.46</v>
      </c>
      <c r="E2">
        <v>1.1200000000000001</v>
      </c>
      <c r="F2">
        <v>0.99</v>
      </c>
      <c r="G2">
        <v>1.17</v>
      </c>
      <c r="H2">
        <v>1.04</v>
      </c>
      <c r="I2">
        <v>1.21</v>
      </c>
      <c r="J2">
        <v>1.07</v>
      </c>
      <c r="K2">
        <v>1.01</v>
      </c>
      <c r="L2">
        <v>1.07</v>
      </c>
      <c r="M2">
        <v>1.01</v>
      </c>
      <c r="N2">
        <v>1.1100000000000001</v>
      </c>
      <c r="O2">
        <v>1.1399999999999999</v>
      </c>
      <c r="P2">
        <v>1.19</v>
      </c>
      <c r="Q2">
        <v>0.87</v>
      </c>
      <c r="R2">
        <v>0.54</v>
      </c>
      <c r="S2">
        <v>0.54</v>
      </c>
      <c r="T2">
        <v>0.91</v>
      </c>
      <c r="U2">
        <v>1</v>
      </c>
      <c r="V2">
        <v>0.93</v>
      </c>
      <c r="W2">
        <v>1.1200000000000001</v>
      </c>
      <c r="X2">
        <v>1.19</v>
      </c>
      <c r="Y2">
        <v>1.19</v>
      </c>
    </row>
    <row r="3" spans="1:25">
      <c r="A3">
        <v>1</v>
      </c>
      <c r="B3">
        <v>1.0900000000000001</v>
      </c>
      <c r="C3">
        <v>1.23</v>
      </c>
      <c r="D3">
        <v>1.42</v>
      </c>
      <c r="E3">
        <v>0.9</v>
      </c>
      <c r="F3">
        <v>1.06</v>
      </c>
      <c r="G3">
        <v>1.2</v>
      </c>
      <c r="H3">
        <v>1.04</v>
      </c>
      <c r="I3">
        <v>1.24</v>
      </c>
      <c r="J3">
        <v>0.93</v>
      </c>
      <c r="K3">
        <v>0.9</v>
      </c>
      <c r="L3">
        <v>1.03</v>
      </c>
      <c r="M3">
        <v>1.1000000000000001</v>
      </c>
      <c r="N3">
        <v>1.1299999999999999</v>
      </c>
      <c r="O3">
        <v>1.1499999999999999</v>
      </c>
      <c r="P3">
        <v>1.1000000000000001</v>
      </c>
      <c r="Q3">
        <v>0.95</v>
      </c>
      <c r="R3">
        <v>0.91</v>
      </c>
      <c r="S3">
        <v>0.88</v>
      </c>
      <c r="T3">
        <v>0.98</v>
      </c>
      <c r="U3">
        <v>1.08</v>
      </c>
      <c r="V3">
        <v>0.91</v>
      </c>
      <c r="W3">
        <v>1.24</v>
      </c>
      <c r="X3">
        <v>1.06</v>
      </c>
      <c r="Y3">
        <v>1.02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3" workbookViewId="0">
      <selection activeCell="O6" sqref="O6"/>
    </sheetView>
  </sheetViews>
  <sheetFormatPr baseColWidth="10" defaultRowHeight="15" x14ac:dyDescent="0"/>
  <sheetData>
    <row r="1" spans="1:8">
      <c r="A1" t="s">
        <v>0</v>
      </c>
      <c r="D1" t="s">
        <v>1</v>
      </c>
      <c r="G1" t="s">
        <v>2</v>
      </c>
    </row>
    <row r="2" spans="1:8">
      <c r="A2">
        <v>1990</v>
      </c>
      <c r="B2">
        <v>0</v>
      </c>
      <c r="D2">
        <v>1990</v>
      </c>
      <c r="E2">
        <v>129055</v>
      </c>
      <c r="G2">
        <v>1990</v>
      </c>
      <c r="H2">
        <v>6594623</v>
      </c>
    </row>
    <row r="3" spans="1:8">
      <c r="A3">
        <v>1991</v>
      </c>
      <c r="B3">
        <v>0</v>
      </c>
      <c r="D3">
        <v>1991</v>
      </c>
      <c r="E3">
        <v>131441</v>
      </c>
      <c r="G3">
        <v>1991</v>
      </c>
      <c r="H3">
        <v>7887148</v>
      </c>
    </row>
    <row r="4" spans="1:8">
      <c r="A4">
        <v>1992</v>
      </c>
      <c r="B4">
        <v>4375</v>
      </c>
      <c r="D4">
        <v>1992</v>
      </c>
      <c r="E4">
        <v>158928</v>
      </c>
      <c r="G4">
        <v>1992</v>
      </c>
      <c r="H4">
        <v>12006134</v>
      </c>
    </row>
    <row r="5" spans="1:8">
      <c r="A5">
        <v>1993</v>
      </c>
      <c r="B5">
        <v>9375</v>
      </c>
      <c r="D5">
        <v>1993</v>
      </c>
      <c r="E5">
        <v>129117</v>
      </c>
      <c r="G5">
        <v>1993</v>
      </c>
      <c r="H5">
        <v>15376391</v>
      </c>
    </row>
    <row r="6" spans="1:8">
      <c r="A6">
        <v>1994</v>
      </c>
      <c r="B6">
        <v>6085</v>
      </c>
      <c r="D6">
        <v>1994</v>
      </c>
      <c r="E6">
        <v>114685</v>
      </c>
      <c r="G6">
        <v>1994</v>
      </c>
      <c r="H6">
        <v>12194347</v>
      </c>
    </row>
    <row r="7" spans="1:8">
      <c r="A7">
        <v>1995</v>
      </c>
      <c r="B7">
        <v>7023</v>
      </c>
      <c r="D7">
        <v>1995</v>
      </c>
      <c r="E7">
        <v>92376</v>
      </c>
      <c r="G7">
        <v>1995</v>
      </c>
      <c r="H7">
        <v>11234039</v>
      </c>
    </row>
    <row r="8" spans="1:8">
      <c r="A8">
        <v>1996</v>
      </c>
      <c r="B8">
        <v>12544</v>
      </c>
      <c r="D8">
        <v>1996</v>
      </c>
      <c r="E8">
        <v>132280</v>
      </c>
      <c r="G8">
        <v>1996</v>
      </c>
      <c r="H8">
        <v>14813254</v>
      </c>
    </row>
    <row r="9" spans="1:8">
      <c r="A9">
        <v>1997</v>
      </c>
      <c r="B9">
        <v>12818</v>
      </c>
      <c r="D9">
        <v>1997</v>
      </c>
      <c r="E9">
        <v>176198</v>
      </c>
      <c r="G9">
        <v>1997</v>
      </c>
      <c r="H9">
        <v>16406627</v>
      </c>
    </row>
    <row r="10" spans="1:8">
      <c r="A10">
        <v>1998</v>
      </c>
      <c r="B10">
        <v>24486</v>
      </c>
      <c r="D10">
        <v>1998</v>
      </c>
      <c r="E10">
        <v>125898</v>
      </c>
      <c r="G10">
        <v>1998</v>
      </c>
      <c r="H10">
        <v>24661738</v>
      </c>
    </row>
    <row r="11" spans="1:8">
      <c r="A11">
        <v>1999</v>
      </c>
      <c r="B11">
        <v>18898</v>
      </c>
      <c r="D11">
        <v>1999</v>
      </c>
      <c r="E11">
        <v>574024</v>
      </c>
      <c r="G11">
        <v>1999</v>
      </c>
      <c r="H11">
        <v>22911773</v>
      </c>
    </row>
    <row r="12" spans="1:8">
      <c r="A12">
        <v>2000</v>
      </c>
      <c r="B12">
        <v>10958</v>
      </c>
      <c r="D12">
        <v>2000</v>
      </c>
      <c r="E12">
        <v>543143</v>
      </c>
      <c r="G12">
        <v>2000</v>
      </c>
      <c r="H12">
        <v>19233166</v>
      </c>
    </row>
    <row r="13" spans="1:8">
      <c r="A13">
        <v>2001</v>
      </c>
      <c r="B13">
        <v>33857</v>
      </c>
      <c r="D13">
        <v>2001</v>
      </c>
      <c r="E13">
        <v>851931</v>
      </c>
      <c r="G13">
        <v>2001</v>
      </c>
      <c r="H13">
        <v>27578473</v>
      </c>
    </row>
    <row r="14" spans="1:8">
      <c r="A14">
        <v>2002</v>
      </c>
      <c r="B14">
        <v>53785</v>
      </c>
      <c r="D14">
        <v>2002</v>
      </c>
      <c r="E14">
        <v>920189</v>
      </c>
      <c r="G14">
        <v>2002</v>
      </c>
      <c r="H14">
        <v>31236008</v>
      </c>
    </row>
    <row r="15" spans="1:8">
      <c r="A15">
        <v>2003</v>
      </c>
      <c r="B15">
        <v>89892</v>
      </c>
      <c r="D15">
        <v>2003</v>
      </c>
      <c r="E15">
        <v>1341468</v>
      </c>
      <c r="G15">
        <v>2003</v>
      </c>
      <c r="H15">
        <v>41556856</v>
      </c>
    </row>
    <row r="16" spans="1:8">
      <c r="A16">
        <v>2004</v>
      </c>
      <c r="B16">
        <v>85207</v>
      </c>
      <c r="D16">
        <v>2004</v>
      </c>
      <c r="E16">
        <v>805182</v>
      </c>
      <c r="G16">
        <v>2004</v>
      </c>
      <c r="H16">
        <v>33607736</v>
      </c>
    </row>
    <row r="17" spans="1:8">
      <c r="A17">
        <v>2005</v>
      </c>
      <c r="B17">
        <v>131904</v>
      </c>
      <c r="D17">
        <v>2005</v>
      </c>
      <c r="E17">
        <v>860829</v>
      </c>
      <c r="G17">
        <v>2005</v>
      </c>
      <c r="H17">
        <v>36439157</v>
      </c>
    </row>
    <row r="18" spans="1:8">
      <c r="A18">
        <v>2006</v>
      </c>
      <c r="B18">
        <v>165384</v>
      </c>
      <c r="D18">
        <v>2006</v>
      </c>
      <c r="E18">
        <v>1017362</v>
      </c>
      <c r="G18">
        <v>2006</v>
      </c>
      <c r="H18">
        <v>34105441</v>
      </c>
    </row>
    <row r="19" spans="1:8">
      <c r="A19">
        <v>2007</v>
      </c>
      <c r="B19">
        <v>180712</v>
      </c>
      <c r="D19">
        <v>2007</v>
      </c>
      <c r="E19">
        <v>1169561</v>
      </c>
      <c r="G19">
        <v>2007</v>
      </c>
      <c r="H19">
        <v>26605695</v>
      </c>
    </row>
    <row r="20" spans="1:8">
      <c r="A20">
        <v>2008</v>
      </c>
      <c r="B20">
        <v>112969</v>
      </c>
      <c r="D20">
        <v>2008</v>
      </c>
      <c r="E20">
        <v>674341</v>
      </c>
      <c r="G20">
        <v>2008</v>
      </c>
      <c r="H20">
        <v>17391570</v>
      </c>
    </row>
    <row r="21" spans="1:8">
      <c r="A21">
        <v>2009</v>
      </c>
      <c r="B21">
        <v>184615</v>
      </c>
      <c r="D21">
        <v>2009</v>
      </c>
      <c r="E21">
        <v>1835930</v>
      </c>
      <c r="G21">
        <v>2009</v>
      </c>
      <c r="H21">
        <v>19493491</v>
      </c>
    </row>
    <row r="22" spans="1:8">
      <c r="A22">
        <v>2010</v>
      </c>
      <c r="B22">
        <v>197071</v>
      </c>
      <c r="D22">
        <v>2010</v>
      </c>
      <c r="E22">
        <v>1815792</v>
      </c>
      <c r="G22">
        <v>2010</v>
      </c>
      <c r="H22">
        <v>16717965</v>
      </c>
    </row>
    <row r="23" spans="1:8">
      <c r="A23">
        <v>2011</v>
      </c>
      <c r="B23">
        <v>211189</v>
      </c>
      <c r="D23">
        <v>2011</v>
      </c>
      <c r="E23">
        <v>0</v>
      </c>
      <c r="G23">
        <v>2011</v>
      </c>
      <c r="H23">
        <v>14873415</v>
      </c>
    </row>
    <row r="24" spans="1:8">
      <c r="A24">
        <v>2012</v>
      </c>
      <c r="B24">
        <v>418485</v>
      </c>
      <c r="D24">
        <v>2012</v>
      </c>
      <c r="E24">
        <v>0</v>
      </c>
      <c r="G24">
        <v>2012</v>
      </c>
      <c r="H24">
        <v>18691551</v>
      </c>
    </row>
    <row r="25" spans="1:8">
      <c r="A25">
        <v>2013</v>
      </c>
      <c r="B25">
        <v>504848</v>
      </c>
      <c r="D25">
        <v>2013</v>
      </c>
      <c r="E25">
        <v>0</v>
      </c>
      <c r="G25">
        <v>2013</v>
      </c>
      <c r="H25">
        <v>17016159</v>
      </c>
    </row>
    <row r="26" spans="1:8">
      <c r="A26">
        <v>2014</v>
      </c>
      <c r="B26">
        <v>421529</v>
      </c>
      <c r="D26">
        <v>2014</v>
      </c>
      <c r="E26">
        <v>0</v>
      </c>
      <c r="G26">
        <v>2014</v>
      </c>
      <c r="H26">
        <v>11875464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Z7" sqref="Z7"/>
    </sheetView>
  </sheetViews>
  <sheetFormatPr baseColWidth="10" defaultRowHeight="15" x14ac:dyDescent="0"/>
  <cols>
    <col min="1" max="1" width="9" customWidth="1"/>
    <col min="2" max="2" width="2.1640625" bestFit="1" customWidth="1"/>
    <col min="3" max="4" width="2.83203125" bestFit="1" customWidth="1"/>
    <col min="5" max="6" width="2.1640625" bestFit="1" customWidth="1"/>
    <col min="7" max="7" width="2.83203125" bestFit="1" customWidth="1"/>
    <col min="8" max="12" width="2.1640625" bestFit="1" customWidth="1"/>
    <col min="13" max="13" width="2.83203125" bestFit="1" customWidth="1"/>
    <col min="14" max="21" width="2.1640625" bestFit="1" customWidth="1"/>
    <col min="22" max="22" width="2.83203125" bestFit="1" customWidth="1"/>
    <col min="23" max="26" width="2.1640625" bestFit="1" customWidth="1"/>
  </cols>
  <sheetData>
    <row r="1" spans="1:28">
      <c r="A1" t="s">
        <v>3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  <c r="Q1">
        <v>1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1</v>
      </c>
      <c r="Y1">
        <v>1</v>
      </c>
      <c r="Z1">
        <v>1</v>
      </c>
    </row>
    <row r="2" spans="1:28">
      <c r="A2" t="s">
        <v>3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</row>
    <row r="3" spans="1:28">
      <c r="A3" t="s">
        <v>3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</row>
    <row r="5" spans="1:28">
      <c r="B5">
        <f>B1-B2</f>
        <v>0</v>
      </c>
      <c r="C5">
        <f t="shared" ref="C5:Z6" si="0">C1-C2</f>
        <v>0</v>
      </c>
      <c r="D5">
        <f t="shared" si="0"/>
        <v>-1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-1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1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>COUNTIF(B5:Z5,"=0")</f>
        <v>22</v>
      </c>
      <c r="AB5" s="1">
        <f>AA5/25</f>
        <v>0.88</v>
      </c>
    </row>
    <row r="6" spans="1:28">
      <c r="B6">
        <f>B2-B3</f>
        <v>0</v>
      </c>
      <c r="C6">
        <f t="shared" si="0"/>
        <v>-1</v>
      </c>
      <c r="D6">
        <f t="shared" si="0"/>
        <v>0</v>
      </c>
      <c r="E6">
        <f t="shared" si="0"/>
        <v>0</v>
      </c>
      <c r="F6">
        <f t="shared" si="0"/>
        <v>1</v>
      </c>
      <c r="G6">
        <f t="shared" si="0"/>
        <v>-1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1</v>
      </c>
      <c r="L6">
        <f t="shared" si="0"/>
        <v>1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-1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>COUNTIF(B6:Z6,"=0")</f>
        <v>19</v>
      </c>
      <c r="AB6" s="1">
        <f>AA6/25</f>
        <v>0.76</v>
      </c>
    </row>
    <row r="7" spans="1:28">
      <c r="B7">
        <f>B1-B3</f>
        <v>0</v>
      </c>
      <c r="C7">
        <f t="shared" ref="C7:Z7" si="1">C1-C3</f>
        <v>-1</v>
      </c>
      <c r="D7">
        <f t="shared" si="1"/>
        <v>-1</v>
      </c>
      <c r="E7">
        <f t="shared" si="1"/>
        <v>0</v>
      </c>
      <c r="F7">
        <f t="shared" si="1"/>
        <v>1</v>
      </c>
      <c r="G7">
        <f t="shared" si="1"/>
        <v>-1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1</v>
      </c>
      <c r="L7">
        <f t="shared" si="1"/>
        <v>1</v>
      </c>
      <c r="M7">
        <f t="shared" si="1"/>
        <v>-1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1</v>
      </c>
      <c r="V7">
        <f t="shared" si="1"/>
        <v>-1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>COUNTIF(B7:Z7,"=0")</f>
        <v>16</v>
      </c>
      <c r="AB7" s="1">
        <f>AA7/25</f>
        <v>0.64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M18" sqref="M18"/>
    </sheetView>
  </sheetViews>
  <sheetFormatPr baseColWidth="10" defaultRowHeight="15" x14ac:dyDescent="0"/>
  <cols>
    <col min="3" max="3" width="10.83203125" style="2"/>
    <col min="5" max="9" width="10.83203125" style="2"/>
  </cols>
  <sheetData>
    <row r="1" spans="1:9">
      <c r="A1">
        <v>1991</v>
      </c>
      <c r="B1">
        <v>7887148</v>
      </c>
      <c r="C1" s="2">
        <v>1</v>
      </c>
      <c r="D1">
        <v>131441</v>
      </c>
      <c r="E1" s="2">
        <v>1</v>
      </c>
      <c r="F1" s="2">
        <f>C1-E1</f>
        <v>0</v>
      </c>
      <c r="G1">
        <v>1991</v>
      </c>
      <c r="H1" s="2">
        <f>IF(F1=0,1,0)</f>
        <v>1</v>
      </c>
    </row>
    <row r="2" spans="1:9">
      <c r="A2">
        <v>1992</v>
      </c>
      <c r="B2">
        <v>12006134</v>
      </c>
      <c r="C2" s="2">
        <f>IF(B2&gt;B1,1,0)</f>
        <v>1</v>
      </c>
      <c r="D2">
        <v>158928</v>
      </c>
      <c r="E2" s="2">
        <f>IF(D2&gt;D1,1,0)</f>
        <v>1</v>
      </c>
      <c r="F2" s="2">
        <f t="shared" ref="F2:F24" si="0">C2-E2</f>
        <v>0</v>
      </c>
      <c r="G2">
        <v>1992</v>
      </c>
      <c r="H2" s="2">
        <f t="shared" ref="H2:H24" si="1">IF(F2=0,1,0)</f>
        <v>1</v>
      </c>
      <c r="I2" s="2">
        <v>2</v>
      </c>
    </row>
    <row r="3" spans="1:9">
      <c r="A3">
        <v>1993</v>
      </c>
      <c r="B3">
        <v>15376391</v>
      </c>
      <c r="C3" s="2">
        <f t="shared" ref="C3:C24" si="2">IF(B3&gt;B2,1,0)</f>
        <v>1</v>
      </c>
      <c r="D3">
        <v>129117</v>
      </c>
      <c r="E3" s="2">
        <f t="shared" ref="E3:E24" si="3">IF(D3&gt;D2,1,0)</f>
        <v>0</v>
      </c>
      <c r="F3" s="2">
        <f t="shared" si="0"/>
        <v>1</v>
      </c>
      <c r="G3">
        <v>1993</v>
      </c>
      <c r="H3" s="2">
        <f t="shared" si="1"/>
        <v>0</v>
      </c>
      <c r="I3" s="2">
        <v>2</v>
      </c>
    </row>
    <row r="4" spans="1:9">
      <c r="A4">
        <v>1994</v>
      </c>
      <c r="B4">
        <v>12194347</v>
      </c>
      <c r="C4" s="2">
        <f t="shared" si="2"/>
        <v>0</v>
      </c>
      <c r="D4">
        <v>114685</v>
      </c>
      <c r="E4" s="2">
        <f t="shared" si="3"/>
        <v>0</v>
      </c>
      <c r="F4" s="2">
        <f t="shared" si="0"/>
        <v>0</v>
      </c>
      <c r="G4">
        <v>1994</v>
      </c>
      <c r="H4" s="2">
        <f t="shared" si="1"/>
        <v>1</v>
      </c>
      <c r="I4" s="2">
        <v>3</v>
      </c>
    </row>
    <row r="5" spans="1:9">
      <c r="A5">
        <v>1995</v>
      </c>
      <c r="B5">
        <v>11234039</v>
      </c>
      <c r="C5" s="2">
        <f t="shared" si="2"/>
        <v>0</v>
      </c>
      <c r="D5">
        <v>92376</v>
      </c>
      <c r="E5" s="2">
        <f t="shared" si="3"/>
        <v>0</v>
      </c>
      <c r="F5" s="2">
        <f t="shared" si="0"/>
        <v>0</v>
      </c>
      <c r="G5">
        <v>1995</v>
      </c>
      <c r="H5" s="2">
        <f t="shared" si="1"/>
        <v>1</v>
      </c>
      <c r="I5" s="2">
        <v>4</v>
      </c>
    </row>
    <row r="6" spans="1:9">
      <c r="A6">
        <v>1996</v>
      </c>
      <c r="B6">
        <v>14813254</v>
      </c>
      <c r="C6" s="2">
        <f t="shared" si="2"/>
        <v>1</v>
      </c>
      <c r="D6">
        <v>132280</v>
      </c>
      <c r="E6" s="2">
        <f t="shared" si="3"/>
        <v>1</v>
      </c>
      <c r="F6" s="2">
        <f t="shared" si="0"/>
        <v>0</v>
      </c>
      <c r="G6">
        <v>1996</v>
      </c>
      <c r="H6" s="2">
        <f t="shared" si="1"/>
        <v>1</v>
      </c>
      <c r="I6" s="2">
        <v>5</v>
      </c>
    </row>
    <row r="7" spans="1:9">
      <c r="A7">
        <v>1997</v>
      </c>
      <c r="B7">
        <v>16406627</v>
      </c>
      <c r="C7" s="2">
        <f t="shared" si="2"/>
        <v>1</v>
      </c>
      <c r="D7">
        <v>176198</v>
      </c>
      <c r="E7" s="2">
        <f t="shared" si="3"/>
        <v>1</v>
      </c>
      <c r="F7" s="2">
        <f t="shared" si="0"/>
        <v>0</v>
      </c>
      <c r="G7">
        <v>1997</v>
      </c>
      <c r="H7" s="2">
        <f t="shared" si="1"/>
        <v>1</v>
      </c>
      <c r="I7" s="2">
        <v>6</v>
      </c>
    </row>
    <row r="8" spans="1:9">
      <c r="A8">
        <v>1998</v>
      </c>
      <c r="B8">
        <v>24661738</v>
      </c>
      <c r="C8" s="2">
        <f t="shared" si="2"/>
        <v>1</v>
      </c>
      <c r="D8">
        <v>125898</v>
      </c>
      <c r="E8" s="2">
        <f t="shared" si="3"/>
        <v>0</v>
      </c>
      <c r="F8" s="2">
        <f t="shared" si="0"/>
        <v>1</v>
      </c>
      <c r="G8">
        <v>1998</v>
      </c>
      <c r="H8" s="2">
        <f t="shared" si="1"/>
        <v>0</v>
      </c>
      <c r="I8" s="2">
        <v>6</v>
      </c>
    </row>
    <row r="9" spans="1:9">
      <c r="A9">
        <v>1999</v>
      </c>
      <c r="B9">
        <v>22911773</v>
      </c>
      <c r="C9" s="2">
        <f t="shared" si="2"/>
        <v>0</v>
      </c>
      <c r="D9">
        <v>574024</v>
      </c>
      <c r="E9" s="2">
        <f t="shared" si="3"/>
        <v>1</v>
      </c>
      <c r="F9" s="2">
        <f t="shared" si="0"/>
        <v>-1</v>
      </c>
      <c r="G9">
        <v>1999</v>
      </c>
      <c r="H9" s="2">
        <f t="shared" si="1"/>
        <v>0</v>
      </c>
      <c r="I9" s="2">
        <v>6</v>
      </c>
    </row>
    <row r="10" spans="1:9">
      <c r="A10">
        <v>2000</v>
      </c>
      <c r="B10">
        <v>19233166</v>
      </c>
      <c r="C10" s="2">
        <f t="shared" si="2"/>
        <v>0</v>
      </c>
      <c r="D10">
        <v>543143</v>
      </c>
      <c r="E10" s="2">
        <f t="shared" si="3"/>
        <v>0</v>
      </c>
      <c r="F10" s="2">
        <f t="shared" si="0"/>
        <v>0</v>
      </c>
      <c r="G10">
        <v>2000</v>
      </c>
      <c r="H10" s="2">
        <f t="shared" si="1"/>
        <v>1</v>
      </c>
      <c r="I10" s="2">
        <v>7</v>
      </c>
    </row>
    <row r="11" spans="1:9">
      <c r="A11">
        <v>2001</v>
      </c>
      <c r="B11">
        <v>27578473</v>
      </c>
      <c r="C11" s="2">
        <f t="shared" si="2"/>
        <v>1</v>
      </c>
      <c r="D11">
        <v>851931</v>
      </c>
      <c r="E11" s="2">
        <f t="shared" si="3"/>
        <v>1</v>
      </c>
      <c r="F11" s="2">
        <f t="shared" si="0"/>
        <v>0</v>
      </c>
      <c r="G11">
        <v>2001</v>
      </c>
      <c r="H11" s="2">
        <f t="shared" si="1"/>
        <v>1</v>
      </c>
      <c r="I11" s="2">
        <v>8</v>
      </c>
    </row>
    <row r="12" spans="1:9">
      <c r="A12">
        <v>2002</v>
      </c>
      <c r="B12">
        <v>31236008</v>
      </c>
      <c r="C12" s="2">
        <f t="shared" si="2"/>
        <v>1</v>
      </c>
      <c r="D12">
        <v>920189</v>
      </c>
      <c r="E12" s="2">
        <f t="shared" si="3"/>
        <v>1</v>
      </c>
      <c r="F12" s="2">
        <f t="shared" si="0"/>
        <v>0</v>
      </c>
      <c r="G12">
        <v>2002</v>
      </c>
      <c r="H12" s="2">
        <f t="shared" si="1"/>
        <v>1</v>
      </c>
      <c r="I12" s="2">
        <v>9</v>
      </c>
    </row>
    <row r="13" spans="1:9">
      <c r="A13">
        <v>2003</v>
      </c>
      <c r="B13">
        <v>41556856</v>
      </c>
      <c r="C13" s="2">
        <f t="shared" si="2"/>
        <v>1</v>
      </c>
      <c r="D13">
        <v>1341468</v>
      </c>
      <c r="E13" s="2">
        <f t="shared" si="3"/>
        <v>1</v>
      </c>
      <c r="F13" s="2">
        <f t="shared" si="0"/>
        <v>0</v>
      </c>
      <c r="G13">
        <v>2003</v>
      </c>
      <c r="H13" s="2">
        <f t="shared" si="1"/>
        <v>1</v>
      </c>
      <c r="I13" s="2">
        <v>10</v>
      </c>
    </row>
    <row r="14" spans="1:9">
      <c r="A14">
        <v>2004</v>
      </c>
      <c r="B14">
        <v>33607736</v>
      </c>
      <c r="C14" s="2">
        <f t="shared" si="2"/>
        <v>0</v>
      </c>
      <c r="D14">
        <v>805182</v>
      </c>
      <c r="E14" s="2">
        <f t="shared" si="3"/>
        <v>0</v>
      </c>
      <c r="F14" s="2">
        <f t="shared" si="0"/>
        <v>0</v>
      </c>
      <c r="G14">
        <v>2004</v>
      </c>
      <c r="H14" s="2">
        <f t="shared" si="1"/>
        <v>1</v>
      </c>
      <c r="I14" s="2">
        <v>11</v>
      </c>
    </row>
    <row r="15" spans="1:9">
      <c r="A15">
        <v>2005</v>
      </c>
      <c r="B15">
        <v>36439157</v>
      </c>
      <c r="C15" s="2">
        <f t="shared" si="2"/>
        <v>1</v>
      </c>
      <c r="D15">
        <v>860829</v>
      </c>
      <c r="E15" s="2">
        <f t="shared" si="3"/>
        <v>1</v>
      </c>
      <c r="F15" s="2">
        <f t="shared" si="0"/>
        <v>0</v>
      </c>
      <c r="G15">
        <v>2005</v>
      </c>
      <c r="H15" s="2">
        <f t="shared" si="1"/>
        <v>1</v>
      </c>
      <c r="I15" s="2">
        <v>12</v>
      </c>
    </row>
    <row r="16" spans="1:9">
      <c r="A16">
        <v>2006</v>
      </c>
      <c r="B16">
        <v>34105441</v>
      </c>
      <c r="C16" s="2">
        <f t="shared" si="2"/>
        <v>0</v>
      </c>
      <c r="D16">
        <v>1017362</v>
      </c>
      <c r="E16" s="2">
        <f t="shared" si="3"/>
        <v>1</v>
      </c>
      <c r="F16" s="2">
        <f t="shared" si="0"/>
        <v>-1</v>
      </c>
      <c r="G16">
        <v>2006</v>
      </c>
      <c r="H16" s="2">
        <f t="shared" si="1"/>
        <v>0</v>
      </c>
      <c r="I16" s="2">
        <v>12</v>
      </c>
    </row>
    <row r="17" spans="1:9">
      <c r="A17">
        <v>2007</v>
      </c>
      <c r="B17">
        <v>26605695</v>
      </c>
      <c r="C17" s="2">
        <f t="shared" si="2"/>
        <v>0</v>
      </c>
      <c r="D17">
        <v>1169561</v>
      </c>
      <c r="E17" s="2">
        <f t="shared" si="3"/>
        <v>1</v>
      </c>
      <c r="F17" s="2">
        <f t="shared" si="0"/>
        <v>-1</v>
      </c>
      <c r="G17">
        <v>2007</v>
      </c>
      <c r="H17" s="2">
        <f t="shared" si="1"/>
        <v>0</v>
      </c>
      <c r="I17" s="2">
        <v>12</v>
      </c>
    </row>
    <row r="18" spans="1:9">
      <c r="A18">
        <v>2008</v>
      </c>
      <c r="B18">
        <v>17391570</v>
      </c>
      <c r="C18" s="2">
        <f t="shared" si="2"/>
        <v>0</v>
      </c>
      <c r="D18">
        <v>674341</v>
      </c>
      <c r="E18" s="2">
        <f t="shared" si="3"/>
        <v>0</v>
      </c>
      <c r="F18" s="2">
        <f t="shared" si="0"/>
        <v>0</v>
      </c>
      <c r="G18">
        <v>2008</v>
      </c>
      <c r="H18" s="2">
        <f t="shared" si="1"/>
        <v>1</v>
      </c>
      <c r="I18" s="2">
        <v>13</v>
      </c>
    </row>
    <row r="19" spans="1:9">
      <c r="A19">
        <v>2009</v>
      </c>
      <c r="B19">
        <v>19493491</v>
      </c>
      <c r="C19" s="2">
        <f t="shared" si="2"/>
        <v>1</v>
      </c>
      <c r="D19">
        <v>1835930</v>
      </c>
      <c r="E19" s="2">
        <f t="shared" si="3"/>
        <v>1</v>
      </c>
      <c r="F19" s="2">
        <f t="shared" si="0"/>
        <v>0</v>
      </c>
      <c r="G19">
        <v>2009</v>
      </c>
      <c r="H19" s="2">
        <f t="shared" si="1"/>
        <v>1</v>
      </c>
      <c r="I19" s="2">
        <v>14</v>
      </c>
    </row>
    <row r="20" spans="1:9">
      <c r="A20">
        <v>2010</v>
      </c>
      <c r="B20">
        <v>16717965</v>
      </c>
      <c r="C20" s="2">
        <f t="shared" si="2"/>
        <v>0</v>
      </c>
      <c r="D20">
        <v>1815792</v>
      </c>
      <c r="E20" s="2">
        <f t="shared" si="3"/>
        <v>0</v>
      </c>
      <c r="F20" s="2">
        <f t="shared" si="0"/>
        <v>0</v>
      </c>
      <c r="G20">
        <v>2010</v>
      </c>
      <c r="H20" s="2">
        <f t="shared" si="1"/>
        <v>1</v>
      </c>
      <c r="I20" s="2">
        <v>15</v>
      </c>
    </row>
    <row r="21" spans="1:9">
      <c r="A21">
        <v>2011</v>
      </c>
      <c r="B21">
        <v>14873415</v>
      </c>
      <c r="C21" s="2">
        <f t="shared" si="2"/>
        <v>0</v>
      </c>
      <c r="D21">
        <v>0</v>
      </c>
      <c r="E21" s="2">
        <f t="shared" si="3"/>
        <v>0</v>
      </c>
      <c r="F21" s="2">
        <f t="shared" si="0"/>
        <v>0</v>
      </c>
      <c r="G21">
        <v>2011</v>
      </c>
      <c r="H21" s="2">
        <f t="shared" si="1"/>
        <v>1</v>
      </c>
      <c r="I21" s="2">
        <v>16</v>
      </c>
    </row>
    <row r="22" spans="1:9">
      <c r="A22">
        <v>2012</v>
      </c>
      <c r="B22">
        <v>18691551</v>
      </c>
      <c r="C22" s="2">
        <f t="shared" si="2"/>
        <v>1</v>
      </c>
      <c r="D22">
        <v>0</v>
      </c>
      <c r="E22" s="2">
        <f t="shared" si="3"/>
        <v>0</v>
      </c>
      <c r="F22" s="2">
        <f t="shared" si="0"/>
        <v>1</v>
      </c>
      <c r="G22">
        <v>2012</v>
      </c>
      <c r="H22" s="2">
        <f t="shared" si="1"/>
        <v>0</v>
      </c>
      <c r="I22" s="2">
        <v>17</v>
      </c>
    </row>
    <row r="23" spans="1:9">
      <c r="A23">
        <v>2013</v>
      </c>
      <c r="B23">
        <v>17016159</v>
      </c>
      <c r="C23" s="2">
        <f t="shared" si="2"/>
        <v>0</v>
      </c>
      <c r="D23">
        <v>0</v>
      </c>
      <c r="E23" s="2">
        <f t="shared" si="3"/>
        <v>0</v>
      </c>
      <c r="F23" s="2">
        <f t="shared" si="0"/>
        <v>0</v>
      </c>
      <c r="G23">
        <v>2013</v>
      </c>
      <c r="H23" s="2">
        <f t="shared" si="1"/>
        <v>1</v>
      </c>
      <c r="I23" s="2">
        <v>17</v>
      </c>
    </row>
    <row r="24" spans="1:9">
      <c r="A24">
        <v>2014</v>
      </c>
      <c r="B24">
        <v>11875464</v>
      </c>
      <c r="C24" s="2">
        <f t="shared" si="2"/>
        <v>0</v>
      </c>
      <c r="D24">
        <v>0</v>
      </c>
      <c r="E24" s="2">
        <f t="shared" si="3"/>
        <v>0</v>
      </c>
      <c r="F24" s="2">
        <f t="shared" si="0"/>
        <v>0</v>
      </c>
      <c r="G24">
        <v>2014</v>
      </c>
      <c r="H24" s="2">
        <f t="shared" si="1"/>
        <v>1</v>
      </c>
      <c r="I24" s="2">
        <v>17</v>
      </c>
    </row>
    <row r="26" spans="1:9">
      <c r="H26" s="2">
        <f>SUM(H1:H24)</f>
        <v>18</v>
      </c>
      <c r="I26" s="3">
        <f>H26/25</f>
        <v>0.72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Federal Communications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Byrne</dc:creator>
  <cp:lastModifiedBy>Michael Byrne</cp:lastModifiedBy>
  <dcterms:created xsi:type="dcterms:W3CDTF">2016-01-13T03:19:29Z</dcterms:created>
  <dcterms:modified xsi:type="dcterms:W3CDTF">2016-01-14T15:21:14Z</dcterms:modified>
</cp:coreProperties>
</file>